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คำนวนต้นทุน ออนไลน์\ปี 69\"/>
    </mc:Choice>
  </mc:AlternateContent>
  <xr:revisionPtr revIDLastSave="0" documentId="13_ncr:1_{3C28207A-6AC2-49DA-8992-BA3BE135644E}" xr6:coauthVersionLast="47" xr6:coauthVersionMax="47" xr10:uidLastSave="{00000000-0000-0000-0000-000000000000}"/>
  <bookViews>
    <workbookView xWindow="11424" yWindow="0" windowWidth="11712" windowHeight="13776" tabRatio="964" xr2:uid="{00000000-000D-0000-FFFF-FFFF00000000}"/>
  </bookViews>
  <sheets>
    <sheet name="ALL" sheetId="2" r:id="rId1"/>
    <sheet name="คำนวนต้นทุน" sheetId="36" r:id="rId2"/>
    <sheet name="คำนวนต้นทุน 1-31" sheetId="40" r:id="rId3"/>
    <sheet name="ADS - Campaign" sheetId="39" r:id="rId4"/>
    <sheet name="NOTE" sheetId="35" r:id="rId5"/>
    <sheet name="สินค้า" sheetId="3" r:id="rId6"/>
    <sheet name="ต้นฉบับ" sheetId="5" r:id="rId7"/>
    <sheet name="B-plus" sheetId="41" r:id="rId8"/>
    <sheet name="1" sheetId="42" r:id="rId9"/>
    <sheet name="2" sheetId="43" r:id="rId10"/>
    <sheet name="3" sheetId="44" r:id="rId11"/>
    <sheet name="4" sheetId="45" r:id="rId12"/>
    <sheet name="5" sheetId="46" r:id="rId13"/>
    <sheet name="6" sheetId="47" r:id="rId14"/>
    <sheet name="7" sheetId="48" r:id="rId15"/>
    <sheet name="8" sheetId="49" r:id="rId16"/>
    <sheet name="9" sheetId="50" r:id="rId17"/>
    <sheet name="10" sheetId="51" r:id="rId18"/>
    <sheet name="11" sheetId="52" r:id="rId19"/>
    <sheet name="12" sheetId="53" r:id="rId20"/>
    <sheet name="13" sheetId="54" r:id="rId21"/>
    <sheet name="14" sheetId="55" r:id="rId22"/>
    <sheet name="15" sheetId="56" r:id="rId23"/>
    <sheet name="16" sheetId="57" r:id="rId24"/>
    <sheet name="17" sheetId="58" r:id="rId25"/>
    <sheet name="18" sheetId="59" r:id="rId26"/>
    <sheet name="19" sheetId="60" r:id="rId27"/>
    <sheet name="20" sheetId="61" r:id="rId28"/>
    <sheet name="21" sheetId="62" r:id="rId29"/>
    <sheet name="22" sheetId="63" r:id="rId30"/>
    <sheet name="23" sheetId="64" r:id="rId31"/>
    <sheet name="24" sheetId="65" r:id="rId32"/>
    <sheet name="25" sheetId="66" r:id="rId33"/>
    <sheet name="26" sheetId="67" r:id="rId34"/>
    <sheet name="27" sheetId="68" r:id="rId35"/>
    <sheet name="28" sheetId="69" r:id="rId36"/>
    <sheet name="29" sheetId="70" r:id="rId37"/>
    <sheet name="30" sheetId="71" r:id="rId38"/>
    <sheet name="31" sheetId="72" r:id="rId39"/>
  </sheets>
  <externalReferences>
    <externalReference r:id="rId40"/>
  </externalReferences>
  <definedNames>
    <definedName name="_xlnm._FilterDatabase" localSheetId="8" hidden="1">'1'!$B$2:$AE$2</definedName>
    <definedName name="_xlnm._FilterDatabase" localSheetId="17" hidden="1">'10'!$B$2:$AE$2</definedName>
    <definedName name="_xlnm._FilterDatabase" localSheetId="18" hidden="1">'11'!$B$2:$AE$2</definedName>
    <definedName name="_xlnm._FilterDatabase" localSheetId="19" hidden="1">'12'!$B$2:$AE$2</definedName>
    <definedName name="_xlnm._FilterDatabase" localSheetId="20" hidden="1">'13'!$B$2:$AE$2</definedName>
    <definedName name="_xlnm._FilterDatabase" localSheetId="21" hidden="1">'14'!$B$2:$AE$2</definedName>
    <definedName name="_xlnm._FilterDatabase" localSheetId="22" hidden="1">'15'!$B$2:$AE$2</definedName>
    <definedName name="_xlnm._FilterDatabase" localSheetId="23" hidden="1">'16'!$B$2:$AE$2</definedName>
    <definedName name="_xlnm._FilterDatabase" localSheetId="24" hidden="1">'17'!$B$2:$AE$2</definedName>
    <definedName name="_xlnm._FilterDatabase" localSheetId="25" hidden="1">'18'!$B$2:$AE$2</definedName>
    <definedName name="_xlnm._FilterDatabase" localSheetId="26" hidden="1">'19'!$B$2:$AE$2</definedName>
    <definedName name="_xlnm._FilterDatabase" localSheetId="9" hidden="1">'2'!$B$2:$AN$2</definedName>
    <definedName name="_xlnm._FilterDatabase" localSheetId="27" hidden="1">'20'!$A$3:$AF$3</definedName>
    <definedName name="_xlnm._FilterDatabase" localSheetId="28" hidden="1">'21'!$A$3:$AF$3</definedName>
    <definedName name="_xlnm._FilterDatabase" localSheetId="29" hidden="1">'22'!$B$2:$AE$2</definedName>
    <definedName name="_xlnm._FilterDatabase" localSheetId="30" hidden="1">'23'!$B$2:$AE$2</definedName>
    <definedName name="_xlnm._FilterDatabase" localSheetId="31" hidden="1">'24'!$B$2:$AE$2</definedName>
    <definedName name="_xlnm._FilterDatabase" localSheetId="32" hidden="1">'25'!$B$2:$AE$2</definedName>
    <definedName name="_xlnm._FilterDatabase" localSheetId="33" hidden="1">'26'!$B$2:$AE$2</definedName>
    <definedName name="_xlnm._FilterDatabase" localSheetId="34" hidden="1">'27'!$B$2:$AE$2</definedName>
    <definedName name="_xlnm._FilterDatabase" localSheetId="35" hidden="1">'28'!$B$2:$AE$2</definedName>
    <definedName name="_xlnm._FilterDatabase" localSheetId="36" hidden="1">'29'!$B$2:$AE$2</definedName>
    <definedName name="_xlnm._FilterDatabase" localSheetId="10" hidden="1">'3'!$B$2:$AE$2</definedName>
    <definedName name="_xlnm._FilterDatabase" localSheetId="37" hidden="1">'30'!$B$2:$AE$2</definedName>
    <definedName name="_xlnm._FilterDatabase" localSheetId="38" hidden="1">'31'!$B$2:$AE$2</definedName>
    <definedName name="_xlnm._FilterDatabase" localSheetId="11" hidden="1">'4'!$A$3:$AF$3</definedName>
    <definedName name="_xlnm._FilterDatabase" localSheetId="12" hidden="1">'5'!$B$2:$AE$2</definedName>
    <definedName name="_xlnm._FilterDatabase" localSheetId="13" hidden="1">'6'!$B$2:$AE$2</definedName>
    <definedName name="_xlnm._FilterDatabase" localSheetId="14" hidden="1">'7'!$B$2:$AE$2</definedName>
    <definedName name="_xlnm._FilterDatabase" localSheetId="15" hidden="1">'8'!$B$2:$AE$2</definedName>
    <definedName name="_xlnm._FilterDatabase" localSheetId="16" hidden="1">'9'!$B$2:$AE$2</definedName>
    <definedName name="_xlnm._FilterDatabase" localSheetId="0" hidden="1">ALL!$A$4:$CV$252</definedName>
    <definedName name="_xlnm._FilterDatabase" localSheetId="6" hidden="1">ต้นฉบับ!$A$1:$T$1</definedName>
    <definedName name="_xlnm._FilterDatabase" localSheetId="5" hidden="1">สินค้า!$A$1:$B$140</definedName>
    <definedName name="_xlnm.Print_Area" localSheetId="1">คำนวนต้นทุน!$A$1:$V$21</definedName>
    <definedName name="_xlnm.Print_Titles" localSheetId="0">ALL!$1:$4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168" i="72" l="1"/>
  <c r="BE168" i="72"/>
  <c r="BD168" i="72"/>
  <c r="BB168" i="72"/>
  <c r="AZ168" i="72"/>
  <c r="AX168" i="72"/>
  <c r="AW168" i="72"/>
  <c r="AV168" i="72"/>
  <c r="AT168" i="72"/>
  <c r="AS168" i="72"/>
  <c r="AR168" i="72"/>
  <c r="AP168" i="72"/>
  <c r="AO168" i="72"/>
  <c r="AN168" i="72"/>
  <c r="AL168" i="72"/>
  <c r="AK168" i="72"/>
  <c r="AJ168" i="72"/>
  <c r="AH168" i="72"/>
  <c r="AG168" i="72"/>
  <c r="AF168" i="72"/>
  <c r="AD168" i="72"/>
  <c r="AC168" i="72"/>
  <c r="AB168" i="72"/>
  <c r="Z168" i="72"/>
  <c r="Y168" i="72"/>
  <c r="X168" i="72"/>
  <c r="V168" i="72"/>
  <c r="U168" i="72"/>
  <c r="T168" i="72"/>
  <c r="R168" i="72"/>
  <c r="Q168" i="72"/>
  <c r="P168" i="72"/>
  <c r="N168" i="72"/>
  <c r="M168" i="72"/>
  <c r="L168" i="72"/>
  <c r="J168" i="72"/>
  <c r="I168" i="72"/>
  <c r="H168" i="72"/>
  <c r="F168" i="72"/>
  <c r="E168" i="72"/>
  <c r="D168" i="72"/>
  <c r="S167" i="72"/>
  <c r="O167" i="72"/>
  <c r="K167" i="72"/>
  <c r="G167" i="72"/>
  <c r="S166" i="72"/>
  <c r="O166" i="72"/>
  <c r="BA166" i="72" s="1"/>
  <c r="BC166" i="72" s="1"/>
  <c r="BF166" i="72" s="1"/>
  <c r="BH166" i="72" s="1"/>
  <c r="K166" i="72"/>
  <c r="G166" i="72"/>
  <c r="S165" i="72"/>
  <c r="O165" i="72"/>
  <c r="K165" i="72"/>
  <c r="G165" i="72"/>
  <c r="S164" i="72"/>
  <c r="O164" i="72"/>
  <c r="K164" i="72"/>
  <c r="G164" i="72"/>
  <c r="S163" i="72"/>
  <c r="O163" i="72"/>
  <c r="K163" i="72"/>
  <c r="G163" i="72"/>
  <c r="S162" i="72"/>
  <c r="O162" i="72"/>
  <c r="K162" i="72"/>
  <c r="G162" i="72"/>
  <c r="S161" i="72"/>
  <c r="O161" i="72"/>
  <c r="K161" i="72"/>
  <c r="G161" i="72"/>
  <c r="S160" i="72"/>
  <c r="O160" i="72"/>
  <c r="K160" i="72"/>
  <c r="G160" i="72"/>
  <c r="S159" i="72"/>
  <c r="O159" i="72"/>
  <c r="K159" i="72"/>
  <c r="G159" i="72"/>
  <c r="S158" i="72"/>
  <c r="O158" i="72"/>
  <c r="K158" i="72"/>
  <c r="G158" i="72"/>
  <c r="S157" i="72"/>
  <c r="BA157" i="72" s="1"/>
  <c r="BC157" i="72" s="1"/>
  <c r="BF157" i="72" s="1"/>
  <c r="BH157" i="72" s="1"/>
  <c r="O157" i="72"/>
  <c r="K157" i="72"/>
  <c r="G157" i="72"/>
  <c r="S156" i="72"/>
  <c r="O156" i="72"/>
  <c r="K156" i="72"/>
  <c r="G156" i="72"/>
  <c r="BA156" i="72" s="1"/>
  <c r="BC156" i="72" s="1"/>
  <c r="BF156" i="72" s="1"/>
  <c r="BH156" i="72" s="1"/>
  <c r="S155" i="72"/>
  <c r="O155" i="72"/>
  <c r="K155" i="72"/>
  <c r="BA155" i="72" s="1"/>
  <c r="BC155" i="72" s="1"/>
  <c r="BF155" i="72" s="1"/>
  <c r="BH155" i="72" s="1"/>
  <c r="G155" i="72"/>
  <c r="S154" i="72"/>
  <c r="O154" i="72"/>
  <c r="K154" i="72"/>
  <c r="G154" i="72"/>
  <c r="BA154" i="72" s="1"/>
  <c r="BC154" i="72" s="1"/>
  <c r="BF154" i="72" s="1"/>
  <c r="BH154" i="72" s="1"/>
  <c r="S153" i="72"/>
  <c r="O153" i="72"/>
  <c r="K153" i="72"/>
  <c r="G153" i="72"/>
  <c r="S152" i="72"/>
  <c r="O152" i="72"/>
  <c r="K152" i="72"/>
  <c r="G152" i="72"/>
  <c r="BA152" i="72" s="1"/>
  <c r="BC152" i="72" s="1"/>
  <c r="BF152" i="72" s="1"/>
  <c r="BH152" i="72" s="1"/>
  <c r="S151" i="72"/>
  <c r="O151" i="72"/>
  <c r="K151" i="72"/>
  <c r="G151" i="72"/>
  <c r="S150" i="72"/>
  <c r="O150" i="72"/>
  <c r="K150" i="72"/>
  <c r="BA150" i="72" s="1"/>
  <c r="BC150" i="72" s="1"/>
  <c r="BF150" i="72" s="1"/>
  <c r="BH150" i="72" s="1"/>
  <c r="G150" i="72"/>
  <c r="S149" i="72"/>
  <c r="O149" i="72"/>
  <c r="K149" i="72"/>
  <c r="G149" i="72"/>
  <c r="S148" i="72"/>
  <c r="O148" i="72"/>
  <c r="K148" i="72"/>
  <c r="G148" i="72"/>
  <c r="BA148" i="72" s="1"/>
  <c r="BC148" i="72" s="1"/>
  <c r="BF148" i="72" s="1"/>
  <c r="BH148" i="72" s="1"/>
  <c r="S147" i="72"/>
  <c r="BA147" i="72" s="1"/>
  <c r="BC147" i="72" s="1"/>
  <c r="BF147" i="72" s="1"/>
  <c r="BH147" i="72" s="1"/>
  <c r="O147" i="72"/>
  <c r="K147" i="72"/>
  <c r="G147" i="72"/>
  <c r="S146" i="72"/>
  <c r="O146" i="72"/>
  <c r="K146" i="72"/>
  <c r="G146" i="72"/>
  <c r="W145" i="72"/>
  <c r="S145" i="72"/>
  <c r="O145" i="72"/>
  <c r="K145" i="72"/>
  <c r="G145" i="72"/>
  <c r="W144" i="72"/>
  <c r="S144" i="72"/>
  <c r="O144" i="72"/>
  <c r="K144" i="72"/>
  <c r="G144" i="72"/>
  <c r="W143" i="72"/>
  <c r="S143" i="72"/>
  <c r="O143" i="72"/>
  <c r="K143" i="72"/>
  <c r="G143" i="72"/>
  <c r="W142" i="72"/>
  <c r="S142" i="72"/>
  <c r="O142" i="72"/>
  <c r="K142" i="72"/>
  <c r="G142" i="72"/>
  <c r="W141" i="72"/>
  <c r="S141" i="72"/>
  <c r="O141" i="72"/>
  <c r="K141" i="72"/>
  <c r="G141" i="72"/>
  <c r="W140" i="72"/>
  <c r="S140" i="72"/>
  <c r="O140" i="72"/>
  <c r="K140" i="72"/>
  <c r="G140" i="72"/>
  <c r="BA140" i="72" s="1"/>
  <c r="BC140" i="72" s="1"/>
  <c r="BF140" i="72" s="1"/>
  <c r="BH140" i="72" s="1"/>
  <c r="W139" i="72"/>
  <c r="S139" i="72"/>
  <c r="O139" i="72"/>
  <c r="K139" i="72"/>
  <c r="G139" i="72"/>
  <c r="BA139" i="72" s="1"/>
  <c r="BC139" i="72" s="1"/>
  <c r="BF139" i="72" s="1"/>
  <c r="BH139" i="72" s="1"/>
  <c r="W138" i="72"/>
  <c r="S138" i="72"/>
  <c r="O138" i="72"/>
  <c r="K138" i="72"/>
  <c r="G138" i="72"/>
  <c r="BA137" i="72"/>
  <c r="BC137" i="72" s="1"/>
  <c r="BF137" i="72" s="1"/>
  <c r="BH137" i="72" s="1"/>
  <c r="W137" i="72"/>
  <c r="S137" i="72"/>
  <c r="O137" i="72"/>
  <c r="K137" i="72"/>
  <c r="G137" i="72"/>
  <c r="W136" i="72"/>
  <c r="S136" i="72"/>
  <c r="O136" i="72"/>
  <c r="K136" i="72"/>
  <c r="G136" i="72"/>
  <c r="W135" i="72"/>
  <c r="S135" i="72"/>
  <c r="O135" i="72"/>
  <c r="K135" i="72"/>
  <c r="G135" i="72"/>
  <c r="BA135" i="72" s="1"/>
  <c r="BC135" i="72" s="1"/>
  <c r="BF135" i="72" s="1"/>
  <c r="BH135" i="72" s="1"/>
  <c r="W134" i="72"/>
  <c r="S134" i="72"/>
  <c r="O134" i="72"/>
  <c r="K134" i="72"/>
  <c r="G134" i="72"/>
  <c r="W133" i="72"/>
  <c r="S133" i="72"/>
  <c r="O133" i="72"/>
  <c r="K133" i="72"/>
  <c r="G133" i="72"/>
  <c r="W132" i="72"/>
  <c r="S132" i="72"/>
  <c r="O132" i="72"/>
  <c r="K132" i="72"/>
  <c r="G132" i="72"/>
  <c r="BA132" i="72" s="1"/>
  <c r="BC132" i="72" s="1"/>
  <c r="BF132" i="72" s="1"/>
  <c r="BH132" i="72" s="1"/>
  <c r="W131" i="72"/>
  <c r="BA131" i="72" s="1"/>
  <c r="BC131" i="72" s="1"/>
  <c r="BF131" i="72" s="1"/>
  <c r="BH131" i="72" s="1"/>
  <c r="S131" i="72"/>
  <c r="O131" i="72"/>
  <c r="K131" i="72"/>
  <c r="G131" i="72"/>
  <c r="W130" i="72"/>
  <c r="S130" i="72"/>
  <c r="O130" i="72"/>
  <c r="K130" i="72"/>
  <c r="G130" i="72"/>
  <c r="W129" i="72"/>
  <c r="S129" i="72"/>
  <c r="O129" i="72"/>
  <c r="K129" i="72"/>
  <c r="G129" i="72"/>
  <c r="W128" i="72"/>
  <c r="S128" i="72"/>
  <c r="O128" i="72"/>
  <c r="K128" i="72"/>
  <c r="G128" i="72"/>
  <c r="W127" i="72"/>
  <c r="BA127" i="72" s="1"/>
  <c r="BC127" i="72" s="1"/>
  <c r="BF127" i="72" s="1"/>
  <c r="BH127" i="72" s="1"/>
  <c r="S127" i="72"/>
  <c r="O127" i="72"/>
  <c r="K127" i="72"/>
  <c r="G127" i="72"/>
  <c r="W126" i="72"/>
  <c r="S126" i="72"/>
  <c r="O126" i="72"/>
  <c r="K126" i="72"/>
  <c r="G126" i="72"/>
  <c r="BA126" i="72" s="1"/>
  <c r="BC126" i="72" s="1"/>
  <c r="BF126" i="72" s="1"/>
  <c r="BH126" i="72" s="1"/>
  <c r="W125" i="72"/>
  <c r="S125" i="72"/>
  <c r="O125" i="72"/>
  <c r="K125" i="72"/>
  <c r="G125" i="72"/>
  <c r="W124" i="72"/>
  <c r="S124" i="72"/>
  <c r="O124" i="72"/>
  <c r="K124" i="72"/>
  <c r="G124" i="72"/>
  <c r="W123" i="72"/>
  <c r="S123" i="72"/>
  <c r="O123" i="72"/>
  <c r="K123" i="72"/>
  <c r="G123" i="72"/>
  <c r="W122" i="72"/>
  <c r="S122" i="72"/>
  <c r="O122" i="72"/>
  <c r="BA122" i="72" s="1"/>
  <c r="BC122" i="72" s="1"/>
  <c r="BF122" i="72" s="1"/>
  <c r="BH122" i="72" s="1"/>
  <c r="K122" i="72"/>
  <c r="G122" i="72"/>
  <c r="W121" i="72"/>
  <c r="S121" i="72"/>
  <c r="O121" i="72"/>
  <c r="K121" i="72"/>
  <c r="G121" i="72"/>
  <c r="BA121" i="72" s="1"/>
  <c r="BC121" i="72" s="1"/>
  <c r="BF121" i="72" s="1"/>
  <c r="BH121" i="72" s="1"/>
  <c r="W120" i="72"/>
  <c r="S120" i="72"/>
  <c r="O120" i="72"/>
  <c r="K120" i="72"/>
  <c r="G120" i="72"/>
  <c r="W119" i="72"/>
  <c r="S119" i="72"/>
  <c r="O119" i="72"/>
  <c r="K119" i="72"/>
  <c r="G119" i="72"/>
  <c r="W118" i="72"/>
  <c r="S118" i="72"/>
  <c r="O118" i="72"/>
  <c r="K118" i="72"/>
  <c r="G118" i="72"/>
  <c r="AY117" i="72"/>
  <c r="AU117" i="72"/>
  <c r="AQ117" i="72"/>
  <c r="AM117" i="72"/>
  <c r="AI117" i="72"/>
  <c r="AE117" i="72"/>
  <c r="AA117" i="72"/>
  <c r="W117" i="72"/>
  <c r="S117" i="72"/>
  <c r="O117" i="72"/>
  <c r="K117" i="72"/>
  <c r="G117" i="72"/>
  <c r="AY116" i="72"/>
  <c r="AU116" i="72"/>
  <c r="AQ116" i="72"/>
  <c r="AM116" i="72"/>
  <c r="AI116" i="72"/>
  <c r="AE116" i="72"/>
  <c r="AA116" i="72"/>
  <c r="W116" i="72"/>
  <c r="S116" i="72"/>
  <c r="O116" i="72"/>
  <c r="K116" i="72"/>
  <c r="G116" i="72"/>
  <c r="AY115" i="72"/>
  <c r="AU115" i="72"/>
  <c r="AQ115" i="72"/>
  <c r="AM115" i="72"/>
  <c r="AI115" i="72"/>
  <c r="AE115" i="72"/>
  <c r="AA115" i="72"/>
  <c r="W115" i="72"/>
  <c r="S115" i="72"/>
  <c r="O115" i="72"/>
  <c r="K115" i="72"/>
  <c r="G115" i="72"/>
  <c r="AY114" i="72"/>
  <c r="AU114" i="72"/>
  <c r="AQ114" i="72"/>
  <c r="AM114" i="72"/>
  <c r="AI114" i="72"/>
  <c r="AE114" i="72"/>
  <c r="AA114" i="72"/>
  <c r="W114" i="72"/>
  <c r="S114" i="72"/>
  <c r="O114" i="72"/>
  <c r="K114" i="72"/>
  <c r="G114" i="72"/>
  <c r="AY113" i="72"/>
  <c r="AU113" i="72"/>
  <c r="AQ113" i="72"/>
  <c r="AM113" i="72"/>
  <c r="AI113" i="72"/>
  <c r="AE113" i="72"/>
  <c r="AA113" i="72"/>
  <c r="W113" i="72"/>
  <c r="S113" i="72"/>
  <c r="O113" i="72"/>
  <c r="K113" i="72"/>
  <c r="G113" i="72"/>
  <c r="AY112" i="72"/>
  <c r="AU112" i="72"/>
  <c r="AQ112" i="72"/>
  <c r="AM112" i="72"/>
  <c r="AI112" i="72"/>
  <c r="AE112" i="72"/>
  <c r="AA112" i="72"/>
  <c r="W112" i="72"/>
  <c r="S112" i="72"/>
  <c r="O112" i="72"/>
  <c r="K112" i="72"/>
  <c r="G112" i="72"/>
  <c r="AY111" i="72"/>
  <c r="AU111" i="72"/>
  <c r="AQ111" i="72"/>
  <c r="AM111" i="72"/>
  <c r="AI111" i="72"/>
  <c r="AE111" i="72"/>
  <c r="AA111" i="72"/>
  <c r="W111" i="72"/>
  <c r="S111" i="72"/>
  <c r="O111" i="72"/>
  <c r="K111" i="72"/>
  <c r="G111" i="72"/>
  <c r="AY110" i="72"/>
  <c r="AU110" i="72"/>
  <c r="AQ110" i="72"/>
  <c r="AM110" i="72"/>
  <c r="AI110" i="72"/>
  <c r="AE110" i="72"/>
  <c r="AA110" i="72"/>
  <c r="W110" i="72"/>
  <c r="S110" i="72"/>
  <c r="O110" i="72"/>
  <c r="K110" i="72"/>
  <c r="G110" i="72"/>
  <c r="AY109" i="72"/>
  <c r="AU109" i="72"/>
  <c r="AQ109" i="72"/>
  <c r="AM109" i="72"/>
  <c r="AI109" i="72"/>
  <c r="AE109" i="72"/>
  <c r="AA109" i="72"/>
  <c r="W109" i="72"/>
  <c r="S109" i="72"/>
  <c r="O109" i="72"/>
  <c r="K109" i="72"/>
  <c r="G109" i="72"/>
  <c r="AY108" i="72"/>
  <c r="AU108" i="72"/>
  <c r="AQ108" i="72"/>
  <c r="AM108" i="72"/>
  <c r="AI108" i="72"/>
  <c r="AE108" i="72"/>
  <c r="AA108" i="72"/>
  <c r="W108" i="72"/>
  <c r="S108" i="72"/>
  <c r="O108" i="72"/>
  <c r="K108" i="72"/>
  <c r="G108" i="72"/>
  <c r="AY107" i="72"/>
  <c r="AU107" i="72"/>
  <c r="AQ107" i="72"/>
  <c r="AM107" i="72"/>
  <c r="AI107" i="72"/>
  <c r="AE107" i="72"/>
  <c r="AA107" i="72"/>
  <c r="W107" i="72"/>
  <c r="S107" i="72"/>
  <c r="O107" i="72"/>
  <c r="K107" i="72"/>
  <c r="G107" i="72"/>
  <c r="AY106" i="72"/>
  <c r="AU106" i="72"/>
  <c r="AQ106" i="72"/>
  <c r="AM106" i="72"/>
  <c r="AI106" i="72"/>
  <c r="AE106" i="72"/>
  <c r="AA106" i="72"/>
  <c r="W106" i="72"/>
  <c r="S106" i="72"/>
  <c r="O106" i="72"/>
  <c r="K106" i="72"/>
  <c r="G106" i="72"/>
  <c r="AY105" i="72"/>
  <c r="AU105" i="72"/>
  <c r="AQ105" i="72"/>
  <c r="AM105" i="72"/>
  <c r="AI105" i="72"/>
  <c r="AE105" i="72"/>
  <c r="AA105" i="72"/>
  <c r="W105" i="72"/>
  <c r="S105" i="72"/>
  <c r="O105" i="72"/>
  <c r="K105" i="72"/>
  <c r="G105" i="72"/>
  <c r="AY104" i="72"/>
  <c r="AU104" i="72"/>
  <c r="AQ104" i="72"/>
  <c r="AM104" i="72"/>
  <c r="AI104" i="72"/>
  <c r="AE104" i="72"/>
  <c r="AA104" i="72"/>
  <c r="W104" i="72"/>
  <c r="S104" i="72"/>
  <c r="O104" i="72"/>
  <c r="K104" i="72"/>
  <c r="G104" i="72"/>
  <c r="BA104" i="72" s="1"/>
  <c r="BC104" i="72" s="1"/>
  <c r="BF104" i="72" s="1"/>
  <c r="BH104" i="72" s="1"/>
  <c r="AY103" i="72"/>
  <c r="AU103" i="72"/>
  <c r="AQ103" i="72"/>
  <c r="AM103" i="72"/>
  <c r="AI103" i="72"/>
  <c r="AE103" i="72"/>
  <c r="AA103" i="72"/>
  <c r="W103" i="72"/>
  <c r="S103" i="72"/>
  <c r="O103" i="72"/>
  <c r="K103" i="72"/>
  <c r="G103" i="72"/>
  <c r="AY102" i="72"/>
  <c r="AU102" i="72"/>
  <c r="BA102" i="72" s="1"/>
  <c r="BC102" i="72" s="1"/>
  <c r="BF102" i="72" s="1"/>
  <c r="BH102" i="72" s="1"/>
  <c r="AQ102" i="72"/>
  <c r="AM102" i="72"/>
  <c r="AI102" i="72"/>
  <c r="AE102" i="72"/>
  <c r="AA102" i="72"/>
  <c r="W102" i="72"/>
  <c r="S102" i="72"/>
  <c r="O102" i="72"/>
  <c r="K102" i="72"/>
  <c r="G102" i="72"/>
  <c r="AY101" i="72"/>
  <c r="AU101" i="72"/>
  <c r="AQ101" i="72"/>
  <c r="AM101" i="72"/>
  <c r="AI101" i="72"/>
  <c r="AE101" i="72"/>
  <c r="AA101" i="72"/>
  <c r="W101" i="72"/>
  <c r="S101" i="72"/>
  <c r="O101" i="72"/>
  <c r="K101" i="72"/>
  <c r="G101" i="72"/>
  <c r="AY100" i="72"/>
  <c r="AU100" i="72"/>
  <c r="AQ100" i="72"/>
  <c r="AM100" i="72"/>
  <c r="AI100" i="72"/>
  <c r="AE100" i="72"/>
  <c r="AA100" i="72"/>
  <c r="W100" i="72"/>
  <c r="S100" i="72"/>
  <c r="O100" i="72"/>
  <c r="K100" i="72"/>
  <c r="G100" i="72"/>
  <c r="AY99" i="72"/>
  <c r="AU99" i="72"/>
  <c r="AQ99" i="72"/>
  <c r="AM99" i="72"/>
  <c r="AI99" i="72"/>
  <c r="AE99" i="72"/>
  <c r="AA99" i="72"/>
  <c r="W99" i="72"/>
  <c r="S99" i="72"/>
  <c r="O99" i="72"/>
  <c r="K99" i="72"/>
  <c r="G99" i="72"/>
  <c r="AY98" i="72"/>
  <c r="AU98" i="72"/>
  <c r="AQ98" i="72"/>
  <c r="AM98" i="72"/>
  <c r="AI98" i="72"/>
  <c r="AE98" i="72"/>
  <c r="AA98" i="72"/>
  <c r="W98" i="72"/>
  <c r="S98" i="72"/>
  <c r="O98" i="72"/>
  <c r="K98" i="72"/>
  <c r="G98" i="72"/>
  <c r="AY97" i="72"/>
  <c r="AU97" i="72"/>
  <c r="AQ97" i="72"/>
  <c r="AM97" i="72"/>
  <c r="AI97" i="72"/>
  <c r="AE97" i="72"/>
  <c r="AA97" i="72"/>
  <c r="W97" i="72"/>
  <c r="S97" i="72"/>
  <c r="O97" i="72"/>
  <c r="K97" i="72"/>
  <c r="G97" i="72"/>
  <c r="AY96" i="72"/>
  <c r="AU96" i="72"/>
  <c r="AQ96" i="72"/>
  <c r="AM96" i="72"/>
  <c r="AI96" i="72"/>
  <c r="AE96" i="72"/>
  <c r="AA96" i="72"/>
  <c r="W96" i="72"/>
  <c r="S96" i="72"/>
  <c r="O96" i="72"/>
  <c r="K96" i="72"/>
  <c r="G96" i="72"/>
  <c r="AY95" i="72"/>
  <c r="AU95" i="72"/>
  <c r="AQ95" i="72"/>
  <c r="AM95" i="72"/>
  <c r="AI95" i="72"/>
  <c r="AE95" i="72"/>
  <c r="AA95" i="72"/>
  <c r="W95" i="72"/>
  <c r="S95" i="72"/>
  <c r="O95" i="72"/>
  <c r="K95" i="72"/>
  <c r="G95" i="72"/>
  <c r="AY94" i="72"/>
  <c r="AU94" i="72"/>
  <c r="AQ94" i="72"/>
  <c r="AM94" i="72"/>
  <c r="AI94" i="72"/>
  <c r="AE94" i="72"/>
  <c r="AA94" i="72"/>
  <c r="W94" i="72"/>
  <c r="S94" i="72"/>
  <c r="O94" i="72"/>
  <c r="K94" i="72"/>
  <c r="G94" i="72"/>
  <c r="AY93" i="72"/>
  <c r="AU93" i="72"/>
  <c r="AQ93" i="72"/>
  <c r="AM93" i="72"/>
  <c r="AI93" i="72"/>
  <c r="AE93" i="72"/>
  <c r="AA93" i="72"/>
  <c r="W93" i="72"/>
  <c r="S93" i="72"/>
  <c r="O93" i="72"/>
  <c r="K93" i="72"/>
  <c r="G93" i="72"/>
  <c r="AY92" i="72"/>
  <c r="AU92" i="72"/>
  <c r="AQ92" i="72"/>
  <c r="AM92" i="72"/>
  <c r="AI92" i="72"/>
  <c r="AE92" i="72"/>
  <c r="AA92" i="72"/>
  <c r="W92" i="72"/>
  <c r="S92" i="72"/>
  <c r="O92" i="72"/>
  <c r="K92" i="72"/>
  <c r="G92" i="72"/>
  <c r="AY91" i="72"/>
  <c r="AU91" i="72"/>
  <c r="AQ91" i="72"/>
  <c r="AM91" i="72"/>
  <c r="AI91" i="72"/>
  <c r="AE91" i="72"/>
  <c r="AA91" i="72"/>
  <c r="W91" i="72"/>
  <c r="S91" i="72"/>
  <c r="O91" i="72"/>
  <c r="K91" i="72"/>
  <c r="G91" i="72"/>
  <c r="BA91" i="72" s="1"/>
  <c r="BC91" i="72" s="1"/>
  <c r="BF91" i="72" s="1"/>
  <c r="BH91" i="72" s="1"/>
  <c r="AY90" i="72"/>
  <c r="AU90" i="72"/>
  <c r="AQ90" i="72"/>
  <c r="AM90" i="72"/>
  <c r="AI90" i="72"/>
  <c r="AE90" i="72"/>
  <c r="AA90" i="72"/>
  <c r="W90" i="72"/>
  <c r="S90" i="72"/>
  <c r="O90" i="72"/>
  <c r="K90" i="72"/>
  <c r="G90" i="72"/>
  <c r="AY89" i="72"/>
  <c r="AU89" i="72"/>
  <c r="AQ89" i="72"/>
  <c r="AM89" i="72"/>
  <c r="AI89" i="72"/>
  <c r="AE89" i="72"/>
  <c r="AA89" i="72"/>
  <c r="W89" i="72"/>
  <c r="S89" i="72"/>
  <c r="O89" i="72"/>
  <c r="K89" i="72"/>
  <c r="G89" i="72"/>
  <c r="AY88" i="72"/>
  <c r="AU88" i="72"/>
  <c r="AQ88" i="72"/>
  <c r="AM88" i="72"/>
  <c r="AI88" i="72"/>
  <c r="AE88" i="72"/>
  <c r="AA88" i="72"/>
  <c r="W88" i="72"/>
  <c r="S88" i="72"/>
  <c r="O88" i="72"/>
  <c r="K88" i="72"/>
  <c r="G88" i="72"/>
  <c r="BA88" i="72" s="1"/>
  <c r="BC88" i="72" s="1"/>
  <c r="BF88" i="72" s="1"/>
  <c r="BH88" i="72" s="1"/>
  <c r="AY87" i="72"/>
  <c r="AU87" i="72"/>
  <c r="AQ87" i="72"/>
  <c r="AM87" i="72"/>
  <c r="AI87" i="72"/>
  <c r="AE87" i="72"/>
  <c r="AA87" i="72"/>
  <c r="W87" i="72"/>
  <c r="S87" i="72"/>
  <c r="O87" i="72"/>
  <c r="K87" i="72"/>
  <c r="G87" i="72"/>
  <c r="AY86" i="72"/>
  <c r="AU86" i="72"/>
  <c r="AQ86" i="72"/>
  <c r="AM86" i="72"/>
  <c r="AI86" i="72"/>
  <c r="AE86" i="72"/>
  <c r="AA86" i="72"/>
  <c r="W86" i="72"/>
  <c r="S86" i="72"/>
  <c r="O86" i="72"/>
  <c r="K86" i="72"/>
  <c r="G86" i="72"/>
  <c r="AY85" i="72"/>
  <c r="AU85" i="72"/>
  <c r="AQ85" i="72"/>
  <c r="AM85" i="72"/>
  <c r="AI85" i="72"/>
  <c r="AE85" i="72"/>
  <c r="AA85" i="72"/>
  <c r="W85" i="72"/>
  <c r="S85" i="72"/>
  <c r="O85" i="72"/>
  <c r="K85" i="72"/>
  <c r="G85" i="72"/>
  <c r="AY84" i="72"/>
  <c r="AU84" i="72"/>
  <c r="AQ84" i="72"/>
  <c r="AM84" i="72"/>
  <c r="AI84" i="72"/>
  <c r="AE84" i="72"/>
  <c r="AA84" i="72"/>
  <c r="W84" i="72"/>
  <c r="S84" i="72"/>
  <c r="O84" i="72"/>
  <c r="K84" i="72"/>
  <c r="G84" i="72"/>
  <c r="AY83" i="72"/>
  <c r="AU83" i="72"/>
  <c r="AQ83" i="72"/>
  <c r="AM83" i="72"/>
  <c r="AI83" i="72"/>
  <c r="AE83" i="72"/>
  <c r="AA83" i="72"/>
  <c r="W83" i="72"/>
  <c r="S83" i="72"/>
  <c r="O83" i="72"/>
  <c r="K83" i="72"/>
  <c r="G83" i="72"/>
  <c r="AY82" i="72"/>
  <c r="AU82" i="72"/>
  <c r="AQ82" i="72"/>
  <c r="AM82" i="72"/>
  <c r="AI82" i="72"/>
  <c r="AE82" i="72"/>
  <c r="AA82" i="72"/>
  <c r="W82" i="72"/>
  <c r="S82" i="72"/>
  <c r="O82" i="72"/>
  <c r="K82" i="72"/>
  <c r="G82" i="72"/>
  <c r="AY81" i="72"/>
  <c r="AU81" i="72"/>
  <c r="AQ81" i="72"/>
  <c r="AM81" i="72"/>
  <c r="AI81" i="72"/>
  <c r="AE81" i="72"/>
  <c r="AA81" i="72"/>
  <c r="W81" i="72"/>
  <c r="S81" i="72"/>
  <c r="O81" i="72"/>
  <c r="K81" i="72"/>
  <c r="G81" i="72"/>
  <c r="AY80" i="72"/>
  <c r="AU80" i="72"/>
  <c r="AQ80" i="72"/>
  <c r="AM80" i="72"/>
  <c r="AI80" i="72"/>
  <c r="AE80" i="72"/>
  <c r="AA80" i="72"/>
  <c r="W80" i="72"/>
  <c r="S80" i="72"/>
  <c r="O80" i="72"/>
  <c r="K80" i="72"/>
  <c r="G80" i="72"/>
  <c r="AY79" i="72"/>
  <c r="AU79" i="72"/>
  <c r="AQ79" i="72"/>
  <c r="AM79" i="72"/>
  <c r="AI79" i="72"/>
  <c r="AE79" i="72"/>
  <c r="AA79" i="72"/>
  <c r="W79" i="72"/>
  <c r="S79" i="72"/>
  <c r="O79" i="72"/>
  <c r="K79" i="72"/>
  <c r="G79" i="72"/>
  <c r="AY78" i="72"/>
  <c r="AU78" i="72"/>
  <c r="AQ78" i="72"/>
  <c r="AM78" i="72"/>
  <c r="AI78" i="72"/>
  <c r="AE78" i="72"/>
  <c r="AA78" i="72"/>
  <c r="W78" i="72"/>
  <c r="S78" i="72"/>
  <c r="O78" i="72"/>
  <c r="K78" i="72"/>
  <c r="G78" i="72"/>
  <c r="AY77" i="72"/>
  <c r="AU77" i="72"/>
  <c r="AQ77" i="72"/>
  <c r="AM77" i="72"/>
  <c r="AI77" i="72"/>
  <c r="AE77" i="72"/>
  <c r="AA77" i="72"/>
  <c r="W77" i="72"/>
  <c r="S77" i="72"/>
  <c r="O77" i="72"/>
  <c r="K77" i="72"/>
  <c r="G77" i="72"/>
  <c r="AY76" i="72"/>
  <c r="AU76" i="72"/>
  <c r="AQ76" i="72"/>
  <c r="AM76" i="72"/>
  <c r="AI76" i="72"/>
  <c r="AE76" i="72"/>
  <c r="AA76" i="72"/>
  <c r="W76" i="72"/>
  <c r="S76" i="72"/>
  <c r="O76" i="72"/>
  <c r="K76" i="72"/>
  <c r="G76" i="72"/>
  <c r="AY75" i="72"/>
  <c r="AU75" i="72"/>
  <c r="AQ75" i="72"/>
  <c r="AM75" i="72"/>
  <c r="AI75" i="72"/>
  <c r="AE75" i="72"/>
  <c r="AA75" i="72"/>
  <c r="W75" i="72"/>
  <c r="S75" i="72"/>
  <c r="O75" i="72"/>
  <c r="K75" i="72"/>
  <c r="G75" i="72"/>
  <c r="BA75" i="72" s="1"/>
  <c r="BC75" i="72" s="1"/>
  <c r="BF75" i="72" s="1"/>
  <c r="BH75" i="72" s="1"/>
  <c r="AY74" i="72"/>
  <c r="AU74" i="72"/>
  <c r="AQ74" i="72"/>
  <c r="AM74" i="72"/>
  <c r="AI74" i="72"/>
  <c r="AE74" i="72"/>
  <c r="AA74" i="72"/>
  <c r="W74" i="72"/>
  <c r="S74" i="72"/>
  <c r="O74" i="72"/>
  <c r="K74" i="72"/>
  <c r="G74" i="72"/>
  <c r="AY73" i="72"/>
  <c r="AU73" i="72"/>
  <c r="AQ73" i="72"/>
  <c r="AM73" i="72"/>
  <c r="AI73" i="72"/>
  <c r="AE73" i="72"/>
  <c r="AA73" i="72"/>
  <c r="W73" i="72"/>
  <c r="S73" i="72"/>
  <c r="O73" i="72"/>
  <c r="K73" i="72"/>
  <c r="G73" i="72"/>
  <c r="AY72" i="72"/>
  <c r="AU72" i="72"/>
  <c r="AQ72" i="72"/>
  <c r="AM72" i="72"/>
  <c r="AI72" i="72"/>
  <c r="AE72" i="72"/>
  <c r="AA72" i="72"/>
  <c r="W72" i="72"/>
  <c r="S72" i="72"/>
  <c r="O72" i="72"/>
  <c r="K72" i="72"/>
  <c r="G72" i="72"/>
  <c r="AY71" i="72"/>
  <c r="AU71" i="72"/>
  <c r="AQ71" i="72"/>
  <c r="AM71" i="72"/>
  <c r="AI71" i="72"/>
  <c r="AE71" i="72"/>
  <c r="AA71" i="72"/>
  <c r="W71" i="72"/>
  <c r="S71" i="72"/>
  <c r="O71" i="72"/>
  <c r="K71" i="72"/>
  <c r="G71" i="72"/>
  <c r="AY70" i="72"/>
  <c r="AU70" i="72"/>
  <c r="AQ70" i="72"/>
  <c r="AM70" i="72"/>
  <c r="AI70" i="72"/>
  <c r="AE70" i="72"/>
  <c r="AA70" i="72"/>
  <c r="W70" i="72"/>
  <c r="S70" i="72"/>
  <c r="O70" i="72"/>
  <c r="K70" i="72"/>
  <c r="G70" i="72"/>
  <c r="BA70" i="72" s="1"/>
  <c r="BC70" i="72" s="1"/>
  <c r="BF70" i="72" s="1"/>
  <c r="BH70" i="72" s="1"/>
  <c r="AY69" i="72"/>
  <c r="BA69" i="72" s="1"/>
  <c r="BC69" i="72" s="1"/>
  <c r="BF69" i="72" s="1"/>
  <c r="BH69" i="72" s="1"/>
  <c r="AU69" i="72"/>
  <c r="AQ69" i="72"/>
  <c r="AM69" i="72"/>
  <c r="AI69" i="72"/>
  <c r="AE69" i="72"/>
  <c r="AA69" i="72"/>
  <c r="W69" i="72"/>
  <c r="S69" i="72"/>
  <c r="O69" i="72"/>
  <c r="K69" i="72"/>
  <c r="G69" i="72"/>
  <c r="AY68" i="72"/>
  <c r="AU68" i="72"/>
  <c r="AQ68" i="72"/>
  <c r="AM68" i="72"/>
  <c r="AI68" i="72"/>
  <c r="AE68" i="72"/>
  <c r="AA68" i="72"/>
  <c r="W68" i="72"/>
  <c r="S68" i="72"/>
  <c r="O68" i="72"/>
  <c r="K68" i="72"/>
  <c r="G68" i="72"/>
  <c r="AY67" i="72"/>
  <c r="AU67" i="72"/>
  <c r="AQ67" i="72"/>
  <c r="AM67" i="72"/>
  <c r="AI67" i="72"/>
  <c r="AE67" i="72"/>
  <c r="AA67" i="72"/>
  <c r="W67" i="72"/>
  <c r="S67" i="72"/>
  <c r="O67" i="72"/>
  <c r="K67" i="72"/>
  <c r="G67" i="72"/>
  <c r="AY66" i="72"/>
  <c r="AU66" i="72"/>
  <c r="AQ66" i="72"/>
  <c r="AM66" i="72"/>
  <c r="AI66" i="72"/>
  <c r="AE66" i="72"/>
  <c r="AA66" i="72"/>
  <c r="W66" i="72"/>
  <c r="S66" i="72"/>
  <c r="O66" i="72"/>
  <c r="K66" i="72"/>
  <c r="G66" i="72"/>
  <c r="AY65" i="72"/>
  <c r="AU65" i="72"/>
  <c r="AQ65" i="72"/>
  <c r="AM65" i="72"/>
  <c r="AI65" i="72"/>
  <c r="AE65" i="72"/>
  <c r="AA65" i="72"/>
  <c r="W65" i="72"/>
  <c r="S65" i="72"/>
  <c r="O65" i="72"/>
  <c r="K65" i="72"/>
  <c r="G65" i="72"/>
  <c r="AY64" i="72"/>
  <c r="AU64" i="72"/>
  <c r="AQ64" i="72"/>
  <c r="AM64" i="72"/>
  <c r="AI64" i="72"/>
  <c r="AE64" i="72"/>
  <c r="AA64" i="72"/>
  <c r="W64" i="72"/>
  <c r="S64" i="72"/>
  <c r="O64" i="72"/>
  <c r="K64" i="72"/>
  <c r="G64" i="72"/>
  <c r="AY63" i="72"/>
  <c r="AU63" i="72"/>
  <c r="AQ63" i="72"/>
  <c r="AM63" i="72"/>
  <c r="AI63" i="72"/>
  <c r="AE63" i="72"/>
  <c r="AA63" i="72"/>
  <c r="W63" i="72"/>
  <c r="S63" i="72"/>
  <c r="O63" i="72"/>
  <c r="K63" i="72"/>
  <c r="G63" i="72"/>
  <c r="AY62" i="72"/>
  <c r="AU62" i="72"/>
  <c r="AQ62" i="72"/>
  <c r="AM62" i="72"/>
  <c r="AI62" i="72"/>
  <c r="AE62" i="72"/>
  <c r="AA62" i="72"/>
  <c r="W62" i="72"/>
  <c r="S62" i="72"/>
  <c r="O62" i="72"/>
  <c r="K62" i="72"/>
  <c r="G62" i="72"/>
  <c r="AY61" i="72"/>
  <c r="AU61" i="72"/>
  <c r="AQ61" i="72"/>
  <c r="AM61" i="72"/>
  <c r="AI61" i="72"/>
  <c r="AE61" i="72"/>
  <c r="AA61" i="72"/>
  <c r="W61" i="72"/>
  <c r="S61" i="72"/>
  <c r="O61" i="72"/>
  <c r="K61" i="72"/>
  <c r="G61" i="72"/>
  <c r="AY60" i="72"/>
  <c r="AU60" i="72"/>
  <c r="AQ60" i="72"/>
  <c r="AM60" i="72"/>
  <c r="AI60" i="72"/>
  <c r="AE60" i="72"/>
  <c r="AA60" i="72"/>
  <c r="W60" i="72"/>
  <c r="S60" i="72"/>
  <c r="O60" i="72"/>
  <c r="K60" i="72"/>
  <c r="G60" i="72"/>
  <c r="AY59" i="72"/>
  <c r="AU59" i="72"/>
  <c r="AQ59" i="72"/>
  <c r="AM59" i="72"/>
  <c r="AI59" i="72"/>
  <c r="AE59" i="72"/>
  <c r="AA59" i="72"/>
  <c r="W59" i="72"/>
  <c r="S59" i="72"/>
  <c r="O59" i="72"/>
  <c r="K59" i="72"/>
  <c r="G59" i="72"/>
  <c r="AY58" i="72"/>
  <c r="AU58" i="72"/>
  <c r="AQ58" i="72"/>
  <c r="AM58" i="72"/>
  <c r="AI58" i="72"/>
  <c r="AE58" i="72"/>
  <c r="AA58" i="72"/>
  <c r="W58" i="72"/>
  <c r="S58" i="72"/>
  <c r="O58" i="72"/>
  <c r="K58" i="72"/>
  <c r="G58" i="72"/>
  <c r="BA58" i="72" s="1"/>
  <c r="BC58" i="72" s="1"/>
  <c r="BF58" i="72" s="1"/>
  <c r="BH58" i="72" s="1"/>
  <c r="AY57" i="72"/>
  <c r="AU57" i="72"/>
  <c r="AQ57" i="72"/>
  <c r="AM57" i="72"/>
  <c r="AI57" i="72"/>
  <c r="AE57" i="72"/>
  <c r="AA57" i="72"/>
  <c r="W57" i="72"/>
  <c r="S57" i="72"/>
  <c r="O57" i="72"/>
  <c r="K57" i="72"/>
  <c r="G57" i="72"/>
  <c r="BA57" i="72" s="1"/>
  <c r="BC57" i="72" s="1"/>
  <c r="BF57" i="72" s="1"/>
  <c r="BH57" i="72" s="1"/>
  <c r="AY56" i="72"/>
  <c r="AU56" i="72"/>
  <c r="BA56" i="72" s="1"/>
  <c r="BC56" i="72" s="1"/>
  <c r="BF56" i="72" s="1"/>
  <c r="BH56" i="72" s="1"/>
  <c r="AQ56" i="72"/>
  <c r="AM56" i="72"/>
  <c r="AI56" i="72"/>
  <c r="AE56" i="72"/>
  <c r="AA56" i="72"/>
  <c r="W56" i="72"/>
  <c r="S56" i="72"/>
  <c r="O56" i="72"/>
  <c r="K56" i="72"/>
  <c r="G56" i="72"/>
  <c r="AY55" i="72"/>
  <c r="AU55" i="72"/>
  <c r="AQ55" i="72"/>
  <c r="AM55" i="72"/>
  <c r="AI55" i="72"/>
  <c r="AE55" i="72"/>
  <c r="AA55" i="72"/>
  <c r="W55" i="72"/>
  <c r="S55" i="72"/>
  <c r="O55" i="72"/>
  <c r="K55" i="72"/>
  <c r="G55" i="72"/>
  <c r="AY54" i="72"/>
  <c r="AU54" i="72"/>
  <c r="AQ54" i="72"/>
  <c r="AM54" i="72"/>
  <c r="AI54" i="72"/>
  <c r="AE54" i="72"/>
  <c r="AA54" i="72"/>
  <c r="W54" i="72"/>
  <c r="S54" i="72"/>
  <c r="O54" i="72"/>
  <c r="K54" i="72"/>
  <c r="G54" i="72"/>
  <c r="AY53" i="72"/>
  <c r="AU53" i="72"/>
  <c r="AQ53" i="72"/>
  <c r="AM53" i="72"/>
  <c r="AI53" i="72"/>
  <c r="AE53" i="72"/>
  <c r="AA53" i="72"/>
  <c r="W53" i="72"/>
  <c r="S53" i="72"/>
  <c r="O53" i="72"/>
  <c r="K53" i="72"/>
  <c r="G53" i="72"/>
  <c r="AY52" i="72"/>
  <c r="AU52" i="72"/>
  <c r="AQ52" i="72"/>
  <c r="AM52" i="72"/>
  <c r="AI52" i="72"/>
  <c r="AE52" i="72"/>
  <c r="AA52" i="72"/>
  <c r="W52" i="72"/>
  <c r="S52" i="72"/>
  <c r="O52" i="72"/>
  <c r="K52" i="72"/>
  <c r="G52" i="72"/>
  <c r="AY51" i="72"/>
  <c r="AU51" i="72"/>
  <c r="AQ51" i="72"/>
  <c r="AM51" i="72"/>
  <c r="AI51" i="72"/>
  <c r="AE51" i="72"/>
  <c r="AA51" i="72"/>
  <c r="W51" i="72"/>
  <c r="S51" i="72"/>
  <c r="O51" i="72"/>
  <c r="K51" i="72"/>
  <c r="G51" i="72"/>
  <c r="AY50" i="72"/>
  <c r="AU50" i="72"/>
  <c r="AQ50" i="72"/>
  <c r="AM50" i="72"/>
  <c r="AI50" i="72"/>
  <c r="AE50" i="72"/>
  <c r="AA50" i="72"/>
  <c r="W50" i="72"/>
  <c r="S50" i="72"/>
  <c r="O50" i="72"/>
  <c r="K50" i="72"/>
  <c r="G50" i="72"/>
  <c r="BA50" i="72" s="1"/>
  <c r="BC50" i="72" s="1"/>
  <c r="BF50" i="72" s="1"/>
  <c r="BH50" i="72" s="1"/>
  <c r="AY49" i="72"/>
  <c r="AU49" i="72"/>
  <c r="AQ49" i="72"/>
  <c r="AM49" i="72"/>
  <c r="AI49" i="72"/>
  <c r="AE49" i="72"/>
  <c r="AA49" i="72"/>
  <c r="W49" i="72"/>
  <c r="S49" i="72"/>
  <c r="O49" i="72"/>
  <c r="K49" i="72"/>
  <c r="G49" i="72"/>
  <c r="AY48" i="72"/>
  <c r="AU48" i="72"/>
  <c r="AQ48" i="72"/>
  <c r="AM48" i="72"/>
  <c r="AI48" i="72"/>
  <c r="AE48" i="72"/>
  <c r="AA48" i="72"/>
  <c r="W48" i="72"/>
  <c r="S48" i="72"/>
  <c r="O48" i="72"/>
  <c r="K48" i="72"/>
  <c r="G48" i="72"/>
  <c r="AY47" i="72"/>
  <c r="AU47" i="72"/>
  <c r="AQ47" i="72"/>
  <c r="AM47" i="72"/>
  <c r="AI47" i="72"/>
  <c r="AE47" i="72"/>
  <c r="AA47" i="72"/>
  <c r="W47" i="72"/>
  <c r="S47" i="72"/>
  <c r="O47" i="72"/>
  <c r="K47" i="72"/>
  <c r="G47" i="72"/>
  <c r="AY46" i="72"/>
  <c r="AU46" i="72"/>
  <c r="AQ46" i="72"/>
  <c r="AM46" i="72"/>
  <c r="AI46" i="72"/>
  <c r="AE46" i="72"/>
  <c r="AA46" i="72"/>
  <c r="W46" i="72"/>
  <c r="S46" i="72"/>
  <c r="O46" i="72"/>
  <c r="K46" i="72"/>
  <c r="G46" i="72"/>
  <c r="AY45" i="72"/>
  <c r="AU45" i="72"/>
  <c r="AQ45" i="72"/>
  <c r="AM45" i="72"/>
  <c r="AI45" i="72"/>
  <c r="AE45" i="72"/>
  <c r="AA45" i="72"/>
  <c r="W45" i="72"/>
  <c r="S45" i="72"/>
  <c r="O45" i="72"/>
  <c r="K45" i="72"/>
  <c r="G45" i="72"/>
  <c r="AY44" i="72"/>
  <c r="AU44" i="72"/>
  <c r="AQ44" i="72"/>
  <c r="AM44" i="72"/>
  <c r="AI44" i="72"/>
  <c r="AE44" i="72"/>
  <c r="AA44" i="72"/>
  <c r="W44" i="72"/>
  <c r="S44" i="72"/>
  <c r="O44" i="72"/>
  <c r="K44" i="72"/>
  <c r="G44" i="72"/>
  <c r="AY43" i="72"/>
  <c r="AU43" i="72"/>
  <c r="AQ43" i="72"/>
  <c r="AM43" i="72"/>
  <c r="AI43" i="72"/>
  <c r="AE43" i="72"/>
  <c r="AA43" i="72"/>
  <c r="W43" i="72"/>
  <c r="S43" i="72"/>
  <c r="O43" i="72"/>
  <c r="K43" i="72"/>
  <c r="G43" i="72"/>
  <c r="AY42" i="72"/>
  <c r="AU42" i="72"/>
  <c r="AQ42" i="72"/>
  <c r="AM42" i="72"/>
  <c r="AI42" i="72"/>
  <c r="AE42" i="72"/>
  <c r="AA42" i="72"/>
  <c r="W42" i="72"/>
  <c r="S42" i="72"/>
  <c r="O42" i="72"/>
  <c r="K42" i="72"/>
  <c r="G42" i="72"/>
  <c r="AY41" i="72"/>
  <c r="AU41" i="72"/>
  <c r="AQ41" i="72"/>
  <c r="AM41" i="72"/>
  <c r="AI41" i="72"/>
  <c r="AE41" i="72"/>
  <c r="AA41" i="72"/>
  <c r="W41" i="72"/>
  <c r="S41" i="72"/>
  <c r="O41" i="72"/>
  <c r="K41" i="72"/>
  <c r="G41" i="72"/>
  <c r="BA41" i="72" s="1"/>
  <c r="BC41" i="72" s="1"/>
  <c r="BF41" i="72" s="1"/>
  <c r="BH41" i="72" s="1"/>
  <c r="AY40" i="72"/>
  <c r="AU40" i="72"/>
  <c r="AQ40" i="72"/>
  <c r="AM40" i="72"/>
  <c r="AI40" i="72"/>
  <c r="AE40" i="72"/>
  <c r="AA40" i="72"/>
  <c r="W40" i="72"/>
  <c r="S40" i="72"/>
  <c r="O40" i="72"/>
  <c r="K40" i="72"/>
  <c r="G40" i="72"/>
  <c r="BA40" i="72" s="1"/>
  <c r="BC40" i="72" s="1"/>
  <c r="BF40" i="72" s="1"/>
  <c r="BH40" i="72" s="1"/>
  <c r="AY39" i="72"/>
  <c r="AU39" i="72"/>
  <c r="BA39" i="72" s="1"/>
  <c r="BC39" i="72" s="1"/>
  <c r="BF39" i="72" s="1"/>
  <c r="BH39" i="72" s="1"/>
  <c r="AQ39" i="72"/>
  <c r="AM39" i="72"/>
  <c r="AI39" i="72"/>
  <c r="AE39" i="72"/>
  <c r="AA39" i="72"/>
  <c r="W39" i="72"/>
  <c r="S39" i="72"/>
  <c r="O39" i="72"/>
  <c r="K39" i="72"/>
  <c r="G39" i="72"/>
  <c r="AY38" i="72"/>
  <c r="AU38" i="72"/>
  <c r="AQ38" i="72"/>
  <c r="AM38" i="72"/>
  <c r="AI38" i="72"/>
  <c r="BA38" i="72" s="1"/>
  <c r="BC38" i="72" s="1"/>
  <c r="BF38" i="72" s="1"/>
  <c r="BH38" i="72" s="1"/>
  <c r="AE38" i="72"/>
  <c r="AA38" i="72"/>
  <c r="W38" i="72"/>
  <c r="S38" i="72"/>
  <c r="O38" i="72"/>
  <c r="K38" i="72"/>
  <c r="G38" i="72"/>
  <c r="AY37" i="72"/>
  <c r="AU37" i="72"/>
  <c r="AQ37" i="72"/>
  <c r="AM37" i="72"/>
  <c r="AI37" i="72"/>
  <c r="AE37" i="72"/>
  <c r="AA37" i="72"/>
  <c r="W37" i="72"/>
  <c r="S37" i="72"/>
  <c r="O37" i="72"/>
  <c r="K37" i="72"/>
  <c r="G37" i="72"/>
  <c r="BA37" i="72" s="1"/>
  <c r="BC37" i="72" s="1"/>
  <c r="BF37" i="72" s="1"/>
  <c r="BH37" i="72" s="1"/>
  <c r="AY36" i="72"/>
  <c r="AU36" i="72"/>
  <c r="AQ36" i="72"/>
  <c r="AM36" i="72"/>
  <c r="AI36" i="72"/>
  <c r="AE36" i="72"/>
  <c r="AA36" i="72"/>
  <c r="W36" i="72"/>
  <c r="S36" i="72"/>
  <c r="O36" i="72"/>
  <c r="K36" i="72"/>
  <c r="BA36" i="72" s="1"/>
  <c r="BC36" i="72" s="1"/>
  <c r="BF36" i="72" s="1"/>
  <c r="BH36" i="72" s="1"/>
  <c r="G36" i="72"/>
  <c r="AY35" i="72"/>
  <c r="AU35" i="72"/>
  <c r="AQ35" i="72"/>
  <c r="AM35" i="72"/>
  <c r="AI35" i="72"/>
  <c r="AE35" i="72"/>
  <c r="AA35" i="72"/>
  <c r="W35" i="72"/>
  <c r="S35" i="72"/>
  <c r="O35" i="72"/>
  <c r="K35" i="72"/>
  <c r="G35" i="72"/>
  <c r="BA35" i="72" s="1"/>
  <c r="BC35" i="72" s="1"/>
  <c r="BF35" i="72" s="1"/>
  <c r="BH35" i="72" s="1"/>
  <c r="BA34" i="72"/>
  <c r="BC34" i="72" s="1"/>
  <c r="BF34" i="72" s="1"/>
  <c r="BH34" i="72" s="1"/>
  <c r="AY34" i="72"/>
  <c r="AU34" i="72"/>
  <c r="AQ34" i="72"/>
  <c r="AM34" i="72"/>
  <c r="AI34" i="72"/>
  <c r="AE34" i="72"/>
  <c r="AA34" i="72"/>
  <c r="W34" i="72"/>
  <c r="S34" i="72"/>
  <c r="O34" i="72"/>
  <c r="K34" i="72"/>
  <c r="G34" i="72"/>
  <c r="AY33" i="72"/>
  <c r="AU33" i="72"/>
  <c r="AQ33" i="72"/>
  <c r="BA33" i="72" s="1"/>
  <c r="BC33" i="72" s="1"/>
  <c r="BF33" i="72" s="1"/>
  <c r="BH33" i="72" s="1"/>
  <c r="AM33" i="72"/>
  <c r="AI33" i="72"/>
  <c r="AE33" i="72"/>
  <c r="AA33" i="72"/>
  <c r="W33" i="72"/>
  <c r="S33" i="72"/>
  <c r="O33" i="72"/>
  <c r="K33" i="72"/>
  <c r="G33" i="72"/>
  <c r="AY32" i="72"/>
  <c r="AU32" i="72"/>
  <c r="AQ32" i="72"/>
  <c r="AM32" i="72"/>
  <c r="AI32" i="72"/>
  <c r="AE32" i="72"/>
  <c r="AA32" i="72"/>
  <c r="W32" i="72"/>
  <c r="S32" i="72"/>
  <c r="O32" i="72"/>
  <c r="K32" i="72"/>
  <c r="BA32" i="72" s="1"/>
  <c r="BC32" i="72" s="1"/>
  <c r="BF32" i="72" s="1"/>
  <c r="BH32" i="72" s="1"/>
  <c r="G32" i="72"/>
  <c r="AY31" i="72"/>
  <c r="AU31" i="72"/>
  <c r="AQ31" i="72"/>
  <c r="AM31" i="72"/>
  <c r="AI31" i="72"/>
  <c r="AE31" i="72"/>
  <c r="AA31" i="72"/>
  <c r="W31" i="72"/>
  <c r="S31" i="72"/>
  <c r="O31" i="72"/>
  <c r="K31" i="72"/>
  <c r="G31" i="72"/>
  <c r="BA31" i="72" s="1"/>
  <c r="BC31" i="72" s="1"/>
  <c r="BF31" i="72" s="1"/>
  <c r="BH31" i="72" s="1"/>
  <c r="AY30" i="72"/>
  <c r="AU30" i="72"/>
  <c r="AQ30" i="72"/>
  <c r="AM30" i="72"/>
  <c r="AI30" i="72"/>
  <c r="AE30" i="72"/>
  <c r="AA30" i="72"/>
  <c r="W30" i="72"/>
  <c r="S30" i="72"/>
  <c r="O30" i="72"/>
  <c r="K30" i="72"/>
  <c r="G30" i="72"/>
  <c r="BA30" i="72" s="1"/>
  <c r="BC30" i="72" s="1"/>
  <c r="BF30" i="72" s="1"/>
  <c r="BH30" i="72" s="1"/>
  <c r="AY29" i="72"/>
  <c r="AU29" i="72"/>
  <c r="AQ29" i="72"/>
  <c r="AM29" i="72"/>
  <c r="AI29" i="72"/>
  <c r="AE29" i="72"/>
  <c r="AA29" i="72"/>
  <c r="W29" i="72"/>
  <c r="S29" i="72"/>
  <c r="O29" i="72"/>
  <c r="K29" i="72"/>
  <c r="G29" i="72"/>
  <c r="BA29" i="72" s="1"/>
  <c r="BC29" i="72" s="1"/>
  <c r="BF29" i="72" s="1"/>
  <c r="BH29" i="72" s="1"/>
  <c r="AY28" i="72"/>
  <c r="AU28" i="72"/>
  <c r="BA28" i="72" s="1"/>
  <c r="BC28" i="72" s="1"/>
  <c r="BF28" i="72" s="1"/>
  <c r="BH28" i="72" s="1"/>
  <c r="AQ28" i="72"/>
  <c r="AM28" i="72"/>
  <c r="AI28" i="72"/>
  <c r="AE28" i="72"/>
  <c r="AA28" i="72"/>
  <c r="W28" i="72"/>
  <c r="S28" i="72"/>
  <c r="O28" i="72"/>
  <c r="K28" i="72"/>
  <c r="G28" i="72"/>
  <c r="AY27" i="72"/>
  <c r="AU27" i="72"/>
  <c r="AQ27" i="72"/>
  <c r="AM27" i="72"/>
  <c r="AI27" i="72"/>
  <c r="BA27" i="72" s="1"/>
  <c r="BC27" i="72" s="1"/>
  <c r="BF27" i="72" s="1"/>
  <c r="BH27" i="72" s="1"/>
  <c r="AE27" i="72"/>
  <c r="AA27" i="72"/>
  <c r="W27" i="72"/>
  <c r="S27" i="72"/>
  <c r="O27" i="72"/>
  <c r="K27" i="72"/>
  <c r="G27" i="72"/>
  <c r="AY26" i="72"/>
  <c r="AU26" i="72"/>
  <c r="AQ26" i="72"/>
  <c r="AM26" i="72"/>
  <c r="AI26" i="72"/>
  <c r="AE26" i="72"/>
  <c r="AA26" i="72"/>
  <c r="W26" i="72"/>
  <c r="S26" i="72"/>
  <c r="O26" i="72"/>
  <c r="K26" i="72"/>
  <c r="G26" i="72"/>
  <c r="BA26" i="72" s="1"/>
  <c r="BC26" i="72" s="1"/>
  <c r="BF26" i="72" s="1"/>
  <c r="BH26" i="72" s="1"/>
  <c r="AY25" i="72"/>
  <c r="AU25" i="72"/>
  <c r="AQ25" i="72"/>
  <c r="AM25" i="72"/>
  <c r="AI25" i="72"/>
  <c r="AE25" i="72"/>
  <c r="AA25" i="72"/>
  <c r="W25" i="72"/>
  <c r="S25" i="72"/>
  <c r="O25" i="72"/>
  <c r="K25" i="72"/>
  <c r="G25" i="72"/>
  <c r="BA25" i="72" s="1"/>
  <c r="BC25" i="72" s="1"/>
  <c r="BF25" i="72" s="1"/>
  <c r="BH25" i="72" s="1"/>
  <c r="AY24" i="72"/>
  <c r="AU24" i="72"/>
  <c r="AQ24" i="72"/>
  <c r="AM24" i="72"/>
  <c r="AI24" i="72"/>
  <c r="AE24" i="72"/>
  <c r="AA24" i="72"/>
  <c r="W24" i="72"/>
  <c r="S24" i="72"/>
  <c r="O24" i="72"/>
  <c r="K24" i="72"/>
  <c r="G24" i="72"/>
  <c r="BA24" i="72" s="1"/>
  <c r="BC24" i="72" s="1"/>
  <c r="BF24" i="72" s="1"/>
  <c r="BH24" i="72" s="1"/>
  <c r="BA23" i="72"/>
  <c r="BC23" i="72" s="1"/>
  <c r="BF23" i="72" s="1"/>
  <c r="BH23" i="72" s="1"/>
  <c r="AY23" i="72"/>
  <c r="AU23" i="72"/>
  <c r="AQ23" i="72"/>
  <c r="AM23" i="72"/>
  <c r="AI23" i="72"/>
  <c r="AE23" i="72"/>
  <c r="AA23" i="72"/>
  <c r="W23" i="72"/>
  <c r="S23" i="72"/>
  <c r="O23" i="72"/>
  <c r="K23" i="72"/>
  <c r="G23" i="72"/>
  <c r="AY22" i="72"/>
  <c r="AU22" i="72"/>
  <c r="AQ22" i="72"/>
  <c r="BA22" i="72" s="1"/>
  <c r="BC22" i="72" s="1"/>
  <c r="BF22" i="72" s="1"/>
  <c r="BH22" i="72" s="1"/>
  <c r="AM22" i="72"/>
  <c r="AI22" i="72"/>
  <c r="AE22" i="72"/>
  <c r="AA22" i="72"/>
  <c r="W22" i="72"/>
  <c r="S22" i="72"/>
  <c r="O22" i="72"/>
  <c r="K22" i="72"/>
  <c r="G22" i="72"/>
  <c r="AY21" i="72"/>
  <c r="AU21" i="72"/>
  <c r="AQ21" i="72"/>
  <c r="AM21" i="72"/>
  <c r="AI21" i="72"/>
  <c r="AE21" i="72"/>
  <c r="AA21" i="72"/>
  <c r="W21" i="72"/>
  <c r="S21" i="72"/>
  <c r="O21" i="72"/>
  <c r="K21" i="72"/>
  <c r="BA21" i="72" s="1"/>
  <c r="BC21" i="72" s="1"/>
  <c r="BF21" i="72" s="1"/>
  <c r="BH21" i="72" s="1"/>
  <c r="G21" i="72"/>
  <c r="AY20" i="72"/>
  <c r="AU20" i="72"/>
  <c r="AQ20" i="72"/>
  <c r="AM20" i="72"/>
  <c r="AI20" i="72"/>
  <c r="AE20" i="72"/>
  <c r="AA20" i="72"/>
  <c r="W20" i="72"/>
  <c r="S20" i="72"/>
  <c r="O20" i="72"/>
  <c r="K20" i="72"/>
  <c r="G20" i="72"/>
  <c r="BA20" i="72" s="1"/>
  <c r="BC20" i="72" s="1"/>
  <c r="BF20" i="72" s="1"/>
  <c r="BH20" i="72" s="1"/>
  <c r="AY19" i="72"/>
  <c r="AU19" i="72"/>
  <c r="AQ19" i="72"/>
  <c r="AM19" i="72"/>
  <c r="AI19" i="72"/>
  <c r="AE19" i="72"/>
  <c r="AA19" i="72"/>
  <c r="W19" i="72"/>
  <c r="S19" i="72"/>
  <c r="O19" i="72"/>
  <c r="K19" i="72"/>
  <c r="G19" i="72"/>
  <c r="BA19" i="72" s="1"/>
  <c r="BC19" i="72" s="1"/>
  <c r="BF19" i="72" s="1"/>
  <c r="BH19" i="72" s="1"/>
  <c r="AY18" i="72"/>
  <c r="AU18" i="72"/>
  <c r="AQ18" i="72"/>
  <c r="AM18" i="72"/>
  <c r="AI18" i="72"/>
  <c r="AE18" i="72"/>
  <c r="AA18" i="72"/>
  <c r="W18" i="72"/>
  <c r="S18" i="72"/>
  <c r="O18" i="72"/>
  <c r="K18" i="72"/>
  <c r="G18" i="72"/>
  <c r="BA18" i="72" s="1"/>
  <c r="BC18" i="72" s="1"/>
  <c r="BF18" i="72" s="1"/>
  <c r="BH18" i="72" s="1"/>
  <c r="AY17" i="72"/>
  <c r="AU17" i="72"/>
  <c r="BA17" i="72" s="1"/>
  <c r="BC17" i="72" s="1"/>
  <c r="BF17" i="72" s="1"/>
  <c r="BH17" i="72" s="1"/>
  <c r="AQ17" i="72"/>
  <c r="AM17" i="72"/>
  <c r="AI17" i="72"/>
  <c r="AE17" i="72"/>
  <c r="AA17" i="72"/>
  <c r="W17" i="72"/>
  <c r="S17" i="72"/>
  <c r="O17" i="72"/>
  <c r="K17" i="72"/>
  <c r="G17" i="72"/>
  <c r="AY16" i="72"/>
  <c r="AU16" i="72"/>
  <c r="AQ16" i="72"/>
  <c r="AM16" i="72"/>
  <c r="BA16" i="72" s="1"/>
  <c r="BC16" i="72" s="1"/>
  <c r="BF16" i="72" s="1"/>
  <c r="BH16" i="72" s="1"/>
  <c r="AI16" i="72"/>
  <c r="AE16" i="72"/>
  <c r="AA16" i="72"/>
  <c r="W16" i="72"/>
  <c r="S16" i="72"/>
  <c r="O16" i="72"/>
  <c r="K16" i="72"/>
  <c r="G16" i="72"/>
  <c r="AY15" i="72"/>
  <c r="AU15" i="72"/>
  <c r="AQ15" i="72"/>
  <c r="AM15" i="72"/>
  <c r="AI15" i="72"/>
  <c r="AE15" i="72"/>
  <c r="AA15" i="72"/>
  <c r="W15" i="72"/>
  <c r="S15" i="72"/>
  <c r="O15" i="72"/>
  <c r="K15" i="72"/>
  <c r="G15" i="72"/>
  <c r="BA15" i="72" s="1"/>
  <c r="BC15" i="72" s="1"/>
  <c r="BF15" i="72" s="1"/>
  <c r="BH15" i="72" s="1"/>
  <c r="AY14" i="72"/>
  <c r="AU14" i="72"/>
  <c r="AQ14" i="72"/>
  <c r="AM14" i="72"/>
  <c r="AI14" i="72"/>
  <c r="AE14" i="72"/>
  <c r="AA14" i="72"/>
  <c r="W14" i="72"/>
  <c r="S14" i="72"/>
  <c r="O14" i="72"/>
  <c r="K14" i="72"/>
  <c r="G14" i="72"/>
  <c r="BA14" i="72" s="1"/>
  <c r="BC14" i="72" s="1"/>
  <c r="BF14" i="72" s="1"/>
  <c r="BH14" i="72" s="1"/>
  <c r="AY13" i="72"/>
  <c r="AU13" i="72"/>
  <c r="AQ13" i="72"/>
  <c r="AM13" i="72"/>
  <c r="AI13" i="72"/>
  <c r="AE13" i="72"/>
  <c r="AA13" i="72"/>
  <c r="W13" i="72"/>
  <c r="S13" i="72"/>
  <c r="O13" i="72"/>
  <c r="K13" i="72"/>
  <c r="G13" i="72"/>
  <c r="BA13" i="72" s="1"/>
  <c r="BC13" i="72" s="1"/>
  <c r="BF13" i="72" s="1"/>
  <c r="BH13" i="72" s="1"/>
  <c r="BA12" i="72"/>
  <c r="BC12" i="72" s="1"/>
  <c r="BF12" i="72" s="1"/>
  <c r="BH12" i="72" s="1"/>
  <c r="AY12" i="72"/>
  <c r="AU12" i="72"/>
  <c r="AQ12" i="72"/>
  <c r="AM12" i="72"/>
  <c r="AI12" i="72"/>
  <c r="AE12" i="72"/>
  <c r="AA12" i="72"/>
  <c r="W12" i="72"/>
  <c r="S12" i="72"/>
  <c r="O12" i="72"/>
  <c r="K12" i="72"/>
  <c r="G12" i="72"/>
  <c r="AY11" i="72"/>
  <c r="AU11" i="72"/>
  <c r="AQ11" i="72"/>
  <c r="BA11" i="72" s="1"/>
  <c r="BC11" i="72" s="1"/>
  <c r="BF11" i="72" s="1"/>
  <c r="BH11" i="72" s="1"/>
  <c r="AM11" i="72"/>
  <c r="AI11" i="72"/>
  <c r="AE11" i="72"/>
  <c r="AA11" i="72"/>
  <c r="W11" i="72"/>
  <c r="S11" i="72"/>
  <c r="O11" i="72"/>
  <c r="K11" i="72"/>
  <c r="G11" i="72"/>
  <c r="AY10" i="72"/>
  <c r="AU10" i="72"/>
  <c r="AQ10" i="72"/>
  <c r="AM10" i="72"/>
  <c r="AI10" i="72"/>
  <c r="AE10" i="72"/>
  <c r="AA10" i="72"/>
  <c r="W10" i="72"/>
  <c r="S10" i="72"/>
  <c r="O10" i="72"/>
  <c r="K10" i="72"/>
  <c r="BA10" i="72" s="1"/>
  <c r="BC10" i="72" s="1"/>
  <c r="BF10" i="72" s="1"/>
  <c r="BH10" i="72" s="1"/>
  <c r="G10" i="72"/>
  <c r="AY9" i="72"/>
  <c r="AU9" i="72"/>
  <c r="AQ9" i="72"/>
  <c r="AM9" i="72"/>
  <c r="AI9" i="72"/>
  <c r="AE9" i="72"/>
  <c r="AA9" i="72"/>
  <c r="W9" i="72"/>
  <c r="S9" i="72"/>
  <c r="O9" i="72"/>
  <c r="K9" i="72"/>
  <c r="G9" i="72"/>
  <c r="BA9" i="72" s="1"/>
  <c r="BC9" i="72" s="1"/>
  <c r="BF9" i="72" s="1"/>
  <c r="BH9" i="72" s="1"/>
  <c r="AY8" i="72"/>
  <c r="AU8" i="72"/>
  <c r="AQ8" i="72"/>
  <c r="AM8" i="72"/>
  <c r="AI8" i="72"/>
  <c r="AE8" i="72"/>
  <c r="AA8" i="72"/>
  <c r="W8" i="72"/>
  <c r="S8" i="72"/>
  <c r="O8" i="72"/>
  <c r="K8" i="72"/>
  <c r="BA8" i="72" s="1"/>
  <c r="BC8" i="72" s="1"/>
  <c r="BF8" i="72" s="1"/>
  <c r="BH8" i="72" s="1"/>
  <c r="G8" i="72"/>
  <c r="AY7" i="72"/>
  <c r="AU7" i="72"/>
  <c r="AQ7" i="72"/>
  <c r="AM7" i="72"/>
  <c r="AI7" i="72"/>
  <c r="AE7" i="72"/>
  <c r="AA7" i="72"/>
  <c r="W7" i="72"/>
  <c r="S7" i="72"/>
  <c r="O7" i="72"/>
  <c r="K7" i="72"/>
  <c r="G7" i="72"/>
  <c r="BA7" i="72" s="1"/>
  <c r="BC7" i="72" s="1"/>
  <c r="BF7" i="72" s="1"/>
  <c r="BH7" i="72" s="1"/>
  <c r="BA6" i="72"/>
  <c r="BC6" i="72" s="1"/>
  <c r="BF6" i="72" s="1"/>
  <c r="BH6" i="72" s="1"/>
  <c r="AY6" i="72"/>
  <c r="AU6" i="72"/>
  <c r="AQ6" i="72"/>
  <c r="AM6" i="72"/>
  <c r="AI6" i="72"/>
  <c r="AE6" i="72"/>
  <c r="AA6" i="72"/>
  <c r="W6" i="72"/>
  <c r="S6" i="72"/>
  <c r="O6" i="72"/>
  <c r="K6" i="72"/>
  <c r="G6" i="72"/>
  <c r="AY5" i="72"/>
  <c r="AU5" i="72"/>
  <c r="AQ5" i="72"/>
  <c r="BA5" i="72" s="1"/>
  <c r="BC5" i="72" s="1"/>
  <c r="BF5" i="72" s="1"/>
  <c r="BH5" i="72" s="1"/>
  <c r="AM5" i="72"/>
  <c r="AI5" i="72"/>
  <c r="AE5" i="72"/>
  <c r="AA5" i="72"/>
  <c r="W5" i="72"/>
  <c r="S5" i="72"/>
  <c r="O5" i="72"/>
  <c r="K5" i="72"/>
  <c r="G5" i="72"/>
  <c r="AY4" i="72"/>
  <c r="AU4" i="72"/>
  <c r="AQ4" i="72"/>
  <c r="AM4" i="72"/>
  <c r="AI4" i="72"/>
  <c r="AE4" i="72"/>
  <c r="AA4" i="72"/>
  <c r="W4" i="72"/>
  <c r="S4" i="72"/>
  <c r="O4" i="72"/>
  <c r="K4" i="72"/>
  <c r="BA4" i="72" s="1"/>
  <c r="G4" i="72"/>
  <c r="BA63" i="72" l="1"/>
  <c r="BC63" i="72" s="1"/>
  <c r="BF63" i="72" s="1"/>
  <c r="BH63" i="72" s="1"/>
  <c r="BA113" i="72"/>
  <c r="BC113" i="72" s="1"/>
  <c r="BF113" i="72" s="1"/>
  <c r="BH113" i="72" s="1"/>
  <c r="BA138" i="72"/>
  <c r="BC138" i="72" s="1"/>
  <c r="BF138" i="72" s="1"/>
  <c r="BH138" i="72" s="1"/>
  <c r="BA96" i="72"/>
  <c r="BC96" i="72" s="1"/>
  <c r="BF96" i="72" s="1"/>
  <c r="BH96" i="72" s="1"/>
  <c r="BA67" i="72"/>
  <c r="BC67" i="72" s="1"/>
  <c r="BF67" i="72" s="1"/>
  <c r="BH67" i="72" s="1"/>
  <c r="BA90" i="72"/>
  <c r="BC90" i="72" s="1"/>
  <c r="BF90" i="72" s="1"/>
  <c r="BH90" i="72" s="1"/>
  <c r="BA100" i="72"/>
  <c r="BC100" i="72" s="1"/>
  <c r="BF100" i="72" s="1"/>
  <c r="BH100" i="72" s="1"/>
  <c r="BA117" i="72"/>
  <c r="BC117" i="72" s="1"/>
  <c r="BF117" i="72" s="1"/>
  <c r="BH117" i="72" s="1"/>
  <c r="BA129" i="72"/>
  <c r="BC129" i="72" s="1"/>
  <c r="BF129" i="72" s="1"/>
  <c r="BH129" i="72" s="1"/>
  <c r="BA83" i="72"/>
  <c r="BC83" i="72" s="1"/>
  <c r="BF83" i="72" s="1"/>
  <c r="BH83" i="72" s="1"/>
  <c r="BA120" i="72"/>
  <c r="BC120" i="72" s="1"/>
  <c r="BF120" i="72" s="1"/>
  <c r="BH120" i="72" s="1"/>
  <c r="BA130" i="72"/>
  <c r="BC130" i="72" s="1"/>
  <c r="BF130" i="72" s="1"/>
  <c r="BH130" i="72" s="1"/>
  <c r="BA145" i="72"/>
  <c r="BC145" i="72" s="1"/>
  <c r="BF145" i="72" s="1"/>
  <c r="BH145" i="72" s="1"/>
  <c r="BA54" i="72"/>
  <c r="BC54" i="72" s="1"/>
  <c r="BF54" i="72" s="1"/>
  <c r="BH54" i="72" s="1"/>
  <c r="BA73" i="72"/>
  <c r="BC73" i="72" s="1"/>
  <c r="BF73" i="72" s="1"/>
  <c r="BH73" i="72" s="1"/>
  <c r="BA95" i="72"/>
  <c r="BC95" i="72" s="1"/>
  <c r="BF95" i="72" s="1"/>
  <c r="BH95" i="72" s="1"/>
  <c r="BA106" i="72"/>
  <c r="BC106" i="72" s="1"/>
  <c r="BF106" i="72" s="1"/>
  <c r="BH106" i="72" s="1"/>
  <c r="BA149" i="72"/>
  <c r="BC149" i="72" s="1"/>
  <c r="BF149" i="72" s="1"/>
  <c r="BH149" i="72" s="1"/>
  <c r="BA51" i="72"/>
  <c r="BC51" i="72" s="1"/>
  <c r="BF51" i="72" s="1"/>
  <c r="BH51" i="72" s="1"/>
  <c r="BA85" i="72"/>
  <c r="BC85" i="72" s="1"/>
  <c r="BF85" i="72" s="1"/>
  <c r="BH85" i="72" s="1"/>
  <c r="BA46" i="72"/>
  <c r="BC46" i="72" s="1"/>
  <c r="BF46" i="72" s="1"/>
  <c r="BH46" i="72" s="1"/>
  <c r="BA101" i="72"/>
  <c r="BC101" i="72" s="1"/>
  <c r="BF101" i="72" s="1"/>
  <c r="BH101" i="72" s="1"/>
  <c r="BA68" i="72"/>
  <c r="BC68" i="72" s="1"/>
  <c r="BF68" i="72" s="1"/>
  <c r="BH68" i="72" s="1"/>
  <c r="BA84" i="72"/>
  <c r="BC84" i="72" s="1"/>
  <c r="BF84" i="72" s="1"/>
  <c r="BH84" i="72" s="1"/>
  <c r="BA107" i="72"/>
  <c r="BC107" i="72" s="1"/>
  <c r="BF107" i="72" s="1"/>
  <c r="BH107" i="72" s="1"/>
  <c r="BA163" i="72"/>
  <c r="BC163" i="72" s="1"/>
  <c r="BF163" i="72" s="1"/>
  <c r="BH163" i="72" s="1"/>
  <c r="BA79" i="72"/>
  <c r="BC79" i="72" s="1"/>
  <c r="BF79" i="72" s="1"/>
  <c r="BH79" i="72" s="1"/>
  <c r="BA62" i="72"/>
  <c r="BC62" i="72" s="1"/>
  <c r="BF62" i="72" s="1"/>
  <c r="BH62" i="72" s="1"/>
  <c r="BA66" i="72"/>
  <c r="BC66" i="72" s="1"/>
  <c r="BF66" i="72" s="1"/>
  <c r="BH66" i="72" s="1"/>
  <c r="BA112" i="72"/>
  <c r="BC112" i="72" s="1"/>
  <c r="BF112" i="72" s="1"/>
  <c r="BH112" i="72" s="1"/>
  <c r="BA133" i="72"/>
  <c r="BC133" i="72" s="1"/>
  <c r="BF133" i="72" s="1"/>
  <c r="BH133" i="72" s="1"/>
  <c r="BA142" i="72"/>
  <c r="BC142" i="72" s="1"/>
  <c r="BF142" i="72" s="1"/>
  <c r="BH142" i="72" s="1"/>
  <c r="BA164" i="72"/>
  <c r="BC164" i="72" s="1"/>
  <c r="BF164" i="72" s="1"/>
  <c r="BH164" i="72" s="1"/>
  <c r="BA43" i="72"/>
  <c r="BC43" i="72" s="1"/>
  <c r="BF43" i="72" s="1"/>
  <c r="BH43" i="72" s="1"/>
  <c r="BA60" i="72"/>
  <c r="BC60" i="72" s="1"/>
  <c r="BF60" i="72" s="1"/>
  <c r="BH60" i="72" s="1"/>
  <c r="BA77" i="72"/>
  <c r="BC77" i="72" s="1"/>
  <c r="BF77" i="72" s="1"/>
  <c r="BH77" i="72" s="1"/>
  <c r="BA89" i="72"/>
  <c r="BC89" i="72" s="1"/>
  <c r="BF89" i="72" s="1"/>
  <c r="BH89" i="72" s="1"/>
  <c r="BA99" i="72"/>
  <c r="BC99" i="72" s="1"/>
  <c r="BF99" i="72" s="1"/>
  <c r="BH99" i="72" s="1"/>
  <c r="BA116" i="72"/>
  <c r="BC116" i="72" s="1"/>
  <c r="BF116" i="72" s="1"/>
  <c r="BH116" i="72" s="1"/>
  <c r="BA118" i="72"/>
  <c r="BC118" i="72" s="1"/>
  <c r="BF118" i="72" s="1"/>
  <c r="BH118" i="72" s="1"/>
  <c r="BA146" i="72"/>
  <c r="BC146" i="72" s="1"/>
  <c r="BF146" i="72" s="1"/>
  <c r="BH146" i="72" s="1"/>
  <c r="BA153" i="72"/>
  <c r="BC153" i="72" s="1"/>
  <c r="BF153" i="72" s="1"/>
  <c r="BH153" i="72" s="1"/>
  <c r="BA151" i="72"/>
  <c r="BC151" i="72" s="1"/>
  <c r="BF151" i="72" s="1"/>
  <c r="BH151" i="72" s="1"/>
  <c r="BA167" i="72"/>
  <c r="BC167" i="72" s="1"/>
  <c r="BF167" i="72" s="1"/>
  <c r="BH167" i="72" s="1"/>
  <c r="XFD167" i="72" s="1"/>
  <c r="BA78" i="72"/>
  <c r="BC78" i="72" s="1"/>
  <c r="BF78" i="72" s="1"/>
  <c r="BH78" i="72" s="1"/>
  <c r="BA82" i="72"/>
  <c r="BC82" i="72" s="1"/>
  <c r="BF82" i="72" s="1"/>
  <c r="BH82" i="72" s="1"/>
  <c r="BA136" i="72"/>
  <c r="BC136" i="72" s="1"/>
  <c r="BF136" i="72" s="1"/>
  <c r="BH136" i="72" s="1"/>
  <c r="BA143" i="72"/>
  <c r="BC143" i="72" s="1"/>
  <c r="BF143" i="72" s="1"/>
  <c r="BH143" i="72" s="1"/>
  <c r="BA65" i="72"/>
  <c r="BC65" i="72" s="1"/>
  <c r="BF65" i="72" s="1"/>
  <c r="BH65" i="72" s="1"/>
  <c r="BA105" i="72"/>
  <c r="BC105" i="72" s="1"/>
  <c r="BF105" i="72" s="1"/>
  <c r="BH105" i="72" s="1"/>
  <c r="BA159" i="72"/>
  <c r="BC159" i="72" s="1"/>
  <c r="BF159" i="72" s="1"/>
  <c r="BH159" i="72" s="1"/>
  <c r="BA55" i="72"/>
  <c r="BC55" i="72" s="1"/>
  <c r="BF55" i="72" s="1"/>
  <c r="BH55" i="72" s="1"/>
  <c r="BA87" i="72"/>
  <c r="BC87" i="72" s="1"/>
  <c r="BF87" i="72" s="1"/>
  <c r="BH87" i="72" s="1"/>
  <c r="BA93" i="72"/>
  <c r="BC93" i="72" s="1"/>
  <c r="BF93" i="72" s="1"/>
  <c r="BH93" i="72" s="1"/>
  <c r="BA111" i="72"/>
  <c r="BC111" i="72" s="1"/>
  <c r="BF111" i="72" s="1"/>
  <c r="BH111" i="72" s="1"/>
  <c r="BA76" i="72"/>
  <c r="BC76" i="72" s="1"/>
  <c r="BF76" i="72" s="1"/>
  <c r="BH76" i="72" s="1"/>
  <c r="BA115" i="72"/>
  <c r="BC115" i="72" s="1"/>
  <c r="BF115" i="72" s="1"/>
  <c r="BH115" i="72" s="1"/>
  <c r="BA134" i="72"/>
  <c r="BC134" i="72" s="1"/>
  <c r="BF134" i="72" s="1"/>
  <c r="BH134" i="72" s="1"/>
  <c r="BA161" i="72"/>
  <c r="BC161" i="72" s="1"/>
  <c r="BF161" i="72" s="1"/>
  <c r="BH161" i="72" s="1"/>
  <c r="BA165" i="72"/>
  <c r="BC165" i="72" s="1"/>
  <c r="BF165" i="72" s="1"/>
  <c r="BH165" i="72" s="1"/>
  <c r="AY168" i="72"/>
  <c r="BA98" i="72"/>
  <c r="BC98" i="72" s="1"/>
  <c r="BF98" i="72" s="1"/>
  <c r="BH98" i="72" s="1"/>
  <c r="BA42" i="72"/>
  <c r="BC42" i="72" s="1"/>
  <c r="BF42" i="72" s="1"/>
  <c r="BH42" i="72" s="1"/>
  <c r="BA59" i="72"/>
  <c r="BC59" i="72" s="1"/>
  <c r="BF59" i="72" s="1"/>
  <c r="BH59" i="72" s="1"/>
  <c r="BA103" i="72"/>
  <c r="BC103" i="72" s="1"/>
  <c r="BF103" i="72" s="1"/>
  <c r="BH103" i="72" s="1"/>
  <c r="BA128" i="72"/>
  <c r="BC128" i="72" s="1"/>
  <c r="BF128" i="72" s="1"/>
  <c r="BH128" i="72" s="1"/>
  <c r="BA53" i="72"/>
  <c r="BC53" i="72" s="1"/>
  <c r="BF53" i="72" s="1"/>
  <c r="BH53" i="72" s="1"/>
  <c r="BA72" i="72"/>
  <c r="BC72" i="72" s="1"/>
  <c r="BF72" i="72" s="1"/>
  <c r="BH72" i="72" s="1"/>
  <c r="BA94" i="72"/>
  <c r="BC94" i="72" s="1"/>
  <c r="BF94" i="72" s="1"/>
  <c r="BH94" i="72" s="1"/>
  <c r="BA52" i="72"/>
  <c r="BC52" i="72" s="1"/>
  <c r="BF52" i="72" s="1"/>
  <c r="BH52" i="72" s="1"/>
  <c r="BA81" i="72"/>
  <c r="BC81" i="72" s="1"/>
  <c r="BF81" i="72" s="1"/>
  <c r="BH81" i="72" s="1"/>
  <c r="BA86" i="72"/>
  <c r="BC86" i="72" s="1"/>
  <c r="BF86" i="72" s="1"/>
  <c r="BH86" i="72" s="1"/>
  <c r="BA158" i="72"/>
  <c r="BC158" i="72" s="1"/>
  <c r="BF158" i="72" s="1"/>
  <c r="BH158" i="72" s="1"/>
  <c r="BA162" i="72"/>
  <c r="BC162" i="72" s="1"/>
  <c r="BF162" i="72" s="1"/>
  <c r="BH162" i="72" s="1"/>
  <c r="AA168" i="72"/>
  <c r="BA47" i="72"/>
  <c r="BC47" i="72" s="1"/>
  <c r="BF47" i="72" s="1"/>
  <c r="BH47" i="72" s="1"/>
  <c r="BA64" i="72"/>
  <c r="BC64" i="72" s="1"/>
  <c r="BF64" i="72" s="1"/>
  <c r="BH64" i="72" s="1"/>
  <c r="BA71" i="72"/>
  <c r="BC71" i="72" s="1"/>
  <c r="BF71" i="72" s="1"/>
  <c r="BH71" i="72" s="1"/>
  <c r="BA110" i="72"/>
  <c r="BC110" i="72" s="1"/>
  <c r="BF110" i="72" s="1"/>
  <c r="BH110" i="72" s="1"/>
  <c r="BA144" i="72"/>
  <c r="BC144" i="72" s="1"/>
  <c r="BF144" i="72" s="1"/>
  <c r="BH144" i="72" s="1"/>
  <c r="AU168" i="72"/>
  <c r="BA119" i="72"/>
  <c r="BC119" i="72" s="1"/>
  <c r="BF119" i="72" s="1"/>
  <c r="BH119" i="72" s="1"/>
  <c r="O168" i="72"/>
  <c r="S168" i="72"/>
  <c r="BC4" i="72"/>
  <c r="AE168" i="72"/>
  <c r="BA48" i="72"/>
  <c r="BC48" i="72" s="1"/>
  <c r="BF48" i="72" s="1"/>
  <c r="BH48" i="72" s="1"/>
  <c r="BA44" i="72"/>
  <c r="BC44" i="72" s="1"/>
  <c r="BF44" i="72" s="1"/>
  <c r="BH44" i="72" s="1"/>
  <c r="BA80" i="72"/>
  <c r="BC80" i="72" s="1"/>
  <c r="BF80" i="72" s="1"/>
  <c r="BH80" i="72" s="1"/>
  <c r="W168" i="72"/>
  <c r="G168" i="72"/>
  <c r="K168" i="72"/>
  <c r="BA109" i="72"/>
  <c r="BC109" i="72" s="1"/>
  <c r="BF109" i="72" s="1"/>
  <c r="BH109" i="72" s="1"/>
  <c r="BA92" i="72"/>
  <c r="BC92" i="72" s="1"/>
  <c r="BF92" i="72" s="1"/>
  <c r="BH92" i="72" s="1"/>
  <c r="BA114" i="72"/>
  <c r="BC114" i="72" s="1"/>
  <c r="BF114" i="72" s="1"/>
  <c r="BH114" i="72" s="1"/>
  <c r="AI168" i="72"/>
  <c r="BA74" i="72"/>
  <c r="BC74" i="72" s="1"/>
  <c r="BF74" i="72" s="1"/>
  <c r="BH74" i="72" s="1"/>
  <c r="BA97" i="72"/>
  <c r="BC97" i="72" s="1"/>
  <c r="BF97" i="72" s="1"/>
  <c r="BH97" i="72" s="1"/>
  <c r="BA108" i="72"/>
  <c r="BC108" i="72" s="1"/>
  <c r="BF108" i="72" s="1"/>
  <c r="BH108" i="72" s="1"/>
  <c r="BA160" i="72"/>
  <c r="BC160" i="72" s="1"/>
  <c r="BF160" i="72" s="1"/>
  <c r="BH160" i="72" s="1"/>
  <c r="BA45" i="72"/>
  <c r="BC45" i="72" s="1"/>
  <c r="BF45" i="72" s="1"/>
  <c r="BH45" i="72" s="1"/>
  <c r="AM168" i="72"/>
  <c r="BA49" i="72"/>
  <c r="BC49" i="72" s="1"/>
  <c r="BF49" i="72" s="1"/>
  <c r="BH49" i="72" s="1"/>
  <c r="BA61" i="72"/>
  <c r="BC61" i="72" s="1"/>
  <c r="BF61" i="72" s="1"/>
  <c r="BH61" i="72" s="1"/>
  <c r="BA124" i="72"/>
  <c r="BC124" i="72" s="1"/>
  <c r="BF124" i="72" s="1"/>
  <c r="BH124" i="72" s="1"/>
  <c r="BA141" i="72"/>
  <c r="BC141" i="72" s="1"/>
  <c r="BF141" i="72" s="1"/>
  <c r="BH141" i="72" s="1"/>
  <c r="AQ168" i="72"/>
  <c r="BA125" i="72"/>
  <c r="BC125" i="72" s="1"/>
  <c r="BF125" i="72" s="1"/>
  <c r="BH125" i="72" s="1"/>
  <c r="BA123" i="72"/>
  <c r="BC123" i="72" s="1"/>
  <c r="BF123" i="72" s="1"/>
  <c r="BH123" i="72" s="1"/>
  <c r="BC168" i="72" l="1"/>
  <c r="BF4" i="72"/>
  <c r="BA168" i="72"/>
  <c r="BF168" i="72" l="1"/>
  <c r="BH4" i="72"/>
  <c r="BH168" i="72" s="1"/>
  <c r="J6" i="40" l="1"/>
  <c r="J5" i="40"/>
  <c r="E8" i="36"/>
  <c r="E11" i="36"/>
  <c r="E13" i="36"/>
  <c r="E14" i="36"/>
  <c r="E15" i="36"/>
  <c r="BG168" i="69"/>
  <c r="BE168" i="69"/>
  <c r="BD168" i="69"/>
  <c r="BB168" i="69"/>
  <c r="AZ168" i="69"/>
  <c r="AX168" i="69"/>
  <c r="AW168" i="69"/>
  <c r="AV168" i="69"/>
  <c r="AT168" i="69"/>
  <c r="AS168" i="69"/>
  <c r="AR168" i="69"/>
  <c r="AP168" i="69"/>
  <c r="AO168" i="69"/>
  <c r="AN168" i="69"/>
  <c r="AL168" i="69"/>
  <c r="AK168" i="69"/>
  <c r="AJ168" i="69"/>
  <c r="AH168" i="69"/>
  <c r="AG168" i="69"/>
  <c r="AF168" i="69"/>
  <c r="AD168" i="69"/>
  <c r="AC168" i="69"/>
  <c r="AB168" i="69"/>
  <c r="Z168" i="69"/>
  <c r="Y168" i="69"/>
  <c r="X168" i="69"/>
  <c r="V168" i="69"/>
  <c r="U168" i="69"/>
  <c r="T168" i="69"/>
  <c r="R168" i="69"/>
  <c r="Q168" i="69"/>
  <c r="P168" i="69"/>
  <c r="N168" i="69"/>
  <c r="M168" i="69"/>
  <c r="L168" i="69"/>
  <c r="J168" i="69"/>
  <c r="I168" i="69"/>
  <c r="H168" i="69"/>
  <c r="F168" i="69"/>
  <c r="E168" i="69"/>
  <c r="D168" i="69"/>
  <c r="S167" i="69"/>
  <c r="O167" i="69"/>
  <c r="BA167" i="69" s="1"/>
  <c r="BC167" i="69" s="1"/>
  <c r="BF167" i="69" s="1"/>
  <c r="BH167" i="69" s="1"/>
  <c r="XFD167" i="69" s="1"/>
  <c r="K167" i="69"/>
  <c r="G167" i="69"/>
  <c r="S166" i="69"/>
  <c r="O166" i="69"/>
  <c r="K166" i="69"/>
  <c r="G166" i="69"/>
  <c r="S165" i="69"/>
  <c r="O165" i="69"/>
  <c r="K165" i="69"/>
  <c r="G165" i="69"/>
  <c r="S164" i="69"/>
  <c r="O164" i="69"/>
  <c r="K164" i="69"/>
  <c r="G164" i="69"/>
  <c r="BA164" i="69" s="1"/>
  <c r="BC164" i="69" s="1"/>
  <c r="BF164" i="69" s="1"/>
  <c r="BH164" i="69" s="1"/>
  <c r="S163" i="69"/>
  <c r="O163" i="69"/>
  <c r="BA163" i="69" s="1"/>
  <c r="BC163" i="69" s="1"/>
  <c r="BF163" i="69" s="1"/>
  <c r="BH163" i="69" s="1"/>
  <c r="K163" i="69"/>
  <c r="G163" i="69"/>
  <c r="S162" i="69"/>
  <c r="O162" i="69"/>
  <c r="K162" i="69"/>
  <c r="G162" i="69"/>
  <c r="S161" i="69"/>
  <c r="O161" i="69"/>
  <c r="K161" i="69"/>
  <c r="G161" i="69"/>
  <c r="S160" i="69"/>
  <c r="O160" i="69"/>
  <c r="K160" i="69"/>
  <c r="G160" i="69"/>
  <c r="BA160" i="69" s="1"/>
  <c r="BC160" i="69" s="1"/>
  <c r="BF160" i="69" s="1"/>
  <c r="BH160" i="69" s="1"/>
  <c r="S159" i="69"/>
  <c r="O159" i="69"/>
  <c r="K159" i="69"/>
  <c r="G159" i="69"/>
  <c r="S158" i="69"/>
  <c r="O158" i="69"/>
  <c r="K158" i="69"/>
  <c r="G158" i="69"/>
  <c r="BA158" i="69" s="1"/>
  <c r="BC158" i="69" s="1"/>
  <c r="BF158" i="69" s="1"/>
  <c r="BH158" i="69" s="1"/>
  <c r="S157" i="69"/>
  <c r="O157" i="69"/>
  <c r="K157" i="69"/>
  <c r="G157" i="69"/>
  <c r="S156" i="69"/>
  <c r="O156" i="69"/>
  <c r="K156" i="69"/>
  <c r="G156" i="69"/>
  <c r="S155" i="69"/>
  <c r="O155" i="69"/>
  <c r="K155" i="69"/>
  <c r="G155" i="69"/>
  <c r="S154" i="69"/>
  <c r="O154" i="69"/>
  <c r="K154" i="69"/>
  <c r="G154" i="69"/>
  <c r="S153" i="69"/>
  <c r="O153" i="69"/>
  <c r="K153" i="69"/>
  <c r="G153" i="69"/>
  <c r="S152" i="69"/>
  <c r="O152" i="69"/>
  <c r="K152" i="69"/>
  <c r="G152" i="69"/>
  <c r="S151" i="69"/>
  <c r="O151" i="69"/>
  <c r="K151" i="69"/>
  <c r="G151" i="69"/>
  <c r="S150" i="69"/>
  <c r="O150" i="69"/>
  <c r="K150" i="69"/>
  <c r="G150" i="69"/>
  <c r="S149" i="69"/>
  <c r="O149" i="69"/>
  <c r="K149" i="69"/>
  <c r="G149" i="69"/>
  <c r="BA149" i="69" s="1"/>
  <c r="BC149" i="69" s="1"/>
  <c r="BF149" i="69" s="1"/>
  <c r="BH149" i="69" s="1"/>
  <c r="S148" i="69"/>
  <c r="O148" i="69"/>
  <c r="K148" i="69"/>
  <c r="G148" i="69"/>
  <c r="S147" i="69"/>
  <c r="O147" i="69"/>
  <c r="K147" i="69"/>
  <c r="G147" i="69"/>
  <c r="S146" i="69"/>
  <c r="O146" i="69"/>
  <c r="K146" i="69"/>
  <c r="G146" i="69"/>
  <c r="W145" i="69"/>
  <c r="S145" i="69"/>
  <c r="O145" i="69"/>
  <c r="K145" i="69"/>
  <c r="G145" i="69"/>
  <c r="W144" i="69"/>
  <c r="S144" i="69"/>
  <c r="O144" i="69"/>
  <c r="K144" i="69"/>
  <c r="G144" i="69"/>
  <c r="W143" i="69"/>
  <c r="S143" i="69"/>
  <c r="O143" i="69"/>
  <c r="K143" i="69"/>
  <c r="G143" i="69"/>
  <c r="BA143" i="69" s="1"/>
  <c r="BC143" i="69" s="1"/>
  <c r="BF143" i="69" s="1"/>
  <c r="BH143" i="69" s="1"/>
  <c r="W142" i="69"/>
  <c r="S142" i="69"/>
  <c r="O142" i="69"/>
  <c r="K142" i="69"/>
  <c r="G142" i="69"/>
  <c r="W141" i="69"/>
  <c r="S141" i="69"/>
  <c r="O141" i="69"/>
  <c r="K141" i="69"/>
  <c r="G141" i="69"/>
  <c r="BA141" i="69" s="1"/>
  <c r="BC141" i="69" s="1"/>
  <c r="BF141" i="69" s="1"/>
  <c r="BH141" i="69" s="1"/>
  <c r="W140" i="69"/>
  <c r="S140" i="69"/>
  <c r="O140" i="69"/>
  <c r="K140" i="69"/>
  <c r="G140" i="69"/>
  <c r="W139" i="69"/>
  <c r="S139" i="69"/>
  <c r="O139" i="69"/>
  <c r="K139" i="69"/>
  <c r="G139" i="69"/>
  <c r="BA139" i="69" s="1"/>
  <c r="BC139" i="69" s="1"/>
  <c r="BF139" i="69" s="1"/>
  <c r="BH139" i="69" s="1"/>
  <c r="W138" i="69"/>
  <c r="S138" i="69"/>
  <c r="O138" i="69"/>
  <c r="K138" i="69"/>
  <c r="G138" i="69"/>
  <c r="W137" i="69"/>
  <c r="S137" i="69"/>
  <c r="O137" i="69"/>
  <c r="K137" i="69"/>
  <c r="G137" i="69"/>
  <c r="W136" i="69"/>
  <c r="S136" i="69"/>
  <c r="O136" i="69"/>
  <c r="K136" i="69"/>
  <c r="G136" i="69"/>
  <c r="W135" i="69"/>
  <c r="S135" i="69"/>
  <c r="BA135" i="69" s="1"/>
  <c r="BC135" i="69" s="1"/>
  <c r="BF135" i="69" s="1"/>
  <c r="BH135" i="69" s="1"/>
  <c r="O135" i="69"/>
  <c r="K135" i="69"/>
  <c r="G135" i="69"/>
  <c r="W134" i="69"/>
  <c r="S134" i="69"/>
  <c r="O134" i="69"/>
  <c r="K134" i="69"/>
  <c r="G134" i="69"/>
  <c r="W133" i="69"/>
  <c r="S133" i="69"/>
  <c r="O133" i="69"/>
  <c r="K133" i="69"/>
  <c r="G133" i="69"/>
  <c r="W132" i="69"/>
  <c r="S132" i="69"/>
  <c r="O132" i="69"/>
  <c r="K132" i="69"/>
  <c r="G132" i="69"/>
  <c r="W131" i="69"/>
  <c r="S131" i="69"/>
  <c r="O131" i="69"/>
  <c r="K131" i="69"/>
  <c r="G131" i="69"/>
  <c r="W130" i="69"/>
  <c r="S130" i="69"/>
  <c r="O130" i="69"/>
  <c r="K130" i="69"/>
  <c r="G130" i="69"/>
  <c r="BA130" i="69" s="1"/>
  <c r="BC130" i="69" s="1"/>
  <c r="BF130" i="69" s="1"/>
  <c r="BH130" i="69" s="1"/>
  <c r="W129" i="69"/>
  <c r="S129" i="69"/>
  <c r="O129" i="69"/>
  <c r="BA129" i="69" s="1"/>
  <c r="BC129" i="69" s="1"/>
  <c r="BF129" i="69" s="1"/>
  <c r="BH129" i="69" s="1"/>
  <c r="K129" i="69"/>
  <c r="G129" i="69"/>
  <c r="W128" i="69"/>
  <c r="S128" i="69"/>
  <c r="O128" i="69"/>
  <c r="K128" i="69"/>
  <c r="G128" i="69"/>
  <c r="W127" i="69"/>
  <c r="S127" i="69"/>
  <c r="O127" i="69"/>
  <c r="K127" i="69"/>
  <c r="G127" i="69"/>
  <c r="BA127" i="69" s="1"/>
  <c r="BC127" i="69" s="1"/>
  <c r="BF127" i="69" s="1"/>
  <c r="BH127" i="69" s="1"/>
  <c r="BA126" i="69"/>
  <c r="BC126" i="69" s="1"/>
  <c r="BF126" i="69" s="1"/>
  <c r="BH126" i="69" s="1"/>
  <c r="W126" i="69"/>
  <c r="S126" i="69"/>
  <c r="O126" i="69"/>
  <c r="K126" i="69"/>
  <c r="G126" i="69"/>
  <c r="W125" i="69"/>
  <c r="S125" i="69"/>
  <c r="O125" i="69"/>
  <c r="K125" i="69"/>
  <c r="G125" i="69"/>
  <c r="BA125" i="69" s="1"/>
  <c r="BC125" i="69" s="1"/>
  <c r="BF125" i="69" s="1"/>
  <c r="BH125" i="69" s="1"/>
  <c r="W124" i="69"/>
  <c r="S124" i="69"/>
  <c r="O124" i="69"/>
  <c r="K124" i="69"/>
  <c r="G124" i="69"/>
  <c r="BA124" i="69" s="1"/>
  <c r="BC124" i="69" s="1"/>
  <c r="BF124" i="69" s="1"/>
  <c r="BH124" i="69" s="1"/>
  <c r="W123" i="69"/>
  <c r="S123" i="69"/>
  <c r="O123" i="69"/>
  <c r="K123" i="69"/>
  <c r="G123" i="69"/>
  <c r="W122" i="69"/>
  <c r="S122" i="69"/>
  <c r="O122" i="69"/>
  <c r="K122" i="69"/>
  <c r="G122" i="69"/>
  <c r="BA122" i="69" s="1"/>
  <c r="BC122" i="69" s="1"/>
  <c r="BF122" i="69" s="1"/>
  <c r="BH122" i="69" s="1"/>
  <c r="W121" i="69"/>
  <c r="S121" i="69"/>
  <c r="O121" i="69"/>
  <c r="K121" i="69"/>
  <c r="G121" i="69"/>
  <c r="BA121" i="69" s="1"/>
  <c r="BC121" i="69" s="1"/>
  <c r="BF121" i="69" s="1"/>
  <c r="BH121" i="69" s="1"/>
  <c r="W120" i="69"/>
  <c r="S120" i="69"/>
  <c r="O120" i="69"/>
  <c r="K120" i="69"/>
  <c r="G120" i="69"/>
  <c r="W119" i="69"/>
  <c r="S119" i="69"/>
  <c r="O119" i="69"/>
  <c r="K119" i="69"/>
  <c r="G119" i="69"/>
  <c r="BA119" i="69" s="1"/>
  <c r="BC119" i="69" s="1"/>
  <c r="BF119" i="69" s="1"/>
  <c r="BH119" i="69" s="1"/>
  <c r="W118" i="69"/>
  <c r="S118" i="69"/>
  <c r="O118" i="69"/>
  <c r="K118" i="69"/>
  <c r="G118" i="69"/>
  <c r="AY117" i="69"/>
  <c r="AU117" i="69"/>
  <c r="AQ117" i="69"/>
  <c r="AM117" i="69"/>
  <c r="AI117" i="69"/>
  <c r="AE117" i="69"/>
  <c r="AA117" i="69"/>
  <c r="W117" i="69"/>
  <c r="S117" i="69"/>
  <c r="O117" i="69"/>
  <c r="K117" i="69"/>
  <c r="G117" i="69"/>
  <c r="AY116" i="69"/>
  <c r="AU116" i="69"/>
  <c r="AQ116" i="69"/>
  <c r="AM116" i="69"/>
  <c r="AI116" i="69"/>
  <c r="AE116" i="69"/>
  <c r="AA116" i="69"/>
  <c r="W116" i="69"/>
  <c r="S116" i="69"/>
  <c r="O116" i="69"/>
  <c r="K116" i="69"/>
  <c r="G116" i="69"/>
  <c r="AY115" i="69"/>
  <c r="AU115" i="69"/>
  <c r="AQ115" i="69"/>
  <c r="AM115" i="69"/>
  <c r="AI115" i="69"/>
  <c r="AE115" i="69"/>
  <c r="AA115" i="69"/>
  <c r="W115" i="69"/>
  <c r="S115" i="69"/>
  <c r="O115" i="69"/>
  <c r="K115" i="69"/>
  <c r="G115" i="69"/>
  <c r="AY114" i="69"/>
  <c r="AU114" i="69"/>
  <c r="AQ114" i="69"/>
  <c r="AM114" i="69"/>
  <c r="AI114" i="69"/>
  <c r="AE114" i="69"/>
  <c r="AA114" i="69"/>
  <c r="W114" i="69"/>
  <c r="S114" i="69"/>
  <c r="O114" i="69"/>
  <c r="K114" i="69"/>
  <c r="G114" i="69"/>
  <c r="AY113" i="69"/>
  <c r="AU113" i="69"/>
  <c r="AQ113" i="69"/>
  <c r="AM113" i="69"/>
  <c r="AI113" i="69"/>
  <c r="AE113" i="69"/>
  <c r="AA113" i="69"/>
  <c r="W113" i="69"/>
  <c r="S113" i="69"/>
  <c r="O113" i="69"/>
  <c r="K113" i="69"/>
  <c r="G113" i="69"/>
  <c r="AY112" i="69"/>
  <c r="AU112" i="69"/>
  <c r="AQ112" i="69"/>
  <c r="AM112" i="69"/>
  <c r="AI112" i="69"/>
  <c r="AE112" i="69"/>
  <c r="AA112" i="69"/>
  <c r="W112" i="69"/>
  <c r="S112" i="69"/>
  <c r="O112" i="69"/>
  <c r="K112" i="69"/>
  <c r="G112" i="69"/>
  <c r="BA112" i="69" s="1"/>
  <c r="BC112" i="69" s="1"/>
  <c r="BF112" i="69" s="1"/>
  <c r="BH112" i="69" s="1"/>
  <c r="AY111" i="69"/>
  <c r="AU111" i="69"/>
  <c r="AQ111" i="69"/>
  <c r="AM111" i="69"/>
  <c r="AI111" i="69"/>
  <c r="AE111" i="69"/>
  <c r="AA111" i="69"/>
  <c r="W111" i="69"/>
  <c r="S111" i="69"/>
  <c r="O111" i="69"/>
  <c r="K111" i="69"/>
  <c r="G111" i="69"/>
  <c r="AY110" i="69"/>
  <c r="AU110" i="69"/>
  <c r="AQ110" i="69"/>
  <c r="AM110" i="69"/>
  <c r="AI110" i="69"/>
  <c r="AE110" i="69"/>
  <c r="AA110" i="69"/>
  <c r="W110" i="69"/>
  <c r="S110" i="69"/>
  <c r="O110" i="69"/>
  <c r="K110" i="69"/>
  <c r="G110" i="69"/>
  <c r="AY109" i="69"/>
  <c r="AU109" i="69"/>
  <c r="AQ109" i="69"/>
  <c r="AM109" i="69"/>
  <c r="AI109" i="69"/>
  <c r="AE109" i="69"/>
  <c r="AA109" i="69"/>
  <c r="W109" i="69"/>
  <c r="S109" i="69"/>
  <c r="O109" i="69"/>
  <c r="K109" i="69"/>
  <c r="G109" i="69"/>
  <c r="AY108" i="69"/>
  <c r="AU108" i="69"/>
  <c r="AQ108" i="69"/>
  <c r="AM108" i="69"/>
  <c r="AI108" i="69"/>
  <c r="AE108" i="69"/>
  <c r="AA108" i="69"/>
  <c r="W108" i="69"/>
  <c r="S108" i="69"/>
  <c r="O108" i="69"/>
  <c r="K108" i="69"/>
  <c r="G108" i="69"/>
  <c r="AY107" i="69"/>
  <c r="AU107" i="69"/>
  <c r="AQ107" i="69"/>
  <c r="AM107" i="69"/>
  <c r="AI107" i="69"/>
  <c r="AE107" i="69"/>
  <c r="AA107" i="69"/>
  <c r="W107" i="69"/>
  <c r="S107" i="69"/>
  <c r="O107" i="69"/>
  <c r="K107" i="69"/>
  <c r="G107" i="69"/>
  <c r="AY106" i="69"/>
  <c r="AU106" i="69"/>
  <c r="AQ106" i="69"/>
  <c r="AM106" i="69"/>
  <c r="AI106" i="69"/>
  <c r="AE106" i="69"/>
  <c r="BA106" i="69" s="1"/>
  <c r="BC106" i="69" s="1"/>
  <c r="BF106" i="69" s="1"/>
  <c r="BH106" i="69" s="1"/>
  <c r="AA106" i="69"/>
  <c r="W106" i="69"/>
  <c r="S106" i="69"/>
  <c r="O106" i="69"/>
  <c r="K106" i="69"/>
  <c r="G106" i="69"/>
  <c r="AY105" i="69"/>
  <c r="AU105" i="69"/>
  <c r="AQ105" i="69"/>
  <c r="AM105" i="69"/>
  <c r="AI105" i="69"/>
  <c r="AE105" i="69"/>
  <c r="AA105" i="69"/>
  <c r="W105" i="69"/>
  <c r="S105" i="69"/>
  <c r="O105" i="69"/>
  <c r="K105" i="69"/>
  <c r="G105" i="69"/>
  <c r="AY104" i="69"/>
  <c r="AU104" i="69"/>
  <c r="AQ104" i="69"/>
  <c r="AM104" i="69"/>
  <c r="AI104" i="69"/>
  <c r="AE104" i="69"/>
  <c r="AA104" i="69"/>
  <c r="W104" i="69"/>
  <c r="S104" i="69"/>
  <c r="O104" i="69"/>
  <c r="K104" i="69"/>
  <c r="G104" i="69"/>
  <c r="AY103" i="69"/>
  <c r="AU103" i="69"/>
  <c r="AQ103" i="69"/>
  <c r="AM103" i="69"/>
  <c r="AI103" i="69"/>
  <c r="AE103" i="69"/>
  <c r="AA103" i="69"/>
  <c r="W103" i="69"/>
  <c r="S103" i="69"/>
  <c r="O103" i="69"/>
  <c r="K103" i="69"/>
  <c r="G103" i="69"/>
  <c r="AY102" i="69"/>
  <c r="AU102" i="69"/>
  <c r="AQ102" i="69"/>
  <c r="AM102" i="69"/>
  <c r="AI102" i="69"/>
  <c r="AE102" i="69"/>
  <c r="BA102" i="69" s="1"/>
  <c r="BC102" i="69" s="1"/>
  <c r="BF102" i="69" s="1"/>
  <c r="BH102" i="69" s="1"/>
  <c r="AA102" i="69"/>
  <c r="W102" i="69"/>
  <c r="S102" i="69"/>
  <c r="O102" i="69"/>
  <c r="K102" i="69"/>
  <c r="G102" i="69"/>
  <c r="AY101" i="69"/>
  <c r="AU101" i="69"/>
  <c r="AQ101" i="69"/>
  <c r="AM101" i="69"/>
  <c r="AI101" i="69"/>
  <c r="AE101" i="69"/>
  <c r="AA101" i="69"/>
  <c r="W101" i="69"/>
  <c r="S101" i="69"/>
  <c r="O101" i="69"/>
  <c r="K101" i="69"/>
  <c r="G101" i="69"/>
  <c r="AY100" i="69"/>
  <c r="AU100" i="69"/>
  <c r="AQ100" i="69"/>
  <c r="AM100" i="69"/>
  <c r="AI100" i="69"/>
  <c r="AE100" i="69"/>
  <c r="AA100" i="69"/>
  <c r="W100" i="69"/>
  <c r="S100" i="69"/>
  <c r="O100" i="69"/>
  <c r="K100" i="69"/>
  <c r="G100" i="69"/>
  <c r="AY99" i="69"/>
  <c r="BA99" i="69" s="1"/>
  <c r="BC99" i="69" s="1"/>
  <c r="BF99" i="69" s="1"/>
  <c r="BH99" i="69" s="1"/>
  <c r="AU99" i="69"/>
  <c r="AQ99" i="69"/>
  <c r="AM99" i="69"/>
  <c r="AI99" i="69"/>
  <c r="AE99" i="69"/>
  <c r="AA99" i="69"/>
  <c r="W99" i="69"/>
  <c r="S99" i="69"/>
  <c r="O99" i="69"/>
  <c r="K99" i="69"/>
  <c r="G99" i="69"/>
  <c r="AY98" i="69"/>
  <c r="AU98" i="69"/>
  <c r="AQ98" i="69"/>
  <c r="AM98" i="69"/>
  <c r="AI98" i="69"/>
  <c r="AE98" i="69"/>
  <c r="AA98" i="69"/>
  <c r="W98" i="69"/>
  <c r="S98" i="69"/>
  <c r="O98" i="69"/>
  <c r="K98" i="69"/>
  <c r="G98" i="69"/>
  <c r="AY97" i="69"/>
  <c r="AU97" i="69"/>
  <c r="AQ97" i="69"/>
  <c r="AM97" i="69"/>
  <c r="AI97" i="69"/>
  <c r="AE97" i="69"/>
  <c r="AA97" i="69"/>
  <c r="W97" i="69"/>
  <c r="S97" i="69"/>
  <c r="O97" i="69"/>
  <c r="K97" i="69"/>
  <c r="G97" i="69"/>
  <c r="AY96" i="69"/>
  <c r="AU96" i="69"/>
  <c r="AQ96" i="69"/>
  <c r="AM96" i="69"/>
  <c r="AI96" i="69"/>
  <c r="AE96" i="69"/>
  <c r="AA96" i="69"/>
  <c r="W96" i="69"/>
  <c r="S96" i="69"/>
  <c r="O96" i="69"/>
  <c r="K96" i="69"/>
  <c r="G96" i="69"/>
  <c r="AY95" i="69"/>
  <c r="AU95" i="69"/>
  <c r="AQ95" i="69"/>
  <c r="AM95" i="69"/>
  <c r="AI95" i="69"/>
  <c r="AE95" i="69"/>
  <c r="AA95" i="69"/>
  <c r="W95" i="69"/>
  <c r="S95" i="69"/>
  <c r="O95" i="69"/>
  <c r="K95" i="69"/>
  <c r="G95" i="69"/>
  <c r="AY94" i="69"/>
  <c r="AU94" i="69"/>
  <c r="AQ94" i="69"/>
  <c r="AM94" i="69"/>
  <c r="AI94" i="69"/>
  <c r="BA94" i="69" s="1"/>
  <c r="BC94" i="69" s="1"/>
  <c r="BF94" i="69" s="1"/>
  <c r="BH94" i="69" s="1"/>
  <c r="AE94" i="69"/>
  <c r="AA94" i="69"/>
  <c r="W94" i="69"/>
  <c r="S94" i="69"/>
  <c r="O94" i="69"/>
  <c r="K94" i="69"/>
  <c r="G94" i="69"/>
  <c r="AY93" i="69"/>
  <c r="AU93" i="69"/>
  <c r="AQ93" i="69"/>
  <c r="AM93" i="69"/>
  <c r="AI93" i="69"/>
  <c r="AE93" i="69"/>
  <c r="AA93" i="69"/>
  <c r="W93" i="69"/>
  <c r="S93" i="69"/>
  <c r="O93" i="69"/>
  <c r="K93" i="69"/>
  <c r="G93" i="69"/>
  <c r="AY92" i="69"/>
  <c r="AU92" i="69"/>
  <c r="AQ92" i="69"/>
  <c r="AM92" i="69"/>
  <c r="AI92" i="69"/>
  <c r="AE92" i="69"/>
  <c r="AA92" i="69"/>
  <c r="W92" i="69"/>
  <c r="S92" i="69"/>
  <c r="O92" i="69"/>
  <c r="K92" i="69"/>
  <c r="G92" i="69"/>
  <c r="AY91" i="69"/>
  <c r="AU91" i="69"/>
  <c r="AQ91" i="69"/>
  <c r="AM91" i="69"/>
  <c r="AI91" i="69"/>
  <c r="AE91" i="69"/>
  <c r="AA91" i="69"/>
  <c r="W91" i="69"/>
  <c r="S91" i="69"/>
  <c r="O91" i="69"/>
  <c r="K91" i="69"/>
  <c r="G91" i="69"/>
  <c r="AY90" i="69"/>
  <c r="AU90" i="69"/>
  <c r="AQ90" i="69"/>
  <c r="AM90" i="69"/>
  <c r="AI90" i="69"/>
  <c r="AE90" i="69"/>
  <c r="AA90" i="69"/>
  <c r="W90" i="69"/>
  <c r="S90" i="69"/>
  <c r="O90" i="69"/>
  <c r="K90" i="69"/>
  <c r="G90" i="69"/>
  <c r="AY89" i="69"/>
  <c r="AU89" i="69"/>
  <c r="AQ89" i="69"/>
  <c r="AM89" i="69"/>
  <c r="AI89" i="69"/>
  <c r="AE89" i="69"/>
  <c r="AA89" i="69"/>
  <c r="W89" i="69"/>
  <c r="S89" i="69"/>
  <c r="O89" i="69"/>
  <c r="K89" i="69"/>
  <c r="G89" i="69"/>
  <c r="AY88" i="69"/>
  <c r="AU88" i="69"/>
  <c r="AQ88" i="69"/>
  <c r="AM88" i="69"/>
  <c r="AI88" i="69"/>
  <c r="AE88" i="69"/>
  <c r="AA88" i="69"/>
  <c r="W88" i="69"/>
  <c r="S88" i="69"/>
  <c r="O88" i="69"/>
  <c r="K88" i="69"/>
  <c r="G88" i="69"/>
  <c r="AY87" i="69"/>
  <c r="AU87" i="69"/>
  <c r="AQ87" i="69"/>
  <c r="AM87" i="69"/>
  <c r="AI87" i="69"/>
  <c r="AE87" i="69"/>
  <c r="AA87" i="69"/>
  <c r="W87" i="69"/>
  <c r="S87" i="69"/>
  <c r="O87" i="69"/>
  <c r="K87" i="69"/>
  <c r="G87" i="69"/>
  <c r="AY86" i="69"/>
  <c r="AU86" i="69"/>
  <c r="AQ86" i="69"/>
  <c r="AM86" i="69"/>
  <c r="AI86" i="69"/>
  <c r="AE86" i="69"/>
  <c r="AA86" i="69"/>
  <c r="W86" i="69"/>
  <c r="S86" i="69"/>
  <c r="O86" i="69"/>
  <c r="K86" i="69"/>
  <c r="G86" i="69"/>
  <c r="AY85" i="69"/>
  <c r="AU85" i="69"/>
  <c r="AQ85" i="69"/>
  <c r="AM85" i="69"/>
  <c r="AI85" i="69"/>
  <c r="AE85" i="69"/>
  <c r="BA85" i="69" s="1"/>
  <c r="BC85" i="69" s="1"/>
  <c r="BF85" i="69" s="1"/>
  <c r="BH85" i="69" s="1"/>
  <c r="AA85" i="69"/>
  <c r="W85" i="69"/>
  <c r="S85" i="69"/>
  <c r="O85" i="69"/>
  <c r="K85" i="69"/>
  <c r="G85" i="69"/>
  <c r="AY84" i="69"/>
  <c r="AU84" i="69"/>
  <c r="AQ84" i="69"/>
  <c r="AM84" i="69"/>
  <c r="AI84" i="69"/>
  <c r="AE84" i="69"/>
  <c r="AA84" i="69"/>
  <c r="W84" i="69"/>
  <c r="S84" i="69"/>
  <c r="O84" i="69"/>
  <c r="K84" i="69"/>
  <c r="G84" i="69"/>
  <c r="AY83" i="69"/>
  <c r="AU83" i="69"/>
  <c r="AQ83" i="69"/>
  <c r="AM83" i="69"/>
  <c r="AI83" i="69"/>
  <c r="AE83" i="69"/>
  <c r="AA83" i="69"/>
  <c r="W83" i="69"/>
  <c r="S83" i="69"/>
  <c r="O83" i="69"/>
  <c r="K83" i="69"/>
  <c r="G83" i="69"/>
  <c r="BA83" i="69" s="1"/>
  <c r="BC83" i="69" s="1"/>
  <c r="BF83" i="69" s="1"/>
  <c r="BH83" i="69" s="1"/>
  <c r="AY82" i="69"/>
  <c r="AU82" i="69"/>
  <c r="AQ82" i="69"/>
  <c r="AM82" i="69"/>
  <c r="AI82" i="69"/>
  <c r="AE82" i="69"/>
  <c r="AA82" i="69"/>
  <c r="W82" i="69"/>
  <c r="S82" i="69"/>
  <c r="O82" i="69"/>
  <c r="K82" i="69"/>
  <c r="G82" i="69"/>
  <c r="AY81" i="69"/>
  <c r="AU81" i="69"/>
  <c r="AQ81" i="69"/>
  <c r="AM81" i="69"/>
  <c r="AI81" i="69"/>
  <c r="AE81" i="69"/>
  <c r="AA81" i="69"/>
  <c r="W81" i="69"/>
  <c r="S81" i="69"/>
  <c r="O81" i="69"/>
  <c r="K81" i="69"/>
  <c r="G81" i="69"/>
  <c r="AY80" i="69"/>
  <c r="AU80" i="69"/>
  <c r="AQ80" i="69"/>
  <c r="AM80" i="69"/>
  <c r="AI80" i="69"/>
  <c r="AE80" i="69"/>
  <c r="AA80" i="69"/>
  <c r="W80" i="69"/>
  <c r="S80" i="69"/>
  <c r="O80" i="69"/>
  <c r="K80" i="69"/>
  <c r="G80" i="69"/>
  <c r="AY79" i="69"/>
  <c r="AU79" i="69"/>
  <c r="AQ79" i="69"/>
  <c r="AM79" i="69"/>
  <c r="AI79" i="69"/>
  <c r="AE79" i="69"/>
  <c r="AA79" i="69"/>
  <c r="W79" i="69"/>
  <c r="S79" i="69"/>
  <c r="O79" i="69"/>
  <c r="K79" i="69"/>
  <c r="G79" i="69"/>
  <c r="AY78" i="69"/>
  <c r="AU78" i="69"/>
  <c r="AQ78" i="69"/>
  <c r="AM78" i="69"/>
  <c r="AI78" i="69"/>
  <c r="AE78" i="69"/>
  <c r="AA78" i="69"/>
  <c r="W78" i="69"/>
  <c r="S78" i="69"/>
  <c r="O78" i="69"/>
  <c r="K78" i="69"/>
  <c r="G78" i="69"/>
  <c r="AY77" i="69"/>
  <c r="AU77" i="69"/>
  <c r="AQ77" i="69"/>
  <c r="AM77" i="69"/>
  <c r="AI77" i="69"/>
  <c r="AE77" i="69"/>
  <c r="AA77" i="69"/>
  <c r="W77" i="69"/>
  <c r="S77" i="69"/>
  <c r="O77" i="69"/>
  <c r="K77" i="69"/>
  <c r="G77" i="69"/>
  <c r="AY76" i="69"/>
  <c r="AU76" i="69"/>
  <c r="AQ76" i="69"/>
  <c r="AM76" i="69"/>
  <c r="AI76" i="69"/>
  <c r="AE76" i="69"/>
  <c r="AA76" i="69"/>
  <c r="W76" i="69"/>
  <c r="S76" i="69"/>
  <c r="O76" i="69"/>
  <c r="K76" i="69"/>
  <c r="G76" i="69"/>
  <c r="AY75" i="69"/>
  <c r="AU75" i="69"/>
  <c r="AQ75" i="69"/>
  <c r="AM75" i="69"/>
  <c r="AI75" i="69"/>
  <c r="AE75" i="69"/>
  <c r="AA75" i="69"/>
  <c r="W75" i="69"/>
  <c r="S75" i="69"/>
  <c r="O75" i="69"/>
  <c r="K75" i="69"/>
  <c r="G75" i="69"/>
  <c r="AY74" i="69"/>
  <c r="AU74" i="69"/>
  <c r="AQ74" i="69"/>
  <c r="AM74" i="69"/>
  <c r="AI74" i="69"/>
  <c r="AE74" i="69"/>
  <c r="AA74" i="69"/>
  <c r="W74" i="69"/>
  <c r="S74" i="69"/>
  <c r="O74" i="69"/>
  <c r="K74" i="69"/>
  <c r="G74" i="69"/>
  <c r="AY73" i="69"/>
  <c r="AU73" i="69"/>
  <c r="AQ73" i="69"/>
  <c r="AM73" i="69"/>
  <c r="AI73" i="69"/>
  <c r="AE73" i="69"/>
  <c r="AA73" i="69"/>
  <c r="W73" i="69"/>
  <c r="S73" i="69"/>
  <c r="O73" i="69"/>
  <c r="K73" i="69"/>
  <c r="G73" i="69"/>
  <c r="AY72" i="69"/>
  <c r="AU72" i="69"/>
  <c r="AQ72" i="69"/>
  <c r="AM72" i="69"/>
  <c r="AI72" i="69"/>
  <c r="AE72" i="69"/>
  <c r="AA72" i="69"/>
  <c r="W72" i="69"/>
  <c r="S72" i="69"/>
  <c r="O72" i="69"/>
  <c r="K72" i="69"/>
  <c r="G72" i="69"/>
  <c r="AY71" i="69"/>
  <c r="AU71" i="69"/>
  <c r="AQ71" i="69"/>
  <c r="AM71" i="69"/>
  <c r="AI71" i="69"/>
  <c r="AE71" i="69"/>
  <c r="AA71" i="69"/>
  <c r="W71" i="69"/>
  <c r="S71" i="69"/>
  <c r="O71" i="69"/>
  <c r="K71" i="69"/>
  <c r="G71" i="69"/>
  <c r="AY70" i="69"/>
  <c r="AU70" i="69"/>
  <c r="AQ70" i="69"/>
  <c r="AM70" i="69"/>
  <c r="AI70" i="69"/>
  <c r="AE70" i="69"/>
  <c r="AA70" i="69"/>
  <c r="W70" i="69"/>
  <c r="S70" i="69"/>
  <c r="O70" i="69"/>
  <c r="K70" i="69"/>
  <c r="G70" i="69"/>
  <c r="AY69" i="69"/>
  <c r="AU69" i="69"/>
  <c r="AQ69" i="69"/>
  <c r="AM69" i="69"/>
  <c r="AI69" i="69"/>
  <c r="AE69" i="69"/>
  <c r="AA69" i="69"/>
  <c r="W69" i="69"/>
  <c r="S69" i="69"/>
  <c r="O69" i="69"/>
  <c r="K69" i="69"/>
  <c r="G69" i="69"/>
  <c r="AY68" i="69"/>
  <c r="AU68" i="69"/>
  <c r="AQ68" i="69"/>
  <c r="AM68" i="69"/>
  <c r="AI68" i="69"/>
  <c r="AE68" i="69"/>
  <c r="AA68" i="69"/>
  <c r="W68" i="69"/>
  <c r="S68" i="69"/>
  <c r="O68" i="69"/>
  <c r="K68" i="69"/>
  <c r="G68" i="69"/>
  <c r="AY67" i="69"/>
  <c r="AU67" i="69"/>
  <c r="AQ67" i="69"/>
  <c r="AM67" i="69"/>
  <c r="AI67" i="69"/>
  <c r="AE67" i="69"/>
  <c r="AA67" i="69"/>
  <c r="W67" i="69"/>
  <c r="S67" i="69"/>
  <c r="O67" i="69"/>
  <c r="K67" i="69"/>
  <c r="G67" i="69"/>
  <c r="BA67" i="69" s="1"/>
  <c r="BC67" i="69" s="1"/>
  <c r="BF67" i="69" s="1"/>
  <c r="BH67" i="69" s="1"/>
  <c r="AY66" i="69"/>
  <c r="AU66" i="69"/>
  <c r="AQ66" i="69"/>
  <c r="AM66" i="69"/>
  <c r="AI66" i="69"/>
  <c r="AE66" i="69"/>
  <c r="AA66" i="69"/>
  <c r="W66" i="69"/>
  <c r="S66" i="69"/>
  <c r="O66" i="69"/>
  <c r="K66" i="69"/>
  <c r="G66" i="69"/>
  <c r="AY65" i="69"/>
  <c r="AU65" i="69"/>
  <c r="AQ65" i="69"/>
  <c r="AM65" i="69"/>
  <c r="AI65" i="69"/>
  <c r="AE65" i="69"/>
  <c r="AA65" i="69"/>
  <c r="W65" i="69"/>
  <c r="S65" i="69"/>
  <c r="O65" i="69"/>
  <c r="K65" i="69"/>
  <c r="G65" i="69"/>
  <c r="AY64" i="69"/>
  <c r="AU64" i="69"/>
  <c r="AQ64" i="69"/>
  <c r="AM64" i="69"/>
  <c r="AI64" i="69"/>
  <c r="AE64" i="69"/>
  <c r="AA64" i="69"/>
  <c r="W64" i="69"/>
  <c r="S64" i="69"/>
  <c r="O64" i="69"/>
  <c r="K64" i="69"/>
  <c r="G64" i="69"/>
  <c r="AY63" i="69"/>
  <c r="AU63" i="69"/>
  <c r="AQ63" i="69"/>
  <c r="AM63" i="69"/>
  <c r="AI63" i="69"/>
  <c r="AE63" i="69"/>
  <c r="AA63" i="69"/>
  <c r="W63" i="69"/>
  <c r="S63" i="69"/>
  <c r="O63" i="69"/>
  <c r="K63" i="69"/>
  <c r="G63" i="69"/>
  <c r="AY62" i="69"/>
  <c r="AU62" i="69"/>
  <c r="AQ62" i="69"/>
  <c r="AM62" i="69"/>
  <c r="AI62" i="69"/>
  <c r="AE62" i="69"/>
  <c r="AA62" i="69"/>
  <c r="W62" i="69"/>
  <c r="S62" i="69"/>
  <c r="O62" i="69"/>
  <c r="K62" i="69"/>
  <c r="G62" i="69"/>
  <c r="AY61" i="69"/>
  <c r="AU61" i="69"/>
  <c r="AQ61" i="69"/>
  <c r="AM61" i="69"/>
  <c r="AI61" i="69"/>
  <c r="AE61" i="69"/>
  <c r="AA61" i="69"/>
  <c r="W61" i="69"/>
  <c r="S61" i="69"/>
  <c r="O61" i="69"/>
  <c r="K61" i="69"/>
  <c r="G61" i="69"/>
  <c r="AY60" i="69"/>
  <c r="AU60" i="69"/>
  <c r="AQ60" i="69"/>
  <c r="AM60" i="69"/>
  <c r="AI60" i="69"/>
  <c r="AE60" i="69"/>
  <c r="AA60" i="69"/>
  <c r="W60" i="69"/>
  <c r="S60" i="69"/>
  <c r="O60" i="69"/>
  <c r="K60" i="69"/>
  <c r="G60" i="69"/>
  <c r="AY59" i="69"/>
  <c r="AU59" i="69"/>
  <c r="AQ59" i="69"/>
  <c r="AM59" i="69"/>
  <c r="AI59" i="69"/>
  <c r="AE59" i="69"/>
  <c r="AA59" i="69"/>
  <c r="W59" i="69"/>
  <c r="S59" i="69"/>
  <c r="O59" i="69"/>
  <c r="K59" i="69"/>
  <c r="G59" i="69"/>
  <c r="AY58" i="69"/>
  <c r="AU58" i="69"/>
  <c r="AQ58" i="69"/>
  <c r="AM58" i="69"/>
  <c r="AI58" i="69"/>
  <c r="AE58" i="69"/>
  <c r="AA58" i="69"/>
  <c r="W58" i="69"/>
  <c r="S58" i="69"/>
  <c r="O58" i="69"/>
  <c r="K58" i="69"/>
  <c r="G58" i="69"/>
  <c r="AY57" i="69"/>
  <c r="BA57" i="69" s="1"/>
  <c r="BC57" i="69" s="1"/>
  <c r="BF57" i="69" s="1"/>
  <c r="BH57" i="69" s="1"/>
  <c r="AU57" i="69"/>
  <c r="AQ57" i="69"/>
  <c r="AM57" i="69"/>
  <c r="AI57" i="69"/>
  <c r="AE57" i="69"/>
  <c r="AA57" i="69"/>
  <c r="W57" i="69"/>
  <c r="S57" i="69"/>
  <c r="O57" i="69"/>
  <c r="K57" i="69"/>
  <c r="G57" i="69"/>
  <c r="AY56" i="69"/>
  <c r="AU56" i="69"/>
  <c r="AQ56" i="69"/>
  <c r="AM56" i="69"/>
  <c r="AI56" i="69"/>
  <c r="AE56" i="69"/>
  <c r="AA56" i="69"/>
  <c r="W56" i="69"/>
  <c r="S56" i="69"/>
  <c r="O56" i="69"/>
  <c r="K56" i="69"/>
  <c r="G56" i="69"/>
  <c r="AY55" i="69"/>
  <c r="AU55" i="69"/>
  <c r="AQ55" i="69"/>
  <c r="AM55" i="69"/>
  <c r="AI55" i="69"/>
  <c r="AE55" i="69"/>
  <c r="AA55" i="69"/>
  <c r="W55" i="69"/>
  <c r="S55" i="69"/>
  <c r="O55" i="69"/>
  <c r="K55" i="69"/>
  <c r="G55" i="69"/>
  <c r="AY54" i="69"/>
  <c r="AU54" i="69"/>
  <c r="AQ54" i="69"/>
  <c r="AM54" i="69"/>
  <c r="AI54" i="69"/>
  <c r="AE54" i="69"/>
  <c r="AA54" i="69"/>
  <c r="W54" i="69"/>
  <c r="S54" i="69"/>
  <c r="O54" i="69"/>
  <c r="K54" i="69"/>
  <c r="G54" i="69"/>
  <c r="AY53" i="69"/>
  <c r="AU53" i="69"/>
  <c r="AQ53" i="69"/>
  <c r="AM53" i="69"/>
  <c r="AI53" i="69"/>
  <c r="AE53" i="69"/>
  <c r="AA53" i="69"/>
  <c r="W53" i="69"/>
  <c r="S53" i="69"/>
  <c r="O53" i="69"/>
  <c r="K53" i="69"/>
  <c r="G53" i="69"/>
  <c r="AY52" i="69"/>
  <c r="AU52" i="69"/>
  <c r="AQ52" i="69"/>
  <c r="AM52" i="69"/>
  <c r="AI52" i="69"/>
  <c r="AE52" i="69"/>
  <c r="AA52" i="69"/>
  <c r="W52" i="69"/>
  <c r="S52" i="69"/>
  <c r="O52" i="69"/>
  <c r="K52" i="69"/>
  <c r="G52" i="69"/>
  <c r="AY51" i="69"/>
  <c r="AU51" i="69"/>
  <c r="AQ51" i="69"/>
  <c r="AM51" i="69"/>
  <c r="AI51" i="69"/>
  <c r="AE51" i="69"/>
  <c r="AA51" i="69"/>
  <c r="W51" i="69"/>
  <c r="S51" i="69"/>
  <c r="O51" i="69"/>
  <c r="K51" i="69"/>
  <c r="G51" i="69"/>
  <c r="AY50" i="69"/>
  <c r="AU50" i="69"/>
  <c r="AQ50" i="69"/>
  <c r="AM50" i="69"/>
  <c r="AI50" i="69"/>
  <c r="AE50" i="69"/>
  <c r="AA50" i="69"/>
  <c r="W50" i="69"/>
  <c r="S50" i="69"/>
  <c r="O50" i="69"/>
  <c r="K50" i="69"/>
  <c r="G50" i="69"/>
  <c r="AY49" i="69"/>
  <c r="AU49" i="69"/>
  <c r="AQ49" i="69"/>
  <c r="AM49" i="69"/>
  <c r="AI49" i="69"/>
  <c r="AE49" i="69"/>
  <c r="AA49" i="69"/>
  <c r="W49" i="69"/>
  <c r="S49" i="69"/>
  <c r="O49" i="69"/>
  <c r="K49" i="69"/>
  <c r="G49" i="69"/>
  <c r="AY48" i="69"/>
  <c r="AU48" i="69"/>
  <c r="AQ48" i="69"/>
  <c r="AM48" i="69"/>
  <c r="AI48" i="69"/>
  <c r="AE48" i="69"/>
  <c r="AA48" i="69"/>
  <c r="W48" i="69"/>
  <c r="S48" i="69"/>
  <c r="O48" i="69"/>
  <c r="K48" i="69"/>
  <c r="G48" i="69"/>
  <c r="AY47" i="69"/>
  <c r="AU47" i="69"/>
  <c r="AQ47" i="69"/>
  <c r="AM47" i="69"/>
  <c r="AI47" i="69"/>
  <c r="AE47" i="69"/>
  <c r="AA47" i="69"/>
  <c r="W47" i="69"/>
  <c r="S47" i="69"/>
  <c r="O47" i="69"/>
  <c r="K47" i="69"/>
  <c r="G47" i="69"/>
  <c r="AY46" i="69"/>
  <c r="AU46" i="69"/>
  <c r="AQ46" i="69"/>
  <c r="AM46" i="69"/>
  <c r="AI46" i="69"/>
  <c r="AE46" i="69"/>
  <c r="AA46" i="69"/>
  <c r="W46" i="69"/>
  <c r="S46" i="69"/>
  <c r="O46" i="69"/>
  <c r="K46" i="69"/>
  <c r="G46" i="69"/>
  <c r="AY45" i="69"/>
  <c r="BA45" i="69" s="1"/>
  <c r="BC45" i="69" s="1"/>
  <c r="BF45" i="69" s="1"/>
  <c r="BH45" i="69" s="1"/>
  <c r="AU45" i="69"/>
  <c r="AQ45" i="69"/>
  <c r="AM45" i="69"/>
  <c r="AI45" i="69"/>
  <c r="AE45" i="69"/>
  <c r="AA45" i="69"/>
  <c r="W45" i="69"/>
  <c r="S45" i="69"/>
  <c r="O45" i="69"/>
  <c r="K45" i="69"/>
  <c r="G45" i="69"/>
  <c r="AY44" i="69"/>
  <c r="AU44" i="69"/>
  <c r="AQ44" i="69"/>
  <c r="AM44" i="69"/>
  <c r="AI44" i="69"/>
  <c r="AE44" i="69"/>
  <c r="AA44" i="69"/>
  <c r="W44" i="69"/>
  <c r="S44" i="69"/>
  <c r="O44" i="69"/>
  <c r="K44" i="69"/>
  <c r="G44" i="69"/>
  <c r="AY43" i="69"/>
  <c r="AU43" i="69"/>
  <c r="AQ43" i="69"/>
  <c r="AM43" i="69"/>
  <c r="AI43" i="69"/>
  <c r="AE43" i="69"/>
  <c r="AA43" i="69"/>
  <c r="W43" i="69"/>
  <c r="S43" i="69"/>
  <c r="O43" i="69"/>
  <c r="K43" i="69"/>
  <c r="G43" i="69"/>
  <c r="AY42" i="69"/>
  <c r="AU42" i="69"/>
  <c r="AQ42" i="69"/>
  <c r="AM42" i="69"/>
  <c r="AI42" i="69"/>
  <c r="AE42" i="69"/>
  <c r="AA42" i="69"/>
  <c r="W42" i="69"/>
  <c r="S42" i="69"/>
  <c r="O42" i="69"/>
  <c r="K42" i="69"/>
  <c r="G42" i="69"/>
  <c r="AY41" i="69"/>
  <c r="AU41" i="69"/>
  <c r="AQ41" i="69"/>
  <c r="AM41" i="69"/>
  <c r="AI41" i="69"/>
  <c r="AE41" i="69"/>
  <c r="AA41" i="69"/>
  <c r="W41" i="69"/>
  <c r="S41" i="69"/>
  <c r="O41" i="69"/>
  <c r="K41" i="69"/>
  <c r="G41" i="69"/>
  <c r="AY40" i="69"/>
  <c r="AU40" i="69"/>
  <c r="AQ40" i="69"/>
  <c r="AM40" i="69"/>
  <c r="AI40" i="69"/>
  <c r="AE40" i="69"/>
  <c r="AA40" i="69"/>
  <c r="W40" i="69"/>
  <c r="S40" i="69"/>
  <c r="O40" i="69"/>
  <c r="K40" i="69"/>
  <c r="G40" i="69"/>
  <c r="AY39" i="69"/>
  <c r="AU39" i="69"/>
  <c r="AQ39" i="69"/>
  <c r="AM39" i="69"/>
  <c r="AI39" i="69"/>
  <c r="AE39" i="69"/>
  <c r="AA39" i="69"/>
  <c r="W39" i="69"/>
  <c r="S39" i="69"/>
  <c r="O39" i="69"/>
  <c r="K39" i="69"/>
  <c r="G39" i="69"/>
  <c r="AY38" i="69"/>
  <c r="AU38" i="69"/>
  <c r="AQ38" i="69"/>
  <c r="AM38" i="69"/>
  <c r="AI38" i="69"/>
  <c r="AE38" i="69"/>
  <c r="AA38" i="69"/>
  <c r="W38" i="69"/>
  <c r="S38" i="69"/>
  <c r="O38" i="69"/>
  <c r="K38" i="69"/>
  <c r="G38" i="69"/>
  <c r="AY37" i="69"/>
  <c r="AU37" i="69"/>
  <c r="AQ37" i="69"/>
  <c r="AM37" i="69"/>
  <c r="AI37" i="69"/>
  <c r="AE37" i="69"/>
  <c r="AA37" i="69"/>
  <c r="W37" i="69"/>
  <c r="S37" i="69"/>
  <c r="O37" i="69"/>
  <c r="K37" i="69"/>
  <c r="G37" i="69"/>
  <c r="AY36" i="69"/>
  <c r="AU36" i="69"/>
  <c r="AQ36" i="69"/>
  <c r="AM36" i="69"/>
  <c r="AI36" i="69"/>
  <c r="AE36" i="69"/>
  <c r="AA36" i="69"/>
  <c r="W36" i="69"/>
  <c r="S36" i="69"/>
  <c r="O36" i="69"/>
  <c r="K36" i="69"/>
  <c r="G36" i="69"/>
  <c r="AY35" i="69"/>
  <c r="AU35" i="69"/>
  <c r="AQ35" i="69"/>
  <c r="AM35" i="69"/>
  <c r="AI35" i="69"/>
  <c r="AE35" i="69"/>
  <c r="AA35" i="69"/>
  <c r="W35" i="69"/>
  <c r="S35" i="69"/>
  <c r="O35" i="69"/>
  <c r="K35" i="69"/>
  <c r="G35" i="69"/>
  <c r="AY34" i="69"/>
  <c r="AU34" i="69"/>
  <c r="AQ34" i="69"/>
  <c r="AM34" i="69"/>
  <c r="AI34" i="69"/>
  <c r="AE34" i="69"/>
  <c r="AA34" i="69"/>
  <c r="W34" i="69"/>
  <c r="S34" i="69"/>
  <c r="O34" i="69"/>
  <c r="K34" i="69"/>
  <c r="G34" i="69"/>
  <c r="AY33" i="69"/>
  <c r="AU33" i="69"/>
  <c r="AQ33" i="69"/>
  <c r="AM33" i="69"/>
  <c r="AI33" i="69"/>
  <c r="AE33" i="69"/>
  <c r="AA33" i="69"/>
  <c r="W33" i="69"/>
  <c r="S33" i="69"/>
  <c r="O33" i="69"/>
  <c r="K33" i="69"/>
  <c r="G33" i="69"/>
  <c r="AY32" i="69"/>
  <c r="AU32" i="69"/>
  <c r="AQ32" i="69"/>
  <c r="AM32" i="69"/>
  <c r="AI32" i="69"/>
  <c r="AE32" i="69"/>
  <c r="AA32" i="69"/>
  <c r="W32" i="69"/>
  <c r="S32" i="69"/>
  <c r="O32" i="69"/>
  <c r="K32" i="69"/>
  <c r="G32" i="69"/>
  <c r="AY31" i="69"/>
  <c r="AU31" i="69"/>
  <c r="AQ31" i="69"/>
  <c r="AM31" i="69"/>
  <c r="AI31" i="69"/>
  <c r="AE31" i="69"/>
  <c r="AA31" i="69"/>
  <c r="BA31" i="69" s="1"/>
  <c r="BC31" i="69" s="1"/>
  <c r="BF31" i="69" s="1"/>
  <c r="BH31" i="69" s="1"/>
  <c r="W31" i="69"/>
  <c r="S31" i="69"/>
  <c r="O31" i="69"/>
  <c r="K31" i="69"/>
  <c r="G31" i="69"/>
  <c r="AY30" i="69"/>
  <c r="AU30" i="69"/>
  <c r="AQ30" i="69"/>
  <c r="AM30" i="69"/>
  <c r="AI30" i="69"/>
  <c r="AE30" i="69"/>
  <c r="AA30" i="69"/>
  <c r="W30" i="69"/>
  <c r="S30" i="69"/>
  <c r="O30" i="69"/>
  <c r="K30" i="69"/>
  <c r="G30" i="69"/>
  <c r="AY29" i="69"/>
  <c r="AU29" i="69"/>
  <c r="AQ29" i="69"/>
  <c r="AM29" i="69"/>
  <c r="AI29" i="69"/>
  <c r="AE29" i="69"/>
  <c r="AA29" i="69"/>
  <c r="W29" i="69"/>
  <c r="S29" i="69"/>
  <c r="O29" i="69"/>
  <c r="K29" i="69"/>
  <c r="G29" i="69"/>
  <c r="AY28" i="69"/>
  <c r="AU28" i="69"/>
  <c r="AQ28" i="69"/>
  <c r="AM28" i="69"/>
  <c r="AI28" i="69"/>
  <c r="AE28" i="69"/>
  <c r="AA28" i="69"/>
  <c r="W28" i="69"/>
  <c r="S28" i="69"/>
  <c r="O28" i="69"/>
  <c r="K28" i="69"/>
  <c r="G28" i="69"/>
  <c r="AY27" i="69"/>
  <c r="AU27" i="69"/>
  <c r="AQ27" i="69"/>
  <c r="AM27" i="69"/>
  <c r="AI27" i="69"/>
  <c r="AE27" i="69"/>
  <c r="AA27" i="69"/>
  <c r="W27" i="69"/>
  <c r="S27" i="69"/>
  <c r="O27" i="69"/>
  <c r="K27" i="69"/>
  <c r="G27" i="69"/>
  <c r="AY26" i="69"/>
  <c r="AU26" i="69"/>
  <c r="AQ26" i="69"/>
  <c r="AM26" i="69"/>
  <c r="AI26" i="69"/>
  <c r="AE26" i="69"/>
  <c r="AA26" i="69"/>
  <c r="W26" i="69"/>
  <c r="S26" i="69"/>
  <c r="O26" i="69"/>
  <c r="K26" i="69"/>
  <c r="G26" i="69"/>
  <c r="AY25" i="69"/>
  <c r="AU25" i="69"/>
  <c r="AQ25" i="69"/>
  <c r="AM25" i="69"/>
  <c r="AI25" i="69"/>
  <c r="AE25" i="69"/>
  <c r="AA25" i="69"/>
  <c r="W25" i="69"/>
  <c r="S25" i="69"/>
  <c r="O25" i="69"/>
  <c r="K25" i="69"/>
  <c r="G25" i="69"/>
  <c r="AY24" i="69"/>
  <c r="AU24" i="69"/>
  <c r="AQ24" i="69"/>
  <c r="BA24" i="69" s="1"/>
  <c r="BC24" i="69" s="1"/>
  <c r="BF24" i="69" s="1"/>
  <c r="BH24" i="69" s="1"/>
  <c r="AM24" i="69"/>
  <c r="AI24" i="69"/>
  <c r="AE24" i="69"/>
  <c r="AA24" i="69"/>
  <c r="W24" i="69"/>
  <c r="S24" i="69"/>
  <c r="O24" i="69"/>
  <c r="K24" i="69"/>
  <c r="G24" i="69"/>
  <c r="AY23" i="69"/>
  <c r="AU23" i="69"/>
  <c r="AQ23" i="69"/>
  <c r="AM23" i="69"/>
  <c r="AI23" i="69"/>
  <c r="AE23" i="69"/>
  <c r="AA23" i="69"/>
  <c r="W23" i="69"/>
  <c r="S23" i="69"/>
  <c r="O23" i="69"/>
  <c r="K23" i="69"/>
  <c r="G23" i="69"/>
  <c r="AY22" i="69"/>
  <c r="AU22" i="69"/>
  <c r="AQ22" i="69"/>
  <c r="AM22" i="69"/>
  <c r="AI22" i="69"/>
  <c r="AE22" i="69"/>
  <c r="AA22" i="69"/>
  <c r="W22" i="69"/>
  <c r="S22" i="69"/>
  <c r="O22" i="69"/>
  <c r="K22" i="69"/>
  <c r="G22" i="69"/>
  <c r="AY21" i="69"/>
  <c r="AU21" i="69"/>
  <c r="AQ21" i="69"/>
  <c r="AM21" i="69"/>
  <c r="AI21" i="69"/>
  <c r="AE21" i="69"/>
  <c r="AA21" i="69"/>
  <c r="W21" i="69"/>
  <c r="S21" i="69"/>
  <c r="O21" i="69"/>
  <c r="K21" i="69"/>
  <c r="G21" i="69"/>
  <c r="AY20" i="69"/>
  <c r="AU20" i="69"/>
  <c r="AQ20" i="69"/>
  <c r="AM20" i="69"/>
  <c r="AI20" i="69"/>
  <c r="AE20" i="69"/>
  <c r="AA20" i="69"/>
  <c r="W20" i="69"/>
  <c r="S20" i="69"/>
  <c r="O20" i="69"/>
  <c r="K20" i="69"/>
  <c r="G20" i="69"/>
  <c r="AY19" i="69"/>
  <c r="AU19" i="69"/>
  <c r="AQ19" i="69"/>
  <c r="AM19" i="69"/>
  <c r="AI19" i="69"/>
  <c r="AE19" i="69"/>
  <c r="AA19" i="69"/>
  <c r="W19" i="69"/>
  <c r="S19" i="69"/>
  <c r="O19" i="69"/>
  <c r="K19" i="69"/>
  <c r="G19" i="69"/>
  <c r="AY18" i="69"/>
  <c r="AU18" i="69"/>
  <c r="AQ18" i="69"/>
  <c r="AM18" i="69"/>
  <c r="AI18" i="69"/>
  <c r="AE18" i="69"/>
  <c r="AA18" i="69"/>
  <c r="W18" i="69"/>
  <c r="S18" i="69"/>
  <c r="O18" i="69"/>
  <c r="K18" i="69"/>
  <c r="G18" i="69"/>
  <c r="AY17" i="69"/>
  <c r="AU17" i="69"/>
  <c r="AQ17" i="69"/>
  <c r="AM17" i="69"/>
  <c r="AI17" i="69"/>
  <c r="AE17" i="69"/>
  <c r="AA17" i="69"/>
  <c r="W17" i="69"/>
  <c r="S17" i="69"/>
  <c r="O17" i="69"/>
  <c r="K17" i="69"/>
  <c r="G17" i="69"/>
  <c r="AY16" i="69"/>
  <c r="AU16" i="69"/>
  <c r="AQ16" i="69"/>
  <c r="BA16" i="69" s="1"/>
  <c r="BC16" i="69" s="1"/>
  <c r="BF16" i="69" s="1"/>
  <c r="BH16" i="69" s="1"/>
  <c r="AM16" i="69"/>
  <c r="AI16" i="69"/>
  <c r="AE16" i="69"/>
  <c r="AA16" i="69"/>
  <c r="W16" i="69"/>
  <c r="S16" i="69"/>
  <c r="O16" i="69"/>
  <c r="K16" i="69"/>
  <c r="G16" i="69"/>
  <c r="AY15" i="69"/>
  <c r="AU15" i="69"/>
  <c r="AQ15" i="69"/>
  <c r="AM15" i="69"/>
  <c r="AI15" i="69"/>
  <c r="AE15" i="69"/>
  <c r="AA15" i="69"/>
  <c r="W15" i="69"/>
  <c r="S15" i="69"/>
  <c r="O15" i="69"/>
  <c r="K15" i="69"/>
  <c r="G15" i="69"/>
  <c r="AY14" i="69"/>
  <c r="AU14" i="69"/>
  <c r="AQ14" i="69"/>
  <c r="AM14" i="69"/>
  <c r="AI14" i="69"/>
  <c r="AE14" i="69"/>
  <c r="AA14" i="69"/>
  <c r="W14" i="69"/>
  <c r="S14" i="69"/>
  <c r="O14" i="69"/>
  <c r="K14" i="69"/>
  <c r="G14" i="69"/>
  <c r="AY13" i="69"/>
  <c r="AU13" i="69"/>
  <c r="AQ13" i="69"/>
  <c r="AM13" i="69"/>
  <c r="AI13" i="69"/>
  <c r="AE13" i="69"/>
  <c r="AA13" i="69"/>
  <c r="W13" i="69"/>
  <c r="S13" i="69"/>
  <c r="O13" i="69"/>
  <c r="K13" i="69"/>
  <c r="G13" i="69"/>
  <c r="AY12" i="69"/>
  <c r="AU12" i="69"/>
  <c r="AQ12" i="69"/>
  <c r="AM12" i="69"/>
  <c r="AI12" i="69"/>
  <c r="AE12" i="69"/>
  <c r="AA12" i="69"/>
  <c r="W12" i="69"/>
  <c r="S12" i="69"/>
  <c r="O12" i="69"/>
  <c r="K12" i="69"/>
  <c r="G12" i="69"/>
  <c r="AY11" i="69"/>
  <c r="AU11" i="69"/>
  <c r="AQ11" i="69"/>
  <c r="AM11" i="69"/>
  <c r="AI11" i="69"/>
  <c r="AE11" i="69"/>
  <c r="AA11" i="69"/>
  <c r="W11" i="69"/>
  <c r="S11" i="69"/>
  <c r="O11" i="69"/>
  <c r="K11" i="69"/>
  <c r="G11" i="69"/>
  <c r="AY10" i="69"/>
  <c r="AU10" i="69"/>
  <c r="AQ10" i="69"/>
  <c r="AM10" i="69"/>
  <c r="AI10" i="69"/>
  <c r="AE10" i="69"/>
  <c r="AA10" i="69"/>
  <c r="W10" i="69"/>
  <c r="S10" i="69"/>
  <c r="O10" i="69"/>
  <c r="K10" i="69"/>
  <c r="G10" i="69"/>
  <c r="AY9" i="69"/>
  <c r="AU9" i="69"/>
  <c r="AQ9" i="69"/>
  <c r="AM9" i="69"/>
  <c r="AI9" i="69"/>
  <c r="AE9" i="69"/>
  <c r="AA9" i="69"/>
  <c r="W9" i="69"/>
  <c r="S9" i="69"/>
  <c r="O9" i="69"/>
  <c r="K9" i="69"/>
  <c r="G9" i="69"/>
  <c r="AY8" i="69"/>
  <c r="AU8" i="69"/>
  <c r="AQ8" i="69"/>
  <c r="BA8" i="69" s="1"/>
  <c r="BC8" i="69" s="1"/>
  <c r="BF8" i="69" s="1"/>
  <c r="BH8" i="69" s="1"/>
  <c r="AM8" i="69"/>
  <c r="AI8" i="69"/>
  <c r="AE8" i="69"/>
  <c r="AA8" i="69"/>
  <c r="W8" i="69"/>
  <c r="S8" i="69"/>
  <c r="O8" i="69"/>
  <c r="K8" i="69"/>
  <c r="G8" i="69"/>
  <c r="AY7" i="69"/>
  <c r="AU7" i="69"/>
  <c r="AQ7" i="69"/>
  <c r="AM7" i="69"/>
  <c r="AI7" i="69"/>
  <c r="AE7" i="69"/>
  <c r="AA7" i="69"/>
  <c r="W7" i="69"/>
  <c r="S7" i="69"/>
  <c r="O7" i="69"/>
  <c r="K7" i="69"/>
  <c r="G7" i="69"/>
  <c r="AY6" i="69"/>
  <c r="AU6" i="69"/>
  <c r="AQ6" i="69"/>
  <c r="AM6" i="69"/>
  <c r="AI6" i="69"/>
  <c r="AE6" i="69"/>
  <c r="AA6" i="69"/>
  <c r="W6" i="69"/>
  <c r="S6" i="69"/>
  <c r="O6" i="69"/>
  <c r="K6" i="69"/>
  <c r="G6" i="69"/>
  <c r="AY5" i="69"/>
  <c r="AU5" i="69"/>
  <c r="AQ5" i="69"/>
  <c r="AM5" i="69"/>
  <c r="AI5" i="69"/>
  <c r="AE5" i="69"/>
  <c r="AA5" i="69"/>
  <c r="W5" i="69"/>
  <c r="S5" i="69"/>
  <c r="O5" i="69"/>
  <c r="K5" i="69"/>
  <c r="G5" i="69"/>
  <c r="AY4" i="69"/>
  <c r="AU4" i="69"/>
  <c r="AQ4" i="69"/>
  <c r="AM4" i="69"/>
  <c r="AI4" i="69"/>
  <c r="AE4" i="69"/>
  <c r="AA4" i="69"/>
  <c r="W4" i="69"/>
  <c r="S4" i="69"/>
  <c r="O4" i="69"/>
  <c r="K4" i="69"/>
  <c r="G4" i="69"/>
  <c r="BG168" i="70"/>
  <c r="BE168" i="70"/>
  <c r="BD168" i="70"/>
  <c r="BB168" i="70"/>
  <c r="AZ168" i="70"/>
  <c r="AX168" i="70"/>
  <c r="AW168" i="70"/>
  <c r="AV168" i="70"/>
  <c r="AT168" i="70"/>
  <c r="AS168" i="70"/>
  <c r="AR168" i="70"/>
  <c r="AP168" i="70"/>
  <c r="AO168" i="70"/>
  <c r="AN168" i="70"/>
  <c r="AL168" i="70"/>
  <c r="AK168" i="70"/>
  <c r="AJ168" i="70"/>
  <c r="AH168" i="70"/>
  <c r="AG168" i="70"/>
  <c r="AF168" i="70"/>
  <c r="AD168" i="70"/>
  <c r="AC168" i="70"/>
  <c r="AB168" i="70"/>
  <c r="Z168" i="70"/>
  <c r="Y168" i="70"/>
  <c r="X168" i="70"/>
  <c r="V168" i="70"/>
  <c r="U168" i="70"/>
  <c r="T168" i="70"/>
  <c r="R168" i="70"/>
  <c r="Q168" i="70"/>
  <c r="P168" i="70"/>
  <c r="N168" i="70"/>
  <c r="M168" i="70"/>
  <c r="L168" i="70"/>
  <c r="J168" i="70"/>
  <c r="I168" i="70"/>
  <c r="H168" i="70"/>
  <c r="F168" i="70"/>
  <c r="E168" i="70"/>
  <c r="D168" i="70"/>
  <c r="S167" i="70"/>
  <c r="O167" i="70"/>
  <c r="K167" i="70"/>
  <c r="G167" i="70"/>
  <c r="S166" i="70"/>
  <c r="O166" i="70"/>
  <c r="K166" i="70"/>
  <c r="G166" i="70"/>
  <c r="BA166" i="70" s="1"/>
  <c r="BC166" i="70" s="1"/>
  <c r="BF166" i="70" s="1"/>
  <c r="BH166" i="70" s="1"/>
  <c r="S165" i="70"/>
  <c r="O165" i="70"/>
  <c r="K165" i="70"/>
  <c r="G165" i="70"/>
  <c r="S164" i="70"/>
  <c r="O164" i="70"/>
  <c r="K164" i="70"/>
  <c r="G164" i="70"/>
  <c r="S163" i="70"/>
  <c r="O163" i="70"/>
  <c r="K163" i="70"/>
  <c r="G163" i="70"/>
  <c r="S162" i="70"/>
  <c r="O162" i="70"/>
  <c r="K162" i="70"/>
  <c r="G162" i="70"/>
  <c r="S161" i="70"/>
  <c r="O161" i="70"/>
  <c r="K161" i="70"/>
  <c r="G161" i="70"/>
  <c r="S160" i="70"/>
  <c r="O160" i="70"/>
  <c r="K160" i="70"/>
  <c r="G160" i="70"/>
  <c r="S159" i="70"/>
  <c r="O159" i="70"/>
  <c r="K159" i="70"/>
  <c r="G159" i="70"/>
  <c r="S158" i="70"/>
  <c r="O158" i="70"/>
  <c r="K158" i="70"/>
  <c r="G158" i="70"/>
  <c r="BA158" i="70" s="1"/>
  <c r="BC158" i="70" s="1"/>
  <c r="BF158" i="70" s="1"/>
  <c r="BH158" i="70" s="1"/>
  <c r="S157" i="70"/>
  <c r="O157" i="70"/>
  <c r="K157" i="70"/>
  <c r="G157" i="70"/>
  <c r="S156" i="70"/>
  <c r="O156" i="70"/>
  <c r="K156" i="70"/>
  <c r="G156" i="70"/>
  <c r="S155" i="70"/>
  <c r="O155" i="70"/>
  <c r="K155" i="70"/>
  <c r="G155" i="70"/>
  <c r="S154" i="70"/>
  <c r="O154" i="70"/>
  <c r="K154" i="70"/>
  <c r="G154" i="70"/>
  <c r="S153" i="70"/>
  <c r="O153" i="70"/>
  <c r="K153" i="70"/>
  <c r="G153" i="70"/>
  <c r="S152" i="70"/>
  <c r="O152" i="70"/>
  <c r="K152" i="70"/>
  <c r="G152" i="70"/>
  <c r="S151" i="70"/>
  <c r="O151" i="70"/>
  <c r="BA151" i="70" s="1"/>
  <c r="BC151" i="70" s="1"/>
  <c r="BF151" i="70" s="1"/>
  <c r="BH151" i="70" s="1"/>
  <c r="K151" i="70"/>
  <c r="G151" i="70"/>
  <c r="S150" i="70"/>
  <c r="O150" i="70"/>
  <c r="K150" i="70"/>
  <c r="G150" i="70"/>
  <c r="BA150" i="70" s="1"/>
  <c r="BC150" i="70" s="1"/>
  <c r="BF150" i="70" s="1"/>
  <c r="BH150" i="70" s="1"/>
  <c r="S149" i="70"/>
  <c r="O149" i="70"/>
  <c r="K149" i="70"/>
  <c r="BA149" i="70" s="1"/>
  <c r="BC149" i="70" s="1"/>
  <c r="BF149" i="70" s="1"/>
  <c r="BH149" i="70" s="1"/>
  <c r="G149" i="70"/>
  <c r="S148" i="70"/>
  <c r="O148" i="70"/>
  <c r="K148" i="70"/>
  <c r="G148" i="70"/>
  <c r="BA148" i="70" s="1"/>
  <c r="BC148" i="70" s="1"/>
  <c r="BF148" i="70" s="1"/>
  <c r="BH148" i="70" s="1"/>
  <c r="S147" i="70"/>
  <c r="O147" i="70"/>
  <c r="K147" i="70"/>
  <c r="G147" i="70"/>
  <c r="S146" i="70"/>
  <c r="O146" i="70"/>
  <c r="K146" i="70"/>
  <c r="G146" i="70"/>
  <c r="W145" i="70"/>
  <c r="S145" i="70"/>
  <c r="O145" i="70"/>
  <c r="K145" i="70"/>
  <c r="G145" i="70"/>
  <c r="W144" i="70"/>
  <c r="S144" i="70"/>
  <c r="O144" i="70"/>
  <c r="K144" i="70"/>
  <c r="G144" i="70"/>
  <c r="W143" i="70"/>
  <c r="S143" i="70"/>
  <c r="O143" i="70"/>
  <c r="K143" i="70"/>
  <c r="G143" i="70"/>
  <c r="BA143" i="70" s="1"/>
  <c r="BC143" i="70" s="1"/>
  <c r="BF143" i="70" s="1"/>
  <c r="BH143" i="70" s="1"/>
  <c r="BC142" i="70"/>
  <c r="BF142" i="70" s="1"/>
  <c r="BH142" i="70" s="1"/>
  <c r="BA142" i="70"/>
  <c r="W142" i="70"/>
  <c r="S142" i="70"/>
  <c r="O142" i="70"/>
  <c r="K142" i="70"/>
  <c r="G142" i="70"/>
  <c r="W141" i="70"/>
  <c r="S141" i="70"/>
  <c r="O141" i="70"/>
  <c r="K141" i="70"/>
  <c r="G141" i="70"/>
  <c r="BA141" i="70" s="1"/>
  <c r="BC141" i="70" s="1"/>
  <c r="BF141" i="70" s="1"/>
  <c r="BH141" i="70" s="1"/>
  <c r="W140" i="70"/>
  <c r="S140" i="70"/>
  <c r="O140" i="70"/>
  <c r="K140" i="70"/>
  <c r="G140" i="70"/>
  <c r="W139" i="70"/>
  <c r="S139" i="70"/>
  <c r="O139" i="70"/>
  <c r="K139" i="70"/>
  <c r="G139" i="70"/>
  <c r="W138" i="70"/>
  <c r="S138" i="70"/>
  <c r="O138" i="70"/>
  <c r="K138" i="70"/>
  <c r="G138" i="70"/>
  <c r="W137" i="70"/>
  <c r="S137" i="70"/>
  <c r="O137" i="70"/>
  <c r="K137" i="70"/>
  <c r="G137" i="70"/>
  <c r="W136" i="70"/>
  <c r="BA136" i="70" s="1"/>
  <c r="BC136" i="70" s="1"/>
  <c r="BF136" i="70" s="1"/>
  <c r="BH136" i="70" s="1"/>
  <c r="S136" i="70"/>
  <c r="O136" i="70"/>
  <c r="K136" i="70"/>
  <c r="G136" i="70"/>
  <c r="W135" i="70"/>
  <c r="S135" i="70"/>
  <c r="O135" i="70"/>
  <c r="K135" i="70"/>
  <c r="G135" i="70"/>
  <c r="W134" i="70"/>
  <c r="S134" i="70"/>
  <c r="O134" i="70"/>
  <c r="K134" i="70"/>
  <c r="G134" i="70"/>
  <c r="BA134" i="70" s="1"/>
  <c r="BC134" i="70" s="1"/>
  <c r="BF134" i="70" s="1"/>
  <c r="BH134" i="70" s="1"/>
  <c r="W133" i="70"/>
  <c r="S133" i="70"/>
  <c r="O133" i="70"/>
  <c r="K133" i="70"/>
  <c r="G133" i="70"/>
  <c r="W132" i="70"/>
  <c r="S132" i="70"/>
  <c r="O132" i="70"/>
  <c r="K132" i="70"/>
  <c r="G132" i="70"/>
  <c r="W131" i="70"/>
  <c r="S131" i="70"/>
  <c r="O131" i="70"/>
  <c r="K131" i="70"/>
  <c r="G131" i="70"/>
  <c r="W130" i="70"/>
  <c r="S130" i="70"/>
  <c r="O130" i="70"/>
  <c r="K130" i="70"/>
  <c r="G130" i="70"/>
  <c r="W129" i="70"/>
  <c r="S129" i="70"/>
  <c r="O129" i="70"/>
  <c r="K129" i="70"/>
  <c r="G129" i="70"/>
  <c r="W128" i="70"/>
  <c r="S128" i="70"/>
  <c r="O128" i="70"/>
  <c r="K128" i="70"/>
  <c r="G128" i="70"/>
  <c r="W127" i="70"/>
  <c r="S127" i="70"/>
  <c r="O127" i="70"/>
  <c r="BA127" i="70" s="1"/>
  <c r="BC127" i="70" s="1"/>
  <c r="BF127" i="70" s="1"/>
  <c r="BH127" i="70" s="1"/>
  <c r="K127" i="70"/>
  <c r="G127" i="70"/>
  <c r="W126" i="70"/>
  <c r="S126" i="70"/>
  <c r="O126" i="70"/>
  <c r="K126" i="70"/>
  <c r="G126" i="70"/>
  <c r="W125" i="70"/>
  <c r="S125" i="70"/>
  <c r="O125" i="70"/>
  <c r="K125" i="70"/>
  <c r="G125" i="70"/>
  <c r="BA125" i="70" s="1"/>
  <c r="BC125" i="70" s="1"/>
  <c r="BF125" i="70" s="1"/>
  <c r="BH125" i="70" s="1"/>
  <c r="W124" i="70"/>
  <c r="S124" i="70"/>
  <c r="O124" i="70"/>
  <c r="K124" i="70"/>
  <c r="G124" i="70"/>
  <c r="W123" i="70"/>
  <c r="S123" i="70"/>
  <c r="O123" i="70"/>
  <c r="K123" i="70"/>
  <c r="G123" i="70"/>
  <c r="W122" i="70"/>
  <c r="S122" i="70"/>
  <c r="O122" i="70"/>
  <c r="K122" i="70"/>
  <c r="G122" i="70"/>
  <c r="W121" i="70"/>
  <c r="S121" i="70"/>
  <c r="O121" i="70"/>
  <c r="K121" i="70"/>
  <c r="G121" i="70"/>
  <c r="BA121" i="70" s="1"/>
  <c r="BC121" i="70" s="1"/>
  <c r="BF121" i="70" s="1"/>
  <c r="BH121" i="70" s="1"/>
  <c r="W120" i="70"/>
  <c r="S120" i="70"/>
  <c r="O120" i="70"/>
  <c r="K120" i="70"/>
  <c r="G120" i="70"/>
  <c r="W119" i="70"/>
  <c r="S119" i="70"/>
  <c r="O119" i="70"/>
  <c r="K119" i="70"/>
  <c r="G119" i="70"/>
  <c r="BA119" i="70" s="1"/>
  <c r="BC119" i="70" s="1"/>
  <c r="BF119" i="70" s="1"/>
  <c r="BH119" i="70" s="1"/>
  <c r="W118" i="70"/>
  <c r="S118" i="70"/>
  <c r="O118" i="70"/>
  <c r="K118" i="70"/>
  <c r="G118" i="70"/>
  <c r="AY117" i="70"/>
  <c r="AU117" i="70"/>
  <c r="AQ117" i="70"/>
  <c r="AM117" i="70"/>
  <c r="AI117" i="70"/>
  <c r="AE117" i="70"/>
  <c r="AA117" i="70"/>
  <c r="W117" i="70"/>
  <c r="S117" i="70"/>
  <c r="O117" i="70"/>
  <c r="K117" i="70"/>
  <c r="G117" i="70"/>
  <c r="AY116" i="70"/>
  <c r="AU116" i="70"/>
  <c r="AQ116" i="70"/>
  <c r="AM116" i="70"/>
  <c r="AI116" i="70"/>
  <c r="AE116" i="70"/>
  <c r="AA116" i="70"/>
  <c r="W116" i="70"/>
  <c r="S116" i="70"/>
  <c r="O116" i="70"/>
  <c r="K116" i="70"/>
  <c r="G116" i="70"/>
  <c r="AY115" i="70"/>
  <c r="AU115" i="70"/>
  <c r="AQ115" i="70"/>
  <c r="AM115" i="70"/>
  <c r="AI115" i="70"/>
  <c r="AE115" i="70"/>
  <c r="AA115" i="70"/>
  <c r="W115" i="70"/>
  <c r="S115" i="70"/>
  <c r="O115" i="70"/>
  <c r="K115" i="70"/>
  <c r="G115" i="70"/>
  <c r="AY114" i="70"/>
  <c r="AU114" i="70"/>
  <c r="AQ114" i="70"/>
  <c r="AM114" i="70"/>
  <c r="AI114" i="70"/>
  <c r="AE114" i="70"/>
  <c r="AA114" i="70"/>
  <c r="W114" i="70"/>
  <c r="S114" i="70"/>
  <c r="O114" i="70"/>
  <c r="K114" i="70"/>
  <c r="G114" i="70"/>
  <c r="AY113" i="70"/>
  <c r="AU113" i="70"/>
  <c r="AQ113" i="70"/>
  <c r="AM113" i="70"/>
  <c r="AI113" i="70"/>
  <c r="AE113" i="70"/>
  <c r="AA113" i="70"/>
  <c r="W113" i="70"/>
  <c r="S113" i="70"/>
  <c r="O113" i="70"/>
  <c r="K113" i="70"/>
  <c r="G113" i="70"/>
  <c r="AY112" i="70"/>
  <c r="AU112" i="70"/>
  <c r="AQ112" i="70"/>
  <c r="AM112" i="70"/>
  <c r="AI112" i="70"/>
  <c r="AE112" i="70"/>
  <c r="AA112" i="70"/>
  <c r="W112" i="70"/>
  <c r="S112" i="70"/>
  <c r="O112" i="70"/>
  <c r="K112" i="70"/>
  <c r="G112" i="70"/>
  <c r="AY111" i="70"/>
  <c r="AU111" i="70"/>
  <c r="AQ111" i="70"/>
  <c r="AM111" i="70"/>
  <c r="AI111" i="70"/>
  <c r="AE111" i="70"/>
  <c r="BA111" i="70" s="1"/>
  <c r="BC111" i="70" s="1"/>
  <c r="BF111" i="70" s="1"/>
  <c r="BH111" i="70" s="1"/>
  <c r="AA111" i="70"/>
  <c r="W111" i="70"/>
  <c r="S111" i="70"/>
  <c r="O111" i="70"/>
  <c r="K111" i="70"/>
  <c r="G111" i="70"/>
  <c r="AY110" i="70"/>
  <c r="AU110" i="70"/>
  <c r="AQ110" i="70"/>
  <c r="AM110" i="70"/>
  <c r="AI110" i="70"/>
  <c r="AE110" i="70"/>
  <c r="AA110" i="70"/>
  <c r="W110" i="70"/>
  <c r="S110" i="70"/>
  <c r="O110" i="70"/>
  <c r="K110" i="70"/>
  <c r="G110" i="70"/>
  <c r="AY109" i="70"/>
  <c r="AU109" i="70"/>
  <c r="AQ109" i="70"/>
  <c r="AM109" i="70"/>
  <c r="AI109" i="70"/>
  <c r="AE109" i="70"/>
  <c r="AA109" i="70"/>
  <c r="W109" i="70"/>
  <c r="S109" i="70"/>
  <c r="O109" i="70"/>
  <c r="K109" i="70"/>
  <c r="G109" i="70"/>
  <c r="AY108" i="70"/>
  <c r="AU108" i="70"/>
  <c r="AQ108" i="70"/>
  <c r="AM108" i="70"/>
  <c r="AI108" i="70"/>
  <c r="AE108" i="70"/>
  <c r="AA108" i="70"/>
  <c r="W108" i="70"/>
  <c r="S108" i="70"/>
  <c r="O108" i="70"/>
  <c r="K108" i="70"/>
  <c r="G108" i="70"/>
  <c r="AY107" i="70"/>
  <c r="AU107" i="70"/>
  <c r="AQ107" i="70"/>
  <c r="AM107" i="70"/>
  <c r="AI107" i="70"/>
  <c r="AE107" i="70"/>
  <c r="AA107" i="70"/>
  <c r="W107" i="70"/>
  <c r="S107" i="70"/>
  <c r="O107" i="70"/>
  <c r="K107" i="70"/>
  <c r="G107" i="70"/>
  <c r="AY106" i="70"/>
  <c r="AU106" i="70"/>
  <c r="AQ106" i="70"/>
  <c r="AM106" i="70"/>
  <c r="AI106" i="70"/>
  <c r="AE106" i="70"/>
  <c r="AA106" i="70"/>
  <c r="W106" i="70"/>
  <c r="S106" i="70"/>
  <c r="O106" i="70"/>
  <c r="K106" i="70"/>
  <c r="G106" i="70"/>
  <c r="AY105" i="70"/>
  <c r="AU105" i="70"/>
  <c r="AQ105" i="70"/>
  <c r="AM105" i="70"/>
  <c r="AI105" i="70"/>
  <c r="AE105" i="70"/>
  <c r="AA105" i="70"/>
  <c r="W105" i="70"/>
  <c r="S105" i="70"/>
  <c r="O105" i="70"/>
  <c r="K105" i="70"/>
  <c r="G105" i="70"/>
  <c r="AY104" i="70"/>
  <c r="AU104" i="70"/>
  <c r="AQ104" i="70"/>
  <c r="AM104" i="70"/>
  <c r="AI104" i="70"/>
  <c r="AE104" i="70"/>
  <c r="AA104" i="70"/>
  <c r="W104" i="70"/>
  <c r="S104" i="70"/>
  <c r="O104" i="70"/>
  <c r="K104" i="70"/>
  <c r="G104" i="70"/>
  <c r="AY103" i="70"/>
  <c r="AU103" i="70"/>
  <c r="AQ103" i="70"/>
  <c r="AM103" i="70"/>
  <c r="AI103" i="70"/>
  <c r="AE103" i="70"/>
  <c r="AA103" i="70"/>
  <c r="W103" i="70"/>
  <c r="S103" i="70"/>
  <c r="O103" i="70"/>
  <c r="K103" i="70"/>
  <c r="G103" i="70"/>
  <c r="AY102" i="70"/>
  <c r="AU102" i="70"/>
  <c r="AQ102" i="70"/>
  <c r="AM102" i="70"/>
  <c r="AI102" i="70"/>
  <c r="AE102" i="70"/>
  <c r="AA102" i="70"/>
  <c r="W102" i="70"/>
  <c r="S102" i="70"/>
  <c r="O102" i="70"/>
  <c r="K102" i="70"/>
  <c r="G102" i="70"/>
  <c r="AY101" i="70"/>
  <c r="AU101" i="70"/>
  <c r="AQ101" i="70"/>
  <c r="AM101" i="70"/>
  <c r="AI101" i="70"/>
  <c r="AE101" i="70"/>
  <c r="AA101" i="70"/>
  <c r="W101" i="70"/>
  <c r="S101" i="70"/>
  <c r="O101" i="70"/>
  <c r="K101" i="70"/>
  <c r="G101" i="70"/>
  <c r="AY100" i="70"/>
  <c r="BA100" i="70" s="1"/>
  <c r="BC100" i="70" s="1"/>
  <c r="BF100" i="70" s="1"/>
  <c r="BH100" i="70" s="1"/>
  <c r="AU100" i="70"/>
  <c r="AQ100" i="70"/>
  <c r="AM100" i="70"/>
  <c r="AI100" i="70"/>
  <c r="AE100" i="70"/>
  <c r="AA100" i="70"/>
  <c r="W100" i="70"/>
  <c r="S100" i="70"/>
  <c r="O100" i="70"/>
  <c r="K100" i="70"/>
  <c r="G100" i="70"/>
  <c r="AY99" i="70"/>
  <c r="AU99" i="70"/>
  <c r="AQ99" i="70"/>
  <c r="AM99" i="70"/>
  <c r="AI99" i="70"/>
  <c r="AE99" i="70"/>
  <c r="AA99" i="70"/>
  <c r="W99" i="70"/>
  <c r="S99" i="70"/>
  <c r="O99" i="70"/>
  <c r="K99" i="70"/>
  <c r="G99" i="70"/>
  <c r="AY98" i="70"/>
  <c r="AU98" i="70"/>
  <c r="AQ98" i="70"/>
  <c r="AM98" i="70"/>
  <c r="AI98" i="70"/>
  <c r="AE98" i="70"/>
  <c r="AA98" i="70"/>
  <c r="W98" i="70"/>
  <c r="S98" i="70"/>
  <c r="O98" i="70"/>
  <c r="K98" i="70"/>
  <c r="G98" i="70"/>
  <c r="AY97" i="70"/>
  <c r="AU97" i="70"/>
  <c r="AQ97" i="70"/>
  <c r="AM97" i="70"/>
  <c r="AI97" i="70"/>
  <c r="AE97" i="70"/>
  <c r="AA97" i="70"/>
  <c r="W97" i="70"/>
  <c r="S97" i="70"/>
  <c r="O97" i="70"/>
  <c r="K97" i="70"/>
  <c r="G97" i="70"/>
  <c r="BA97" i="70" s="1"/>
  <c r="BC97" i="70" s="1"/>
  <c r="BF97" i="70" s="1"/>
  <c r="BH97" i="70" s="1"/>
  <c r="AY96" i="70"/>
  <c r="AU96" i="70"/>
  <c r="AQ96" i="70"/>
  <c r="AM96" i="70"/>
  <c r="AI96" i="70"/>
  <c r="AE96" i="70"/>
  <c r="AA96" i="70"/>
  <c r="W96" i="70"/>
  <c r="S96" i="70"/>
  <c r="O96" i="70"/>
  <c r="K96" i="70"/>
  <c r="G96" i="70"/>
  <c r="AY95" i="70"/>
  <c r="AU95" i="70"/>
  <c r="AQ95" i="70"/>
  <c r="AM95" i="70"/>
  <c r="AI95" i="70"/>
  <c r="AE95" i="70"/>
  <c r="AA95" i="70"/>
  <c r="W95" i="70"/>
  <c r="S95" i="70"/>
  <c r="O95" i="70"/>
  <c r="K95" i="70"/>
  <c r="G95" i="70"/>
  <c r="AY94" i="70"/>
  <c r="AU94" i="70"/>
  <c r="AQ94" i="70"/>
  <c r="AM94" i="70"/>
  <c r="AI94" i="70"/>
  <c r="AE94" i="70"/>
  <c r="AA94" i="70"/>
  <c r="W94" i="70"/>
  <c r="S94" i="70"/>
  <c r="O94" i="70"/>
  <c r="K94" i="70"/>
  <c r="G94" i="70"/>
  <c r="AY93" i="70"/>
  <c r="AU93" i="70"/>
  <c r="AQ93" i="70"/>
  <c r="AM93" i="70"/>
  <c r="AI93" i="70"/>
  <c r="AE93" i="70"/>
  <c r="AA93" i="70"/>
  <c r="W93" i="70"/>
  <c r="S93" i="70"/>
  <c r="O93" i="70"/>
  <c r="K93" i="70"/>
  <c r="G93" i="70"/>
  <c r="AY92" i="70"/>
  <c r="AU92" i="70"/>
  <c r="AQ92" i="70"/>
  <c r="AM92" i="70"/>
  <c r="AI92" i="70"/>
  <c r="AE92" i="70"/>
  <c r="AA92" i="70"/>
  <c r="W92" i="70"/>
  <c r="S92" i="70"/>
  <c r="O92" i="70"/>
  <c r="K92" i="70"/>
  <c r="G92" i="70"/>
  <c r="AY91" i="70"/>
  <c r="AU91" i="70"/>
  <c r="AQ91" i="70"/>
  <c r="AM91" i="70"/>
  <c r="AI91" i="70"/>
  <c r="AE91" i="70"/>
  <c r="AA91" i="70"/>
  <c r="W91" i="70"/>
  <c r="S91" i="70"/>
  <c r="O91" i="70"/>
  <c r="K91" i="70"/>
  <c r="G91" i="70"/>
  <c r="AY90" i="70"/>
  <c r="AU90" i="70"/>
  <c r="AQ90" i="70"/>
  <c r="AM90" i="70"/>
  <c r="AI90" i="70"/>
  <c r="AE90" i="70"/>
  <c r="AA90" i="70"/>
  <c r="W90" i="70"/>
  <c r="S90" i="70"/>
  <c r="O90" i="70"/>
  <c r="K90" i="70"/>
  <c r="G90" i="70"/>
  <c r="AY89" i="70"/>
  <c r="AU89" i="70"/>
  <c r="AQ89" i="70"/>
  <c r="AM89" i="70"/>
  <c r="AI89" i="70"/>
  <c r="AE89" i="70"/>
  <c r="AA89" i="70"/>
  <c r="W89" i="70"/>
  <c r="S89" i="70"/>
  <c r="O89" i="70"/>
  <c r="K89" i="70"/>
  <c r="G89" i="70"/>
  <c r="AY88" i="70"/>
  <c r="AU88" i="70"/>
  <c r="AQ88" i="70"/>
  <c r="AM88" i="70"/>
  <c r="AI88" i="70"/>
  <c r="AE88" i="70"/>
  <c r="AA88" i="70"/>
  <c r="W88" i="70"/>
  <c r="S88" i="70"/>
  <c r="O88" i="70"/>
  <c r="K88" i="70"/>
  <c r="G88" i="70"/>
  <c r="AY87" i="70"/>
  <c r="AU87" i="70"/>
  <c r="AQ87" i="70"/>
  <c r="AM87" i="70"/>
  <c r="AI87" i="70"/>
  <c r="AE87" i="70"/>
  <c r="AA87" i="70"/>
  <c r="W87" i="70"/>
  <c r="S87" i="70"/>
  <c r="O87" i="70"/>
  <c r="K87" i="70"/>
  <c r="G87" i="70"/>
  <c r="AY86" i="70"/>
  <c r="AU86" i="70"/>
  <c r="AQ86" i="70"/>
  <c r="AM86" i="70"/>
  <c r="AI86" i="70"/>
  <c r="AE86" i="70"/>
  <c r="AA86" i="70"/>
  <c r="W86" i="70"/>
  <c r="S86" i="70"/>
  <c r="O86" i="70"/>
  <c r="K86" i="70"/>
  <c r="G86" i="70"/>
  <c r="AY85" i="70"/>
  <c r="AU85" i="70"/>
  <c r="AQ85" i="70"/>
  <c r="AM85" i="70"/>
  <c r="AI85" i="70"/>
  <c r="AE85" i="70"/>
  <c r="AA85" i="70"/>
  <c r="W85" i="70"/>
  <c r="S85" i="70"/>
  <c r="O85" i="70"/>
  <c r="K85" i="70"/>
  <c r="G85" i="70"/>
  <c r="AY84" i="70"/>
  <c r="AU84" i="70"/>
  <c r="AQ84" i="70"/>
  <c r="AM84" i="70"/>
  <c r="AI84" i="70"/>
  <c r="AE84" i="70"/>
  <c r="AA84" i="70"/>
  <c r="W84" i="70"/>
  <c r="S84" i="70"/>
  <c r="O84" i="70"/>
  <c r="K84" i="70"/>
  <c r="G84" i="70"/>
  <c r="BA84" i="70" s="1"/>
  <c r="BC84" i="70" s="1"/>
  <c r="BF84" i="70" s="1"/>
  <c r="BH84" i="70" s="1"/>
  <c r="AY83" i="70"/>
  <c r="BA83" i="70" s="1"/>
  <c r="BC83" i="70" s="1"/>
  <c r="BF83" i="70" s="1"/>
  <c r="BH83" i="70" s="1"/>
  <c r="AU83" i="70"/>
  <c r="AQ83" i="70"/>
  <c r="AM83" i="70"/>
  <c r="AI83" i="70"/>
  <c r="AE83" i="70"/>
  <c r="AA83" i="70"/>
  <c r="W83" i="70"/>
  <c r="S83" i="70"/>
  <c r="O83" i="70"/>
  <c r="K83" i="70"/>
  <c r="G83" i="70"/>
  <c r="AY82" i="70"/>
  <c r="AU82" i="70"/>
  <c r="AQ82" i="70"/>
  <c r="AM82" i="70"/>
  <c r="AI82" i="70"/>
  <c r="AE82" i="70"/>
  <c r="AA82" i="70"/>
  <c r="W82" i="70"/>
  <c r="S82" i="70"/>
  <c r="O82" i="70"/>
  <c r="K82" i="70"/>
  <c r="G82" i="70"/>
  <c r="AY81" i="70"/>
  <c r="AU81" i="70"/>
  <c r="AQ81" i="70"/>
  <c r="AM81" i="70"/>
  <c r="AI81" i="70"/>
  <c r="AE81" i="70"/>
  <c r="AA81" i="70"/>
  <c r="W81" i="70"/>
  <c r="S81" i="70"/>
  <c r="O81" i="70"/>
  <c r="K81" i="70"/>
  <c r="G81" i="70"/>
  <c r="AY80" i="70"/>
  <c r="AU80" i="70"/>
  <c r="AQ80" i="70"/>
  <c r="AM80" i="70"/>
  <c r="AI80" i="70"/>
  <c r="AE80" i="70"/>
  <c r="AA80" i="70"/>
  <c r="W80" i="70"/>
  <c r="S80" i="70"/>
  <c r="O80" i="70"/>
  <c r="K80" i="70"/>
  <c r="BA80" i="70" s="1"/>
  <c r="BC80" i="70" s="1"/>
  <c r="BF80" i="70" s="1"/>
  <c r="BH80" i="70" s="1"/>
  <c r="G80" i="70"/>
  <c r="AY79" i="70"/>
  <c r="AU79" i="70"/>
  <c r="AQ79" i="70"/>
  <c r="AM79" i="70"/>
  <c r="AI79" i="70"/>
  <c r="AE79" i="70"/>
  <c r="AA79" i="70"/>
  <c r="W79" i="70"/>
  <c r="S79" i="70"/>
  <c r="O79" i="70"/>
  <c r="K79" i="70"/>
  <c r="G79" i="70"/>
  <c r="BA79" i="70" s="1"/>
  <c r="BC79" i="70" s="1"/>
  <c r="BF79" i="70" s="1"/>
  <c r="BH79" i="70" s="1"/>
  <c r="AY78" i="70"/>
  <c r="AU78" i="70"/>
  <c r="AQ78" i="70"/>
  <c r="AM78" i="70"/>
  <c r="AI78" i="70"/>
  <c r="AE78" i="70"/>
  <c r="AA78" i="70"/>
  <c r="W78" i="70"/>
  <c r="S78" i="70"/>
  <c r="O78" i="70"/>
  <c r="K78" i="70"/>
  <c r="G78" i="70"/>
  <c r="AY77" i="70"/>
  <c r="AU77" i="70"/>
  <c r="AQ77" i="70"/>
  <c r="AM77" i="70"/>
  <c r="AI77" i="70"/>
  <c r="AE77" i="70"/>
  <c r="AA77" i="70"/>
  <c r="W77" i="70"/>
  <c r="S77" i="70"/>
  <c r="O77" i="70"/>
  <c r="K77" i="70"/>
  <c r="G77" i="70"/>
  <c r="AY76" i="70"/>
  <c r="AU76" i="70"/>
  <c r="AQ76" i="70"/>
  <c r="AM76" i="70"/>
  <c r="AI76" i="70"/>
  <c r="AE76" i="70"/>
  <c r="AA76" i="70"/>
  <c r="W76" i="70"/>
  <c r="S76" i="70"/>
  <c r="O76" i="70"/>
  <c r="K76" i="70"/>
  <c r="G76" i="70"/>
  <c r="AY75" i="70"/>
  <c r="AU75" i="70"/>
  <c r="AQ75" i="70"/>
  <c r="AM75" i="70"/>
  <c r="AI75" i="70"/>
  <c r="AE75" i="70"/>
  <c r="AA75" i="70"/>
  <c r="W75" i="70"/>
  <c r="S75" i="70"/>
  <c r="O75" i="70"/>
  <c r="K75" i="70"/>
  <c r="G75" i="70"/>
  <c r="AY74" i="70"/>
  <c r="AU74" i="70"/>
  <c r="AQ74" i="70"/>
  <c r="AM74" i="70"/>
  <c r="AI74" i="70"/>
  <c r="AE74" i="70"/>
  <c r="AA74" i="70"/>
  <c r="W74" i="70"/>
  <c r="S74" i="70"/>
  <c r="O74" i="70"/>
  <c r="K74" i="70"/>
  <c r="G74" i="70"/>
  <c r="AY73" i="70"/>
  <c r="AU73" i="70"/>
  <c r="AQ73" i="70"/>
  <c r="AM73" i="70"/>
  <c r="AI73" i="70"/>
  <c r="AE73" i="70"/>
  <c r="AA73" i="70"/>
  <c r="W73" i="70"/>
  <c r="S73" i="70"/>
  <c r="O73" i="70"/>
  <c r="K73" i="70"/>
  <c r="G73" i="70"/>
  <c r="AY72" i="70"/>
  <c r="AU72" i="70"/>
  <c r="AQ72" i="70"/>
  <c r="AM72" i="70"/>
  <c r="AI72" i="70"/>
  <c r="AE72" i="70"/>
  <c r="AA72" i="70"/>
  <c r="W72" i="70"/>
  <c r="S72" i="70"/>
  <c r="O72" i="70"/>
  <c r="K72" i="70"/>
  <c r="G72" i="70"/>
  <c r="AY71" i="70"/>
  <c r="AU71" i="70"/>
  <c r="AQ71" i="70"/>
  <c r="AM71" i="70"/>
  <c r="AI71" i="70"/>
  <c r="AE71" i="70"/>
  <c r="AA71" i="70"/>
  <c r="W71" i="70"/>
  <c r="S71" i="70"/>
  <c r="O71" i="70"/>
  <c r="K71" i="70"/>
  <c r="G71" i="70"/>
  <c r="AY70" i="70"/>
  <c r="AU70" i="70"/>
  <c r="AQ70" i="70"/>
  <c r="AM70" i="70"/>
  <c r="AI70" i="70"/>
  <c r="AE70" i="70"/>
  <c r="AA70" i="70"/>
  <c r="W70" i="70"/>
  <c r="S70" i="70"/>
  <c r="O70" i="70"/>
  <c r="K70" i="70"/>
  <c r="G70" i="70"/>
  <c r="AY69" i="70"/>
  <c r="AU69" i="70"/>
  <c r="AQ69" i="70"/>
  <c r="AM69" i="70"/>
  <c r="AI69" i="70"/>
  <c r="AE69" i="70"/>
  <c r="AA69" i="70"/>
  <c r="W69" i="70"/>
  <c r="S69" i="70"/>
  <c r="O69" i="70"/>
  <c r="K69" i="70"/>
  <c r="G69" i="70"/>
  <c r="AY68" i="70"/>
  <c r="AU68" i="70"/>
  <c r="AQ68" i="70"/>
  <c r="AM68" i="70"/>
  <c r="AI68" i="70"/>
  <c r="AE68" i="70"/>
  <c r="AA68" i="70"/>
  <c r="BA68" i="70" s="1"/>
  <c r="BC68" i="70" s="1"/>
  <c r="BF68" i="70" s="1"/>
  <c r="BH68" i="70" s="1"/>
  <c r="W68" i="70"/>
  <c r="S68" i="70"/>
  <c r="O68" i="70"/>
  <c r="K68" i="70"/>
  <c r="G68" i="70"/>
  <c r="AY67" i="70"/>
  <c r="AU67" i="70"/>
  <c r="AQ67" i="70"/>
  <c r="AM67" i="70"/>
  <c r="AI67" i="70"/>
  <c r="AE67" i="70"/>
  <c r="AA67" i="70"/>
  <c r="W67" i="70"/>
  <c r="S67" i="70"/>
  <c r="O67" i="70"/>
  <c r="K67" i="70"/>
  <c r="G67" i="70"/>
  <c r="AY66" i="70"/>
  <c r="AU66" i="70"/>
  <c r="AQ66" i="70"/>
  <c r="AM66" i="70"/>
  <c r="AI66" i="70"/>
  <c r="AE66" i="70"/>
  <c r="AA66" i="70"/>
  <c r="W66" i="70"/>
  <c r="S66" i="70"/>
  <c r="O66" i="70"/>
  <c r="K66" i="70"/>
  <c r="G66" i="70"/>
  <c r="AY65" i="70"/>
  <c r="AU65" i="70"/>
  <c r="AQ65" i="70"/>
  <c r="BA65" i="70" s="1"/>
  <c r="BC65" i="70" s="1"/>
  <c r="BF65" i="70" s="1"/>
  <c r="BH65" i="70" s="1"/>
  <c r="AM65" i="70"/>
  <c r="AI65" i="70"/>
  <c r="AE65" i="70"/>
  <c r="AA65" i="70"/>
  <c r="W65" i="70"/>
  <c r="S65" i="70"/>
  <c r="O65" i="70"/>
  <c r="K65" i="70"/>
  <c r="G65" i="70"/>
  <c r="AY64" i="70"/>
  <c r="AU64" i="70"/>
  <c r="AQ64" i="70"/>
  <c r="AM64" i="70"/>
  <c r="AI64" i="70"/>
  <c r="AE64" i="70"/>
  <c r="AA64" i="70"/>
  <c r="W64" i="70"/>
  <c r="S64" i="70"/>
  <c r="O64" i="70"/>
  <c r="K64" i="70"/>
  <c r="G64" i="70"/>
  <c r="AY63" i="70"/>
  <c r="AU63" i="70"/>
  <c r="AQ63" i="70"/>
  <c r="AM63" i="70"/>
  <c r="AI63" i="70"/>
  <c r="AE63" i="70"/>
  <c r="AA63" i="70"/>
  <c r="W63" i="70"/>
  <c r="S63" i="70"/>
  <c r="O63" i="70"/>
  <c r="K63" i="70"/>
  <c r="G63" i="70"/>
  <c r="AY62" i="70"/>
  <c r="AU62" i="70"/>
  <c r="AQ62" i="70"/>
  <c r="AM62" i="70"/>
  <c r="AI62" i="70"/>
  <c r="AE62" i="70"/>
  <c r="AA62" i="70"/>
  <c r="W62" i="70"/>
  <c r="S62" i="70"/>
  <c r="O62" i="70"/>
  <c r="K62" i="70"/>
  <c r="G62" i="70"/>
  <c r="AY61" i="70"/>
  <c r="AU61" i="70"/>
  <c r="AQ61" i="70"/>
  <c r="AM61" i="70"/>
  <c r="AI61" i="70"/>
  <c r="AE61" i="70"/>
  <c r="AA61" i="70"/>
  <c r="W61" i="70"/>
  <c r="S61" i="70"/>
  <c r="O61" i="70"/>
  <c r="K61" i="70"/>
  <c r="G61" i="70"/>
  <c r="AY60" i="70"/>
  <c r="AU60" i="70"/>
  <c r="AQ60" i="70"/>
  <c r="AM60" i="70"/>
  <c r="AI60" i="70"/>
  <c r="AE60" i="70"/>
  <c r="AA60" i="70"/>
  <c r="W60" i="70"/>
  <c r="S60" i="70"/>
  <c r="O60" i="70"/>
  <c r="K60" i="70"/>
  <c r="G60" i="70"/>
  <c r="AY59" i="70"/>
  <c r="AU59" i="70"/>
  <c r="AQ59" i="70"/>
  <c r="AM59" i="70"/>
  <c r="AI59" i="70"/>
  <c r="AE59" i="70"/>
  <c r="AA59" i="70"/>
  <c r="W59" i="70"/>
  <c r="S59" i="70"/>
  <c r="O59" i="70"/>
  <c r="K59" i="70"/>
  <c r="G59" i="70"/>
  <c r="AY58" i="70"/>
  <c r="AU58" i="70"/>
  <c r="AQ58" i="70"/>
  <c r="AM58" i="70"/>
  <c r="AI58" i="70"/>
  <c r="AE58" i="70"/>
  <c r="AA58" i="70"/>
  <c r="W58" i="70"/>
  <c r="S58" i="70"/>
  <c r="O58" i="70"/>
  <c r="K58" i="70"/>
  <c r="G58" i="70"/>
  <c r="AY57" i="70"/>
  <c r="AU57" i="70"/>
  <c r="AQ57" i="70"/>
  <c r="AM57" i="70"/>
  <c r="AI57" i="70"/>
  <c r="AE57" i="70"/>
  <c r="AA57" i="70"/>
  <c r="W57" i="70"/>
  <c r="S57" i="70"/>
  <c r="O57" i="70"/>
  <c r="K57" i="70"/>
  <c r="G57" i="70"/>
  <c r="AY56" i="70"/>
  <c r="AU56" i="70"/>
  <c r="AQ56" i="70"/>
  <c r="AM56" i="70"/>
  <c r="AI56" i="70"/>
  <c r="AE56" i="70"/>
  <c r="AA56" i="70"/>
  <c r="W56" i="70"/>
  <c r="S56" i="70"/>
  <c r="O56" i="70"/>
  <c r="K56" i="70"/>
  <c r="G56" i="70"/>
  <c r="AY55" i="70"/>
  <c r="AU55" i="70"/>
  <c r="AQ55" i="70"/>
  <c r="AM55" i="70"/>
  <c r="AI55" i="70"/>
  <c r="AE55" i="70"/>
  <c r="AA55" i="70"/>
  <c r="W55" i="70"/>
  <c r="S55" i="70"/>
  <c r="O55" i="70"/>
  <c r="K55" i="70"/>
  <c r="G55" i="70"/>
  <c r="AY54" i="70"/>
  <c r="AU54" i="70"/>
  <c r="AQ54" i="70"/>
  <c r="AM54" i="70"/>
  <c r="AI54" i="70"/>
  <c r="AE54" i="70"/>
  <c r="AA54" i="70"/>
  <c r="W54" i="70"/>
  <c r="S54" i="70"/>
  <c r="O54" i="70"/>
  <c r="K54" i="70"/>
  <c r="G54" i="70"/>
  <c r="AY53" i="70"/>
  <c r="AU53" i="70"/>
  <c r="AQ53" i="70"/>
  <c r="AM53" i="70"/>
  <c r="AI53" i="70"/>
  <c r="AE53" i="70"/>
  <c r="AA53" i="70"/>
  <c r="W53" i="70"/>
  <c r="S53" i="70"/>
  <c r="O53" i="70"/>
  <c r="K53" i="70"/>
  <c r="G53" i="70"/>
  <c r="AY52" i="70"/>
  <c r="AU52" i="70"/>
  <c r="AQ52" i="70"/>
  <c r="AM52" i="70"/>
  <c r="AI52" i="70"/>
  <c r="AE52" i="70"/>
  <c r="AA52" i="70"/>
  <c r="W52" i="70"/>
  <c r="S52" i="70"/>
  <c r="O52" i="70"/>
  <c r="K52" i="70"/>
  <c r="G52" i="70"/>
  <c r="AY51" i="70"/>
  <c r="AU51" i="70"/>
  <c r="AQ51" i="70"/>
  <c r="AM51" i="70"/>
  <c r="AI51" i="70"/>
  <c r="AE51" i="70"/>
  <c r="AA51" i="70"/>
  <c r="W51" i="70"/>
  <c r="S51" i="70"/>
  <c r="O51" i="70"/>
  <c r="K51" i="70"/>
  <c r="G51" i="70"/>
  <c r="AY50" i="70"/>
  <c r="AU50" i="70"/>
  <c r="AQ50" i="70"/>
  <c r="AM50" i="70"/>
  <c r="AI50" i="70"/>
  <c r="AE50" i="70"/>
  <c r="AA50" i="70"/>
  <c r="W50" i="70"/>
  <c r="S50" i="70"/>
  <c r="O50" i="70"/>
  <c r="K50" i="70"/>
  <c r="G50" i="70"/>
  <c r="AY49" i="70"/>
  <c r="AU49" i="70"/>
  <c r="AQ49" i="70"/>
  <c r="AM49" i="70"/>
  <c r="AI49" i="70"/>
  <c r="AE49" i="70"/>
  <c r="AA49" i="70"/>
  <c r="W49" i="70"/>
  <c r="S49" i="70"/>
  <c r="O49" i="70"/>
  <c r="K49" i="70"/>
  <c r="G49" i="70"/>
  <c r="AY48" i="70"/>
  <c r="AU48" i="70"/>
  <c r="AQ48" i="70"/>
  <c r="AM48" i="70"/>
  <c r="AI48" i="70"/>
  <c r="AE48" i="70"/>
  <c r="AA48" i="70"/>
  <c r="W48" i="70"/>
  <c r="S48" i="70"/>
  <c r="O48" i="70"/>
  <c r="K48" i="70"/>
  <c r="G48" i="70"/>
  <c r="AY47" i="70"/>
  <c r="AU47" i="70"/>
  <c r="AQ47" i="70"/>
  <c r="AM47" i="70"/>
  <c r="AI47" i="70"/>
  <c r="AE47" i="70"/>
  <c r="AA47" i="70"/>
  <c r="W47" i="70"/>
  <c r="S47" i="70"/>
  <c r="O47" i="70"/>
  <c r="K47" i="70"/>
  <c r="G47" i="70"/>
  <c r="AY46" i="70"/>
  <c r="AU46" i="70"/>
  <c r="AQ46" i="70"/>
  <c r="AM46" i="70"/>
  <c r="AI46" i="70"/>
  <c r="AE46" i="70"/>
  <c r="AA46" i="70"/>
  <c r="W46" i="70"/>
  <c r="S46" i="70"/>
  <c r="O46" i="70"/>
  <c r="K46" i="70"/>
  <c r="G46" i="70"/>
  <c r="AY45" i="70"/>
  <c r="AU45" i="70"/>
  <c r="AQ45" i="70"/>
  <c r="AM45" i="70"/>
  <c r="AI45" i="70"/>
  <c r="AE45" i="70"/>
  <c r="AA45" i="70"/>
  <c r="W45" i="70"/>
  <c r="S45" i="70"/>
  <c r="O45" i="70"/>
  <c r="K45" i="70"/>
  <c r="G45" i="70"/>
  <c r="AY44" i="70"/>
  <c r="AU44" i="70"/>
  <c r="AQ44" i="70"/>
  <c r="AM44" i="70"/>
  <c r="AI44" i="70"/>
  <c r="AE44" i="70"/>
  <c r="AA44" i="70"/>
  <c r="W44" i="70"/>
  <c r="S44" i="70"/>
  <c r="O44" i="70"/>
  <c r="K44" i="70"/>
  <c r="G44" i="70"/>
  <c r="AY43" i="70"/>
  <c r="AU43" i="70"/>
  <c r="AQ43" i="70"/>
  <c r="AM43" i="70"/>
  <c r="AI43" i="70"/>
  <c r="AE43" i="70"/>
  <c r="AA43" i="70"/>
  <c r="W43" i="70"/>
  <c r="S43" i="70"/>
  <c r="O43" i="70"/>
  <c r="K43" i="70"/>
  <c r="G43" i="70"/>
  <c r="AY42" i="70"/>
  <c r="AU42" i="70"/>
  <c r="AQ42" i="70"/>
  <c r="AM42" i="70"/>
  <c r="AI42" i="70"/>
  <c r="AE42" i="70"/>
  <c r="AA42" i="70"/>
  <c r="W42" i="70"/>
  <c r="S42" i="70"/>
  <c r="O42" i="70"/>
  <c r="K42" i="70"/>
  <c r="G42" i="70"/>
  <c r="BC41" i="70"/>
  <c r="BF41" i="70" s="1"/>
  <c r="BH41" i="70" s="1"/>
  <c r="BA41" i="70"/>
  <c r="AY41" i="70"/>
  <c r="AU41" i="70"/>
  <c r="AQ41" i="70"/>
  <c r="AM41" i="70"/>
  <c r="AI41" i="70"/>
  <c r="AE41" i="70"/>
  <c r="AA41" i="70"/>
  <c r="W41" i="70"/>
  <c r="S41" i="70"/>
  <c r="O41" i="70"/>
  <c r="K41" i="70"/>
  <c r="G41" i="70"/>
  <c r="AY40" i="70"/>
  <c r="AU40" i="70"/>
  <c r="AQ40" i="70"/>
  <c r="AM40" i="70"/>
  <c r="AI40" i="70"/>
  <c r="AE40" i="70"/>
  <c r="AA40" i="70"/>
  <c r="W40" i="70"/>
  <c r="S40" i="70"/>
  <c r="O40" i="70"/>
  <c r="K40" i="70"/>
  <c r="G40" i="70"/>
  <c r="AY39" i="70"/>
  <c r="AU39" i="70"/>
  <c r="AQ39" i="70"/>
  <c r="AM39" i="70"/>
  <c r="AI39" i="70"/>
  <c r="AE39" i="70"/>
  <c r="AA39" i="70"/>
  <c r="W39" i="70"/>
  <c r="S39" i="70"/>
  <c r="O39" i="70"/>
  <c r="K39" i="70"/>
  <c r="G39" i="70"/>
  <c r="AY38" i="70"/>
  <c r="AU38" i="70"/>
  <c r="AQ38" i="70"/>
  <c r="AM38" i="70"/>
  <c r="AI38" i="70"/>
  <c r="AE38" i="70"/>
  <c r="AA38" i="70"/>
  <c r="W38" i="70"/>
  <c r="S38" i="70"/>
  <c r="O38" i="70"/>
  <c r="K38" i="70"/>
  <c r="G38" i="70"/>
  <c r="AY37" i="70"/>
  <c r="AU37" i="70"/>
  <c r="AQ37" i="70"/>
  <c r="AM37" i="70"/>
  <c r="AI37" i="70"/>
  <c r="AE37" i="70"/>
  <c r="AA37" i="70"/>
  <c r="W37" i="70"/>
  <c r="S37" i="70"/>
  <c r="O37" i="70"/>
  <c r="K37" i="70"/>
  <c r="G37" i="70"/>
  <c r="AY36" i="70"/>
  <c r="AU36" i="70"/>
  <c r="AQ36" i="70"/>
  <c r="AM36" i="70"/>
  <c r="AI36" i="70"/>
  <c r="AE36" i="70"/>
  <c r="AA36" i="70"/>
  <c r="W36" i="70"/>
  <c r="S36" i="70"/>
  <c r="O36" i="70"/>
  <c r="K36" i="70"/>
  <c r="G36" i="70"/>
  <c r="AY35" i="70"/>
  <c r="AU35" i="70"/>
  <c r="AQ35" i="70"/>
  <c r="AM35" i="70"/>
  <c r="AI35" i="70"/>
  <c r="AE35" i="70"/>
  <c r="BA35" i="70" s="1"/>
  <c r="BC35" i="70" s="1"/>
  <c r="BF35" i="70" s="1"/>
  <c r="BH35" i="70" s="1"/>
  <c r="AA35" i="70"/>
  <c r="W35" i="70"/>
  <c r="S35" i="70"/>
  <c r="O35" i="70"/>
  <c r="K35" i="70"/>
  <c r="G35" i="70"/>
  <c r="AY34" i="70"/>
  <c r="AU34" i="70"/>
  <c r="AQ34" i="70"/>
  <c r="AM34" i="70"/>
  <c r="AI34" i="70"/>
  <c r="AE34" i="70"/>
  <c r="AA34" i="70"/>
  <c r="W34" i="70"/>
  <c r="S34" i="70"/>
  <c r="O34" i="70"/>
  <c r="K34" i="70"/>
  <c r="G34" i="70"/>
  <c r="AY33" i="70"/>
  <c r="AU33" i="70"/>
  <c r="AQ33" i="70"/>
  <c r="AM33" i="70"/>
  <c r="AI33" i="70"/>
  <c r="AE33" i="70"/>
  <c r="AA33" i="70"/>
  <c r="W33" i="70"/>
  <c r="S33" i="70"/>
  <c r="O33" i="70"/>
  <c r="K33" i="70"/>
  <c r="G33" i="70"/>
  <c r="AY32" i="70"/>
  <c r="AU32" i="70"/>
  <c r="AQ32" i="70"/>
  <c r="AM32" i="70"/>
  <c r="AI32" i="70"/>
  <c r="AE32" i="70"/>
  <c r="AA32" i="70"/>
  <c r="W32" i="70"/>
  <c r="S32" i="70"/>
  <c r="O32" i="70"/>
  <c r="K32" i="70"/>
  <c r="G32" i="70"/>
  <c r="AY31" i="70"/>
  <c r="AU31" i="70"/>
  <c r="AQ31" i="70"/>
  <c r="AM31" i="70"/>
  <c r="AI31" i="70"/>
  <c r="AE31" i="70"/>
  <c r="AA31" i="70"/>
  <c r="W31" i="70"/>
  <c r="S31" i="70"/>
  <c r="O31" i="70"/>
  <c r="K31" i="70"/>
  <c r="G31" i="70"/>
  <c r="AY30" i="70"/>
  <c r="AU30" i="70"/>
  <c r="AQ30" i="70"/>
  <c r="AM30" i="70"/>
  <c r="AI30" i="70"/>
  <c r="AE30" i="70"/>
  <c r="AA30" i="70"/>
  <c r="W30" i="70"/>
  <c r="S30" i="70"/>
  <c r="O30" i="70"/>
  <c r="K30" i="70"/>
  <c r="G30" i="70"/>
  <c r="AY29" i="70"/>
  <c r="AU29" i="70"/>
  <c r="AQ29" i="70"/>
  <c r="AM29" i="70"/>
  <c r="AI29" i="70"/>
  <c r="AE29" i="70"/>
  <c r="AA29" i="70"/>
  <c r="W29" i="70"/>
  <c r="S29" i="70"/>
  <c r="O29" i="70"/>
  <c r="K29" i="70"/>
  <c r="G29" i="70"/>
  <c r="AY28" i="70"/>
  <c r="AU28" i="70"/>
  <c r="AQ28" i="70"/>
  <c r="AM28" i="70"/>
  <c r="AI28" i="70"/>
  <c r="AE28" i="70"/>
  <c r="AA28" i="70"/>
  <c r="W28" i="70"/>
  <c r="S28" i="70"/>
  <c r="O28" i="70"/>
  <c r="K28" i="70"/>
  <c r="G28" i="70"/>
  <c r="AY27" i="70"/>
  <c r="AU27" i="70"/>
  <c r="AQ27" i="70"/>
  <c r="AM27" i="70"/>
  <c r="AI27" i="70"/>
  <c r="AE27" i="70"/>
  <c r="AA27" i="70"/>
  <c r="W27" i="70"/>
  <c r="S27" i="70"/>
  <c r="O27" i="70"/>
  <c r="K27" i="70"/>
  <c r="G27" i="70"/>
  <c r="AY26" i="70"/>
  <c r="AU26" i="70"/>
  <c r="AQ26" i="70"/>
  <c r="AM26" i="70"/>
  <c r="AI26" i="70"/>
  <c r="AE26" i="70"/>
  <c r="AA26" i="70"/>
  <c r="W26" i="70"/>
  <c r="S26" i="70"/>
  <c r="O26" i="70"/>
  <c r="K26" i="70"/>
  <c r="G26" i="70"/>
  <c r="AY25" i="70"/>
  <c r="AU25" i="70"/>
  <c r="AQ25" i="70"/>
  <c r="AM25" i="70"/>
  <c r="AI25" i="70"/>
  <c r="AE25" i="70"/>
  <c r="AA25" i="70"/>
  <c r="W25" i="70"/>
  <c r="S25" i="70"/>
  <c r="O25" i="70"/>
  <c r="K25" i="70"/>
  <c r="G25" i="70"/>
  <c r="AY24" i="70"/>
  <c r="AU24" i="70"/>
  <c r="AQ24" i="70"/>
  <c r="AM24" i="70"/>
  <c r="AI24" i="70"/>
  <c r="AE24" i="70"/>
  <c r="AA24" i="70"/>
  <c r="W24" i="70"/>
  <c r="S24" i="70"/>
  <c r="O24" i="70"/>
  <c r="K24" i="70"/>
  <c r="G24" i="70"/>
  <c r="AY23" i="70"/>
  <c r="AU23" i="70"/>
  <c r="AQ23" i="70"/>
  <c r="AM23" i="70"/>
  <c r="AI23" i="70"/>
  <c r="BA23" i="70" s="1"/>
  <c r="BC23" i="70" s="1"/>
  <c r="BF23" i="70" s="1"/>
  <c r="BH23" i="70" s="1"/>
  <c r="AE23" i="70"/>
  <c r="AA23" i="70"/>
  <c r="W23" i="70"/>
  <c r="S23" i="70"/>
  <c r="O23" i="70"/>
  <c r="K23" i="70"/>
  <c r="G23" i="70"/>
  <c r="AY22" i="70"/>
  <c r="AU22" i="70"/>
  <c r="AQ22" i="70"/>
  <c r="AM22" i="70"/>
  <c r="AI22" i="70"/>
  <c r="AE22" i="70"/>
  <c r="AA22" i="70"/>
  <c r="W22" i="70"/>
  <c r="S22" i="70"/>
  <c r="O22" i="70"/>
  <c r="K22" i="70"/>
  <c r="G22" i="70"/>
  <c r="AY21" i="70"/>
  <c r="AU21" i="70"/>
  <c r="AQ21" i="70"/>
  <c r="AM21" i="70"/>
  <c r="AI21" i="70"/>
  <c r="AE21" i="70"/>
  <c r="AA21" i="70"/>
  <c r="W21" i="70"/>
  <c r="S21" i="70"/>
  <c r="O21" i="70"/>
  <c r="K21" i="70"/>
  <c r="G21" i="70"/>
  <c r="AY20" i="70"/>
  <c r="AU20" i="70"/>
  <c r="AQ20" i="70"/>
  <c r="AM20" i="70"/>
  <c r="AI20" i="70"/>
  <c r="AE20" i="70"/>
  <c r="AA20" i="70"/>
  <c r="W20" i="70"/>
  <c r="S20" i="70"/>
  <c r="O20" i="70"/>
  <c r="K20" i="70"/>
  <c r="G20" i="70"/>
  <c r="AY19" i="70"/>
  <c r="AU19" i="70"/>
  <c r="AQ19" i="70"/>
  <c r="AM19" i="70"/>
  <c r="AI19" i="70"/>
  <c r="AE19" i="70"/>
  <c r="AA19" i="70"/>
  <c r="W19" i="70"/>
  <c r="S19" i="70"/>
  <c r="O19" i="70"/>
  <c r="K19" i="70"/>
  <c r="G19" i="70"/>
  <c r="AY18" i="70"/>
  <c r="AU18" i="70"/>
  <c r="AQ18" i="70"/>
  <c r="AM18" i="70"/>
  <c r="AI18" i="70"/>
  <c r="AE18" i="70"/>
  <c r="AA18" i="70"/>
  <c r="W18" i="70"/>
  <c r="S18" i="70"/>
  <c r="O18" i="70"/>
  <c r="K18" i="70"/>
  <c r="G18" i="70"/>
  <c r="AY17" i="70"/>
  <c r="AU17" i="70"/>
  <c r="AQ17" i="70"/>
  <c r="AM17" i="70"/>
  <c r="AI17" i="70"/>
  <c r="AE17" i="70"/>
  <c r="AA17" i="70"/>
  <c r="W17" i="70"/>
  <c r="S17" i="70"/>
  <c r="O17" i="70"/>
  <c r="K17" i="70"/>
  <c r="G17" i="70"/>
  <c r="AY16" i="70"/>
  <c r="AU16" i="70"/>
  <c r="AQ16" i="70"/>
  <c r="AM16" i="70"/>
  <c r="AI16" i="70"/>
  <c r="AE16" i="70"/>
  <c r="AA16" i="70"/>
  <c r="W16" i="70"/>
  <c r="S16" i="70"/>
  <c r="O16" i="70"/>
  <c r="K16" i="70"/>
  <c r="G16" i="70"/>
  <c r="AY15" i="70"/>
  <c r="AU15" i="70"/>
  <c r="AQ15" i="70"/>
  <c r="AM15" i="70"/>
  <c r="AI15" i="70"/>
  <c r="AE15" i="70"/>
  <c r="AA15" i="70"/>
  <c r="W15" i="70"/>
  <c r="S15" i="70"/>
  <c r="O15" i="70"/>
  <c r="K15" i="70"/>
  <c r="G15" i="70"/>
  <c r="AY14" i="70"/>
  <c r="AU14" i="70"/>
  <c r="AQ14" i="70"/>
  <c r="AM14" i="70"/>
  <c r="AI14" i="70"/>
  <c r="AE14" i="70"/>
  <c r="AA14" i="70"/>
  <c r="W14" i="70"/>
  <c r="S14" i="70"/>
  <c r="O14" i="70"/>
  <c r="K14" i="70"/>
  <c r="G14" i="70"/>
  <c r="AY13" i="70"/>
  <c r="AU13" i="70"/>
  <c r="AQ13" i="70"/>
  <c r="AM13" i="70"/>
  <c r="AI13" i="70"/>
  <c r="AE13" i="70"/>
  <c r="AA13" i="70"/>
  <c r="W13" i="70"/>
  <c r="S13" i="70"/>
  <c r="O13" i="70"/>
  <c r="K13" i="70"/>
  <c r="G13" i="70"/>
  <c r="AY12" i="70"/>
  <c r="AU12" i="70"/>
  <c r="AQ12" i="70"/>
  <c r="AM12" i="70"/>
  <c r="AI12" i="70"/>
  <c r="AE12" i="70"/>
  <c r="AA12" i="70"/>
  <c r="W12" i="70"/>
  <c r="S12" i="70"/>
  <c r="O12" i="70"/>
  <c r="K12" i="70"/>
  <c r="G12" i="70"/>
  <c r="AY11" i="70"/>
  <c r="AU11" i="70"/>
  <c r="AQ11" i="70"/>
  <c r="AM11" i="70"/>
  <c r="AI11" i="70"/>
  <c r="AE11" i="70"/>
  <c r="AA11" i="70"/>
  <c r="W11" i="70"/>
  <c r="S11" i="70"/>
  <c r="O11" i="70"/>
  <c r="K11" i="70"/>
  <c r="G11" i="70"/>
  <c r="AY10" i="70"/>
  <c r="AU10" i="70"/>
  <c r="AQ10" i="70"/>
  <c r="AM10" i="70"/>
  <c r="AI10" i="70"/>
  <c r="AE10" i="70"/>
  <c r="BA10" i="70" s="1"/>
  <c r="BC10" i="70" s="1"/>
  <c r="BF10" i="70" s="1"/>
  <c r="BH10" i="70" s="1"/>
  <c r="AA10" i="70"/>
  <c r="W10" i="70"/>
  <c r="S10" i="70"/>
  <c r="O10" i="70"/>
  <c r="K10" i="70"/>
  <c r="G10" i="70"/>
  <c r="AY9" i="70"/>
  <c r="AU9" i="70"/>
  <c r="AQ9" i="70"/>
  <c r="AM9" i="70"/>
  <c r="AI9" i="70"/>
  <c r="AE9" i="70"/>
  <c r="AA9" i="70"/>
  <c r="W9" i="70"/>
  <c r="S9" i="70"/>
  <c r="O9" i="70"/>
  <c r="K9" i="70"/>
  <c r="G9" i="70"/>
  <c r="AY8" i="70"/>
  <c r="AU8" i="70"/>
  <c r="AQ8" i="70"/>
  <c r="AM8" i="70"/>
  <c r="AI8" i="70"/>
  <c r="AE8" i="70"/>
  <c r="AA8" i="70"/>
  <c r="W8" i="70"/>
  <c r="S8" i="70"/>
  <c r="O8" i="70"/>
  <c r="K8" i="70"/>
  <c r="G8" i="70"/>
  <c r="AY7" i="70"/>
  <c r="AU7" i="70"/>
  <c r="AQ7" i="70"/>
  <c r="AM7" i="70"/>
  <c r="AI7" i="70"/>
  <c r="AE7" i="70"/>
  <c r="AA7" i="70"/>
  <c r="W7" i="70"/>
  <c r="S7" i="70"/>
  <c r="O7" i="70"/>
  <c r="K7" i="70"/>
  <c r="G7" i="70"/>
  <c r="AY6" i="70"/>
  <c r="AU6" i="70"/>
  <c r="AQ6" i="70"/>
  <c r="AM6" i="70"/>
  <c r="AI6" i="70"/>
  <c r="AE6" i="70"/>
  <c r="BA6" i="70" s="1"/>
  <c r="BC6" i="70" s="1"/>
  <c r="BF6" i="70" s="1"/>
  <c r="BH6" i="70" s="1"/>
  <c r="AA6" i="70"/>
  <c r="W6" i="70"/>
  <c r="S6" i="70"/>
  <c r="O6" i="70"/>
  <c r="K6" i="70"/>
  <c r="G6" i="70"/>
  <c r="AY5" i="70"/>
  <c r="AU5" i="70"/>
  <c r="AQ5" i="70"/>
  <c r="AM5" i="70"/>
  <c r="AI5" i="70"/>
  <c r="AE5" i="70"/>
  <c r="AA5" i="70"/>
  <c r="W5" i="70"/>
  <c r="S5" i="70"/>
  <c r="O5" i="70"/>
  <c r="K5" i="70"/>
  <c r="G5" i="70"/>
  <c r="AY4" i="70"/>
  <c r="AU4" i="70"/>
  <c r="AQ4" i="70"/>
  <c r="AM4" i="70"/>
  <c r="AI4" i="70"/>
  <c r="AE4" i="70"/>
  <c r="AA4" i="70"/>
  <c r="W4" i="70"/>
  <c r="S4" i="70"/>
  <c r="O4" i="70"/>
  <c r="K4" i="70"/>
  <c r="G4" i="70"/>
  <c r="BG168" i="71"/>
  <c r="BE168" i="71"/>
  <c r="BD168" i="71"/>
  <c r="BB168" i="71"/>
  <c r="AZ168" i="71"/>
  <c r="AX168" i="71"/>
  <c r="AW168" i="71"/>
  <c r="AV168" i="71"/>
  <c r="AT168" i="71"/>
  <c r="AS168" i="71"/>
  <c r="AR168" i="71"/>
  <c r="AP168" i="71"/>
  <c r="AO168" i="71"/>
  <c r="AN168" i="71"/>
  <c r="AL168" i="71"/>
  <c r="AK168" i="71"/>
  <c r="AJ168" i="71"/>
  <c r="AH168" i="71"/>
  <c r="AG168" i="71"/>
  <c r="AF168" i="71"/>
  <c r="AD168" i="71"/>
  <c r="AC168" i="71"/>
  <c r="AB168" i="71"/>
  <c r="Z168" i="71"/>
  <c r="Y168" i="71"/>
  <c r="X168" i="71"/>
  <c r="V168" i="71"/>
  <c r="U168" i="71"/>
  <c r="T168" i="71"/>
  <c r="R168" i="71"/>
  <c r="Q168" i="71"/>
  <c r="P168" i="71"/>
  <c r="N168" i="71"/>
  <c r="M168" i="71"/>
  <c r="L168" i="71"/>
  <c r="J168" i="71"/>
  <c r="I168" i="71"/>
  <c r="H168" i="71"/>
  <c r="F168" i="71"/>
  <c r="E168" i="71"/>
  <c r="D168" i="71"/>
  <c r="S167" i="71"/>
  <c r="O167" i="71"/>
  <c r="K167" i="71"/>
  <c r="G167" i="71"/>
  <c r="S166" i="71"/>
  <c r="O166" i="71"/>
  <c r="K166" i="71"/>
  <c r="G166" i="71"/>
  <c r="BA166" i="71" s="1"/>
  <c r="BC166" i="71" s="1"/>
  <c r="BF166" i="71" s="1"/>
  <c r="BH166" i="71" s="1"/>
  <c r="S165" i="71"/>
  <c r="O165" i="71"/>
  <c r="K165" i="71"/>
  <c r="G165" i="71"/>
  <c r="S164" i="71"/>
  <c r="O164" i="71"/>
  <c r="K164" i="71"/>
  <c r="G164" i="71"/>
  <c r="S163" i="71"/>
  <c r="O163" i="71"/>
  <c r="K163" i="71"/>
  <c r="G163" i="71"/>
  <c r="S162" i="71"/>
  <c r="O162" i="71"/>
  <c r="K162" i="71"/>
  <c r="G162" i="71"/>
  <c r="S161" i="71"/>
  <c r="O161" i="71"/>
  <c r="K161" i="71"/>
  <c r="G161" i="71"/>
  <c r="S160" i="71"/>
  <c r="O160" i="71"/>
  <c r="K160" i="71"/>
  <c r="G160" i="71"/>
  <c r="S159" i="71"/>
  <c r="O159" i="71"/>
  <c r="K159" i="71"/>
  <c r="G159" i="71"/>
  <c r="S158" i="71"/>
  <c r="O158" i="71"/>
  <c r="K158" i="71"/>
  <c r="G158" i="71"/>
  <c r="BA158" i="71" s="1"/>
  <c r="BC158" i="71" s="1"/>
  <c r="BF158" i="71" s="1"/>
  <c r="BH158" i="71" s="1"/>
  <c r="S157" i="71"/>
  <c r="O157" i="71"/>
  <c r="K157" i="71"/>
  <c r="G157" i="71"/>
  <c r="S156" i="71"/>
  <c r="O156" i="71"/>
  <c r="K156" i="71"/>
  <c r="G156" i="71"/>
  <c r="S155" i="71"/>
  <c r="O155" i="71"/>
  <c r="K155" i="71"/>
  <c r="G155" i="71"/>
  <c r="S154" i="71"/>
  <c r="O154" i="71"/>
  <c r="K154" i="71"/>
  <c r="G154" i="71"/>
  <c r="BA154" i="71" s="1"/>
  <c r="BC154" i="71" s="1"/>
  <c r="BF154" i="71" s="1"/>
  <c r="BH154" i="71" s="1"/>
  <c r="S153" i="71"/>
  <c r="O153" i="71"/>
  <c r="K153" i="71"/>
  <c r="G153" i="71"/>
  <c r="S152" i="71"/>
  <c r="O152" i="71"/>
  <c r="K152" i="71"/>
  <c r="G152" i="71"/>
  <c r="S151" i="71"/>
  <c r="O151" i="71"/>
  <c r="K151" i="71"/>
  <c r="G151" i="71"/>
  <c r="BA151" i="71" s="1"/>
  <c r="BC151" i="71" s="1"/>
  <c r="BF151" i="71" s="1"/>
  <c r="BH151" i="71" s="1"/>
  <c r="S150" i="71"/>
  <c r="O150" i="71"/>
  <c r="K150" i="71"/>
  <c r="G150" i="71"/>
  <c r="BA150" i="71" s="1"/>
  <c r="BC150" i="71" s="1"/>
  <c r="BF150" i="71" s="1"/>
  <c r="BH150" i="71" s="1"/>
  <c r="S149" i="71"/>
  <c r="O149" i="71"/>
  <c r="K149" i="71"/>
  <c r="G149" i="71"/>
  <c r="S148" i="71"/>
  <c r="O148" i="71"/>
  <c r="K148" i="71"/>
  <c r="G148" i="71"/>
  <c r="S147" i="71"/>
  <c r="O147" i="71"/>
  <c r="K147" i="71"/>
  <c r="G147" i="71"/>
  <c r="S146" i="71"/>
  <c r="O146" i="71"/>
  <c r="K146" i="71"/>
  <c r="G146" i="71"/>
  <c r="BA146" i="71" s="1"/>
  <c r="BC146" i="71" s="1"/>
  <c r="BF146" i="71" s="1"/>
  <c r="BH146" i="71" s="1"/>
  <c r="W145" i="71"/>
  <c r="S145" i="71"/>
  <c r="O145" i="71"/>
  <c r="K145" i="71"/>
  <c r="G145" i="71"/>
  <c r="W144" i="71"/>
  <c r="S144" i="71"/>
  <c r="O144" i="71"/>
  <c r="K144" i="71"/>
  <c r="G144" i="71"/>
  <c r="BA144" i="71" s="1"/>
  <c r="BC144" i="71" s="1"/>
  <c r="BF144" i="71" s="1"/>
  <c r="BH144" i="71" s="1"/>
  <c r="W143" i="71"/>
  <c r="S143" i="71"/>
  <c r="O143" i="71"/>
  <c r="K143" i="71"/>
  <c r="G143" i="71"/>
  <c r="BA143" i="71" s="1"/>
  <c r="BC143" i="71" s="1"/>
  <c r="BF143" i="71" s="1"/>
  <c r="BH143" i="71" s="1"/>
  <c r="W142" i="71"/>
  <c r="S142" i="71"/>
  <c r="O142" i="71"/>
  <c r="K142" i="71"/>
  <c r="G142" i="71"/>
  <c r="BA142" i="71" s="1"/>
  <c r="BC142" i="71" s="1"/>
  <c r="BF142" i="71" s="1"/>
  <c r="BH142" i="71" s="1"/>
  <c r="W141" i="71"/>
  <c r="S141" i="71"/>
  <c r="O141" i="71"/>
  <c r="K141" i="71"/>
  <c r="G141" i="71"/>
  <c r="BA141" i="71" s="1"/>
  <c r="BC141" i="71" s="1"/>
  <c r="BF141" i="71" s="1"/>
  <c r="BH141" i="71" s="1"/>
  <c r="W140" i="71"/>
  <c r="S140" i="71"/>
  <c r="O140" i="71"/>
  <c r="K140" i="71"/>
  <c r="G140" i="71"/>
  <c r="BA140" i="71" s="1"/>
  <c r="BC140" i="71" s="1"/>
  <c r="BF140" i="71" s="1"/>
  <c r="BH140" i="71" s="1"/>
  <c r="W139" i="71"/>
  <c r="S139" i="71"/>
  <c r="O139" i="71"/>
  <c r="K139" i="71"/>
  <c r="G139" i="71"/>
  <c r="W138" i="71"/>
  <c r="S138" i="71"/>
  <c r="O138" i="71"/>
  <c r="K138" i="71"/>
  <c r="G138" i="71"/>
  <c r="W137" i="71"/>
  <c r="S137" i="71"/>
  <c r="O137" i="71"/>
  <c r="K137" i="71"/>
  <c r="G137" i="71"/>
  <c r="W136" i="71"/>
  <c r="BA136" i="71" s="1"/>
  <c r="BC136" i="71" s="1"/>
  <c r="BF136" i="71" s="1"/>
  <c r="BH136" i="71" s="1"/>
  <c r="S136" i="71"/>
  <c r="O136" i="71"/>
  <c r="K136" i="71"/>
  <c r="G136" i="71"/>
  <c r="W135" i="71"/>
  <c r="S135" i="71"/>
  <c r="O135" i="71"/>
  <c r="K135" i="71"/>
  <c r="G135" i="71"/>
  <c r="W134" i="71"/>
  <c r="S134" i="71"/>
  <c r="O134" i="71"/>
  <c r="K134" i="71"/>
  <c r="G134" i="71"/>
  <c r="BA134" i="71" s="1"/>
  <c r="BC134" i="71" s="1"/>
  <c r="BF134" i="71" s="1"/>
  <c r="BH134" i="71" s="1"/>
  <c r="W133" i="71"/>
  <c r="S133" i="71"/>
  <c r="O133" i="71"/>
  <c r="K133" i="71"/>
  <c r="G133" i="71"/>
  <c r="W132" i="71"/>
  <c r="S132" i="71"/>
  <c r="O132" i="71"/>
  <c r="K132" i="71"/>
  <c r="G132" i="71"/>
  <c r="BA132" i="71" s="1"/>
  <c r="BC132" i="71" s="1"/>
  <c r="BF132" i="71" s="1"/>
  <c r="BH132" i="71" s="1"/>
  <c r="W131" i="71"/>
  <c r="S131" i="71"/>
  <c r="O131" i="71"/>
  <c r="K131" i="71"/>
  <c r="G131" i="71"/>
  <c r="W130" i="71"/>
  <c r="S130" i="71"/>
  <c r="O130" i="71"/>
  <c r="K130" i="71"/>
  <c r="G130" i="71"/>
  <c r="W129" i="71"/>
  <c r="S129" i="71"/>
  <c r="BA129" i="71" s="1"/>
  <c r="BC129" i="71" s="1"/>
  <c r="BF129" i="71" s="1"/>
  <c r="BH129" i="71" s="1"/>
  <c r="O129" i="71"/>
  <c r="K129" i="71"/>
  <c r="G129" i="71"/>
  <c r="W128" i="71"/>
  <c r="S128" i="71"/>
  <c r="O128" i="71"/>
  <c r="K128" i="71"/>
  <c r="G128" i="71"/>
  <c r="BA128" i="71" s="1"/>
  <c r="BC128" i="71" s="1"/>
  <c r="BF128" i="71" s="1"/>
  <c r="BH128" i="71" s="1"/>
  <c r="W127" i="71"/>
  <c r="BA127" i="71" s="1"/>
  <c r="BC127" i="71" s="1"/>
  <c r="BF127" i="71" s="1"/>
  <c r="BH127" i="71" s="1"/>
  <c r="S127" i="71"/>
  <c r="O127" i="71"/>
  <c r="K127" i="71"/>
  <c r="G127" i="71"/>
  <c r="W126" i="71"/>
  <c r="S126" i="71"/>
  <c r="O126" i="71"/>
  <c r="K126" i="71"/>
  <c r="G126" i="71"/>
  <c r="W125" i="71"/>
  <c r="S125" i="71"/>
  <c r="O125" i="71"/>
  <c r="K125" i="71"/>
  <c r="G125" i="71"/>
  <c r="BA125" i="71" s="1"/>
  <c r="BC125" i="71" s="1"/>
  <c r="BF125" i="71" s="1"/>
  <c r="BH125" i="71" s="1"/>
  <c r="W124" i="71"/>
  <c r="S124" i="71"/>
  <c r="O124" i="71"/>
  <c r="K124" i="71"/>
  <c r="G124" i="71"/>
  <c r="W123" i="71"/>
  <c r="S123" i="71"/>
  <c r="O123" i="71"/>
  <c r="K123" i="71"/>
  <c r="G123" i="71"/>
  <c r="W122" i="71"/>
  <c r="S122" i="71"/>
  <c r="O122" i="71"/>
  <c r="K122" i="71"/>
  <c r="G122" i="71"/>
  <c r="W121" i="71"/>
  <c r="S121" i="71"/>
  <c r="O121" i="71"/>
  <c r="K121" i="71"/>
  <c r="G121" i="71"/>
  <c r="W120" i="71"/>
  <c r="S120" i="71"/>
  <c r="O120" i="71"/>
  <c r="K120" i="71"/>
  <c r="G120" i="71"/>
  <c r="W119" i="71"/>
  <c r="S119" i="71"/>
  <c r="O119" i="71"/>
  <c r="K119" i="71"/>
  <c r="G119" i="71"/>
  <c r="W118" i="71"/>
  <c r="S118" i="71"/>
  <c r="O118" i="71"/>
  <c r="K118" i="71"/>
  <c r="G118" i="71"/>
  <c r="AY117" i="71"/>
  <c r="AU117" i="71"/>
  <c r="AQ117" i="71"/>
  <c r="AM117" i="71"/>
  <c r="AI117" i="71"/>
  <c r="AE117" i="71"/>
  <c r="AA117" i="71"/>
  <c r="W117" i="71"/>
  <c r="S117" i="71"/>
  <c r="O117" i="71"/>
  <c r="K117" i="71"/>
  <c r="G117" i="71"/>
  <c r="AY116" i="71"/>
  <c r="AU116" i="71"/>
  <c r="AQ116" i="71"/>
  <c r="AM116" i="71"/>
  <c r="AI116" i="71"/>
  <c r="AE116" i="71"/>
  <c r="AA116" i="71"/>
  <c r="W116" i="71"/>
  <c r="S116" i="71"/>
  <c r="O116" i="71"/>
  <c r="K116" i="71"/>
  <c r="G116" i="71"/>
  <c r="AY115" i="71"/>
  <c r="AU115" i="71"/>
  <c r="AQ115" i="71"/>
  <c r="AM115" i="71"/>
  <c r="AI115" i="71"/>
  <c r="AE115" i="71"/>
  <c r="AA115" i="71"/>
  <c r="W115" i="71"/>
  <c r="S115" i="71"/>
  <c r="O115" i="71"/>
  <c r="K115" i="71"/>
  <c r="G115" i="71"/>
  <c r="AY114" i="71"/>
  <c r="AU114" i="71"/>
  <c r="AQ114" i="71"/>
  <c r="AM114" i="71"/>
  <c r="AI114" i="71"/>
  <c r="AE114" i="71"/>
  <c r="AA114" i="71"/>
  <c r="W114" i="71"/>
  <c r="S114" i="71"/>
  <c r="O114" i="71"/>
  <c r="K114" i="71"/>
  <c r="G114" i="71"/>
  <c r="AY113" i="71"/>
  <c r="AU113" i="71"/>
  <c r="AQ113" i="71"/>
  <c r="AM113" i="71"/>
  <c r="AI113" i="71"/>
  <c r="AE113" i="71"/>
  <c r="AA113" i="71"/>
  <c r="W113" i="71"/>
  <c r="S113" i="71"/>
  <c r="O113" i="71"/>
  <c r="K113" i="71"/>
  <c r="G113" i="71"/>
  <c r="AY112" i="71"/>
  <c r="AU112" i="71"/>
  <c r="AQ112" i="71"/>
  <c r="AM112" i="71"/>
  <c r="AI112" i="71"/>
  <c r="AE112" i="71"/>
  <c r="AA112" i="71"/>
  <c r="W112" i="71"/>
  <c r="S112" i="71"/>
  <c r="O112" i="71"/>
  <c r="K112" i="71"/>
  <c r="G112" i="71"/>
  <c r="AY111" i="71"/>
  <c r="AU111" i="71"/>
  <c r="AQ111" i="71"/>
  <c r="AM111" i="71"/>
  <c r="AI111" i="71"/>
  <c r="AE111" i="71"/>
  <c r="AA111" i="71"/>
  <c r="W111" i="71"/>
  <c r="S111" i="71"/>
  <c r="O111" i="71"/>
  <c r="K111" i="71"/>
  <c r="G111" i="71"/>
  <c r="AY110" i="71"/>
  <c r="AU110" i="71"/>
  <c r="AQ110" i="71"/>
  <c r="AM110" i="71"/>
  <c r="AI110" i="71"/>
  <c r="AE110" i="71"/>
  <c r="AA110" i="71"/>
  <c r="W110" i="71"/>
  <c r="S110" i="71"/>
  <c r="O110" i="71"/>
  <c r="K110" i="71"/>
  <c r="G110" i="71"/>
  <c r="AY109" i="71"/>
  <c r="AU109" i="71"/>
  <c r="AQ109" i="71"/>
  <c r="AM109" i="71"/>
  <c r="AI109" i="71"/>
  <c r="AE109" i="71"/>
  <c r="AA109" i="71"/>
  <c r="W109" i="71"/>
  <c r="S109" i="71"/>
  <c r="O109" i="71"/>
  <c r="K109" i="71"/>
  <c r="G109" i="71"/>
  <c r="AY108" i="71"/>
  <c r="AU108" i="71"/>
  <c r="AQ108" i="71"/>
  <c r="AM108" i="71"/>
  <c r="AI108" i="71"/>
  <c r="AE108" i="71"/>
  <c r="AA108" i="71"/>
  <c r="W108" i="71"/>
  <c r="S108" i="71"/>
  <c r="O108" i="71"/>
  <c r="K108" i="71"/>
  <c r="G108" i="71"/>
  <c r="AY107" i="71"/>
  <c r="AU107" i="71"/>
  <c r="AQ107" i="71"/>
  <c r="AM107" i="71"/>
  <c r="AI107" i="71"/>
  <c r="AE107" i="71"/>
  <c r="AA107" i="71"/>
  <c r="W107" i="71"/>
  <c r="S107" i="71"/>
  <c r="O107" i="71"/>
  <c r="K107" i="71"/>
  <c r="G107" i="71"/>
  <c r="AY106" i="71"/>
  <c r="AU106" i="71"/>
  <c r="AQ106" i="71"/>
  <c r="AM106" i="71"/>
  <c r="AI106" i="71"/>
  <c r="AE106" i="71"/>
  <c r="AA106" i="71"/>
  <c r="W106" i="71"/>
  <c r="S106" i="71"/>
  <c r="O106" i="71"/>
  <c r="K106" i="71"/>
  <c r="G106" i="71"/>
  <c r="AY105" i="71"/>
  <c r="AU105" i="71"/>
  <c r="AQ105" i="71"/>
  <c r="AM105" i="71"/>
  <c r="AI105" i="71"/>
  <c r="AE105" i="71"/>
  <c r="AA105" i="71"/>
  <c r="W105" i="71"/>
  <c r="S105" i="71"/>
  <c r="O105" i="71"/>
  <c r="K105" i="71"/>
  <c r="G105" i="71"/>
  <c r="AY104" i="71"/>
  <c r="AU104" i="71"/>
  <c r="AQ104" i="71"/>
  <c r="AM104" i="71"/>
  <c r="AI104" i="71"/>
  <c r="AE104" i="71"/>
  <c r="AA104" i="71"/>
  <c r="W104" i="71"/>
  <c r="S104" i="71"/>
  <c r="O104" i="71"/>
  <c r="K104" i="71"/>
  <c r="G104" i="71"/>
  <c r="AY103" i="71"/>
  <c r="AU103" i="71"/>
  <c r="AQ103" i="71"/>
  <c r="AM103" i="71"/>
  <c r="AI103" i="71"/>
  <c r="AE103" i="71"/>
  <c r="AA103" i="71"/>
  <c r="W103" i="71"/>
  <c r="S103" i="71"/>
  <c r="O103" i="71"/>
  <c r="K103" i="71"/>
  <c r="G103" i="71"/>
  <c r="AY102" i="71"/>
  <c r="AU102" i="71"/>
  <c r="AQ102" i="71"/>
  <c r="AM102" i="71"/>
  <c r="AI102" i="71"/>
  <c r="AE102" i="71"/>
  <c r="AA102" i="71"/>
  <c r="W102" i="71"/>
  <c r="S102" i="71"/>
  <c r="O102" i="71"/>
  <c r="K102" i="71"/>
  <c r="G102" i="71"/>
  <c r="AY101" i="71"/>
  <c r="AU101" i="71"/>
  <c r="AQ101" i="71"/>
  <c r="AM101" i="71"/>
  <c r="AI101" i="71"/>
  <c r="AE101" i="71"/>
  <c r="AA101" i="71"/>
  <c r="W101" i="71"/>
  <c r="S101" i="71"/>
  <c r="O101" i="71"/>
  <c r="K101" i="71"/>
  <c r="G101" i="71"/>
  <c r="AY100" i="71"/>
  <c r="AU100" i="71"/>
  <c r="AQ100" i="71"/>
  <c r="AM100" i="71"/>
  <c r="AI100" i="71"/>
  <c r="AE100" i="71"/>
  <c r="AA100" i="71"/>
  <c r="W100" i="71"/>
  <c r="S100" i="71"/>
  <c r="O100" i="71"/>
  <c r="K100" i="71"/>
  <c r="G100" i="71"/>
  <c r="AY99" i="71"/>
  <c r="AU99" i="71"/>
  <c r="AQ99" i="71"/>
  <c r="AM99" i="71"/>
  <c r="AI99" i="71"/>
  <c r="AE99" i="71"/>
  <c r="AA99" i="71"/>
  <c r="W99" i="71"/>
  <c r="S99" i="71"/>
  <c r="O99" i="71"/>
  <c r="K99" i="71"/>
  <c r="G99" i="71"/>
  <c r="AY98" i="71"/>
  <c r="AU98" i="71"/>
  <c r="AQ98" i="71"/>
  <c r="AM98" i="71"/>
  <c r="AI98" i="71"/>
  <c r="AE98" i="71"/>
  <c r="AA98" i="71"/>
  <c r="W98" i="71"/>
  <c r="S98" i="71"/>
  <c r="O98" i="71"/>
  <c r="K98" i="71"/>
  <c r="G98" i="71"/>
  <c r="AY97" i="71"/>
  <c r="AU97" i="71"/>
  <c r="AQ97" i="71"/>
  <c r="AM97" i="71"/>
  <c r="AI97" i="71"/>
  <c r="AE97" i="71"/>
  <c r="AA97" i="71"/>
  <c r="W97" i="71"/>
  <c r="S97" i="71"/>
  <c r="O97" i="71"/>
  <c r="K97" i="71"/>
  <c r="G97" i="71"/>
  <c r="AY96" i="71"/>
  <c r="AU96" i="71"/>
  <c r="AQ96" i="71"/>
  <c r="AM96" i="71"/>
  <c r="AI96" i="71"/>
  <c r="AE96" i="71"/>
  <c r="AA96" i="71"/>
  <c r="W96" i="71"/>
  <c r="S96" i="71"/>
  <c r="O96" i="71"/>
  <c r="K96" i="71"/>
  <c r="G96" i="71"/>
  <c r="AY95" i="71"/>
  <c r="AU95" i="71"/>
  <c r="AQ95" i="71"/>
  <c r="AM95" i="71"/>
  <c r="AI95" i="71"/>
  <c r="AE95" i="71"/>
  <c r="AA95" i="71"/>
  <c r="W95" i="71"/>
  <c r="S95" i="71"/>
  <c r="O95" i="71"/>
  <c r="K95" i="71"/>
  <c r="G95" i="71"/>
  <c r="AY94" i="71"/>
  <c r="AU94" i="71"/>
  <c r="AQ94" i="71"/>
  <c r="AM94" i="71"/>
  <c r="AI94" i="71"/>
  <c r="AE94" i="71"/>
  <c r="AA94" i="71"/>
  <c r="W94" i="71"/>
  <c r="S94" i="71"/>
  <c r="O94" i="71"/>
  <c r="K94" i="71"/>
  <c r="G94" i="71"/>
  <c r="AY93" i="71"/>
  <c r="AU93" i="71"/>
  <c r="AQ93" i="71"/>
  <c r="AM93" i="71"/>
  <c r="AI93" i="71"/>
  <c r="AE93" i="71"/>
  <c r="AA93" i="71"/>
  <c r="W93" i="71"/>
  <c r="S93" i="71"/>
  <c r="O93" i="71"/>
  <c r="K93" i="71"/>
  <c r="G93" i="71"/>
  <c r="AY92" i="71"/>
  <c r="AU92" i="71"/>
  <c r="AQ92" i="71"/>
  <c r="AM92" i="71"/>
  <c r="AI92" i="71"/>
  <c r="AE92" i="71"/>
  <c r="AA92" i="71"/>
  <c r="W92" i="71"/>
  <c r="S92" i="71"/>
  <c r="O92" i="71"/>
  <c r="K92" i="71"/>
  <c r="G92" i="71"/>
  <c r="AY91" i="71"/>
  <c r="AU91" i="71"/>
  <c r="AQ91" i="71"/>
  <c r="AM91" i="71"/>
  <c r="AI91" i="71"/>
  <c r="AE91" i="71"/>
  <c r="AA91" i="71"/>
  <c r="W91" i="71"/>
  <c r="S91" i="71"/>
  <c r="O91" i="71"/>
  <c r="K91" i="71"/>
  <c r="G91" i="71"/>
  <c r="AY90" i="71"/>
  <c r="AU90" i="71"/>
  <c r="AQ90" i="71"/>
  <c r="AM90" i="71"/>
  <c r="AI90" i="71"/>
  <c r="AE90" i="71"/>
  <c r="AA90" i="71"/>
  <c r="W90" i="71"/>
  <c r="S90" i="71"/>
  <c r="O90" i="71"/>
  <c r="K90" i="71"/>
  <c r="G90" i="71"/>
  <c r="AY89" i="71"/>
  <c r="AU89" i="71"/>
  <c r="AQ89" i="71"/>
  <c r="AM89" i="71"/>
  <c r="AI89" i="71"/>
  <c r="AE89" i="71"/>
  <c r="AA89" i="71"/>
  <c r="W89" i="71"/>
  <c r="S89" i="71"/>
  <c r="O89" i="71"/>
  <c r="K89" i="71"/>
  <c r="G89" i="71"/>
  <c r="AY88" i="71"/>
  <c r="AU88" i="71"/>
  <c r="AQ88" i="71"/>
  <c r="AM88" i="71"/>
  <c r="AI88" i="71"/>
  <c r="AE88" i="71"/>
  <c r="AA88" i="71"/>
  <c r="W88" i="71"/>
  <c r="S88" i="71"/>
  <c r="O88" i="71"/>
  <c r="K88" i="71"/>
  <c r="G88" i="71"/>
  <c r="AY87" i="71"/>
  <c r="AU87" i="71"/>
  <c r="AQ87" i="71"/>
  <c r="AM87" i="71"/>
  <c r="AI87" i="71"/>
  <c r="AE87" i="71"/>
  <c r="AA87" i="71"/>
  <c r="W87" i="71"/>
  <c r="S87" i="71"/>
  <c r="O87" i="71"/>
  <c r="K87" i="71"/>
  <c r="G87" i="71"/>
  <c r="AY86" i="71"/>
  <c r="AU86" i="71"/>
  <c r="AQ86" i="71"/>
  <c r="AM86" i="71"/>
  <c r="AI86" i="71"/>
  <c r="AE86" i="71"/>
  <c r="AA86" i="71"/>
  <c r="W86" i="71"/>
  <c r="S86" i="71"/>
  <c r="O86" i="71"/>
  <c r="K86" i="71"/>
  <c r="G86" i="71"/>
  <c r="AY85" i="71"/>
  <c r="AU85" i="71"/>
  <c r="AQ85" i="71"/>
  <c r="AM85" i="71"/>
  <c r="AI85" i="71"/>
  <c r="AE85" i="71"/>
  <c r="AA85" i="71"/>
  <c r="W85" i="71"/>
  <c r="S85" i="71"/>
  <c r="O85" i="71"/>
  <c r="K85" i="71"/>
  <c r="G85" i="71"/>
  <c r="AY84" i="71"/>
  <c r="AU84" i="71"/>
  <c r="AQ84" i="71"/>
  <c r="AM84" i="71"/>
  <c r="AI84" i="71"/>
  <c r="AE84" i="71"/>
  <c r="AA84" i="71"/>
  <c r="W84" i="71"/>
  <c r="S84" i="71"/>
  <c r="O84" i="71"/>
  <c r="K84" i="71"/>
  <c r="G84" i="71"/>
  <c r="AY83" i="71"/>
  <c r="AU83" i="71"/>
  <c r="AQ83" i="71"/>
  <c r="AM83" i="71"/>
  <c r="AI83" i="71"/>
  <c r="AE83" i="71"/>
  <c r="AA83" i="71"/>
  <c r="W83" i="71"/>
  <c r="S83" i="71"/>
  <c r="O83" i="71"/>
  <c r="K83" i="71"/>
  <c r="G83" i="71"/>
  <c r="AY82" i="71"/>
  <c r="AU82" i="71"/>
  <c r="AQ82" i="71"/>
  <c r="AM82" i="71"/>
  <c r="AI82" i="71"/>
  <c r="AE82" i="71"/>
  <c r="AA82" i="71"/>
  <c r="W82" i="71"/>
  <c r="S82" i="71"/>
  <c r="O82" i="71"/>
  <c r="K82" i="71"/>
  <c r="G82" i="71"/>
  <c r="AY81" i="71"/>
  <c r="AU81" i="71"/>
  <c r="AQ81" i="71"/>
  <c r="AM81" i="71"/>
  <c r="AI81" i="71"/>
  <c r="AE81" i="71"/>
  <c r="BA81" i="71" s="1"/>
  <c r="BC81" i="71" s="1"/>
  <c r="BF81" i="71" s="1"/>
  <c r="BH81" i="71" s="1"/>
  <c r="AA81" i="71"/>
  <c r="W81" i="71"/>
  <c r="S81" i="71"/>
  <c r="O81" i="71"/>
  <c r="K81" i="71"/>
  <c r="G81" i="71"/>
  <c r="AY80" i="71"/>
  <c r="AU80" i="71"/>
  <c r="AQ80" i="71"/>
  <c r="AM80" i="71"/>
  <c r="AI80" i="71"/>
  <c r="AE80" i="71"/>
  <c r="AA80" i="71"/>
  <c r="W80" i="71"/>
  <c r="S80" i="71"/>
  <c r="O80" i="71"/>
  <c r="K80" i="71"/>
  <c r="G80" i="71"/>
  <c r="AY79" i="71"/>
  <c r="AU79" i="71"/>
  <c r="AQ79" i="71"/>
  <c r="AM79" i="71"/>
  <c r="AI79" i="71"/>
  <c r="AE79" i="71"/>
  <c r="AA79" i="71"/>
  <c r="W79" i="71"/>
  <c r="S79" i="71"/>
  <c r="O79" i="71"/>
  <c r="K79" i="71"/>
  <c r="G79" i="71"/>
  <c r="AY78" i="71"/>
  <c r="AU78" i="71"/>
  <c r="AQ78" i="71"/>
  <c r="AM78" i="71"/>
  <c r="AI78" i="71"/>
  <c r="AE78" i="71"/>
  <c r="AA78" i="71"/>
  <c r="W78" i="71"/>
  <c r="S78" i="71"/>
  <c r="O78" i="71"/>
  <c r="K78" i="71"/>
  <c r="G78" i="71"/>
  <c r="AY77" i="71"/>
  <c r="AU77" i="71"/>
  <c r="AQ77" i="71"/>
  <c r="AM77" i="71"/>
  <c r="AI77" i="71"/>
  <c r="AE77" i="71"/>
  <c r="AA77" i="71"/>
  <c r="W77" i="71"/>
  <c r="S77" i="71"/>
  <c r="O77" i="71"/>
  <c r="K77" i="71"/>
  <c r="G77" i="71"/>
  <c r="AY76" i="71"/>
  <c r="AU76" i="71"/>
  <c r="AQ76" i="71"/>
  <c r="AM76" i="71"/>
  <c r="AI76" i="71"/>
  <c r="AE76" i="71"/>
  <c r="AA76" i="71"/>
  <c r="W76" i="71"/>
  <c r="S76" i="71"/>
  <c r="O76" i="71"/>
  <c r="K76" i="71"/>
  <c r="G76" i="71"/>
  <c r="AY75" i="71"/>
  <c r="AU75" i="71"/>
  <c r="AQ75" i="71"/>
  <c r="AM75" i="71"/>
  <c r="AI75" i="71"/>
  <c r="AE75" i="71"/>
  <c r="AA75" i="71"/>
  <c r="W75" i="71"/>
  <c r="S75" i="71"/>
  <c r="O75" i="71"/>
  <c r="K75" i="71"/>
  <c r="G75" i="71"/>
  <c r="AY74" i="71"/>
  <c r="AU74" i="71"/>
  <c r="AQ74" i="71"/>
  <c r="AM74" i="71"/>
  <c r="AI74" i="71"/>
  <c r="AE74" i="71"/>
  <c r="AA74" i="71"/>
  <c r="W74" i="71"/>
  <c r="S74" i="71"/>
  <c r="O74" i="71"/>
  <c r="K74" i="71"/>
  <c r="G74" i="71"/>
  <c r="AY73" i="71"/>
  <c r="AU73" i="71"/>
  <c r="AQ73" i="71"/>
  <c r="AM73" i="71"/>
  <c r="AI73" i="71"/>
  <c r="AE73" i="71"/>
  <c r="BA73" i="71" s="1"/>
  <c r="BC73" i="71" s="1"/>
  <c r="BF73" i="71" s="1"/>
  <c r="BH73" i="71" s="1"/>
  <c r="AA73" i="71"/>
  <c r="W73" i="71"/>
  <c r="S73" i="71"/>
  <c r="O73" i="71"/>
  <c r="K73" i="71"/>
  <c r="G73" i="71"/>
  <c r="AY72" i="71"/>
  <c r="AU72" i="71"/>
  <c r="AQ72" i="71"/>
  <c r="AM72" i="71"/>
  <c r="AI72" i="71"/>
  <c r="AE72" i="71"/>
  <c r="AA72" i="71"/>
  <c r="W72" i="71"/>
  <c r="S72" i="71"/>
  <c r="O72" i="71"/>
  <c r="K72" i="71"/>
  <c r="G72" i="71"/>
  <c r="AY71" i="71"/>
  <c r="AU71" i="71"/>
  <c r="AQ71" i="71"/>
  <c r="AM71" i="71"/>
  <c r="AI71" i="71"/>
  <c r="AE71" i="71"/>
  <c r="AA71" i="71"/>
  <c r="W71" i="71"/>
  <c r="S71" i="71"/>
  <c r="O71" i="71"/>
  <c r="K71" i="71"/>
  <c r="G71" i="71"/>
  <c r="AY70" i="71"/>
  <c r="AU70" i="71"/>
  <c r="AQ70" i="71"/>
  <c r="AM70" i="71"/>
  <c r="AI70" i="71"/>
  <c r="AE70" i="71"/>
  <c r="AA70" i="71"/>
  <c r="W70" i="71"/>
  <c r="S70" i="71"/>
  <c r="O70" i="71"/>
  <c r="K70" i="71"/>
  <c r="G70" i="71"/>
  <c r="AY69" i="71"/>
  <c r="AU69" i="71"/>
  <c r="AQ69" i="71"/>
  <c r="AM69" i="71"/>
  <c r="AI69" i="71"/>
  <c r="AE69" i="71"/>
  <c r="AA69" i="71"/>
  <c r="W69" i="71"/>
  <c r="S69" i="71"/>
  <c r="O69" i="71"/>
  <c r="K69" i="71"/>
  <c r="G69" i="71"/>
  <c r="AY68" i="71"/>
  <c r="AU68" i="71"/>
  <c r="AQ68" i="71"/>
  <c r="AM68" i="71"/>
  <c r="AI68" i="71"/>
  <c r="AE68" i="71"/>
  <c r="AA68" i="71"/>
  <c r="W68" i="71"/>
  <c r="S68" i="71"/>
  <c r="O68" i="71"/>
  <c r="K68" i="71"/>
  <c r="G68" i="71"/>
  <c r="AY67" i="71"/>
  <c r="AU67" i="71"/>
  <c r="AQ67" i="71"/>
  <c r="AM67" i="71"/>
  <c r="AI67" i="71"/>
  <c r="AE67" i="71"/>
  <c r="AA67" i="71"/>
  <c r="W67" i="71"/>
  <c r="S67" i="71"/>
  <c r="O67" i="71"/>
  <c r="K67" i="71"/>
  <c r="G67" i="71"/>
  <c r="AY66" i="71"/>
  <c r="AU66" i="71"/>
  <c r="AQ66" i="71"/>
  <c r="AM66" i="71"/>
  <c r="AI66" i="71"/>
  <c r="AE66" i="71"/>
  <c r="AA66" i="71"/>
  <c r="W66" i="71"/>
  <c r="S66" i="71"/>
  <c r="O66" i="71"/>
  <c r="K66" i="71"/>
  <c r="G66" i="71"/>
  <c r="AY65" i="71"/>
  <c r="AU65" i="71"/>
  <c r="AQ65" i="71"/>
  <c r="AM65" i="71"/>
  <c r="AI65" i="71"/>
  <c r="AE65" i="71"/>
  <c r="BA65" i="71" s="1"/>
  <c r="BC65" i="71" s="1"/>
  <c r="BF65" i="71" s="1"/>
  <c r="BH65" i="71" s="1"/>
  <c r="AA65" i="71"/>
  <c r="W65" i="71"/>
  <c r="S65" i="71"/>
  <c r="O65" i="71"/>
  <c r="K65" i="71"/>
  <c r="G65" i="71"/>
  <c r="AY64" i="71"/>
  <c r="AU64" i="71"/>
  <c r="AQ64" i="71"/>
  <c r="AM64" i="71"/>
  <c r="AI64" i="71"/>
  <c r="AE64" i="71"/>
  <c r="AA64" i="71"/>
  <c r="W64" i="71"/>
  <c r="S64" i="71"/>
  <c r="O64" i="71"/>
  <c r="K64" i="71"/>
  <c r="G64" i="71"/>
  <c r="AY63" i="71"/>
  <c r="AU63" i="71"/>
  <c r="AQ63" i="71"/>
  <c r="AM63" i="71"/>
  <c r="AI63" i="71"/>
  <c r="AE63" i="71"/>
  <c r="AA63" i="71"/>
  <c r="W63" i="71"/>
  <c r="S63" i="71"/>
  <c r="O63" i="71"/>
  <c r="K63" i="71"/>
  <c r="G63" i="71"/>
  <c r="AY62" i="71"/>
  <c r="AU62" i="71"/>
  <c r="AQ62" i="71"/>
  <c r="AM62" i="71"/>
  <c r="AI62" i="71"/>
  <c r="AE62" i="71"/>
  <c r="AA62" i="71"/>
  <c r="W62" i="71"/>
  <c r="S62" i="71"/>
  <c r="O62" i="71"/>
  <c r="K62" i="71"/>
  <c r="G62" i="71"/>
  <c r="AY61" i="71"/>
  <c r="AU61" i="71"/>
  <c r="AQ61" i="71"/>
  <c r="AM61" i="71"/>
  <c r="AI61" i="71"/>
  <c r="AE61" i="71"/>
  <c r="AA61" i="71"/>
  <c r="W61" i="71"/>
  <c r="S61" i="71"/>
  <c r="O61" i="71"/>
  <c r="K61" i="71"/>
  <c r="G61" i="71"/>
  <c r="AY60" i="71"/>
  <c r="AU60" i="71"/>
  <c r="AQ60" i="71"/>
  <c r="AM60" i="71"/>
  <c r="AI60" i="71"/>
  <c r="AE60" i="71"/>
  <c r="AA60" i="71"/>
  <c r="W60" i="71"/>
  <c r="S60" i="71"/>
  <c r="O60" i="71"/>
  <c r="K60" i="71"/>
  <c r="G60" i="71"/>
  <c r="AY59" i="71"/>
  <c r="AU59" i="71"/>
  <c r="AQ59" i="71"/>
  <c r="AM59" i="71"/>
  <c r="AI59" i="71"/>
  <c r="AE59" i="71"/>
  <c r="AA59" i="71"/>
  <c r="W59" i="71"/>
  <c r="S59" i="71"/>
  <c r="O59" i="71"/>
  <c r="K59" i="71"/>
  <c r="G59" i="71"/>
  <c r="AY58" i="71"/>
  <c r="AU58" i="71"/>
  <c r="AQ58" i="71"/>
  <c r="AM58" i="71"/>
  <c r="AI58" i="71"/>
  <c r="AE58" i="71"/>
  <c r="AA58" i="71"/>
  <c r="W58" i="71"/>
  <c r="S58" i="71"/>
  <c r="O58" i="71"/>
  <c r="K58" i="71"/>
  <c r="G58" i="71"/>
  <c r="AY57" i="71"/>
  <c r="AU57" i="71"/>
  <c r="AQ57" i="71"/>
  <c r="AM57" i="71"/>
  <c r="AI57" i="71"/>
  <c r="AE57" i="71"/>
  <c r="AA57" i="71"/>
  <c r="W57" i="71"/>
  <c r="S57" i="71"/>
  <c r="O57" i="71"/>
  <c r="K57" i="71"/>
  <c r="G57" i="71"/>
  <c r="AY56" i="71"/>
  <c r="AU56" i="71"/>
  <c r="AQ56" i="71"/>
  <c r="AM56" i="71"/>
  <c r="AI56" i="71"/>
  <c r="AE56" i="71"/>
  <c r="AA56" i="71"/>
  <c r="W56" i="71"/>
  <c r="S56" i="71"/>
  <c r="O56" i="71"/>
  <c r="K56" i="71"/>
  <c r="G56" i="71"/>
  <c r="AY55" i="71"/>
  <c r="AU55" i="71"/>
  <c r="AQ55" i="71"/>
  <c r="AM55" i="71"/>
  <c r="AI55" i="71"/>
  <c r="AE55" i="71"/>
  <c r="AA55" i="71"/>
  <c r="W55" i="71"/>
  <c r="S55" i="71"/>
  <c r="O55" i="71"/>
  <c r="K55" i="71"/>
  <c r="G55" i="71"/>
  <c r="AY54" i="71"/>
  <c r="AU54" i="71"/>
  <c r="AQ54" i="71"/>
  <c r="AM54" i="71"/>
  <c r="AI54" i="71"/>
  <c r="AE54" i="71"/>
  <c r="AA54" i="71"/>
  <c r="W54" i="71"/>
  <c r="S54" i="71"/>
  <c r="O54" i="71"/>
  <c r="K54" i="71"/>
  <c r="G54" i="71"/>
  <c r="AY53" i="71"/>
  <c r="AU53" i="71"/>
  <c r="AQ53" i="71"/>
  <c r="AM53" i="71"/>
  <c r="AI53" i="71"/>
  <c r="AE53" i="71"/>
  <c r="BA53" i="71" s="1"/>
  <c r="BC53" i="71" s="1"/>
  <c r="BF53" i="71" s="1"/>
  <c r="BH53" i="71" s="1"/>
  <c r="AA53" i="71"/>
  <c r="W53" i="71"/>
  <c r="S53" i="71"/>
  <c r="O53" i="71"/>
  <c r="K53" i="71"/>
  <c r="G53" i="71"/>
  <c r="AY52" i="71"/>
  <c r="AU52" i="71"/>
  <c r="AQ52" i="71"/>
  <c r="AM52" i="71"/>
  <c r="AI52" i="71"/>
  <c r="AE52" i="71"/>
  <c r="AA52" i="71"/>
  <c r="W52" i="71"/>
  <c r="S52" i="71"/>
  <c r="O52" i="71"/>
  <c r="K52" i="71"/>
  <c r="G52" i="71"/>
  <c r="AY51" i="71"/>
  <c r="AU51" i="71"/>
  <c r="AQ51" i="71"/>
  <c r="AM51" i="71"/>
  <c r="AI51" i="71"/>
  <c r="AE51" i="71"/>
  <c r="AA51" i="71"/>
  <c r="W51" i="71"/>
  <c r="S51" i="71"/>
  <c r="O51" i="71"/>
  <c r="K51" i="71"/>
  <c r="G51" i="71"/>
  <c r="AY50" i="71"/>
  <c r="AU50" i="71"/>
  <c r="AQ50" i="71"/>
  <c r="AM50" i="71"/>
  <c r="AI50" i="71"/>
  <c r="AE50" i="71"/>
  <c r="AA50" i="71"/>
  <c r="W50" i="71"/>
  <c r="S50" i="71"/>
  <c r="O50" i="71"/>
  <c r="K50" i="71"/>
  <c r="G50" i="71"/>
  <c r="AY49" i="71"/>
  <c r="AU49" i="71"/>
  <c r="AQ49" i="71"/>
  <c r="AM49" i="71"/>
  <c r="AI49" i="71"/>
  <c r="AE49" i="71"/>
  <c r="BA49" i="71" s="1"/>
  <c r="BC49" i="71" s="1"/>
  <c r="BF49" i="71" s="1"/>
  <c r="BH49" i="71" s="1"/>
  <c r="AA49" i="71"/>
  <c r="W49" i="71"/>
  <c r="S49" i="71"/>
  <c r="O49" i="71"/>
  <c r="K49" i="71"/>
  <c r="G49" i="71"/>
  <c r="AY48" i="71"/>
  <c r="AU48" i="71"/>
  <c r="AQ48" i="71"/>
  <c r="AM48" i="71"/>
  <c r="AI48" i="71"/>
  <c r="AE48" i="71"/>
  <c r="AA48" i="71"/>
  <c r="W48" i="71"/>
  <c r="S48" i="71"/>
  <c r="O48" i="71"/>
  <c r="K48" i="71"/>
  <c r="G48" i="71"/>
  <c r="AY47" i="71"/>
  <c r="AU47" i="71"/>
  <c r="AQ47" i="71"/>
  <c r="AM47" i="71"/>
  <c r="AI47" i="71"/>
  <c r="AE47" i="71"/>
  <c r="AA47" i="71"/>
  <c r="W47" i="71"/>
  <c r="S47" i="71"/>
  <c r="O47" i="71"/>
  <c r="K47" i="71"/>
  <c r="G47" i="71"/>
  <c r="AY46" i="71"/>
  <c r="AU46" i="71"/>
  <c r="AQ46" i="71"/>
  <c r="AM46" i="71"/>
  <c r="AI46" i="71"/>
  <c r="AE46" i="71"/>
  <c r="AA46" i="71"/>
  <c r="W46" i="71"/>
  <c r="S46" i="71"/>
  <c r="O46" i="71"/>
  <c r="K46" i="71"/>
  <c r="G46" i="71"/>
  <c r="AY45" i="71"/>
  <c r="AU45" i="71"/>
  <c r="AQ45" i="71"/>
  <c r="AM45" i="71"/>
  <c r="AI45" i="71"/>
  <c r="AE45" i="71"/>
  <c r="AA45" i="71"/>
  <c r="W45" i="71"/>
  <c r="S45" i="71"/>
  <c r="O45" i="71"/>
  <c r="K45" i="71"/>
  <c r="G45" i="71"/>
  <c r="AY44" i="71"/>
  <c r="AU44" i="71"/>
  <c r="AQ44" i="71"/>
  <c r="AM44" i="71"/>
  <c r="AI44" i="71"/>
  <c r="AE44" i="71"/>
  <c r="AA44" i="71"/>
  <c r="W44" i="71"/>
  <c r="S44" i="71"/>
  <c r="O44" i="71"/>
  <c r="K44" i="71"/>
  <c r="G44" i="71"/>
  <c r="AY43" i="71"/>
  <c r="AU43" i="71"/>
  <c r="AQ43" i="71"/>
  <c r="AM43" i="71"/>
  <c r="AI43" i="71"/>
  <c r="AE43" i="71"/>
  <c r="AA43" i="71"/>
  <c r="W43" i="71"/>
  <c r="S43" i="71"/>
  <c r="O43" i="71"/>
  <c r="K43" i="71"/>
  <c r="G43" i="71"/>
  <c r="AY42" i="71"/>
  <c r="AU42" i="71"/>
  <c r="AQ42" i="71"/>
  <c r="AM42" i="71"/>
  <c r="AI42" i="71"/>
  <c r="AE42" i="71"/>
  <c r="AA42" i="71"/>
  <c r="W42" i="71"/>
  <c r="S42" i="71"/>
  <c r="O42" i="71"/>
  <c r="K42" i="71"/>
  <c r="G42" i="71"/>
  <c r="AY41" i="71"/>
  <c r="AU41" i="71"/>
  <c r="AQ41" i="71"/>
  <c r="AM41" i="71"/>
  <c r="AI41" i="71"/>
  <c r="AE41" i="71"/>
  <c r="BA41" i="71" s="1"/>
  <c r="BC41" i="71" s="1"/>
  <c r="BF41" i="71" s="1"/>
  <c r="BH41" i="71" s="1"/>
  <c r="AA41" i="71"/>
  <c r="W41" i="71"/>
  <c r="S41" i="71"/>
  <c r="O41" i="71"/>
  <c r="K41" i="71"/>
  <c r="G41" i="71"/>
  <c r="AY40" i="71"/>
  <c r="AU40" i="71"/>
  <c r="AQ40" i="71"/>
  <c r="AM40" i="71"/>
  <c r="AI40" i="71"/>
  <c r="AE40" i="71"/>
  <c r="AA40" i="71"/>
  <c r="W40" i="71"/>
  <c r="S40" i="71"/>
  <c r="O40" i="71"/>
  <c r="K40" i="71"/>
  <c r="G40" i="71"/>
  <c r="AY39" i="71"/>
  <c r="AU39" i="71"/>
  <c r="AQ39" i="71"/>
  <c r="AM39" i="71"/>
  <c r="AI39" i="71"/>
  <c r="AE39" i="71"/>
  <c r="AA39" i="71"/>
  <c r="W39" i="71"/>
  <c r="S39" i="71"/>
  <c r="O39" i="71"/>
  <c r="K39" i="71"/>
  <c r="G39" i="71"/>
  <c r="AY38" i="71"/>
  <c r="AU38" i="71"/>
  <c r="AQ38" i="71"/>
  <c r="AM38" i="71"/>
  <c r="AI38" i="71"/>
  <c r="AE38" i="71"/>
  <c r="AA38" i="71"/>
  <c r="W38" i="71"/>
  <c r="S38" i="71"/>
  <c r="O38" i="71"/>
  <c r="K38" i="71"/>
  <c r="G38" i="71"/>
  <c r="AY37" i="71"/>
  <c r="AU37" i="71"/>
  <c r="AQ37" i="71"/>
  <c r="AM37" i="71"/>
  <c r="AI37" i="71"/>
  <c r="AE37" i="71"/>
  <c r="BA37" i="71" s="1"/>
  <c r="BC37" i="71" s="1"/>
  <c r="BF37" i="71" s="1"/>
  <c r="BH37" i="71" s="1"/>
  <c r="AA37" i="71"/>
  <c r="W37" i="71"/>
  <c r="S37" i="71"/>
  <c r="O37" i="71"/>
  <c r="K37" i="71"/>
  <c r="G37" i="71"/>
  <c r="AY36" i="71"/>
  <c r="AU36" i="71"/>
  <c r="AQ36" i="71"/>
  <c r="AM36" i="71"/>
  <c r="AI36" i="71"/>
  <c r="AE36" i="71"/>
  <c r="AA36" i="71"/>
  <c r="W36" i="71"/>
  <c r="S36" i="71"/>
  <c r="O36" i="71"/>
  <c r="K36" i="71"/>
  <c r="G36" i="71"/>
  <c r="AY35" i="71"/>
  <c r="AU35" i="71"/>
  <c r="AQ35" i="71"/>
  <c r="AM35" i="71"/>
  <c r="AI35" i="71"/>
  <c r="AE35" i="71"/>
  <c r="AA35" i="71"/>
  <c r="W35" i="71"/>
  <c r="S35" i="71"/>
  <c r="O35" i="71"/>
  <c r="K35" i="71"/>
  <c r="G35" i="71"/>
  <c r="AY34" i="71"/>
  <c r="AU34" i="71"/>
  <c r="AQ34" i="71"/>
  <c r="AM34" i="71"/>
  <c r="AI34" i="71"/>
  <c r="AE34" i="71"/>
  <c r="AA34" i="71"/>
  <c r="W34" i="71"/>
  <c r="S34" i="71"/>
  <c r="O34" i="71"/>
  <c r="K34" i="71"/>
  <c r="G34" i="71"/>
  <c r="AY33" i="71"/>
  <c r="AU33" i="71"/>
  <c r="AQ33" i="71"/>
  <c r="AM33" i="71"/>
  <c r="AI33" i="71"/>
  <c r="AE33" i="71"/>
  <c r="BA33" i="71" s="1"/>
  <c r="BC33" i="71" s="1"/>
  <c r="BF33" i="71" s="1"/>
  <c r="BH33" i="71" s="1"/>
  <c r="AA33" i="71"/>
  <c r="W33" i="71"/>
  <c r="S33" i="71"/>
  <c r="O33" i="71"/>
  <c r="K33" i="71"/>
  <c r="G33" i="71"/>
  <c r="AY32" i="71"/>
  <c r="AU32" i="71"/>
  <c r="AQ32" i="71"/>
  <c r="AM32" i="71"/>
  <c r="AI32" i="71"/>
  <c r="AE32" i="71"/>
  <c r="AA32" i="71"/>
  <c r="W32" i="71"/>
  <c r="S32" i="71"/>
  <c r="O32" i="71"/>
  <c r="K32" i="71"/>
  <c r="G32" i="71"/>
  <c r="AY31" i="71"/>
  <c r="AU31" i="71"/>
  <c r="AQ31" i="71"/>
  <c r="AM31" i="71"/>
  <c r="AI31" i="71"/>
  <c r="AE31" i="71"/>
  <c r="AA31" i="71"/>
  <c r="W31" i="71"/>
  <c r="S31" i="71"/>
  <c r="O31" i="71"/>
  <c r="K31" i="71"/>
  <c r="G31" i="71"/>
  <c r="AY30" i="71"/>
  <c r="AU30" i="71"/>
  <c r="AQ30" i="71"/>
  <c r="AM30" i="71"/>
  <c r="AI30" i="71"/>
  <c r="AE30" i="71"/>
  <c r="AA30" i="71"/>
  <c r="W30" i="71"/>
  <c r="S30" i="71"/>
  <c r="O30" i="71"/>
  <c r="K30" i="71"/>
  <c r="G30" i="71"/>
  <c r="AY29" i="71"/>
  <c r="AU29" i="71"/>
  <c r="AQ29" i="71"/>
  <c r="AM29" i="71"/>
  <c r="AI29" i="71"/>
  <c r="AE29" i="71"/>
  <c r="BA29" i="71" s="1"/>
  <c r="BC29" i="71" s="1"/>
  <c r="BF29" i="71" s="1"/>
  <c r="BH29" i="71" s="1"/>
  <c r="AA29" i="71"/>
  <c r="W29" i="71"/>
  <c r="S29" i="71"/>
  <c r="O29" i="71"/>
  <c r="K29" i="71"/>
  <c r="G29" i="71"/>
  <c r="AY28" i="71"/>
  <c r="AU28" i="71"/>
  <c r="AQ28" i="71"/>
  <c r="AM28" i="71"/>
  <c r="AI28" i="71"/>
  <c r="AE28" i="71"/>
  <c r="AA28" i="71"/>
  <c r="W28" i="71"/>
  <c r="S28" i="71"/>
  <c r="O28" i="71"/>
  <c r="K28" i="71"/>
  <c r="G28" i="71"/>
  <c r="AY27" i="71"/>
  <c r="AU27" i="71"/>
  <c r="AQ27" i="71"/>
  <c r="AM27" i="71"/>
  <c r="AI27" i="71"/>
  <c r="AE27" i="71"/>
  <c r="AA27" i="71"/>
  <c r="W27" i="71"/>
  <c r="S27" i="71"/>
  <c r="O27" i="71"/>
  <c r="K27" i="71"/>
  <c r="G27" i="71"/>
  <c r="AY26" i="71"/>
  <c r="AU26" i="71"/>
  <c r="AQ26" i="71"/>
  <c r="AM26" i="71"/>
  <c r="AI26" i="71"/>
  <c r="AE26" i="71"/>
  <c r="AA26" i="71"/>
  <c r="W26" i="71"/>
  <c r="S26" i="71"/>
  <c r="O26" i="71"/>
  <c r="K26" i="71"/>
  <c r="G26" i="71"/>
  <c r="AY25" i="71"/>
  <c r="AU25" i="71"/>
  <c r="AQ25" i="71"/>
  <c r="AM25" i="71"/>
  <c r="AI25" i="71"/>
  <c r="AE25" i="71"/>
  <c r="BA25" i="71" s="1"/>
  <c r="BC25" i="71" s="1"/>
  <c r="BF25" i="71" s="1"/>
  <c r="BH25" i="71" s="1"/>
  <c r="AA25" i="71"/>
  <c r="W25" i="71"/>
  <c r="S25" i="71"/>
  <c r="O25" i="71"/>
  <c r="K25" i="71"/>
  <c r="G25" i="71"/>
  <c r="AY24" i="71"/>
  <c r="AU24" i="71"/>
  <c r="AQ24" i="71"/>
  <c r="AM24" i="71"/>
  <c r="AI24" i="71"/>
  <c r="AE24" i="71"/>
  <c r="AA24" i="71"/>
  <c r="W24" i="71"/>
  <c r="S24" i="71"/>
  <c r="O24" i="71"/>
  <c r="K24" i="71"/>
  <c r="G24" i="71"/>
  <c r="AY23" i="71"/>
  <c r="AU23" i="71"/>
  <c r="AQ23" i="71"/>
  <c r="AM23" i="71"/>
  <c r="AI23" i="71"/>
  <c r="AE23" i="71"/>
  <c r="AA23" i="71"/>
  <c r="W23" i="71"/>
  <c r="S23" i="71"/>
  <c r="O23" i="71"/>
  <c r="K23" i="71"/>
  <c r="G23" i="71"/>
  <c r="AY22" i="71"/>
  <c r="AU22" i="71"/>
  <c r="AQ22" i="71"/>
  <c r="AM22" i="71"/>
  <c r="AI22" i="71"/>
  <c r="AE22" i="71"/>
  <c r="AA22" i="71"/>
  <c r="W22" i="71"/>
  <c r="S22" i="71"/>
  <c r="O22" i="71"/>
  <c r="K22" i="71"/>
  <c r="G22" i="71"/>
  <c r="AY21" i="71"/>
  <c r="AU21" i="71"/>
  <c r="AQ21" i="71"/>
  <c r="AM21" i="71"/>
  <c r="AI21" i="71"/>
  <c r="AE21" i="71"/>
  <c r="BA21" i="71" s="1"/>
  <c r="BC21" i="71" s="1"/>
  <c r="BF21" i="71" s="1"/>
  <c r="BH21" i="71" s="1"/>
  <c r="AA21" i="71"/>
  <c r="W21" i="71"/>
  <c r="S21" i="71"/>
  <c r="O21" i="71"/>
  <c r="K21" i="71"/>
  <c r="G21" i="71"/>
  <c r="AY20" i="71"/>
  <c r="AU20" i="71"/>
  <c r="AQ20" i="71"/>
  <c r="AM20" i="71"/>
  <c r="AI20" i="71"/>
  <c r="AE20" i="71"/>
  <c r="AA20" i="71"/>
  <c r="W20" i="71"/>
  <c r="S20" i="71"/>
  <c r="O20" i="71"/>
  <c r="K20" i="71"/>
  <c r="G20" i="71"/>
  <c r="AY19" i="71"/>
  <c r="AU19" i="71"/>
  <c r="AQ19" i="71"/>
  <c r="AM19" i="71"/>
  <c r="AI19" i="71"/>
  <c r="AE19" i="71"/>
  <c r="AA19" i="71"/>
  <c r="W19" i="71"/>
  <c r="S19" i="71"/>
  <c r="O19" i="71"/>
  <c r="K19" i="71"/>
  <c r="G19" i="71"/>
  <c r="AY18" i="71"/>
  <c r="AU18" i="71"/>
  <c r="AQ18" i="71"/>
  <c r="AM18" i="71"/>
  <c r="AI18" i="71"/>
  <c r="AE18" i="71"/>
  <c r="AA18" i="71"/>
  <c r="W18" i="71"/>
  <c r="S18" i="71"/>
  <c r="O18" i="71"/>
  <c r="K18" i="71"/>
  <c r="G18" i="71"/>
  <c r="AY17" i="71"/>
  <c r="AU17" i="71"/>
  <c r="AQ17" i="71"/>
  <c r="AM17" i="71"/>
  <c r="AI17" i="71"/>
  <c r="AE17" i="71"/>
  <c r="BA17" i="71" s="1"/>
  <c r="BC17" i="71" s="1"/>
  <c r="BF17" i="71" s="1"/>
  <c r="BH17" i="71" s="1"/>
  <c r="AA17" i="71"/>
  <c r="W17" i="71"/>
  <c r="S17" i="71"/>
  <c r="O17" i="71"/>
  <c r="K17" i="71"/>
  <c r="G17" i="71"/>
  <c r="AY16" i="71"/>
  <c r="AU16" i="71"/>
  <c r="AQ16" i="71"/>
  <c r="AM16" i="71"/>
  <c r="AI16" i="71"/>
  <c r="AE16" i="71"/>
  <c r="AA16" i="71"/>
  <c r="W16" i="71"/>
  <c r="S16" i="71"/>
  <c r="O16" i="71"/>
  <c r="K16" i="71"/>
  <c r="G16" i="71"/>
  <c r="AY15" i="71"/>
  <c r="AU15" i="71"/>
  <c r="AQ15" i="71"/>
  <c r="AM15" i="71"/>
  <c r="AI15" i="71"/>
  <c r="AE15" i="71"/>
  <c r="AA15" i="71"/>
  <c r="W15" i="71"/>
  <c r="S15" i="71"/>
  <c r="O15" i="71"/>
  <c r="K15" i="71"/>
  <c r="G15" i="71"/>
  <c r="AY14" i="71"/>
  <c r="AU14" i="71"/>
  <c r="AQ14" i="71"/>
  <c r="AM14" i="71"/>
  <c r="AI14" i="71"/>
  <c r="AE14" i="71"/>
  <c r="AA14" i="71"/>
  <c r="W14" i="71"/>
  <c r="S14" i="71"/>
  <c r="O14" i="71"/>
  <c r="K14" i="71"/>
  <c r="G14" i="71"/>
  <c r="AY13" i="71"/>
  <c r="AU13" i="71"/>
  <c r="AQ13" i="71"/>
  <c r="AM13" i="71"/>
  <c r="AI13" i="71"/>
  <c r="AE13" i="71"/>
  <c r="BA13" i="71" s="1"/>
  <c r="BC13" i="71" s="1"/>
  <c r="BF13" i="71" s="1"/>
  <c r="BH13" i="71" s="1"/>
  <c r="AA13" i="71"/>
  <c r="W13" i="71"/>
  <c r="S13" i="71"/>
  <c r="O13" i="71"/>
  <c r="K13" i="71"/>
  <c r="G13" i="71"/>
  <c r="AY12" i="71"/>
  <c r="AU12" i="71"/>
  <c r="AQ12" i="71"/>
  <c r="AM12" i="71"/>
  <c r="AI12" i="71"/>
  <c r="AE12" i="71"/>
  <c r="AA12" i="71"/>
  <c r="W12" i="71"/>
  <c r="S12" i="71"/>
  <c r="O12" i="71"/>
  <c r="K12" i="71"/>
  <c r="G12" i="71"/>
  <c r="AY11" i="71"/>
  <c r="AU11" i="71"/>
  <c r="AQ11" i="71"/>
  <c r="AM11" i="71"/>
  <c r="AI11" i="71"/>
  <c r="AE11" i="71"/>
  <c r="AA11" i="71"/>
  <c r="W11" i="71"/>
  <c r="S11" i="71"/>
  <c r="O11" i="71"/>
  <c r="K11" i="71"/>
  <c r="G11" i="71"/>
  <c r="AY10" i="71"/>
  <c r="AU10" i="71"/>
  <c r="AQ10" i="71"/>
  <c r="AM10" i="71"/>
  <c r="AI10" i="71"/>
  <c r="AE10" i="71"/>
  <c r="AA10" i="71"/>
  <c r="W10" i="71"/>
  <c r="S10" i="71"/>
  <c r="O10" i="71"/>
  <c r="K10" i="71"/>
  <c r="G10" i="71"/>
  <c r="AY9" i="71"/>
  <c r="AU9" i="71"/>
  <c r="AQ9" i="71"/>
  <c r="AM9" i="71"/>
  <c r="AI9" i="71"/>
  <c r="AE9" i="71"/>
  <c r="BA9" i="71" s="1"/>
  <c r="BC9" i="71" s="1"/>
  <c r="BF9" i="71" s="1"/>
  <c r="BH9" i="71" s="1"/>
  <c r="AA9" i="71"/>
  <c r="W9" i="71"/>
  <c r="S9" i="71"/>
  <c r="O9" i="71"/>
  <c r="K9" i="71"/>
  <c r="G9" i="71"/>
  <c r="AY8" i="71"/>
  <c r="AU8" i="71"/>
  <c r="AQ8" i="71"/>
  <c r="AM8" i="71"/>
  <c r="AI8" i="71"/>
  <c r="AE8" i="71"/>
  <c r="AA8" i="71"/>
  <c r="W8" i="71"/>
  <c r="S8" i="71"/>
  <c r="O8" i="71"/>
  <c r="K8" i="71"/>
  <c r="G8" i="71"/>
  <c r="AY7" i="71"/>
  <c r="AU7" i="71"/>
  <c r="AQ7" i="71"/>
  <c r="AM7" i="71"/>
  <c r="AI7" i="71"/>
  <c r="AE7" i="71"/>
  <c r="AA7" i="71"/>
  <c r="W7" i="71"/>
  <c r="S7" i="71"/>
  <c r="O7" i="71"/>
  <c r="K7" i="71"/>
  <c r="G7" i="71"/>
  <c r="AY6" i="71"/>
  <c r="AU6" i="71"/>
  <c r="AQ6" i="71"/>
  <c r="AM6" i="71"/>
  <c r="AI6" i="71"/>
  <c r="AE6" i="71"/>
  <c r="AA6" i="71"/>
  <c r="W6" i="71"/>
  <c r="S6" i="71"/>
  <c r="O6" i="71"/>
  <c r="K6" i="71"/>
  <c r="G6" i="71"/>
  <c r="AY5" i="71"/>
  <c r="AU5" i="71"/>
  <c r="AQ5" i="71"/>
  <c r="AM5" i="71"/>
  <c r="AI5" i="71"/>
  <c r="AE5" i="71"/>
  <c r="BA5" i="71" s="1"/>
  <c r="BC5" i="71" s="1"/>
  <c r="BF5" i="71" s="1"/>
  <c r="BH5" i="71" s="1"/>
  <c r="AA5" i="71"/>
  <c r="W5" i="71"/>
  <c r="S5" i="71"/>
  <c r="O5" i="71"/>
  <c r="K5" i="71"/>
  <c r="G5" i="71"/>
  <c r="AY4" i="71"/>
  <c r="AU4" i="71"/>
  <c r="AQ4" i="71"/>
  <c r="AM4" i="71"/>
  <c r="AI4" i="71"/>
  <c r="AE4" i="71"/>
  <c r="AA4" i="71"/>
  <c r="W4" i="71"/>
  <c r="S4" i="71"/>
  <c r="O4" i="71"/>
  <c r="K4" i="71"/>
  <c r="G4" i="71"/>
  <c r="BA15" i="70" l="1"/>
  <c r="BC15" i="70" s="1"/>
  <c r="BF15" i="70" s="1"/>
  <c r="BH15" i="70" s="1"/>
  <c r="BA118" i="70"/>
  <c r="BC118" i="70" s="1"/>
  <c r="BF118" i="70" s="1"/>
  <c r="BH118" i="70" s="1"/>
  <c r="BA80" i="69"/>
  <c r="BC80" i="69" s="1"/>
  <c r="BF80" i="69" s="1"/>
  <c r="BH80" i="69" s="1"/>
  <c r="BA111" i="69"/>
  <c r="BC111" i="69" s="1"/>
  <c r="BF111" i="69" s="1"/>
  <c r="BH111" i="69" s="1"/>
  <c r="BA14" i="70"/>
  <c r="BC14" i="70" s="1"/>
  <c r="BF14" i="70" s="1"/>
  <c r="BH14" i="70" s="1"/>
  <c r="BA116" i="70"/>
  <c r="BC116" i="70" s="1"/>
  <c r="BF116" i="70" s="1"/>
  <c r="BH116" i="70" s="1"/>
  <c r="BA137" i="71"/>
  <c r="BC137" i="71" s="1"/>
  <c r="BF137" i="71" s="1"/>
  <c r="BH137" i="71" s="1"/>
  <c r="BA40" i="69"/>
  <c r="BC40" i="69" s="1"/>
  <c r="BF40" i="69" s="1"/>
  <c r="BH40" i="69" s="1"/>
  <c r="BA48" i="69"/>
  <c r="BC48" i="69" s="1"/>
  <c r="BF48" i="69" s="1"/>
  <c r="BH48" i="69" s="1"/>
  <c r="BA52" i="69"/>
  <c r="BC52" i="69" s="1"/>
  <c r="BF52" i="69" s="1"/>
  <c r="BH52" i="69" s="1"/>
  <c r="BA61" i="69"/>
  <c r="BC61" i="69" s="1"/>
  <c r="BF61" i="69" s="1"/>
  <c r="BH61" i="69" s="1"/>
  <c r="BA63" i="69"/>
  <c r="BC63" i="69" s="1"/>
  <c r="BF63" i="69" s="1"/>
  <c r="BH63" i="69" s="1"/>
  <c r="BA65" i="69"/>
  <c r="BC65" i="69" s="1"/>
  <c r="BF65" i="69" s="1"/>
  <c r="BH65" i="69" s="1"/>
  <c r="BA142" i="69"/>
  <c r="BC142" i="69" s="1"/>
  <c r="BF142" i="69" s="1"/>
  <c r="BH142" i="69" s="1"/>
  <c r="S168" i="70"/>
  <c r="BA78" i="70"/>
  <c r="BC78" i="70" s="1"/>
  <c r="BF78" i="70" s="1"/>
  <c r="BH78" i="70" s="1"/>
  <c r="BA98" i="71"/>
  <c r="BC98" i="71" s="1"/>
  <c r="BF98" i="71" s="1"/>
  <c r="BH98" i="71" s="1"/>
  <c r="BA106" i="71"/>
  <c r="BC106" i="71" s="1"/>
  <c r="BF106" i="71" s="1"/>
  <c r="BH106" i="71" s="1"/>
  <c r="BA114" i="71"/>
  <c r="BC114" i="71" s="1"/>
  <c r="BF114" i="71" s="1"/>
  <c r="BH114" i="71" s="1"/>
  <c r="BA52" i="70"/>
  <c r="BC52" i="70" s="1"/>
  <c r="BF52" i="70" s="1"/>
  <c r="BH52" i="70" s="1"/>
  <c r="BA60" i="70"/>
  <c r="BC60" i="70" s="1"/>
  <c r="BF60" i="70" s="1"/>
  <c r="BH60" i="70" s="1"/>
  <c r="BA82" i="69"/>
  <c r="BC82" i="69" s="1"/>
  <c r="BF82" i="69" s="1"/>
  <c r="BH82" i="69" s="1"/>
  <c r="BA95" i="70"/>
  <c r="BC95" i="70" s="1"/>
  <c r="BF95" i="70" s="1"/>
  <c r="BH95" i="70" s="1"/>
  <c r="BA4" i="69"/>
  <c r="BA82" i="71"/>
  <c r="BC82" i="71" s="1"/>
  <c r="BF82" i="71" s="1"/>
  <c r="BH82" i="71" s="1"/>
  <c r="BA31" i="70"/>
  <c r="BC31" i="70" s="1"/>
  <c r="BF31" i="70" s="1"/>
  <c r="BH31" i="70" s="1"/>
  <c r="BA32" i="70"/>
  <c r="BC32" i="70" s="1"/>
  <c r="BF32" i="70" s="1"/>
  <c r="BH32" i="70" s="1"/>
  <c r="BA49" i="70"/>
  <c r="BC49" i="70" s="1"/>
  <c r="BF49" i="70" s="1"/>
  <c r="BH49" i="70" s="1"/>
  <c r="BA57" i="70"/>
  <c r="BC57" i="70" s="1"/>
  <c r="BF57" i="70" s="1"/>
  <c r="BH57" i="70" s="1"/>
  <c r="BA115" i="69"/>
  <c r="BC115" i="69" s="1"/>
  <c r="BF115" i="69" s="1"/>
  <c r="BH115" i="69" s="1"/>
  <c r="BA19" i="70"/>
  <c r="BC19" i="70" s="1"/>
  <c r="BF19" i="70" s="1"/>
  <c r="BH19" i="70" s="1"/>
  <c r="BA27" i="70"/>
  <c r="BC27" i="70" s="1"/>
  <c r="BF27" i="70" s="1"/>
  <c r="BH27" i="70" s="1"/>
  <c r="BA140" i="70"/>
  <c r="BC140" i="70" s="1"/>
  <c r="BF140" i="70" s="1"/>
  <c r="BH140" i="70" s="1"/>
  <c r="BA131" i="71"/>
  <c r="BC131" i="71" s="1"/>
  <c r="BF131" i="71" s="1"/>
  <c r="BH131" i="71" s="1"/>
  <c r="BA40" i="70"/>
  <c r="BC40" i="70" s="1"/>
  <c r="BF40" i="70" s="1"/>
  <c r="BH40" i="70" s="1"/>
  <c r="BA157" i="70"/>
  <c r="BC157" i="70" s="1"/>
  <c r="BF157" i="70" s="1"/>
  <c r="BH157" i="70" s="1"/>
  <c r="BA35" i="69"/>
  <c r="BC35" i="69" s="1"/>
  <c r="BF35" i="69" s="1"/>
  <c r="BH35" i="69" s="1"/>
  <c r="BA44" i="69"/>
  <c r="BC44" i="69" s="1"/>
  <c r="BF44" i="69" s="1"/>
  <c r="BH44" i="69" s="1"/>
  <c r="BA76" i="69"/>
  <c r="BC76" i="69" s="1"/>
  <c r="BF76" i="69" s="1"/>
  <c r="BH76" i="69" s="1"/>
  <c r="BA85" i="71"/>
  <c r="BC85" i="71" s="1"/>
  <c r="BF85" i="71" s="1"/>
  <c r="BH85" i="71" s="1"/>
  <c r="BA18" i="70"/>
  <c r="BC18" i="70" s="1"/>
  <c r="BF18" i="70" s="1"/>
  <c r="BH18" i="70" s="1"/>
  <c r="BA26" i="70"/>
  <c r="BC26" i="70" s="1"/>
  <c r="BF26" i="70" s="1"/>
  <c r="BH26" i="70" s="1"/>
  <c r="BA56" i="70"/>
  <c r="BC56" i="70" s="1"/>
  <c r="BF56" i="70" s="1"/>
  <c r="BH56" i="70" s="1"/>
  <c r="BA77" i="70"/>
  <c r="BC77" i="70" s="1"/>
  <c r="BF77" i="70" s="1"/>
  <c r="BH77" i="70" s="1"/>
  <c r="BA82" i="70"/>
  <c r="BC82" i="70" s="1"/>
  <c r="BF82" i="70" s="1"/>
  <c r="BH82" i="70" s="1"/>
  <c r="BA99" i="70"/>
  <c r="BC99" i="70" s="1"/>
  <c r="BF99" i="70" s="1"/>
  <c r="BH99" i="70" s="1"/>
  <c r="BA15" i="69"/>
  <c r="BC15" i="69" s="1"/>
  <c r="BF15" i="69" s="1"/>
  <c r="BH15" i="69" s="1"/>
  <c r="BA19" i="69"/>
  <c r="BC19" i="69" s="1"/>
  <c r="BF19" i="69" s="1"/>
  <c r="BH19" i="69" s="1"/>
  <c r="BA23" i="69"/>
  <c r="BC23" i="69" s="1"/>
  <c r="BF23" i="69" s="1"/>
  <c r="BH23" i="69" s="1"/>
  <c r="BA27" i="69"/>
  <c r="BC27" i="69" s="1"/>
  <c r="BF27" i="69" s="1"/>
  <c r="BH27" i="69" s="1"/>
  <c r="BA55" i="69"/>
  <c r="BC55" i="69" s="1"/>
  <c r="BF55" i="69" s="1"/>
  <c r="BH55" i="69" s="1"/>
  <c r="BA64" i="69"/>
  <c r="BC64" i="69" s="1"/>
  <c r="BF64" i="69" s="1"/>
  <c r="BH64" i="69" s="1"/>
  <c r="BA81" i="69"/>
  <c r="BC81" i="69" s="1"/>
  <c r="BF81" i="69" s="1"/>
  <c r="BH81" i="69" s="1"/>
  <c r="BA98" i="69"/>
  <c r="BC98" i="69" s="1"/>
  <c r="BF98" i="69" s="1"/>
  <c r="BH98" i="69" s="1"/>
  <c r="BA105" i="71"/>
  <c r="BC105" i="71" s="1"/>
  <c r="BF105" i="71" s="1"/>
  <c r="BH105" i="71" s="1"/>
  <c r="BA51" i="70"/>
  <c r="BC51" i="70" s="1"/>
  <c r="BF51" i="70" s="1"/>
  <c r="BH51" i="70" s="1"/>
  <c r="BA76" i="70"/>
  <c r="BC76" i="70" s="1"/>
  <c r="BF76" i="70" s="1"/>
  <c r="BH76" i="70" s="1"/>
  <c r="BA94" i="70"/>
  <c r="BC94" i="70" s="1"/>
  <c r="BF94" i="70" s="1"/>
  <c r="BH94" i="70" s="1"/>
  <c r="BA101" i="69"/>
  <c r="BC101" i="69" s="1"/>
  <c r="BF101" i="69" s="1"/>
  <c r="BH101" i="69" s="1"/>
  <c r="BA153" i="69"/>
  <c r="BC153" i="69" s="1"/>
  <c r="BF153" i="69" s="1"/>
  <c r="BH153" i="69" s="1"/>
  <c r="BA28" i="71"/>
  <c r="BC28" i="71" s="1"/>
  <c r="BF28" i="71" s="1"/>
  <c r="BH28" i="71" s="1"/>
  <c r="BA44" i="71"/>
  <c r="BC44" i="71" s="1"/>
  <c r="BF44" i="71" s="1"/>
  <c r="BH44" i="71" s="1"/>
  <c r="O168" i="71"/>
  <c r="BA147" i="71"/>
  <c r="BC147" i="71" s="1"/>
  <c r="BF147" i="71" s="1"/>
  <c r="BH147" i="71" s="1"/>
  <c r="BA63" i="70"/>
  <c r="BC63" i="70" s="1"/>
  <c r="BF63" i="70" s="1"/>
  <c r="BH63" i="70" s="1"/>
  <c r="BA115" i="70"/>
  <c r="BC115" i="70" s="1"/>
  <c r="BF115" i="70" s="1"/>
  <c r="BH115" i="70" s="1"/>
  <c r="BA43" i="69"/>
  <c r="BC43" i="69" s="1"/>
  <c r="BF43" i="69" s="1"/>
  <c r="BH43" i="69" s="1"/>
  <c r="S168" i="71"/>
  <c r="BA159" i="71"/>
  <c r="BC159" i="71" s="1"/>
  <c r="BF159" i="71" s="1"/>
  <c r="BH159" i="71" s="1"/>
  <c r="BA163" i="71"/>
  <c r="BC163" i="71" s="1"/>
  <c r="BF163" i="71" s="1"/>
  <c r="BH163" i="71" s="1"/>
  <c r="BA167" i="71"/>
  <c r="BC167" i="71" s="1"/>
  <c r="BF167" i="71" s="1"/>
  <c r="BH167" i="71" s="1"/>
  <c r="XFD167" i="71" s="1"/>
  <c r="BA81" i="70"/>
  <c r="BC81" i="70" s="1"/>
  <c r="BF81" i="70" s="1"/>
  <c r="BH81" i="70" s="1"/>
  <c r="BA98" i="70"/>
  <c r="BC98" i="70" s="1"/>
  <c r="BF98" i="70" s="1"/>
  <c r="BH98" i="70" s="1"/>
  <c r="BA122" i="70"/>
  <c r="BC122" i="70" s="1"/>
  <c r="BF122" i="70" s="1"/>
  <c r="BH122" i="70" s="1"/>
  <c r="BA38" i="69"/>
  <c r="BC38" i="69" s="1"/>
  <c r="BF38" i="69" s="1"/>
  <c r="BH38" i="69" s="1"/>
  <c r="BA71" i="69"/>
  <c r="BC71" i="69" s="1"/>
  <c r="BF71" i="69" s="1"/>
  <c r="BH71" i="69" s="1"/>
  <c r="BA97" i="69"/>
  <c r="BC97" i="69" s="1"/>
  <c r="BF97" i="69" s="1"/>
  <c r="BH97" i="69" s="1"/>
  <c r="BA133" i="69"/>
  <c r="BC133" i="69" s="1"/>
  <c r="BF133" i="69" s="1"/>
  <c r="BH133" i="69" s="1"/>
  <c r="BA165" i="69"/>
  <c r="BC165" i="69" s="1"/>
  <c r="BF165" i="69" s="1"/>
  <c r="BH165" i="69" s="1"/>
  <c r="BA84" i="71"/>
  <c r="BC84" i="71" s="1"/>
  <c r="BF84" i="71" s="1"/>
  <c r="BH84" i="71" s="1"/>
  <c r="BA88" i="71"/>
  <c r="BC88" i="71" s="1"/>
  <c r="BF88" i="71" s="1"/>
  <c r="BH88" i="71" s="1"/>
  <c r="W168" i="71"/>
  <c r="BA126" i="71"/>
  <c r="BC126" i="71" s="1"/>
  <c r="BF126" i="71" s="1"/>
  <c r="BH126" i="71" s="1"/>
  <c r="BA135" i="71"/>
  <c r="BC135" i="71" s="1"/>
  <c r="BF135" i="71" s="1"/>
  <c r="BH135" i="71" s="1"/>
  <c r="BA138" i="71"/>
  <c r="BC138" i="71" s="1"/>
  <c r="BF138" i="71" s="1"/>
  <c r="BH138" i="71" s="1"/>
  <c r="BA21" i="70"/>
  <c r="BC21" i="70" s="1"/>
  <c r="BF21" i="70" s="1"/>
  <c r="BH21" i="70" s="1"/>
  <c r="BA30" i="70"/>
  <c r="BC30" i="70" s="1"/>
  <c r="BF30" i="70" s="1"/>
  <c r="BH30" i="70" s="1"/>
  <c r="BA42" i="70"/>
  <c r="BC42" i="70" s="1"/>
  <c r="BF42" i="70" s="1"/>
  <c r="BH42" i="70" s="1"/>
  <c r="BA71" i="70"/>
  <c r="BC71" i="70" s="1"/>
  <c r="BF71" i="70" s="1"/>
  <c r="BH71" i="70" s="1"/>
  <c r="BA75" i="70"/>
  <c r="BC75" i="70" s="1"/>
  <c r="BF75" i="70" s="1"/>
  <c r="BH75" i="70" s="1"/>
  <c r="BA93" i="70"/>
  <c r="BC93" i="70" s="1"/>
  <c r="BF93" i="70" s="1"/>
  <c r="BH93" i="70" s="1"/>
  <c r="BA101" i="70"/>
  <c r="BC101" i="70" s="1"/>
  <c r="BF101" i="70" s="1"/>
  <c r="BH101" i="70" s="1"/>
  <c r="BA105" i="70"/>
  <c r="BC105" i="70" s="1"/>
  <c r="BF105" i="70" s="1"/>
  <c r="BH105" i="70" s="1"/>
  <c r="BA6" i="69"/>
  <c r="BC6" i="69" s="1"/>
  <c r="BF6" i="69" s="1"/>
  <c r="BH6" i="69" s="1"/>
  <c r="BA14" i="69"/>
  <c r="BC14" i="69" s="1"/>
  <c r="BF14" i="69" s="1"/>
  <c r="BH14" i="69" s="1"/>
  <c r="BA22" i="69"/>
  <c r="BC22" i="69" s="1"/>
  <c r="BF22" i="69" s="1"/>
  <c r="BH22" i="69" s="1"/>
  <c r="BA46" i="69"/>
  <c r="BC46" i="69" s="1"/>
  <c r="BF46" i="69" s="1"/>
  <c r="BH46" i="69" s="1"/>
  <c r="BA50" i="69"/>
  <c r="BC50" i="69" s="1"/>
  <c r="BF50" i="69" s="1"/>
  <c r="BH50" i="69" s="1"/>
  <c r="BA54" i="69"/>
  <c r="BC54" i="69" s="1"/>
  <c r="BF54" i="69" s="1"/>
  <c r="BH54" i="69" s="1"/>
  <c r="BA100" i="69"/>
  <c r="BC100" i="69" s="1"/>
  <c r="BF100" i="69" s="1"/>
  <c r="BH100" i="69" s="1"/>
  <c r="BA114" i="69"/>
  <c r="BC114" i="69" s="1"/>
  <c r="BF114" i="69" s="1"/>
  <c r="BH114" i="69" s="1"/>
  <c r="BA117" i="69"/>
  <c r="BC117" i="69" s="1"/>
  <c r="BF117" i="69" s="1"/>
  <c r="BH117" i="69" s="1"/>
  <c r="BA134" i="69"/>
  <c r="BC134" i="69" s="1"/>
  <c r="BF134" i="69" s="1"/>
  <c r="BH134" i="69" s="1"/>
  <c r="BA166" i="69"/>
  <c r="BC166" i="69" s="1"/>
  <c r="BF166" i="69" s="1"/>
  <c r="BH166" i="69" s="1"/>
  <c r="BA4" i="71"/>
  <c r="BA100" i="71"/>
  <c r="BC100" i="71" s="1"/>
  <c r="BF100" i="71" s="1"/>
  <c r="BH100" i="71" s="1"/>
  <c r="BA104" i="71"/>
  <c r="BC104" i="71" s="1"/>
  <c r="BF104" i="71" s="1"/>
  <c r="BH104" i="71" s="1"/>
  <c r="BA117" i="71"/>
  <c r="BC117" i="71" s="1"/>
  <c r="BF117" i="71" s="1"/>
  <c r="BH117" i="71" s="1"/>
  <c r="BA156" i="71"/>
  <c r="BC156" i="71" s="1"/>
  <c r="BF156" i="71" s="1"/>
  <c r="BH156" i="71" s="1"/>
  <c r="BA164" i="71"/>
  <c r="BC164" i="71" s="1"/>
  <c r="BF164" i="71" s="1"/>
  <c r="BH164" i="71" s="1"/>
  <c r="BA9" i="70"/>
  <c r="BC9" i="70" s="1"/>
  <c r="BF9" i="70" s="1"/>
  <c r="BH9" i="70" s="1"/>
  <c r="BA12" i="70"/>
  <c r="BC12" i="70" s="1"/>
  <c r="BF12" i="70" s="1"/>
  <c r="BH12" i="70" s="1"/>
  <c r="BA29" i="70"/>
  <c r="BC29" i="70" s="1"/>
  <c r="BF29" i="70" s="1"/>
  <c r="BH29" i="70" s="1"/>
  <c r="BA50" i="70"/>
  <c r="BC50" i="70" s="1"/>
  <c r="BF50" i="70" s="1"/>
  <c r="BH50" i="70" s="1"/>
  <c r="BA54" i="70"/>
  <c r="BC54" i="70" s="1"/>
  <c r="BF54" i="70" s="1"/>
  <c r="BH54" i="70" s="1"/>
  <c r="BA58" i="70"/>
  <c r="BC58" i="70" s="1"/>
  <c r="BF58" i="70" s="1"/>
  <c r="BH58" i="70" s="1"/>
  <c r="BA62" i="70"/>
  <c r="BC62" i="70" s="1"/>
  <c r="BF62" i="70" s="1"/>
  <c r="BH62" i="70" s="1"/>
  <c r="BA110" i="70"/>
  <c r="BC110" i="70" s="1"/>
  <c r="BF110" i="70" s="1"/>
  <c r="BH110" i="70" s="1"/>
  <c r="BA114" i="70"/>
  <c r="BC114" i="70" s="1"/>
  <c r="BF114" i="70" s="1"/>
  <c r="BH114" i="70" s="1"/>
  <c r="BA132" i="70"/>
  <c r="BC132" i="70" s="1"/>
  <c r="BF132" i="70" s="1"/>
  <c r="BH132" i="70" s="1"/>
  <c r="BA138" i="70"/>
  <c r="BC138" i="70" s="1"/>
  <c r="BF138" i="70" s="1"/>
  <c r="BH138" i="70" s="1"/>
  <c r="BA144" i="70"/>
  <c r="BC144" i="70" s="1"/>
  <c r="BF144" i="70" s="1"/>
  <c r="BH144" i="70" s="1"/>
  <c r="BA147" i="70"/>
  <c r="BC147" i="70" s="1"/>
  <c r="BF147" i="70" s="1"/>
  <c r="BH147" i="70" s="1"/>
  <c r="BA42" i="69"/>
  <c r="BC42" i="69" s="1"/>
  <c r="BF42" i="69" s="1"/>
  <c r="BH42" i="69" s="1"/>
  <c r="BA58" i="69"/>
  <c r="BC58" i="69" s="1"/>
  <c r="BF58" i="69" s="1"/>
  <c r="BH58" i="69" s="1"/>
  <c r="BA79" i="69"/>
  <c r="BC79" i="69" s="1"/>
  <c r="BF79" i="69" s="1"/>
  <c r="BH79" i="69" s="1"/>
  <c r="BA92" i="69"/>
  <c r="BC92" i="69" s="1"/>
  <c r="BF92" i="69" s="1"/>
  <c r="BH92" i="69" s="1"/>
  <c r="BA39" i="70"/>
  <c r="BC39" i="70" s="1"/>
  <c r="BF39" i="70" s="1"/>
  <c r="BH39" i="70" s="1"/>
  <c r="BA64" i="70"/>
  <c r="BC64" i="70" s="1"/>
  <c r="BF64" i="70" s="1"/>
  <c r="BH64" i="70" s="1"/>
  <c r="BA124" i="70"/>
  <c r="BC124" i="70" s="1"/>
  <c r="BF124" i="70" s="1"/>
  <c r="BH124" i="70" s="1"/>
  <c r="BA153" i="70"/>
  <c r="BC153" i="70" s="1"/>
  <c r="BF153" i="70" s="1"/>
  <c r="BH153" i="70" s="1"/>
  <c r="BA161" i="70"/>
  <c r="BC161" i="70" s="1"/>
  <c r="BF161" i="70" s="1"/>
  <c r="BH161" i="70" s="1"/>
  <c r="BA165" i="70"/>
  <c r="BC165" i="70" s="1"/>
  <c r="BF165" i="70" s="1"/>
  <c r="BH165" i="70" s="1"/>
  <c r="BA68" i="69"/>
  <c r="BC68" i="69" s="1"/>
  <c r="BF68" i="69" s="1"/>
  <c r="BH68" i="69" s="1"/>
  <c r="BA89" i="71"/>
  <c r="BC89" i="71" s="1"/>
  <c r="BF89" i="71" s="1"/>
  <c r="BH89" i="71" s="1"/>
  <c r="BA97" i="71"/>
  <c r="BC97" i="71" s="1"/>
  <c r="BF97" i="71" s="1"/>
  <c r="BH97" i="71" s="1"/>
  <c r="BA5" i="70"/>
  <c r="BC5" i="70" s="1"/>
  <c r="BF5" i="70" s="1"/>
  <c r="BH5" i="70" s="1"/>
  <c r="BA22" i="70"/>
  <c r="BC22" i="70" s="1"/>
  <c r="BF22" i="70" s="1"/>
  <c r="BH22" i="70" s="1"/>
  <c r="BA48" i="70"/>
  <c r="BC48" i="70" s="1"/>
  <c r="BF48" i="70" s="1"/>
  <c r="BH48" i="70" s="1"/>
  <c r="BA102" i="70"/>
  <c r="BC102" i="70" s="1"/>
  <c r="BF102" i="70" s="1"/>
  <c r="BH102" i="70" s="1"/>
  <c r="BA106" i="70"/>
  <c r="BC106" i="70" s="1"/>
  <c r="BF106" i="70" s="1"/>
  <c r="BH106" i="70" s="1"/>
  <c r="BA7" i="69"/>
  <c r="BC7" i="69" s="1"/>
  <c r="BF7" i="69" s="1"/>
  <c r="BH7" i="69" s="1"/>
  <c r="BA11" i="69"/>
  <c r="BC11" i="69" s="1"/>
  <c r="BF11" i="69" s="1"/>
  <c r="BH11" i="69" s="1"/>
  <c r="BA47" i="69"/>
  <c r="BC47" i="69" s="1"/>
  <c r="BF47" i="69" s="1"/>
  <c r="BH47" i="69" s="1"/>
  <c r="BA56" i="69"/>
  <c r="BC56" i="69" s="1"/>
  <c r="BF56" i="69" s="1"/>
  <c r="BH56" i="69" s="1"/>
  <c r="BA101" i="71"/>
  <c r="BC101" i="71" s="1"/>
  <c r="BF101" i="71" s="1"/>
  <c r="BH101" i="71" s="1"/>
  <c r="BA113" i="71"/>
  <c r="BC113" i="71" s="1"/>
  <c r="BF113" i="71" s="1"/>
  <c r="BH113" i="71" s="1"/>
  <c r="BA122" i="71"/>
  <c r="BC122" i="71" s="1"/>
  <c r="BF122" i="71" s="1"/>
  <c r="BH122" i="71" s="1"/>
  <c r="BA43" i="70"/>
  <c r="BC43" i="70" s="1"/>
  <c r="BF43" i="70" s="1"/>
  <c r="BH43" i="70" s="1"/>
  <c r="BA59" i="70"/>
  <c r="BC59" i="70" s="1"/>
  <c r="BF59" i="70" s="1"/>
  <c r="BH59" i="70" s="1"/>
  <c r="BA131" i="70"/>
  <c r="BC131" i="70" s="1"/>
  <c r="BF131" i="70" s="1"/>
  <c r="BH131" i="70" s="1"/>
  <c r="BA30" i="69"/>
  <c r="BC30" i="69" s="1"/>
  <c r="BF30" i="69" s="1"/>
  <c r="BH30" i="69" s="1"/>
  <c r="BA84" i="69"/>
  <c r="BC84" i="69" s="1"/>
  <c r="BF84" i="69" s="1"/>
  <c r="BH84" i="69" s="1"/>
  <c r="BA110" i="69"/>
  <c r="BC110" i="69" s="1"/>
  <c r="BF110" i="69" s="1"/>
  <c r="BH110" i="69" s="1"/>
  <c r="AU168" i="71"/>
  <c r="BA12" i="71"/>
  <c r="BC12" i="71" s="1"/>
  <c r="BF12" i="71" s="1"/>
  <c r="BH12" i="71" s="1"/>
  <c r="BA20" i="71"/>
  <c r="BC20" i="71" s="1"/>
  <c r="BF20" i="71" s="1"/>
  <c r="BH20" i="71" s="1"/>
  <c r="BA36" i="71"/>
  <c r="BC36" i="71" s="1"/>
  <c r="BF36" i="71" s="1"/>
  <c r="BH36" i="71" s="1"/>
  <c r="BA60" i="71"/>
  <c r="BC60" i="71" s="1"/>
  <c r="BF60" i="71" s="1"/>
  <c r="BH60" i="71" s="1"/>
  <c r="BA34" i="70"/>
  <c r="BC34" i="70" s="1"/>
  <c r="BF34" i="70" s="1"/>
  <c r="BH34" i="70" s="1"/>
  <c r="BA38" i="70"/>
  <c r="BC38" i="70" s="1"/>
  <c r="BF38" i="70" s="1"/>
  <c r="BH38" i="70" s="1"/>
  <c r="BA47" i="70"/>
  <c r="BC47" i="70" s="1"/>
  <c r="BF47" i="70" s="1"/>
  <c r="BH47" i="70" s="1"/>
  <c r="BA55" i="70"/>
  <c r="BC55" i="70" s="1"/>
  <c r="BF55" i="70" s="1"/>
  <c r="BH55" i="70" s="1"/>
  <c r="BA85" i="70"/>
  <c r="BC85" i="70" s="1"/>
  <c r="BF85" i="70" s="1"/>
  <c r="BH85" i="70" s="1"/>
  <c r="BA89" i="70"/>
  <c r="BC89" i="70" s="1"/>
  <c r="BF89" i="70" s="1"/>
  <c r="BH89" i="70" s="1"/>
  <c r="BA59" i="69"/>
  <c r="BC59" i="69" s="1"/>
  <c r="BF59" i="69" s="1"/>
  <c r="BH59" i="69" s="1"/>
  <c r="BA136" i="69"/>
  <c r="BC136" i="69" s="1"/>
  <c r="BF136" i="69" s="1"/>
  <c r="BH136" i="69" s="1"/>
  <c r="BA68" i="71"/>
  <c r="BC68" i="71" s="1"/>
  <c r="BF68" i="71" s="1"/>
  <c r="BH68" i="71" s="1"/>
  <c r="BA72" i="71"/>
  <c r="BC72" i="71" s="1"/>
  <c r="BF72" i="71" s="1"/>
  <c r="BH72" i="71" s="1"/>
  <c r="BA155" i="71"/>
  <c r="BC155" i="71" s="1"/>
  <c r="BF155" i="71" s="1"/>
  <c r="BH155" i="71" s="1"/>
  <c r="AA168" i="70"/>
  <c r="BA11" i="71"/>
  <c r="BC11" i="71" s="1"/>
  <c r="BF11" i="71" s="1"/>
  <c r="BH11" i="71" s="1"/>
  <c r="BA19" i="71"/>
  <c r="BC19" i="71" s="1"/>
  <c r="BF19" i="71" s="1"/>
  <c r="BH19" i="71" s="1"/>
  <c r="BA27" i="71"/>
  <c r="BC27" i="71" s="1"/>
  <c r="BF27" i="71" s="1"/>
  <c r="BH27" i="71" s="1"/>
  <c r="BA35" i="71"/>
  <c r="BC35" i="71" s="1"/>
  <c r="BF35" i="71" s="1"/>
  <c r="BH35" i="71" s="1"/>
  <c r="BA43" i="71"/>
  <c r="BC43" i="71" s="1"/>
  <c r="BF43" i="71" s="1"/>
  <c r="BH43" i="71" s="1"/>
  <c r="BA55" i="71"/>
  <c r="BC55" i="71" s="1"/>
  <c r="BF55" i="71" s="1"/>
  <c r="BH55" i="71" s="1"/>
  <c r="BA37" i="70"/>
  <c r="BC37" i="70" s="1"/>
  <c r="BF37" i="70" s="1"/>
  <c r="BH37" i="70" s="1"/>
  <c r="BA67" i="70"/>
  <c r="BC67" i="70" s="1"/>
  <c r="BF67" i="70" s="1"/>
  <c r="BH67" i="70" s="1"/>
  <c r="BA92" i="70"/>
  <c r="BC92" i="70" s="1"/>
  <c r="BF92" i="70" s="1"/>
  <c r="BH92" i="70" s="1"/>
  <c r="BA117" i="70"/>
  <c r="BC117" i="70" s="1"/>
  <c r="BF117" i="70" s="1"/>
  <c r="BH117" i="70" s="1"/>
  <c r="BA123" i="70"/>
  <c r="BC123" i="70" s="1"/>
  <c r="BF123" i="70" s="1"/>
  <c r="BH123" i="70" s="1"/>
  <c r="BA135" i="70"/>
  <c r="BC135" i="70" s="1"/>
  <c r="BF135" i="70" s="1"/>
  <c r="BH135" i="70" s="1"/>
  <c r="BA33" i="69"/>
  <c r="BC33" i="69" s="1"/>
  <c r="BF33" i="69" s="1"/>
  <c r="BH33" i="69" s="1"/>
  <c r="BA96" i="69"/>
  <c r="BC96" i="69" s="1"/>
  <c r="BF96" i="69" s="1"/>
  <c r="BH96" i="69" s="1"/>
  <c r="BA140" i="69"/>
  <c r="BC140" i="69" s="1"/>
  <c r="BF140" i="69" s="1"/>
  <c r="BH140" i="69" s="1"/>
  <c r="BA24" i="71"/>
  <c r="BC24" i="71" s="1"/>
  <c r="BF24" i="71" s="1"/>
  <c r="BH24" i="71" s="1"/>
  <c r="BA67" i="71"/>
  <c r="BC67" i="71" s="1"/>
  <c r="BF67" i="71" s="1"/>
  <c r="BH67" i="71" s="1"/>
  <c r="BA71" i="71"/>
  <c r="BC71" i="71" s="1"/>
  <c r="BF71" i="71" s="1"/>
  <c r="BH71" i="71" s="1"/>
  <c r="BA116" i="71"/>
  <c r="BC116" i="71" s="1"/>
  <c r="BF116" i="71" s="1"/>
  <c r="BH116" i="71" s="1"/>
  <c r="BA8" i="70"/>
  <c r="BC8" i="70" s="1"/>
  <c r="BF8" i="70" s="1"/>
  <c r="BH8" i="70" s="1"/>
  <c r="BA155" i="70"/>
  <c r="BC155" i="70" s="1"/>
  <c r="BF155" i="70" s="1"/>
  <c r="BH155" i="70" s="1"/>
  <c r="BA159" i="70"/>
  <c r="BC159" i="70" s="1"/>
  <c r="BF159" i="70" s="1"/>
  <c r="BH159" i="70" s="1"/>
  <c r="BA163" i="70"/>
  <c r="BC163" i="70" s="1"/>
  <c r="BF163" i="70" s="1"/>
  <c r="BH163" i="70" s="1"/>
  <c r="BA167" i="70"/>
  <c r="BC167" i="70" s="1"/>
  <c r="BF167" i="70" s="1"/>
  <c r="BH167" i="70" s="1"/>
  <c r="XFD167" i="70" s="1"/>
  <c r="BA70" i="69"/>
  <c r="BC70" i="69" s="1"/>
  <c r="BF70" i="69" s="1"/>
  <c r="BH70" i="69" s="1"/>
  <c r="BA74" i="69"/>
  <c r="BC74" i="69" s="1"/>
  <c r="BF74" i="69" s="1"/>
  <c r="BH74" i="69" s="1"/>
  <c r="BA75" i="69"/>
  <c r="BC75" i="69" s="1"/>
  <c r="BF75" i="69" s="1"/>
  <c r="BH75" i="69" s="1"/>
  <c r="BA87" i="69"/>
  <c r="BC87" i="69" s="1"/>
  <c r="BF87" i="69" s="1"/>
  <c r="BH87" i="69" s="1"/>
  <c r="BA91" i="69"/>
  <c r="BC91" i="69" s="1"/>
  <c r="BF91" i="69" s="1"/>
  <c r="BH91" i="69" s="1"/>
  <c r="BA113" i="69"/>
  <c r="BC113" i="69" s="1"/>
  <c r="BF113" i="69" s="1"/>
  <c r="BH113" i="69" s="1"/>
  <c r="BA147" i="69"/>
  <c r="BC147" i="69" s="1"/>
  <c r="BF147" i="69" s="1"/>
  <c r="BH147" i="69" s="1"/>
  <c r="AA168" i="71"/>
  <c r="BA83" i="71"/>
  <c r="BC83" i="71" s="1"/>
  <c r="BF83" i="71" s="1"/>
  <c r="BH83" i="71" s="1"/>
  <c r="BA87" i="71"/>
  <c r="BC87" i="71" s="1"/>
  <c r="BF87" i="71" s="1"/>
  <c r="BH87" i="71" s="1"/>
  <c r="BA70" i="70"/>
  <c r="BC70" i="70" s="1"/>
  <c r="BF70" i="70" s="1"/>
  <c r="BH70" i="70" s="1"/>
  <c r="BA74" i="70"/>
  <c r="BC74" i="70" s="1"/>
  <c r="BF74" i="70" s="1"/>
  <c r="BH74" i="70" s="1"/>
  <c r="BA109" i="70"/>
  <c r="BC109" i="70" s="1"/>
  <c r="BF109" i="70" s="1"/>
  <c r="BH109" i="70" s="1"/>
  <c r="BA113" i="70"/>
  <c r="BC113" i="70" s="1"/>
  <c r="BF113" i="70" s="1"/>
  <c r="BH113" i="70" s="1"/>
  <c r="BA139" i="70"/>
  <c r="BC139" i="70" s="1"/>
  <c r="BF139" i="70" s="1"/>
  <c r="BH139" i="70" s="1"/>
  <c r="AA168" i="69"/>
  <c r="BA5" i="69"/>
  <c r="BC5" i="69" s="1"/>
  <c r="BF5" i="69" s="1"/>
  <c r="BH5" i="69" s="1"/>
  <c r="BA13" i="69"/>
  <c r="BC13" i="69" s="1"/>
  <c r="BF13" i="69" s="1"/>
  <c r="BH13" i="69" s="1"/>
  <c r="BA21" i="69"/>
  <c r="BC21" i="69" s="1"/>
  <c r="BF21" i="69" s="1"/>
  <c r="BH21" i="69" s="1"/>
  <c r="BA41" i="69"/>
  <c r="BC41" i="69" s="1"/>
  <c r="BF41" i="69" s="1"/>
  <c r="BH41" i="69" s="1"/>
  <c r="BA49" i="69"/>
  <c r="BC49" i="69" s="1"/>
  <c r="BF49" i="69" s="1"/>
  <c r="BH49" i="69" s="1"/>
  <c r="BA108" i="69"/>
  <c r="BC108" i="69" s="1"/>
  <c r="BF108" i="69" s="1"/>
  <c r="BH108" i="69" s="1"/>
  <c r="BA116" i="69"/>
  <c r="BC116" i="69" s="1"/>
  <c r="BF116" i="69" s="1"/>
  <c r="BH116" i="69" s="1"/>
  <c r="BA151" i="69"/>
  <c r="BC151" i="69" s="1"/>
  <c r="BF151" i="69" s="1"/>
  <c r="BH151" i="69" s="1"/>
  <c r="BA7" i="71"/>
  <c r="BC7" i="71" s="1"/>
  <c r="BF7" i="71" s="1"/>
  <c r="BH7" i="71" s="1"/>
  <c r="BA15" i="71"/>
  <c r="BC15" i="71" s="1"/>
  <c r="BF15" i="71" s="1"/>
  <c r="BH15" i="71" s="1"/>
  <c r="BA23" i="71"/>
  <c r="BC23" i="71" s="1"/>
  <c r="BF23" i="71" s="1"/>
  <c r="BH23" i="71" s="1"/>
  <c r="BA31" i="71"/>
  <c r="BC31" i="71" s="1"/>
  <c r="BF31" i="71" s="1"/>
  <c r="BH31" i="71" s="1"/>
  <c r="BA39" i="71"/>
  <c r="BC39" i="71" s="1"/>
  <c r="BF39" i="71" s="1"/>
  <c r="BH39" i="71" s="1"/>
  <c r="BA99" i="71"/>
  <c r="BC99" i="71" s="1"/>
  <c r="BF99" i="71" s="1"/>
  <c r="BH99" i="71" s="1"/>
  <c r="BA103" i="71"/>
  <c r="BC103" i="71" s="1"/>
  <c r="BF103" i="71" s="1"/>
  <c r="BH103" i="71" s="1"/>
  <c r="BA118" i="71"/>
  <c r="BC118" i="71" s="1"/>
  <c r="BF118" i="71" s="1"/>
  <c r="BH118" i="71" s="1"/>
  <c r="BA120" i="71"/>
  <c r="BC120" i="71" s="1"/>
  <c r="BF120" i="71" s="1"/>
  <c r="BH120" i="71" s="1"/>
  <c r="BA124" i="71"/>
  <c r="BC124" i="71" s="1"/>
  <c r="BF124" i="71" s="1"/>
  <c r="BH124" i="71" s="1"/>
  <c r="BA133" i="71"/>
  <c r="BC133" i="71" s="1"/>
  <c r="BF133" i="71" s="1"/>
  <c r="BH133" i="71" s="1"/>
  <c r="BA7" i="70"/>
  <c r="BC7" i="70" s="1"/>
  <c r="BF7" i="70" s="1"/>
  <c r="BH7" i="70" s="1"/>
  <c r="BA11" i="70"/>
  <c r="BC11" i="70" s="1"/>
  <c r="BF11" i="70" s="1"/>
  <c r="BH11" i="70" s="1"/>
  <c r="BA17" i="70"/>
  <c r="BC17" i="70" s="1"/>
  <c r="BF17" i="70" s="1"/>
  <c r="BH17" i="70" s="1"/>
  <c r="BA25" i="70"/>
  <c r="BC25" i="70" s="1"/>
  <c r="BF25" i="70" s="1"/>
  <c r="BH25" i="70" s="1"/>
  <c r="BA28" i="70"/>
  <c r="BC28" i="70" s="1"/>
  <c r="BF28" i="70" s="1"/>
  <c r="BH28" i="70" s="1"/>
  <c r="BA45" i="70"/>
  <c r="BC45" i="70" s="1"/>
  <c r="BF45" i="70" s="1"/>
  <c r="BH45" i="70" s="1"/>
  <c r="BA53" i="70"/>
  <c r="BC53" i="70" s="1"/>
  <c r="BF53" i="70" s="1"/>
  <c r="BH53" i="70" s="1"/>
  <c r="BA66" i="70"/>
  <c r="BC66" i="70" s="1"/>
  <c r="BF66" i="70" s="1"/>
  <c r="BH66" i="70" s="1"/>
  <c r="BA126" i="70"/>
  <c r="BC126" i="70" s="1"/>
  <c r="BF126" i="70" s="1"/>
  <c r="BH126" i="70" s="1"/>
  <c r="BA129" i="70"/>
  <c r="BC129" i="70" s="1"/>
  <c r="BF129" i="70" s="1"/>
  <c r="BH129" i="70" s="1"/>
  <c r="BA156" i="70"/>
  <c r="BC156" i="70" s="1"/>
  <c r="BF156" i="70" s="1"/>
  <c r="BH156" i="70" s="1"/>
  <c r="BA160" i="70"/>
  <c r="BC160" i="70" s="1"/>
  <c r="BF160" i="70" s="1"/>
  <c r="BH160" i="70" s="1"/>
  <c r="BA164" i="70"/>
  <c r="BC164" i="70" s="1"/>
  <c r="BF164" i="70" s="1"/>
  <c r="BH164" i="70" s="1"/>
  <c r="BA29" i="69"/>
  <c r="BC29" i="69" s="1"/>
  <c r="BF29" i="69" s="1"/>
  <c r="BH29" i="69" s="1"/>
  <c r="BA53" i="69"/>
  <c r="BC53" i="69" s="1"/>
  <c r="BF53" i="69" s="1"/>
  <c r="BH53" i="69" s="1"/>
  <c r="BA62" i="69"/>
  <c r="BC62" i="69" s="1"/>
  <c r="BF62" i="69" s="1"/>
  <c r="BH62" i="69" s="1"/>
  <c r="BA95" i="69"/>
  <c r="BC95" i="69" s="1"/>
  <c r="BF95" i="69" s="1"/>
  <c r="BH95" i="69" s="1"/>
  <c r="BA103" i="69"/>
  <c r="BC103" i="69" s="1"/>
  <c r="BF103" i="69" s="1"/>
  <c r="BH103" i="69" s="1"/>
  <c r="BA107" i="69"/>
  <c r="BC107" i="69" s="1"/>
  <c r="BF107" i="69" s="1"/>
  <c r="BH107" i="69" s="1"/>
  <c r="BA148" i="69"/>
  <c r="BC148" i="69" s="1"/>
  <c r="BF148" i="69" s="1"/>
  <c r="BH148" i="69" s="1"/>
  <c r="BA155" i="69"/>
  <c r="BC155" i="69" s="1"/>
  <c r="BF155" i="69" s="1"/>
  <c r="BH155" i="69" s="1"/>
  <c r="BA159" i="69"/>
  <c r="BC159" i="69" s="1"/>
  <c r="BF159" i="69" s="1"/>
  <c r="BH159" i="69" s="1"/>
  <c r="BA157" i="69"/>
  <c r="BC157" i="69" s="1"/>
  <c r="BF157" i="69" s="1"/>
  <c r="BH157" i="69" s="1"/>
  <c r="BA18" i="71"/>
  <c r="BC18" i="71" s="1"/>
  <c r="BF18" i="71" s="1"/>
  <c r="BH18" i="71" s="1"/>
  <c r="BA26" i="71"/>
  <c r="BC26" i="71" s="1"/>
  <c r="BF26" i="71" s="1"/>
  <c r="BH26" i="71" s="1"/>
  <c r="BA42" i="71"/>
  <c r="BC42" i="71" s="1"/>
  <c r="BF42" i="71" s="1"/>
  <c r="BH42" i="71" s="1"/>
  <c r="BA54" i="71"/>
  <c r="BC54" i="71" s="1"/>
  <c r="BF54" i="71" s="1"/>
  <c r="BH54" i="71" s="1"/>
  <c r="BA121" i="71"/>
  <c r="BC121" i="71" s="1"/>
  <c r="BF121" i="71" s="1"/>
  <c r="BH121" i="71" s="1"/>
  <c r="BA145" i="71"/>
  <c r="BC145" i="71" s="1"/>
  <c r="BF145" i="71" s="1"/>
  <c r="BH145" i="71" s="1"/>
  <c r="BA149" i="71"/>
  <c r="BC149" i="71" s="1"/>
  <c r="BF149" i="71" s="1"/>
  <c r="BH149" i="71" s="1"/>
  <c r="BA69" i="70"/>
  <c r="BC69" i="70" s="1"/>
  <c r="BF69" i="70" s="1"/>
  <c r="BH69" i="70" s="1"/>
  <c r="BA87" i="70"/>
  <c r="BC87" i="70" s="1"/>
  <c r="BF87" i="70" s="1"/>
  <c r="BH87" i="70" s="1"/>
  <c r="BA108" i="70"/>
  <c r="BC108" i="70" s="1"/>
  <c r="BF108" i="70" s="1"/>
  <c r="BH108" i="70" s="1"/>
  <c r="BA37" i="69"/>
  <c r="BC37" i="69" s="1"/>
  <c r="BF37" i="69" s="1"/>
  <c r="BH37" i="69" s="1"/>
  <c r="BA120" i="69"/>
  <c r="BC120" i="69" s="1"/>
  <c r="BF120" i="69" s="1"/>
  <c r="BH120" i="69" s="1"/>
  <c r="BA132" i="69"/>
  <c r="BC132" i="69" s="1"/>
  <c r="BF132" i="69" s="1"/>
  <c r="BH132" i="69" s="1"/>
  <c r="BA138" i="69"/>
  <c r="BC138" i="69" s="1"/>
  <c r="BF138" i="69" s="1"/>
  <c r="BH138" i="69" s="1"/>
  <c r="AY168" i="71"/>
  <c r="BA8" i="71"/>
  <c r="BC8" i="71" s="1"/>
  <c r="BF8" i="71" s="1"/>
  <c r="BH8" i="71" s="1"/>
  <c r="BA16" i="71"/>
  <c r="BC16" i="71" s="1"/>
  <c r="BF16" i="71" s="1"/>
  <c r="BH16" i="71" s="1"/>
  <c r="BA32" i="71"/>
  <c r="BC32" i="71" s="1"/>
  <c r="BF32" i="71" s="1"/>
  <c r="BH32" i="71" s="1"/>
  <c r="BA10" i="71"/>
  <c r="BC10" i="71" s="1"/>
  <c r="BF10" i="71" s="1"/>
  <c r="BH10" i="71" s="1"/>
  <c r="BA34" i="71"/>
  <c r="BC34" i="71" s="1"/>
  <c r="BF34" i="71" s="1"/>
  <c r="BH34" i="71" s="1"/>
  <c r="BA50" i="71"/>
  <c r="BC50" i="71" s="1"/>
  <c r="BF50" i="71" s="1"/>
  <c r="BH50" i="71" s="1"/>
  <c r="BA6" i="71"/>
  <c r="BC6" i="71" s="1"/>
  <c r="BF6" i="71" s="1"/>
  <c r="BH6" i="71" s="1"/>
  <c r="BA14" i="71"/>
  <c r="BC14" i="71" s="1"/>
  <c r="BF14" i="71" s="1"/>
  <c r="BH14" i="71" s="1"/>
  <c r="BA22" i="71"/>
  <c r="BC22" i="71" s="1"/>
  <c r="BF22" i="71" s="1"/>
  <c r="BH22" i="71" s="1"/>
  <c r="BA30" i="71"/>
  <c r="BC30" i="71" s="1"/>
  <c r="BF30" i="71" s="1"/>
  <c r="BH30" i="71" s="1"/>
  <c r="BA38" i="71"/>
  <c r="BC38" i="71" s="1"/>
  <c r="BF38" i="71" s="1"/>
  <c r="BH38" i="71" s="1"/>
  <c r="BA66" i="71"/>
  <c r="BC66" i="71" s="1"/>
  <c r="BF66" i="71" s="1"/>
  <c r="BH66" i="71" s="1"/>
  <c r="BA70" i="71"/>
  <c r="BC70" i="71" s="1"/>
  <c r="BF70" i="71" s="1"/>
  <c r="BH70" i="71" s="1"/>
  <c r="BA115" i="71"/>
  <c r="BC115" i="71" s="1"/>
  <c r="BF115" i="71" s="1"/>
  <c r="BH115" i="71" s="1"/>
  <c r="BA153" i="71"/>
  <c r="BC153" i="71" s="1"/>
  <c r="BF153" i="71" s="1"/>
  <c r="BH153" i="71" s="1"/>
  <c r="BA157" i="71"/>
  <c r="BC157" i="71" s="1"/>
  <c r="BF157" i="71" s="1"/>
  <c r="BH157" i="71" s="1"/>
  <c r="BA161" i="71"/>
  <c r="BC161" i="71" s="1"/>
  <c r="BF161" i="71" s="1"/>
  <c r="BH161" i="71" s="1"/>
  <c r="BA165" i="71"/>
  <c r="BC165" i="71" s="1"/>
  <c r="BF165" i="71" s="1"/>
  <c r="BH165" i="71" s="1"/>
  <c r="BA16" i="70"/>
  <c r="BC16" i="70" s="1"/>
  <c r="BF16" i="70" s="1"/>
  <c r="BH16" i="70" s="1"/>
  <c r="BA24" i="70"/>
  <c r="BC24" i="70" s="1"/>
  <c r="BF24" i="70" s="1"/>
  <c r="BH24" i="70" s="1"/>
  <c r="BA33" i="70"/>
  <c r="BC33" i="70" s="1"/>
  <c r="BF33" i="70" s="1"/>
  <c r="BH33" i="70" s="1"/>
  <c r="BA96" i="70"/>
  <c r="BC96" i="70" s="1"/>
  <c r="BF96" i="70" s="1"/>
  <c r="BH96" i="70" s="1"/>
  <c r="BA112" i="70"/>
  <c r="BC112" i="70" s="1"/>
  <c r="BF112" i="70" s="1"/>
  <c r="BH112" i="70" s="1"/>
  <c r="BA120" i="70"/>
  <c r="BC120" i="70" s="1"/>
  <c r="BF120" i="70" s="1"/>
  <c r="BH120" i="70" s="1"/>
  <c r="BA130" i="70"/>
  <c r="BC130" i="70" s="1"/>
  <c r="BF130" i="70" s="1"/>
  <c r="BH130" i="70" s="1"/>
  <c r="BA36" i="69"/>
  <c r="BC36" i="69" s="1"/>
  <c r="BF36" i="69" s="1"/>
  <c r="BH36" i="69" s="1"/>
  <c r="BA66" i="69"/>
  <c r="BC66" i="69" s="1"/>
  <c r="BF66" i="69" s="1"/>
  <c r="BH66" i="69" s="1"/>
  <c r="BA69" i="69"/>
  <c r="BC69" i="69" s="1"/>
  <c r="BF69" i="69" s="1"/>
  <c r="BH69" i="69" s="1"/>
  <c r="BA77" i="69"/>
  <c r="BC77" i="69" s="1"/>
  <c r="BF77" i="69" s="1"/>
  <c r="BH77" i="69" s="1"/>
  <c r="BA86" i="69"/>
  <c r="BC86" i="69" s="1"/>
  <c r="BF86" i="69" s="1"/>
  <c r="BH86" i="69" s="1"/>
  <c r="BA90" i="69"/>
  <c r="BC90" i="69" s="1"/>
  <c r="BF90" i="69" s="1"/>
  <c r="BH90" i="69" s="1"/>
  <c r="BA118" i="69"/>
  <c r="BC118" i="69" s="1"/>
  <c r="BF118" i="69" s="1"/>
  <c r="BH118" i="69" s="1"/>
  <c r="BA152" i="69"/>
  <c r="BC152" i="69" s="1"/>
  <c r="BF152" i="69" s="1"/>
  <c r="BH152" i="69" s="1"/>
  <c r="BA156" i="69"/>
  <c r="BC156" i="69" s="1"/>
  <c r="BF156" i="69" s="1"/>
  <c r="BH156" i="69" s="1"/>
  <c r="BC4" i="69"/>
  <c r="O168" i="69"/>
  <c r="AQ168" i="69"/>
  <c r="BA34" i="69"/>
  <c r="BC34" i="69" s="1"/>
  <c r="BF34" i="69" s="1"/>
  <c r="BH34" i="69" s="1"/>
  <c r="AU168" i="69"/>
  <c r="BA12" i="69"/>
  <c r="BC12" i="69" s="1"/>
  <c r="BF12" i="69" s="1"/>
  <c r="BH12" i="69" s="1"/>
  <c r="BA20" i="69"/>
  <c r="BC20" i="69" s="1"/>
  <c r="BF20" i="69" s="1"/>
  <c r="BH20" i="69" s="1"/>
  <c r="BA28" i="69"/>
  <c r="BC28" i="69" s="1"/>
  <c r="BF28" i="69" s="1"/>
  <c r="BH28" i="69" s="1"/>
  <c r="BA39" i="69"/>
  <c r="BC39" i="69" s="1"/>
  <c r="BF39" i="69" s="1"/>
  <c r="BH39" i="69" s="1"/>
  <c r="BA60" i="69"/>
  <c r="BC60" i="69" s="1"/>
  <c r="BF60" i="69" s="1"/>
  <c r="BH60" i="69" s="1"/>
  <c r="BA105" i="69"/>
  <c r="BC105" i="69" s="1"/>
  <c r="BF105" i="69" s="1"/>
  <c r="BH105" i="69" s="1"/>
  <c r="BA161" i="69"/>
  <c r="BC161" i="69" s="1"/>
  <c r="BF161" i="69" s="1"/>
  <c r="BH161" i="69" s="1"/>
  <c r="BA51" i="69"/>
  <c r="BC51" i="69" s="1"/>
  <c r="BF51" i="69" s="1"/>
  <c r="BH51" i="69" s="1"/>
  <c r="BA93" i="69"/>
  <c r="BC93" i="69" s="1"/>
  <c r="BF93" i="69" s="1"/>
  <c r="BH93" i="69" s="1"/>
  <c r="BA10" i="69"/>
  <c r="BC10" i="69" s="1"/>
  <c r="BF10" i="69" s="1"/>
  <c r="BH10" i="69" s="1"/>
  <c r="BA18" i="69"/>
  <c r="BC18" i="69" s="1"/>
  <c r="BF18" i="69" s="1"/>
  <c r="BH18" i="69" s="1"/>
  <c r="BA26" i="69"/>
  <c r="BC26" i="69" s="1"/>
  <c r="BF26" i="69" s="1"/>
  <c r="BH26" i="69" s="1"/>
  <c r="BA32" i="69"/>
  <c r="BC32" i="69" s="1"/>
  <c r="BF32" i="69" s="1"/>
  <c r="BH32" i="69" s="1"/>
  <c r="BA78" i="69"/>
  <c r="BC78" i="69" s="1"/>
  <c r="BF78" i="69" s="1"/>
  <c r="BH78" i="69" s="1"/>
  <c r="BA131" i="69"/>
  <c r="BC131" i="69" s="1"/>
  <c r="BF131" i="69" s="1"/>
  <c r="BH131" i="69" s="1"/>
  <c r="W168" i="69"/>
  <c r="AY168" i="69"/>
  <c r="BA109" i="69"/>
  <c r="BC109" i="69" s="1"/>
  <c r="BF109" i="69" s="1"/>
  <c r="BH109" i="69" s="1"/>
  <c r="BA9" i="69"/>
  <c r="BC9" i="69" s="1"/>
  <c r="BF9" i="69" s="1"/>
  <c r="BH9" i="69" s="1"/>
  <c r="BA17" i="69"/>
  <c r="BC17" i="69" s="1"/>
  <c r="BF17" i="69" s="1"/>
  <c r="BH17" i="69" s="1"/>
  <c r="BA25" i="69"/>
  <c r="BC25" i="69" s="1"/>
  <c r="BF25" i="69" s="1"/>
  <c r="BH25" i="69" s="1"/>
  <c r="BA88" i="69"/>
  <c r="BC88" i="69" s="1"/>
  <c r="BF88" i="69" s="1"/>
  <c r="BH88" i="69" s="1"/>
  <c r="BA73" i="69"/>
  <c r="BC73" i="69" s="1"/>
  <c r="BF73" i="69" s="1"/>
  <c r="BH73" i="69" s="1"/>
  <c r="S168" i="69"/>
  <c r="BA72" i="69"/>
  <c r="BC72" i="69" s="1"/>
  <c r="BF72" i="69" s="1"/>
  <c r="BH72" i="69" s="1"/>
  <c r="BA150" i="69"/>
  <c r="BC150" i="69" s="1"/>
  <c r="BF150" i="69" s="1"/>
  <c r="BH150" i="69" s="1"/>
  <c r="AE168" i="69"/>
  <c r="AI168" i="69"/>
  <c r="BA104" i="69"/>
  <c r="BC104" i="69" s="1"/>
  <c r="BF104" i="69" s="1"/>
  <c r="BH104" i="69" s="1"/>
  <c r="AM168" i="69"/>
  <c r="BA89" i="69"/>
  <c r="BC89" i="69" s="1"/>
  <c r="BF89" i="69" s="1"/>
  <c r="BH89" i="69" s="1"/>
  <c r="BA123" i="69"/>
  <c r="BC123" i="69" s="1"/>
  <c r="BF123" i="69" s="1"/>
  <c r="BH123" i="69" s="1"/>
  <c r="BA145" i="69"/>
  <c r="BC145" i="69" s="1"/>
  <c r="BF145" i="69" s="1"/>
  <c r="BH145" i="69" s="1"/>
  <c r="G168" i="69"/>
  <c r="K168" i="69"/>
  <c r="BA137" i="69"/>
  <c r="BC137" i="69" s="1"/>
  <c r="BF137" i="69" s="1"/>
  <c r="BH137" i="69" s="1"/>
  <c r="BA128" i="69"/>
  <c r="BC128" i="69" s="1"/>
  <c r="BF128" i="69" s="1"/>
  <c r="BH128" i="69" s="1"/>
  <c r="BA146" i="69"/>
  <c r="BC146" i="69" s="1"/>
  <c r="BF146" i="69" s="1"/>
  <c r="BH146" i="69" s="1"/>
  <c r="BA154" i="69"/>
  <c r="BC154" i="69" s="1"/>
  <c r="BF154" i="69" s="1"/>
  <c r="BH154" i="69" s="1"/>
  <c r="BA162" i="69"/>
  <c r="BC162" i="69" s="1"/>
  <c r="BF162" i="69" s="1"/>
  <c r="BH162" i="69" s="1"/>
  <c r="BA144" i="69"/>
  <c r="BC144" i="69" s="1"/>
  <c r="BF144" i="69" s="1"/>
  <c r="BH144" i="69" s="1"/>
  <c r="BA13" i="70"/>
  <c r="BC13" i="70" s="1"/>
  <c r="BF13" i="70" s="1"/>
  <c r="BH13" i="70" s="1"/>
  <c r="BA44" i="70"/>
  <c r="BC44" i="70" s="1"/>
  <c r="BF44" i="70" s="1"/>
  <c r="BH44" i="70" s="1"/>
  <c r="BA46" i="70"/>
  <c r="BC46" i="70" s="1"/>
  <c r="BF46" i="70" s="1"/>
  <c r="BH46" i="70" s="1"/>
  <c r="AE168" i="70"/>
  <c r="BA4" i="70"/>
  <c r="BA20" i="70"/>
  <c r="BC20" i="70" s="1"/>
  <c r="BF20" i="70" s="1"/>
  <c r="BH20" i="70" s="1"/>
  <c r="BA36" i="70"/>
  <c r="BC36" i="70" s="1"/>
  <c r="BF36" i="70" s="1"/>
  <c r="BH36" i="70" s="1"/>
  <c r="BA103" i="70"/>
  <c r="BC103" i="70" s="1"/>
  <c r="BF103" i="70" s="1"/>
  <c r="BH103" i="70" s="1"/>
  <c r="BA107" i="70"/>
  <c r="BC107" i="70" s="1"/>
  <c r="BF107" i="70" s="1"/>
  <c r="BH107" i="70" s="1"/>
  <c r="BA133" i="70"/>
  <c r="BC133" i="70" s="1"/>
  <c r="BF133" i="70" s="1"/>
  <c r="BH133" i="70" s="1"/>
  <c r="AI168" i="70"/>
  <c r="BA61" i="70"/>
  <c r="BC61" i="70" s="1"/>
  <c r="BF61" i="70" s="1"/>
  <c r="BH61" i="70" s="1"/>
  <c r="BA86" i="70"/>
  <c r="BC86" i="70" s="1"/>
  <c r="BF86" i="70" s="1"/>
  <c r="BH86" i="70" s="1"/>
  <c r="BA90" i="70"/>
  <c r="BC90" i="70" s="1"/>
  <c r="BF90" i="70" s="1"/>
  <c r="BH90" i="70" s="1"/>
  <c r="AM168" i="70"/>
  <c r="AQ168" i="70"/>
  <c r="AU168" i="70"/>
  <c r="O168" i="70"/>
  <c r="AY168" i="70"/>
  <c r="BA91" i="70"/>
  <c r="BC91" i="70" s="1"/>
  <c r="BF91" i="70" s="1"/>
  <c r="BH91" i="70" s="1"/>
  <c r="BA152" i="70"/>
  <c r="BC152" i="70" s="1"/>
  <c r="BF152" i="70" s="1"/>
  <c r="BH152" i="70" s="1"/>
  <c r="BA145" i="70"/>
  <c r="BC145" i="70" s="1"/>
  <c r="BF145" i="70" s="1"/>
  <c r="BH145" i="70" s="1"/>
  <c r="BA72" i="70"/>
  <c r="BC72" i="70" s="1"/>
  <c r="BF72" i="70" s="1"/>
  <c r="BH72" i="70" s="1"/>
  <c r="BA73" i="70"/>
  <c r="BC73" i="70" s="1"/>
  <c r="BF73" i="70" s="1"/>
  <c r="BH73" i="70" s="1"/>
  <c r="BA104" i="70"/>
  <c r="BC104" i="70" s="1"/>
  <c r="BF104" i="70" s="1"/>
  <c r="BH104" i="70" s="1"/>
  <c r="BA88" i="70"/>
  <c r="BC88" i="70" s="1"/>
  <c r="BF88" i="70" s="1"/>
  <c r="BH88" i="70" s="1"/>
  <c r="W168" i="70"/>
  <c r="BA146" i="70"/>
  <c r="BC146" i="70" s="1"/>
  <c r="BF146" i="70" s="1"/>
  <c r="BH146" i="70" s="1"/>
  <c r="BA154" i="70"/>
  <c r="BC154" i="70" s="1"/>
  <c r="BF154" i="70" s="1"/>
  <c r="BH154" i="70" s="1"/>
  <c r="BA162" i="70"/>
  <c r="BC162" i="70" s="1"/>
  <c r="BF162" i="70" s="1"/>
  <c r="BH162" i="70" s="1"/>
  <c r="G168" i="70"/>
  <c r="K168" i="70"/>
  <c r="BA128" i="70"/>
  <c r="BC128" i="70" s="1"/>
  <c r="BF128" i="70" s="1"/>
  <c r="BH128" i="70" s="1"/>
  <c r="BA137" i="70"/>
  <c r="BC137" i="70" s="1"/>
  <c r="BF137" i="70" s="1"/>
  <c r="BH137" i="70" s="1"/>
  <c r="BC4" i="71"/>
  <c r="AI168" i="71"/>
  <c r="AM168" i="71"/>
  <c r="AQ168" i="71"/>
  <c r="AE168" i="71"/>
  <c r="BA119" i="71"/>
  <c r="BC119" i="71" s="1"/>
  <c r="BF119" i="71" s="1"/>
  <c r="BH119" i="71" s="1"/>
  <c r="BA40" i="71"/>
  <c r="BC40" i="71" s="1"/>
  <c r="BF40" i="71" s="1"/>
  <c r="BH40" i="71" s="1"/>
  <c r="BA58" i="71"/>
  <c r="BC58" i="71" s="1"/>
  <c r="BF58" i="71" s="1"/>
  <c r="BH58" i="71" s="1"/>
  <c r="BA76" i="71"/>
  <c r="BC76" i="71" s="1"/>
  <c r="BF76" i="71" s="1"/>
  <c r="BH76" i="71" s="1"/>
  <c r="BA86" i="71"/>
  <c r="BC86" i="71" s="1"/>
  <c r="BF86" i="71" s="1"/>
  <c r="BH86" i="71" s="1"/>
  <c r="BA52" i="71"/>
  <c r="BC52" i="71" s="1"/>
  <c r="BF52" i="71" s="1"/>
  <c r="BH52" i="71" s="1"/>
  <c r="BA57" i="71"/>
  <c r="BC57" i="71" s="1"/>
  <c r="BF57" i="71" s="1"/>
  <c r="BH57" i="71" s="1"/>
  <c r="BA75" i="71"/>
  <c r="BC75" i="71" s="1"/>
  <c r="BF75" i="71" s="1"/>
  <c r="BH75" i="71" s="1"/>
  <c r="BA92" i="71"/>
  <c r="BC92" i="71" s="1"/>
  <c r="BF92" i="71" s="1"/>
  <c r="BH92" i="71" s="1"/>
  <c r="BA69" i="71"/>
  <c r="BC69" i="71" s="1"/>
  <c r="BF69" i="71" s="1"/>
  <c r="BH69" i="71" s="1"/>
  <c r="BA74" i="71"/>
  <c r="BC74" i="71" s="1"/>
  <c r="BF74" i="71" s="1"/>
  <c r="BH74" i="71" s="1"/>
  <c r="BA91" i="71"/>
  <c r="BC91" i="71" s="1"/>
  <c r="BF91" i="71" s="1"/>
  <c r="BH91" i="71" s="1"/>
  <c r="BA108" i="71"/>
  <c r="BC108" i="71" s="1"/>
  <c r="BF108" i="71" s="1"/>
  <c r="BH108" i="71" s="1"/>
  <c r="BA59" i="71"/>
  <c r="BC59" i="71" s="1"/>
  <c r="BF59" i="71" s="1"/>
  <c r="BH59" i="71" s="1"/>
  <c r="BA102" i="71"/>
  <c r="BC102" i="71" s="1"/>
  <c r="BF102" i="71" s="1"/>
  <c r="BH102" i="71" s="1"/>
  <c r="BA51" i="71"/>
  <c r="BC51" i="71" s="1"/>
  <c r="BF51" i="71" s="1"/>
  <c r="BH51" i="71" s="1"/>
  <c r="BA56" i="71"/>
  <c r="BC56" i="71" s="1"/>
  <c r="BF56" i="71" s="1"/>
  <c r="BH56" i="71" s="1"/>
  <c r="BA90" i="71"/>
  <c r="BC90" i="71" s="1"/>
  <c r="BF90" i="71" s="1"/>
  <c r="BH90" i="71" s="1"/>
  <c r="BA107" i="71"/>
  <c r="BC107" i="71" s="1"/>
  <c r="BF107" i="71" s="1"/>
  <c r="BH107" i="71" s="1"/>
  <c r="BA48" i="71"/>
  <c r="BC48" i="71" s="1"/>
  <c r="BF48" i="71" s="1"/>
  <c r="BH48" i="71" s="1"/>
  <c r="BA64" i="71"/>
  <c r="BC64" i="71" s="1"/>
  <c r="BF64" i="71" s="1"/>
  <c r="BH64" i="71" s="1"/>
  <c r="BA63" i="71"/>
  <c r="BC63" i="71" s="1"/>
  <c r="BF63" i="71" s="1"/>
  <c r="BH63" i="71" s="1"/>
  <c r="G168" i="71"/>
  <c r="BA46" i="71"/>
  <c r="BC46" i="71" s="1"/>
  <c r="BF46" i="71" s="1"/>
  <c r="BH46" i="71" s="1"/>
  <c r="BA62" i="71"/>
  <c r="BC62" i="71" s="1"/>
  <c r="BF62" i="71" s="1"/>
  <c r="BH62" i="71" s="1"/>
  <c r="BA78" i="71"/>
  <c r="BC78" i="71" s="1"/>
  <c r="BF78" i="71" s="1"/>
  <c r="BH78" i="71" s="1"/>
  <c r="BA94" i="71"/>
  <c r="BC94" i="71" s="1"/>
  <c r="BF94" i="71" s="1"/>
  <c r="BH94" i="71" s="1"/>
  <c r="BA110" i="71"/>
  <c r="BC110" i="71" s="1"/>
  <c r="BF110" i="71" s="1"/>
  <c r="BH110" i="71" s="1"/>
  <c r="BA130" i="71"/>
  <c r="BC130" i="71" s="1"/>
  <c r="BF130" i="71" s="1"/>
  <c r="BH130" i="71" s="1"/>
  <c r="BA148" i="71"/>
  <c r="BC148" i="71" s="1"/>
  <c r="BF148" i="71" s="1"/>
  <c r="BH148" i="71" s="1"/>
  <c r="BA162" i="71"/>
  <c r="BC162" i="71" s="1"/>
  <c r="BF162" i="71" s="1"/>
  <c r="BH162" i="71" s="1"/>
  <c r="BA80" i="71"/>
  <c r="BC80" i="71" s="1"/>
  <c r="BF80" i="71" s="1"/>
  <c r="BH80" i="71" s="1"/>
  <c r="BA96" i="71"/>
  <c r="BC96" i="71" s="1"/>
  <c r="BF96" i="71" s="1"/>
  <c r="BH96" i="71" s="1"/>
  <c r="BA112" i="71"/>
  <c r="BC112" i="71" s="1"/>
  <c r="BF112" i="71" s="1"/>
  <c r="BH112" i="71" s="1"/>
  <c r="BA47" i="71"/>
  <c r="BC47" i="71" s="1"/>
  <c r="BF47" i="71" s="1"/>
  <c r="BH47" i="71" s="1"/>
  <c r="BA79" i="71"/>
  <c r="BC79" i="71" s="1"/>
  <c r="BF79" i="71" s="1"/>
  <c r="BH79" i="71" s="1"/>
  <c r="BA95" i="71"/>
  <c r="BC95" i="71" s="1"/>
  <c r="BF95" i="71" s="1"/>
  <c r="BH95" i="71" s="1"/>
  <c r="BA111" i="71"/>
  <c r="BC111" i="71" s="1"/>
  <c r="BF111" i="71" s="1"/>
  <c r="BH111" i="71" s="1"/>
  <c r="K168" i="71"/>
  <c r="BA45" i="71"/>
  <c r="BC45" i="71" s="1"/>
  <c r="BF45" i="71" s="1"/>
  <c r="BH45" i="71" s="1"/>
  <c r="BA61" i="71"/>
  <c r="BC61" i="71" s="1"/>
  <c r="BF61" i="71" s="1"/>
  <c r="BH61" i="71" s="1"/>
  <c r="BA77" i="71"/>
  <c r="BC77" i="71" s="1"/>
  <c r="BF77" i="71" s="1"/>
  <c r="BH77" i="71" s="1"/>
  <c r="BA93" i="71"/>
  <c r="BC93" i="71" s="1"/>
  <c r="BF93" i="71" s="1"/>
  <c r="BH93" i="71" s="1"/>
  <c r="BA109" i="71"/>
  <c r="BC109" i="71" s="1"/>
  <c r="BF109" i="71" s="1"/>
  <c r="BH109" i="71" s="1"/>
  <c r="BA123" i="71"/>
  <c r="BC123" i="71" s="1"/>
  <c r="BF123" i="71" s="1"/>
  <c r="BH123" i="71" s="1"/>
  <c r="BA139" i="71"/>
  <c r="BC139" i="71" s="1"/>
  <c r="BF139" i="71" s="1"/>
  <c r="BH139" i="71" s="1"/>
  <c r="BA152" i="71"/>
  <c r="BC152" i="71" s="1"/>
  <c r="BF152" i="71" s="1"/>
  <c r="BH152" i="71" s="1"/>
  <c r="BA160" i="71"/>
  <c r="BC160" i="71" s="1"/>
  <c r="BF160" i="71" s="1"/>
  <c r="BH160" i="71" s="1"/>
  <c r="BC168" i="69" l="1"/>
  <c r="BF4" i="69"/>
  <c r="BA168" i="69"/>
  <c r="BA168" i="70"/>
  <c r="BC4" i="70"/>
  <c r="BC168" i="71"/>
  <c r="BF4" i="71"/>
  <c r="BA168" i="71"/>
  <c r="BF168" i="69" l="1"/>
  <c r="BH4" i="69"/>
  <c r="BH168" i="69" s="1"/>
  <c r="BC168" i="70"/>
  <c r="BF4" i="70"/>
  <c r="BF168" i="71"/>
  <c r="BH4" i="71"/>
  <c r="BH168" i="71" s="1"/>
  <c r="BF168" i="70" l="1"/>
  <c r="BH4" i="70"/>
  <c r="BH168" i="70" s="1"/>
  <c r="BG168" i="68" l="1"/>
  <c r="BE168" i="68"/>
  <c r="BD168" i="68"/>
  <c r="BB168" i="68"/>
  <c r="AZ168" i="68"/>
  <c r="AX168" i="68"/>
  <c r="AW168" i="68"/>
  <c r="AV168" i="68"/>
  <c r="AT168" i="68"/>
  <c r="AS168" i="68"/>
  <c r="AR168" i="68"/>
  <c r="AP168" i="68"/>
  <c r="AO168" i="68"/>
  <c r="AN168" i="68"/>
  <c r="AL168" i="68"/>
  <c r="AK168" i="68"/>
  <c r="AJ168" i="68"/>
  <c r="AH168" i="68"/>
  <c r="AG168" i="68"/>
  <c r="AF168" i="68"/>
  <c r="AD168" i="68"/>
  <c r="AC168" i="68"/>
  <c r="AB168" i="68"/>
  <c r="Z168" i="68"/>
  <c r="Y168" i="68"/>
  <c r="X168" i="68"/>
  <c r="V168" i="68"/>
  <c r="U168" i="68"/>
  <c r="T168" i="68"/>
  <c r="R168" i="68"/>
  <c r="Q168" i="68"/>
  <c r="P168" i="68"/>
  <c r="N168" i="68"/>
  <c r="M168" i="68"/>
  <c r="L168" i="68"/>
  <c r="J168" i="68"/>
  <c r="I168" i="68"/>
  <c r="H168" i="68"/>
  <c r="F168" i="68"/>
  <c r="E168" i="68"/>
  <c r="D168" i="68"/>
  <c r="S167" i="68"/>
  <c r="O167" i="68"/>
  <c r="K167" i="68"/>
  <c r="G167" i="68"/>
  <c r="S166" i="68"/>
  <c r="O166" i="68"/>
  <c r="K166" i="68"/>
  <c r="G166" i="68"/>
  <c r="S165" i="68"/>
  <c r="O165" i="68"/>
  <c r="K165" i="68"/>
  <c r="G165" i="68"/>
  <c r="S164" i="68"/>
  <c r="O164" i="68"/>
  <c r="K164" i="68"/>
  <c r="G164" i="68"/>
  <c r="BA164" i="68" s="1"/>
  <c r="BC164" i="68" s="1"/>
  <c r="BF164" i="68" s="1"/>
  <c r="BH164" i="68" s="1"/>
  <c r="S163" i="68"/>
  <c r="O163" i="68"/>
  <c r="K163" i="68"/>
  <c r="G163" i="68"/>
  <c r="S162" i="68"/>
  <c r="O162" i="68"/>
  <c r="K162" i="68"/>
  <c r="G162" i="68"/>
  <c r="S161" i="68"/>
  <c r="O161" i="68"/>
  <c r="K161" i="68"/>
  <c r="G161" i="68"/>
  <c r="S160" i="68"/>
  <c r="O160" i="68"/>
  <c r="K160" i="68"/>
  <c r="G160" i="68"/>
  <c r="S159" i="68"/>
  <c r="O159" i="68"/>
  <c r="K159" i="68"/>
  <c r="G159" i="68"/>
  <c r="S158" i="68"/>
  <c r="O158" i="68"/>
  <c r="K158" i="68"/>
  <c r="G158" i="68"/>
  <c r="S157" i="68"/>
  <c r="O157" i="68"/>
  <c r="K157" i="68"/>
  <c r="G157" i="68"/>
  <c r="S156" i="68"/>
  <c r="O156" i="68"/>
  <c r="K156" i="68"/>
  <c r="G156" i="68"/>
  <c r="BA156" i="68" s="1"/>
  <c r="BC156" i="68" s="1"/>
  <c r="BF156" i="68" s="1"/>
  <c r="BH156" i="68" s="1"/>
  <c r="S155" i="68"/>
  <c r="O155" i="68"/>
  <c r="K155" i="68"/>
  <c r="G155" i="68"/>
  <c r="S154" i="68"/>
  <c r="O154" i="68"/>
  <c r="K154" i="68"/>
  <c r="G154" i="68"/>
  <c r="S153" i="68"/>
  <c r="O153" i="68"/>
  <c r="K153" i="68"/>
  <c r="G153" i="68"/>
  <c r="S152" i="68"/>
  <c r="O152" i="68"/>
  <c r="K152" i="68"/>
  <c r="G152" i="68"/>
  <c r="S151" i="68"/>
  <c r="O151" i="68"/>
  <c r="K151" i="68"/>
  <c r="G151" i="68"/>
  <c r="S150" i="68"/>
  <c r="O150" i="68"/>
  <c r="K150" i="68"/>
  <c r="G150" i="68"/>
  <c r="S149" i="68"/>
  <c r="O149" i="68"/>
  <c r="K149" i="68"/>
  <c r="G149" i="68"/>
  <c r="S148" i="68"/>
  <c r="O148" i="68"/>
  <c r="K148" i="68"/>
  <c r="G148" i="68"/>
  <c r="BA148" i="68" s="1"/>
  <c r="BC148" i="68" s="1"/>
  <c r="BF148" i="68" s="1"/>
  <c r="BH148" i="68" s="1"/>
  <c r="S147" i="68"/>
  <c r="O147" i="68"/>
  <c r="K147" i="68"/>
  <c r="BA147" i="68" s="1"/>
  <c r="BC147" i="68" s="1"/>
  <c r="BF147" i="68" s="1"/>
  <c r="BH147" i="68" s="1"/>
  <c r="G147" i="68"/>
  <c r="S146" i="68"/>
  <c r="O146" i="68"/>
  <c r="K146" i="68"/>
  <c r="G146" i="68"/>
  <c r="W145" i="68"/>
  <c r="S145" i="68"/>
  <c r="O145" i="68"/>
  <c r="K145" i="68"/>
  <c r="G145" i="68"/>
  <c r="BA145" i="68" s="1"/>
  <c r="BC145" i="68" s="1"/>
  <c r="BF145" i="68" s="1"/>
  <c r="BH145" i="68" s="1"/>
  <c r="W144" i="68"/>
  <c r="S144" i="68"/>
  <c r="O144" i="68"/>
  <c r="K144" i="68"/>
  <c r="G144" i="68"/>
  <c r="BA144" i="68" s="1"/>
  <c r="BC144" i="68" s="1"/>
  <c r="BF144" i="68" s="1"/>
  <c r="BH144" i="68" s="1"/>
  <c r="BA143" i="68"/>
  <c r="BC143" i="68" s="1"/>
  <c r="BF143" i="68" s="1"/>
  <c r="BH143" i="68" s="1"/>
  <c r="W143" i="68"/>
  <c r="S143" i="68"/>
  <c r="O143" i="68"/>
  <c r="K143" i="68"/>
  <c r="G143" i="68"/>
  <c r="W142" i="68"/>
  <c r="S142" i="68"/>
  <c r="O142" i="68"/>
  <c r="K142" i="68"/>
  <c r="G142" i="68"/>
  <c r="BA142" i="68" s="1"/>
  <c r="BC142" i="68" s="1"/>
  <c r="BF142" i="68" s="1"/>
  <c r="BH142" i="68" s="1"/>
  <c r="W141" i="68"/>
  <c r="S141" i="68"/>
  <c r="O141" i="68"/>
  <c r="K141" i="68"/>
  <c r="G141" i="68"/>
  <c r="W140" i="68"/>
  <c r="S140" i="68"/>
  <c r="O140" i="68"/>
  <c r="K140" i="68"/>
  <c r="G140" i="68"/>
  <c r="W139" i="68"/>
  <c r="S139" i="68"/>
  <c r="O139" i="68"/>
  <c r="K139" i="68"/>
  <c r="G139" i="68"/>
  <c r="BA139" i="68" s="1"/>
  <c r="BC139" i="68" s="1"/>
  <c r="BF139" i="68" s="1"/>
  <c r="BH139" i="68" s="1"/>
  <c r="W138" i="68"/>
  <c r="S138" i="68"/>
  <c r="O138" i="68"/>
  <c r="K138" i="68"/>
  <c r="G138" i="68"/>
  <c r="W137" i="68"/>
  <c r="S137" i="68"/>
  <c r="O137" i="68"/>
  <c r="K137" i="68"/>
  <c r="G137" i="68"/>
  <c r="W136" i="68"/>
  <c r="S136" i="68"/>
  <c r="O136" i="68"/>
  <c r="K136" i="68"/>
  <c r="G136" i="68"/>
  <c r="W135" i="68"/>
  <c r="S135" i="68"/>
  <c r="O135" i="68"/>
  <c r="K135" i="68"/>
  <c r="G135" i="68"/>
  <c r="W134" i="68"/>
  <c r="S134" i="68"/>
  <c r="O134" i="68"/>
  <c r="K134" i="68"/>
  <c r="G134" i="68"/>
  <c r="BA134" i="68" s="1"/>
  <c r="BC134" i="68" s="1"/>
  <c r="BF134" i="68" s="1"/>
  <c r="BH134" i="68" s="1"/>
  <c r="W133" i="68"/>
  <c r="S133" i="68"/>
  <c r="O133" i="68"/>
  <c r="K133" i="68"/>
  <c r="G133" i="68"/>
  <c r="BA133" i="68" s="1"/>
  <c r="BC133" i="68" s="1"/>
  <c r="BF133" i="68" s="1"/>
  <c r="BH133" i="68" s="1"/>
  <c r="W132" i="68"/>
  <c r="S132" i="68"/>
  <c r="O132" i="68"/>
  <c r="K132" i="68"/>
  <c r="G132" i="68"/>
  <c r="W131" i="68"/>
  <c r="S131" i="68"/>
  <c r="O131" i="68"/>
  <c r="K131" i="68"/>
  <c r="BA131" i="68" s="1"/>
  <c r="BC131" i="68" s="1"/>
  <c r="BF131" i="68" s="1"/>
  <c r="BH131" i="68" s="1"/>
  <c r="G131" i="68"/>
  <c r="W130" i="68"/>
  <c r="S130" i="68"/>
  <c r="O130" i="68"/>
  <c r="K130" i="68"/>
  <c r="G130" i="68"/>
  <c r="W129" i="68"/>
  <c r="S129" i="68"/>
  <c r="O129" i="68"/>
  <c r="K129" i="68"/>
  <c r="G129" i="68"/>
  <c r="W128" i="68"/>
  <c r="S128" i="68"/>
  <c r="O128" i="68"/>
  <c r="K128" i="68"/>
  <c r="G128" i="68"/>
  <c r="W127" i="68"/>
  <c r="S127" i="68"/>
  <c r="O127" i="68"/>
  <c r="K127" i="68"/>
  <c r="G127" i="68"/>
  <c r="BA127" i="68" s="1"/>
  <c r="BC127" i="68" s="1"/>
  <c r="BF127" i="68" s="1"/>
  <c r="BH127" i="68" s="1"/>
  <c r="W126" i="68"/>
  <c r="S126" i="68"/>
  <c r="O126" i="68"/>
  <c r="K126" i="68"/>
  <c r="G126" i="68"/>
  <c r="BA126" i="68" s="1"/>
  <c r="BC126" i="68" s="1"/>
  <c r="BF126" i="68" s="1"/>
  <c r="BH126" i="68" s="1"/>
  <c r="W125" i="68"/>
  <c r="S125" i="68"/>
  <c r="O125" i="68"/>
  <c r="K125" i="68"/>
  <c r="G125" i="68"/>
  <c r="BA125" i="68" s="1"/>
  <c r="BC125" i="68" s="1"/>
  <c r="BF125" i="68" s="1"/>
  <c r="BH125" i="68" s="1"/>
  <c r="W124" i="68"/>
  <c r="S124" i="68"/>
  <c r="O124" i="68"/>
  <c r="K124" i="68"/>
  <c r="G124" i="68"/>
  <c r="W123" i="68"/>
  <c r="S123" i="68"/>
  <c r="O123" i="68"/>
  <c r="K123" i="68"/>
  <c r="G123" i="68"/>
  <c r="BA123" i="68" s="1"/>
  <c r="BC123" i="68" s="1"/>
  <c r="BF123" i="68" s="1"/>
  <c r="BH123" i="68" s="1"/>
  <c r="W122" i="68"/>
  <c r="S122" i="68"/>
  <c r="O122" i="68"/>
  <c r="K122" i="68"/>
  <c r="G122" i="68"/>
  <c r="W121" i="68"/>
  <c r="S121" i="68"/>
  <c r="O121" i="68"/>
  <c r="K121" i="68"/>
  <c r="G121" i="68"/>
  <c r="BA121" i="68" s="1"/>
  <c r="BC121" i="68" s="1"/>
  <c r="BF121" i="68" s="1"/>
  <c r="BH121" i="68" s="1"/>
  <c r="W120" i="68"/>
  <c r="S120" i="68"/>
  <c r="O120" i="68"/>
  <c r="K120" i="68"/>
  <c r="BA120" i="68" s="1"/>
  <c r="BC120" i="68" s="1"/>
  <c r="BF120" i="68" s="1"/>
  <c r="BH120" i="68" s="1"/>
  <c r="G120" i="68"/>
  <c r="W119" i="68"/>
  <c r="S119" i="68"/>
  <c r="O119" i="68"/>
  <c r="K119" i="68"/>
  <c r="G119" i="68"/>
  <c r="W118" i="68"/>
  <c r="S118" i="68"/>
  <c r="O118" i="68"/>
  <c r="K118" i="68"/>
  <c r="G118" i="68"/>
  <c r="AY117" i="68"/>
  <c r="AU117" i="68"/>
  <c r="AQ117" i="68"/>
  <c r="AM117" i="68"/>
  <c r="AI117" i="68"/>
  <c r="AE117" i="68"/>
  <c r="AA117" i="68"/>
  <c r="W117" i="68"/>
  <c r="S117" i="68"/>
  <c r="O117" i="68"/>
  <c r="K117" i="68"/>
  <c r="G117" i="68"/>
  <c r="AY116" i="68"/>
  <c r="AU116" i="68"/>
  <c r="AQ116" i="68"/>
  <c r="AM116" i="68"/>
  <c r="AI116" i="68"/>
  <c r="AE116" i="68"/>
  <c r="AA116" i="68"/>
  <c r="W116" i="68"/>
  <c r="S116" i="68"/>
  <c r="O116" i="68"/>
  <c r="K116" i="68"/>
  <c r="G116" i="68"/>
  <c r="AY115" i="68"/>
  <c r="AU115" i="68"/>
  <c r="AQ115" i="68"/>
  <c r="AM115" i="68"/>
  <c r="AI115" i="68"/>
  <c r="AE115" i="68"/>
  <c r="AA115" i="68"/>
  <c r="W115" i="68"/>
  <c r="S115" i="68"/>
  <c r="O115" i="68"/>
  <c r="K115" i="68"/>
  <c r="G115" i="68"/>
  <c r="AY114" i="68"/>
  <c r="AU114" i="68"/>
  <c r="AQ114" i="68"/>
  <c r="AM114" i="68"/>
  <c r="AI114" i="68"/>
  <c r="AE114" i="68"/>
  <c r="AA114" i="68"/>
  <c r="W114" i="68"/>
  <c r="S114" i="68"/>
  <c r="O114" i="68"/>
  <c r="K114" i="68"/>
  <c r="G114" i="68"/>
  <c r="AY113" i="68"/>
  <c r="AU113" i="68"/>
  <c r="AQ113" i="68"/>
  <c r="AM113" i="68"/>
  <c r="AI113" i="68"/>
  <c r="AE113" i="68"/>
  <c r="AA113" i="68"/>
  <c r="W113" i="68"/>
  <c r="S113" i="68"/>
  <c r="O113" i="68"/>
  <c r="K113" i="68"/>
  <c r="G113" i="68"/>
  <c r="AY112" i="68"/>
  <c r="AU112" i="68"/>
  <c r="AQ112" i="68"/>
  <c r="AM112" i="68"/>
  <c r="AI112" i="68"/>
  <c r="AE112" i="68"/>
  <c r="AA112" i="68"/>
  <c r="W112" i="68"/>
  <c r="S112" i="68"/>
  <c r="O112" i="68"/>
  <c r="K112" i="68"/>
  <c r="G112" i="68"/>
  <c r="AY111" i="68"/>
  <c r="AU111" i="68"/>
  <c r="AQ111" i="68"/>
  <c r="AM111" i="68"/>
  <c r="AI111" i="68"/>
  <c r="AE111" i="68"/>
  <c r="AA111" i="68"/>
  <c r="W111" i="68"/>
  <c r="S111" i="68"/>
  <c r="O111" i="68"/>
  <c r="K111" i="68"/>
  <c r="G111" i="68"/>
  <c r="AY110" i="68"/>
  <c r="AU110" i="68"/>
  <c r="AQ110" i="68"/>
  <c r="AM110" i="68"/>
  <c r="AI110" i="68"/>
  <c r="AE110" i="68"/>
  <c r="AA110" i="68"/>
  <c r="W110" i="68"/>
  <c r="S110" i="68"/>
  <c r="O110" i="68"/>
  <c r="K110" i="68"/>
  <c r="G110" i="68"/>
  <c r="AY109" i="68"/>
  <c r="AU109" i="68"/>
  <c r="AQ109" i="68"/>
  <c r="BA109" i="68" s="1"/>
  <c r="BC109" i="68" s="1"/>
  <c r="BF109" i="68" s="1"/>
  <c r="BH109" i="68" s="1"/>
  <c r="AM109" i="68"/>
  <c r="AI109" i="68"/>
  <c r="AE109" i="68"/>
  <c r="AA109" i="68"/>
  <c r="W109" i="68"/>
  <c r="S109" i="68"/>
  <c r="O109" i="68"/>
  <c r="K109" i="68"/>
  <c r="G109" i="68"/>
  <c r="AY108" i="68"/>
  <c r="AU108" i="68"/>
  <c r="AQ108" i="68"/>
  <c r="AM108" i="68"/>
  <c r="AI108" i="68"/>
  <c r="AE108" i="68"/>
  <c r="AA108" i="68"/>
  <c r="W108" i="68"/>
  <c r="S108" i="68"/>
  <c r="O108" i="68"/>
  <c r="K108" i="68"/>
  <c r="G108" i="68"/>
  <c r="AY107" i="68"/>
  <c r="AU107" i="68"/>
  <c r="AQ107" i="68"/>
  <c r="AM107" i="68"/>
  <c r="AI107" i="68"/>
  <c r="AE107" i="68"/>
  <c r="AA107" i="68"/>
  <c r="W107" i="68"/>
  <c r="S107" i="68"/>
  <c r="O107" i="68"/>
  <c r="K107" i="68"/>
  <c r="G107" i="68"/>
  <c r="AY106" i="68"/>
  <c r="AU106" i="68"/>
  <c r="AQ106" i="68"/>
  <c r="AM106" i="68"/>
  <c r="AI106" i="68"/>
  <c r="AE106" i="68"/>
  <c r="AA106" i="68"/>
  <c r="W106" i="68"/>
  <c r="S106" i="68"/>
  <c r="O106" i="68"/>
  <c r="K106" i="68"/>
  <c r="G106" i="68"/>
  <c r="AY105" i="68"/>
  <c r="AU105" i="68"/>
  <c r="AQ105" i="68"/>
  <c r="AM105" i="68"/>
  <c r="AI105" i="68"/>
  <c r="AE105" i="68"/>
  <c r="AA105" i="68"/>
  <c r="W105" i="68"/>
  <c r="S105" i="68"/>
  <c r="O105" i="68"/>
  <c r="K105" i="68"/>
  <c r="G105" i="68"/>
  <c r="AY104" i="68"/>
  <c r="AU104" i="68"/>
  <c r="AQ104" i="68"/>
  <c r="BA104" i="68" s="1"/>
  <c r="BC104" i="68" s="1"/>
  <c r="BF104" i="68" s="1"/>
  <c r="BH104" i="68" s="1"/>
  <c r="AM104" i="68"/>
  <c r="AI104" i="68"/>
  <c r="AE104" i="68"/>
  <c r="AA104" i="68"/>
  <c r="W104" i="68"/>
  <c r="S104" i="68"/>
  <c r="O104" i="68"/>
  <c r="K104" i="68"/>
  <c r="G104" i="68"/>
  <c r="AY103" i="68"/>
  <c r="AU103" i="68"/>
  <c r="AQ103" i="68"/>
  <c r="AM103" i="68"/>
  <c r="AI103" i="68"/>
  <c r="AE103" i="68"/>
  <c r="AA103" i="68"/>
  <c r="W103" i="68"/>
  <c r="S103" i="68"/>
  <c r="O103" i="68"/>
  <c r="K103" i="68"/>
  <c r="G103" i="68"/>
  <c r="AY102" i="68"/>
  <c r="AU102" i="68"/>
  <c r="AQ102" i="68"/>
  <c r="AM102" i="68"/>
  <c r="AI102" i="68"/>
  <c r="AE102" i="68"/>
  <c r="AA102" i="68"/>
  <c r="W102" i="68"/>
  <c r="S102" i="68"/>
  <c r="O102" i="68"/>
  <c r="K102" i="68"/>
  <c r="G102" i="68"/>
  <c r="AY101" i="68"/>
  <c r="AU101" i="68"/>
  <c r="AQ101" i="68"/>
  <c r="AM101" i="68"/>
  <c r="AI101" i="68"/>
  <c r="AE101" i="68"/>
  <c r="AA101" i="68"/>
  <c r="W101" i="68"/>
  <c r="S101" i="68"/>
  <c r="O101" i="68"/>
  <c r="K101" i="68"/>
  <c r="G101" i="68"/>
  <c r="AY100" i="68"/>
  <c r="AU100" i="68"/>
  <c r="BA100" i="68" s="1"/>
  <c r="BC100" i="68" s="1"/>
  <c r="BF100" i="68" s="1"/>
  <c r="BH100" i="68" s="1"/>
  <c r="AQ100" i="68"/>
  <c r="AM100" i="68"/>
  <c r="AI100" i="68"/>
  <c r="AE100" i="68"/>
  <c r="AA100" i="68"/>
  <c r="W100" i="68"/>
  <c r="S100" i="68"/>
  <c r="O100" i="68"/>
  <c r="K100" i="68"/>
  <c r="G100" i="68"/>
  <c r="AY99" i="68"/>
  <c r="AU99" i="68"/>
  <c r="AQ99" i="68"/>
  <c r="AM99" i="68"/>
  <c r="AI99" i="68"/>
  <c r="AE99" i="68"/>
  <c r="BA99" i="68" s="1"/>
  <c r="BC99" i="68" s="1"/>
  <c r="BF99" i="68" s="1"/>
  <c r="BH99" i="68" s="1"/>
  <c r="AA99" i="68"/>
  <c r="W99" i="68"/>
  <c r="S99" i="68"/>
  <c r="O99" i="68"/>
  <c r="K99" i="68"/>
  <c r="G99" i="68"/>
  <c r="AY98" i="68"/>
  <c r="AU98" i="68"/>
  <c r="AQ98" i="68"/>
  <c r="AM98" i="68"/>
  <c r="AI98" i="68"/>
  <c r="AE98" i="68"/>
  <c r="AA98" i="68"/>
  <c r="W98" i="68"/>
  <c r="S98" i="68"/>
  <c r="O98" i="68"/>
  <c r="K98" i="68"/>
  <c r="G98" i="68"/>
  <c r="AY97" i="68"/>
  <c r="AU97" i="68"/>
  <c r="AQ97" i="68"/>
  <c r="AM97" i="68"/>
  <c r="AI97" i="68"/>
  <c r="AE97" i="68"/>
  <c r="AA97" i="68"/>
  <c r="W97" i="68"/>
  <c r="S97" i="68"/>
  <c r="O97" i="68"/>
  <c r="K97" i="68"/>
  <c r="G97" i="68"/>
  <c r="AY96" i="68"/>
  <c r="BA96" i="68" s="1"/>
  <c r="BC96" i="68" s="1"/>
  <c r="BF96" i="68" s="1"/>
  <c r="BH96" i="68" s="1"/>
  <c r="AU96" i="68"/>
  <c r="AQ96" i="68"/>
  <c r="AM96" i="68"/>
  <c r="AI96" i="68"/>
  <c r="AE96" i="68"/>
  <c r="AA96" i="68"/>
  <c r="W96" i="68"/>
  <c r="S96" i="68"/>
  <c r="O96" i="68"/>
  <c r="K96" i="68"/>
  <c r="G96" i="68"/>
  <c r="AY95" i="68"/>
  <c r="AU95" i="68"/>
  <c r="AQ95" i="68"/>
  <c r="AM95" i="68"/>
  <c r="AI95" i="68"/>
  <c r="AE95" i="68"/>
  <c r="AA95" i="68"/>
  <c r="W95" i="68"/>
  <c r="S95" i="68"/>
  <c r="O95" i="68"/>
  <c r="K95" i="68"/>
  <c r="G95" i="68"/>
  <c r="AY94" i="68"/>
  <c r="AU94" i="68"/>
  <c r="AQ94" i="68"/>
  <c r="AM94" i="68"/>
  <c r="AI94" i="68"/>
  <c r="AE94" i="68"/>
  <c r="AA94" i="68"/>
  <c r="W94" i="68"/>
  <c r="S94" i="68"/>
  <c r="O94" i="68"/>
  <c r="K94" i="68"/>
  <c r="G94" i="68"/>
  <c r="AY93" i="68"/>
  <c r="AU93" i="68"/>
  <c r="AQ93" i="68"/>
  <c r="AM93" i="68"/>
  <c r="AI93" i="68"/>
  <c r="AE93" i="68"/>
  <c r="AA93" i="68"/>
  <c r="W93" i="68"/>
  <c r="S93" i="68"/>
  <c r="O93" i="68"/>
  <c r="K93" i="68"/>
  <c r="G93" i="68"/>
  <c r="AY92" i="68"/>
  <c r="AU92" i="68"/>
  <c r="AQ92" i="68"/>
  <c r="AM92" i="68"/>
  <c r="AI92" i="68"/>
  <c r="AE92" i="68"/>
  <c r="AA92" i="68"/>
  <c r="W92" i="68"/>
  <c r="S92" i="68"/>
  <c r="O92" i="68"/>
  <c r="K92" i="68"/>
  <c r="G92" i="68"/>
  <c r="AY91" i="68"/>
  <c r="AU91" i="68"/>
  <c r="AQ91" i="68"/>
  <c r="AM91" i="68"/>
  <c r="AI91" i="68"/>
  <c r="AE91" i="68"/>
  <c r="AA91" i="68"/>
  <c r="W91" i="68"/>
  <c r="S91" i="68"/>
  <c r="O91" i="68"/>
  <c r="K91" i="68"/>
  <c r="G91" i="68"/>
  <c r="AY90" i="68"/>
  <c r="AU90" i="68"/>
  <c r="AQ90" i="68"/>
  <c r="AM90" i="68"/>
  <c r="AI90" i="68"/>
  <c r="AE90" i="68"/>
  <c r="AA90" i="68"/>
  <c r="W90" i="68"/>
  <c r="S90" i="68"/>
  <c r="O90" i="68"/>
  <c r="K90" i="68"/>
  <c r="G90" i="68"/>
  <c r="AY89" i="68"/>
  <c r="AU89" i="68"/>
  <c r="AQ89" i="68"/>
  <c r="AM89" i="68"/>
  <c r="AI89" i="68"/>
  <c r="AE89" i="68"/>
  <c r="AA89" i="68"/>
  <c r="W89" i="68"/>
  <c r="S89" i="68"/>
  <c r="O89" i="68"/>
  <c r="K89" i="68"/>
  <c r="G89" i="68"/>
  <c r="AY88" i="68"/>
  <c r="AU88" i="68"/>
  <c r="AQ88" i="68"/>
  <c r="AM88" i="68"/>
  <c r="AI88" i="68"/>
  <c r="AE88" i="68"/>
  <c r="AA88" i="68"/>
  <c r="W88" i="68"/>
  <c r="S88" i="68"/>
  <c r="O88" i="68"/>
  <c r="K88" i="68"/>
  <c r="G88" i="68"/>
  <c r="AY87" i="68"/>
  <c r="AU87" i="68"/>
  <c r="AQ87" i="68"/>
  <c r="AM87" i="68"/>
  <c r="AI87" i="68"/>
  <c r="AE87" i="68"/>
  <c r="AA87" i="68"/>
  <c r="W87" i="68"/>
  <c r="S87" i="68"/>
  <c r="O87" i="68"/>
  <c r="K87" i="68"/>
  <c r="G87" i="68"/>
  <c r="AY86" i="68"/>
  <c r="AU86" i="68"/>
  <c r="AQ86" i="68"/>
  <c r="AM86" i="68"/>
  <c r="AI86" i="68"/>
  <c r="AE86" i="68"/>
  <c r="AA86" i="68"/>
  <c r="W86" i="68"/>
  <c r="S86" i="68"/>
  <c r="O86" i="68"/>
  <c r="K86" i="68"/>
  <c r="G86" i="68"/>
  <c r="AY85" i="68"/>
  <c r="AU85" i="68"/>
  <c r="AQ85" i="68"/>
  <c r="AM85" i="68"/>
  <c r="AI85" i="68"/>
  <c r="AE85" i="68"/>
  <c r="AA85" i="68"/>
  <c r="W85" i="68"/>
  <c r="S85" i="68"/>
  <c r="O85" i="68"/>
  <c r="K85" i="68"/>
  <c r="G85" i="68"/>
  <c r="AY84" i="68"/>
  <c r="AU84" i="68"/>
  <c r="AQ84" i="68"/>
  <c r="AM84" i="68"/>
  <c r="AI84" i="68"/>
  <c r="AE84" i="68"/>
  <c r="AA84" i="68"/>
  <c r="W84" i="68"/>
  <c r="S84" i="68"/>
  <c r="O84" i="68"/>
  <c r="K84" i="68"/>
  <c r="G84" i="68"/>
  <c r="AY83" i="68"/>
  <c r="AU83" i="68"/>
  <c r="AQ83" i="68"/>
  <c r="AM83" i="68"/>
  <c r="AI83" i="68"/>
  <c r="AE83" i="68"/>
  <c r="AA83" i="68"/>
  <c r="W83" i="68"/>
  <c r="S83" i="68"/>
  <c r="O83" i="68"/>
  <c r="K83" i="68"/>
  <c r="G83" i="68"/>
  <c r="AY82" i="68"/>
  <c r="AU82" i="68"/>
  <c r="AQ82" i="68"/>
  <c r="AM82" i="68"/>
  <c r="AI82" i="68"/>
  <c r="AE82" i="68"/>
  <c r="AA82" i="68"/>
  <c r="W82" i="68"/>
  <c r="S82" i="68"/>
  <c r="O82" i="68"/>
  <c r="K82" i="68"/>
  <c r="G82" i="68"/>
  <c r="AY81" i="68"/>
  <c r="AU81" i="68"/>
  <c r="AQ81" i="68"/>
  <c r="AM81" i="68"/>
  <c r="AI81" i="68"/>
  <c r="AE81" i="68"/>
  <c r="AA81" i="68"/>
  <c r="W81" i="68"/>
  <c r="S81" i="68"/>
  <c r="O81" i="68"/>
  <c r="K81" i="68"/>
  <c r="G81" i="68"/>
  <c r="AY80" i="68"/>
  <c r="AU80" i="68"/>
  <c r="AQ80" i="68"/>
  <c r="AM80" i="68"/>
  <c r="AI80" i="68"/>
  <c r="AE80" i="68"/>
  <c r="AA80" i="68"/>
  <c r="W80" i="68"/>
  <c r="S80" i="68"/>
  <c r="O80" i="68"/>
  <c r="K80" i="68"/>
  <c r="G80" i="68"/>
  <c r="AY79" i="68"/>
  <c r="AU79" i="68"/>
  <c r="AQ79" i="68"/>
  <c r="AM79" i="68"/>
  <c r="AI79" i="68"/>
  <c r="AE79" i="68"/>
  <c r="AA79" i="68"/>
  <c r="W79" i="68"/>
  <c r="S79" i="68"/>
  <c r="O79" i="68"/>
  <c r="K79" i="68"/>
  <c r="G79" i="68"/>
  <c r="AY78" i="68"/>
  <c r="AU78" i="68"/>
  <c r="AQ78" i="68"/>
  <c r="AM78" i="68"/>
  <c r="AI78" i="68"/>
  <c r="AE78" i="68"/>
  <c r="BA78" i="68" s="1"/>
  <c r="BC78" i="68" s="1"/>
  <c r="BF78" i="68" s="1"/>
  <c r="BH78" i="68" s="1"/>
  <c r="AA78" i="68"/>
  <c r="W78" i="68"/>
  <c r="S78" i="68"/>
  <c r="O78" i="68"/>
  <c r="K78" i="68"/>
  <c r="G78" i="68"/>
  <c r="AY77" i="68"/>
  <c r="AU77" i="68"/>
  <c r="AQ77" i="68"/>
  <c r="AM77" i="68"/>
  <c r="AI77" i="68"/>
  <c r="AE77" i="68"/>
  <c r="AA77" i="68"/>
  <c r="W77" i="68"/>
  <c r="S77" i="68"/>
  <c r="O77" i="68"/>
  <c r="K77" i="68"/>
  <c r="G77" i="68"/>
  <c r="AY76" i="68"/>
  <c r="BA76" i="68" s="1"/>
  <c r="BC76" i="68" s="1"/>
  <c r="BF76" i="68" s="1"/>
  <c r="BH76" i="68" s="1"/>
  <c r="AU76" i="68"/>
  <c r="AQ76" i="68"/>
  <c r="AM76" i="68"/>
  <c r="AI76" i="68"/>
  <c r="AE76" i="68"/>
  <c r="AA76" i="68"/>
  <c r="W76" i="68"/>
  <c r="S76" i="68"/>
  <c r="O76" i="68"/>
  <c r="K76" i="68"/>
  <c r="G76" i="68"/>
  <c r="AY75" i="68"/>
  <c r="AU75" i="68"/>
  <c r="BA75" i="68" s="1"/>
  <c r="BC75" i="68" s="1"/>
  <c r="BF75" i="68" s="1"/>
  <c r="BH75" i="68" s="1"/>
  <c r="AQ75" i="68"/>
  <c r="AM75" i="68"/>
  <c r="AI75" i="68"/>
  <c r="AE75" i="68"/>
  <c r="AA75" i="68"/>
  <c r="W75" i="68"/>
  <c r="S75" i="68"/>
  <c r="O75" i="68"/>
  <c r="K75" i="68"/>
  <c r="G75" i="68"/>
  <c r="AY74" i="68"/>
  <c r="AU74" i="68"/>
  <c r="AQ74" i="68"/>
  <c r="AM74" i="68"/>
  <c r="AI74" i="68"/>
  <c r="AE74" i="68"/>
  <c r="AA74" i="68"/>
  <c r="W74" i="68"/>
  <c r="S74" i="68"/>
  <c r="O74" i="68"/>
  <c r="K74" i="68"/>
  <c r="G74" i="68"/>
  <c r="AY73" i="68"/>
  <c r="AU73" i="68"/>
  <c r="AQ73" i="68"/>
  <c r="AM73" i="68"/>
  <c r="AI73" i="68"/>
  <c r="AE73" i="68"/>
  <c r="AA73" i="68"/>
  <c r="W73" i="68"/>
  <c r="S73" i="68"/>
  <c r="O73" i="68"/>
  <c r="K73" i="68"/>
  <c r="G73" i="68"/>
  <c r="AY72" i="68"/>
  <c r="AU72" i="68"/>
  <c r="AQ72" i="68"/>
  <c r="AM72" i="68"/>
  <c r="AI72" i="68"/>
  <c r="AE72" i="68"/>
  <c r="AA72" i="68"/>
  <c r="W72" i="68"/>
  <c r="S72" i="68"/>
  <c r="O72" i="68"/>
  <c r="K72" i="68"/>
  <c r="G72" i="68"/>
  <c r="AY71" i="68"/>
  <c r="AU71" i="68"/>
  <c r="AQ71" i="68"/>
  <c r="AM71" i="68"/>
  <c r="AI71" i="68"/>
  <c r="AE71" i="68"/>
  <c r="AA71" i="68"/>
  <c r="W71" i="68"/>
  <c r="S71" i="68"/>
  <c r="O71" i="68"/>
  <c r="K71" i="68"/>
  <c r="G71" i="68"/>
  <c r="AY70" i="68"/>
  <c r="AU70" i="68"/>
  <c r="AQ70" i="68"/>
  <c r="AM70" i="68"/>
  <c r="AI70" i="68"/>
  <c r="AE70" i="68"/>
  <c r="AA70" i="68"/>
  <c r="W70" i="68"/>
  <c r="S70" i="68"/>
  <c r="O70" i="68"/>
  <c r="K70" i="68"/>
  <c r="G70" i="68"/>
  <c r="AY69" i="68"/>
  <c r="AU69" i="68"/>
  <c r="AQ69" i="68"/>
  <c r="AM69" i="68"/>
  <c r="AI69" i="68"/>
  <c r="AE69" i="68"/>
  <c r="AA69" i="68"/>
  <c r="W69" i="68"/>
  <c r="S69" i="68"/>
  <c r="O69" i="68"/>
  <c r="K69" i="68"/>
  <c r="G69" i="68"/>
  <c r="AY68" i="68"/>
  <c r="AU68" i="68"/>
  <c r="AQ68" i="68"/>
  <c r="AM68" i="68"/>
  <c r="AI68" i="68"/>
  <c r="AE68" i="68"/>
  <c r="AA68" i="68"/>
  <c r="W68" i="68"/>
  <c r="S68" i="68"/>
  <c r="O68" i="68"/>
  <c r="K68" i="68"/>
  <c r="G68" i="68"/>
  <c r="AY67" i="68"/>
  <c r="AU67" i="68"/>
  <c r="AQ67" i="68"/>
  <c r="AM67" i="68"/>
  <c r="AI67" i="68"/>
  <c r="AE67" i="68"/>
  <c r="AA67" i="68"/>
  <c r="W67" i="68"/>
  <c r="S67" i="68"/>
  <c r="O67" i="68"/>
  <c r="K67" i="68"/>
  <c r="G67" i="68"/>
  <c r="AY66" i="68"/>
  <c r="AU66" i="68"/>
  <c r="AQ66" i="68"/>
  <c r="AM66" i="68"/>
  <c r="AI66" i="68"/>
  <c r="AE66" i="68"/>
  <c r="AA66" i="68"/>
  <c r="W66" i="68"/>
  <c r="S66" i="68"/>
  <c r="O66" i="68"/>
  <c r="K66" i="68"/>
  <c r="G66" i="68"/>
  <c r="AY65" i="68"/>
  <c r="AU65" i="68"/>
  <c r="AQ65" i="68"/>
  <c r="AM65" i="68"/>
  <c r="AI65" i="68"/>
  <c r="AE65" i="68"/>
  <c r="AA65" i="68"/>
  <c r="W65" i="68"/>
  <c r="S65" i="68"/>
  <c r="O65" i="68"/>
  <c r="K65" i="68"/>
  <c r="G65" i="68"/>
  <c r="AY64" i="68"/>
  <c r="AU64" i="68"/>
  <c r="AQ64" i="68"/>
  <c r="AM64" i="68"/>
  <c r="AI64" i="68"/>
  <c r="AE64" i="68"/>
  <c r="AA64" i="68"/>
  <c r="W64" i="68"/>
  <c r="S64" i="68"/>
  <c r="O64" i="68"/>
  <c r="K64" i="68"/>
  <c r="G64" i="68"/>
  <c r="AY63" i="68"/>
  <c r="AU63" i="68"/>
  <c r="AQ63" i="68"/>
  <c r="AM63" i="68"/>
  <c r="AI63" i="68"/>
  <c r="AE63" i="68"/>
  <c r="AA63" i="68"/>
  <c r="W63" i="68"/>
  <c r="S63" i="68"/>
  <c r="O63" i="68"/>
  <c r="K63" i="68"/>
  <c r="G63" i="68"/>
  <c r="AY62" i="68"/>
  <c r="AU62" i="68"/>
  <c r="AQ62" i="68"/>
  <c r="AM62" i="68"/>
  <c r="AI62" i="68"/>
  <c r="AE62" i="68"/>
  <c r="AA62" i="68"/>
  <c r="W62" i="68"/>
  <c r="S62" i="68"/>
  <c r="O62" i="68"/>
  <c r="K62" i="68"/>
  <c r="G62" i="68"/>
  <c r="AY61" i="68"/>
  <c r="AU61" i="68"/>
  <c r="AQ61" i="68"/>
  <c r="AM61" i="68"/>
  <c r="AI61" i="68"/>
  <c r="AE61" i="68"/>
  <c r="AA61" i="68"/>
  <c r="W61" i="68"/>
  <c r="S61" i="68"/>
  <c r="O61" i="68"/>
  <c r="K61" i="68"/>
  <c r="G61" i="68"/>
  <c r="AY60" i="68"/>
  <c r="AU60" i="68"/>
  <c r="AQ60" i="68"/>
  <c r="AM60" i="68"/>
  <c r="AI60" i="68"/>
  <c r="AE60" i="68"/>
  <c r="AA60" i="68"/>
  <c r="W60" i="68"/>
  <c r="S60" i="68"/>
  <c r="O60" i="68"/>
  <c r="K60" i="68"/>
  <c r="G60" i="68"/>
  <c r="AY59" i="68"/>
  <c r="AU59" i="68"/>
  <c r="AQ59" i="68"/>
  <c r="AM59" i="68"/>
  <c r="AI59" i="68"/>
  <c r="AE59" i="68"/>
  <c r="AA59" i="68"/>
  <c r="W59" i="68"/>
  <c r="S59" i="68"/>
  <c r="O59" i="68"/>
  <c r="K59" i="68"/>
  <c r="G59" i="68"/>
  <c r="AY58" i="68"/>
  <c r="AU58" i="68"/>
  <c r="AQ58" i="68"/>
  <c r="AM58" i="68"/>
  <c r="AI58" i="68"/>
  <c r="AE58" i="68"/>
  <c r="AA58" i="68"/>
  <c r="W58" i="68"/>
  <c r="S58" i="68"/>
  <c r="O58" i="68"/>
  <c r="K58" i="68"/>
  <c r="G58" i="68"/>
  <c r="AY57" i="68"/>
  <c r="AU57" i="68"/>
  <c r="AQ57" i="68"/>
  <c r="AM57" i="68"/>
  <c r="AI57" i="68"/>
  <c r="AE57" i="68"/>
  <c r="AA57" i="68"/>
  <c r="W57" i="68"/>
  <c r="S57" i="68"/>
  <c r="O57" i="68"/>
  <c r="K57" i="68"/>
  <c r="G57" i="68"/>
  <c r="AY56" i="68"/>
  <c r="AU56" i="68"/>
  <c r="AQ56" i="68"/>
  <c r="AM56" i="68"/>
  <c r="AI56" i="68"/>
  <c r="AE56" i="68"/>
  <c r="AA56" i="68"/>
  <c r="W56" i="68"/>
  <c r="S56" i="68"/>
  <c r="O56" i="68"/>
  <c r="K56" i="68"/>
  <c r="G56" i="68"/>
  <c r="AY55" i="68"/>
  <c r="AU55" i="68"/>
  <c r="AQ55" i="68"/>
  <c r="AM55" i="68"/>
  <c r="AI55" i="68"/>
  <c r="AE55" i="68"/>
  <c r="AA55" i="68"/>
  <c r="W55" i="68"/>
  <c r="S55" i="68"/>
  <c r="O55" i="68"/>
  <c r="K55" i="68"/>
  <c r="G55" i="68"/>
  <c r="AY54" i="68"/>
  <c r="AU54" i="68"/>
  <c r="AQ54" i="68"/>
  <c r="AM54" i="68"/>
  <c r="AI54" i="68"/>
  <c r="BA54" i="68" s="1"/>
  <c r="BC54" i="68" s="1"/>
  <c r="BF54" i="68" s="1"/>
  <c r="BH54" i="68" s="1"/>
  <c r="AE54" i="68"/>
  <c r="AA54" i="68"/>
  <c r="W54" i="68"/>
  <c r="S54" i="68"/>
  <c r="O54" i="68"/>
  <c r="K54" i="68"/>
  <c r="G54" i="68"/>
  <c r="AY53" i="68"/>
  <c r="AU53" i="68"/>
  <c r="AQ53" i="68"/>
  <c r="AM53" i="68"/>
  <c r="AI53" i="68"/>
  <c r="AE53" i="68"/>
  <c r="AA53" i="68"/>
  <c r="W53" i="68"/>
  <c r="S53" i="68"/>
  <c r="O53" i="68"/>
  <c r="K53" i="68"/>
  <c r="G53" i="68"/>
  <c r="AY52" i="68"/>
  <c r="AU52" i="68"/>
  <c r="AQ52" i="68"/>
  <c r="AM52" i="68"/>
  <c r="AI52" i="68"/>
  <c r="AE52" i="68"/>
  <c r="AA52" i="68"/>
  <c r="W52" i="68"/>
  <c r="S52" i="68"/>
  <c r="O52" i="68"/>
  <c r="K52" i="68"/>
  <c r="G52" i="68"/>
  <c r="AY51" i="68"/>
  <c r="AU51" i="68"/>
  <c r="AQ51" i="68"/>
  <c r="AM51" i="68"/>
  <c r="AI51" i="68"/>
  <c r="AE51" i="68"/>
  <c r="AA51" i="68"/>
  <c r="W51" i="68"/>
  <c r="S51" i="68"/>
  <c r="O51" i="68"/>
  <c r="K51" i="68"/>
  <c r="G51" i="68"/>
  <c r="AY50" i="68"/>
  <c r="AU50" i="68"/>
  <c r="AQ50" i="68"/>
  <c r="AM50" i="68"/>
  <c r="AI50" i="68"/>
  <c r="AE50" i="68"/>
  <c r="AA50" i="68"/>
  <c r="W50" i="68"/>
  <c r="S50" i="68"/>
  <c r="O50" i="68"/>
  <c r="K50" i="68"/>
  <c r="G50" i="68"/>
  <c r="AY49" i="68"/>
  <c r="AU49" i="68"/>
  <c r="AQ49" i="68"/>
  <c r="AM49" i="68"/>
  <c r="AI49" i="68"/>
  <c r="AE49" i="68"/>
  <c r="AA49" i="68"/>
  <c r="W49" i="68"/>
  <c r="S49" i="68"/>
  <c r="O49" i="68"/>
  <c r="K49" i="68"/>
  <c r="G49" i="68"/>
  <c r="AY48" i="68"/>
  <c r="AU48" i="68"/>
  <c r="AQ48" i="68"/>
  <c r="AM48" i="68"/>
  <c r="AI48" i="68"/>
  <c r="AE48" i="68"/>
  <c r="AA48" i="68"/>
  <c r="W48" i="68"/>
  <c r="S48" i="68"/>
  <c r="O48" i="68"/>
  <c r="K48" i="68"/>
  <c r="G48" i="68"/>
  <c r="AY47" i="68"/>
  <c r="AU47" i="68"/>
  <c r="AQ47" i="68"/>
  <c r="AM47" i="68"/>
  <c r="AI47" i="68"/>
  <c r="AE47" i="68"/>
  <c r="AA47" i="68"/>
  <c r="W47" i="68"/>
  <c r="S47" i="68"/>
  <c r="O47" i="68"/>
  <c r="K47" i="68"/>
  <c r="G47" i="68"/>
  <c r="AY46" i="68"/>
  <c r="AU46" i="68"/>
  <c r="AQ46" i="68"/>
  <c r="AM46" i="68"/>
  <c r="AI46" i="68"/>
  <c r="AE46" i="68"/>
  <c r="AA46" i="68"/>
  <c r="W46" i="68"/>
  <c r="S46" i="68"/>
  <c r="O46" i="68"/>
  <c r="K46" i="68"/>
  <c r="G46" i="68"/>
  <c r="AY45" i="68"/>
  <c r="AU45" i="68"/>
  <c r="AQ45" i="68"/>
  <c r="AM45" i="68"/>
  <c r="AI45" i="68"/>
  <c r="AE45" i="68"/>
  <c r="AA45" i="68"/>
  <c r="W45" i="68"/>
  <c r="S45" i="68"/>
  <c r="O45" i="68"/>
  <c r="K45" i="68"/>
  <c r="G45" i="68"/>
  <c r="AY44" i="68"/>
  <c r="AU44" i="68"/>
  <c r="AQ44" i="68"/>
  <c r="AM44" i="68"/>
  <c r="AI44" i="68"/>
  <c r="AE44" i="68"/>
  <c r="AA44" i="68"/>
  <c r="W44" i="68"/>
  <c r="S44" i="68"/>
  <c r="O44" i="68"/>
  <c r="K44" i="68"/>
  <c r="G44" i="68"/>
  <c r="AY43" i="68"/>
  <c r="AU43" i="68"/>
  <c r="AQ43" i="68"/>
  <c r="AM43" i="68"/>
  <c r="AI43" i="68"/>
  <c r="AE43" i="68"/>
  <c r="AA43" i="68"/>
  <c r="W43" i="68"/>
  <c r="S43" i="68"/>
  <c r="O43" i="68"/>
  <c r="K43" i="68"/>
  <c r="G43" i="68"/>
  <c r="AY42" i="68"/>
  <c r="AU42" i="68"/>
  <c r="AQ42" i="68"/>
  <c r="AM42" i="68"/>
  <c r="AI42" i="68"/>
  <c r="AE42" i="68"/>
  <c r="AA42" i="68"/>
  <c r="W42" i="68"/>
  <c r="S42" i="68"/>
  <c r="O42" i="68"/>
  <c r="K42" i="68"/>
  <c r="G42" i="68"/>
  <c r="AY41" i="68"/>
  <c r="AU41" i="68"/>
  <c r="AQ41" i="68"/>
  <c r="AM41" i="68"/>
  <c r="AI41" i="68"/>
  <c r="AE41" i="68"/>
  <c r="BA41" i="68" s="1"/>
  <c r="BC41" i="68" s="1"/>
  <c r="BF41" i="68" s="1"/>
  <c r="BH41" i="68" s="1"/>
  <c r="AA41" i="68"/>
  <c r="W41" i="68"/>
  <c r="S41" i="68"/>
  <c r="O41" i="68"/>
  <c r="K41" i="68"/>
  <c r="G41" i="68"/>
  <c r="AY40" i="68"/>
  <c r="AU40" i="68"/>
  <c r="AQ40" i="68"/>
  <c r="AM40" i="68"/>
  <c r="AI40" i="68"/>
  <c r="AE40" i="68"/>
  <c r="AA40" i="68"/>
  <c r="W40" i="68"/>
  <c r="S40" i="68"/>
  <c r="O40" i="68"/>
  <c r="K40" i="68"/>
  <c r="G40" i="68"/>
  <c r="AY39" i="68"/>
  <c r="AU39" i="68"/>
  <c r="AQ39" i="68"/>
  <c r="AM39" i="68"/>
  <c r="AI39" i="68"/>
  <c r="AE39" i="68"/>
  <c r="AA39" i="68"/>
  <c r="W39" i="68"/>
  <c r="S39" i="68"/>
  <c r="O39" i="68"/>
  <c r="K39" i="68"/>
  <c r="G39" i="68"/>
  <c r="AY38" i="68"/>
  <c r="AU38" i="68"/>
  <c r="AQ38" i="68"/>
  <c r="AM38" i="68"/>
  <c r="AI38" i="68"/>
  <c r="AE38" i="68"/>
  <c r="AA38" i="68"/>
  <c r="W38" i="68"/>
  <c r="S38" i="68"/>
  <c r="O38" i="68"/>
  <c r="K38" i="68"/>
  <c r="G38" i="68"/>
  <c r="AY37" i="68"/>
  <c r="AU37" i="68"/>
  <c r="AQ37" i="68"/>
  <c r="AM37" i="68"/>
  <c r="AI37" i="68"/>
  <c r="AE37" i="68"/>
  <c r="AA37" i="68"/>
  <c r="W37" i="68"/>
  <c r="S37" i="68"/>
  <c r="O37" i="68"/>
  <c r="K37" i="68"/>
  <c r="G37" i="68"/>
  <c r="AY36" i="68"/>
  <c r="AU36" i="68"/>
  <c r="AQ36" i="68"/>
  <c r="AM36" i="68"/>
  <c r="AI36" i="68"/>
  <c r="AE36" i="68"/>
  <c r="AA36" i="68"/>
  <c r="W36" i="68"/>
  <c r="S36" i="68"/>
  <c r="O36" i="68"/>
  <c r="K36" i="68"/>
  <c r="G36" i="68"/>
  <c r="AY35" i="68"/>
  <c r="AU35" i="68"/>
  <c r="AQ35" i="68"/>
  <c r="AM35" i="68"/>
  <c r="AI35" i="68"/>
  <c r="AE35" i="68"/>
  <c r="AA35" i="68"/>
  <c r="W35" i="68"/>
  <c r="S35" i="68"/>
  <c r="O35" i="68"/>
  <c r="K35" i="68"/>
  <c r="G35" i="68"/>
  <c r="AY34" i="68"/>
  <c r="AU34" i="68"/>
  <c r="BA34" i="68" s="1"/>
  <c r="BC34" i="68" s="1"/>
  <c r="BF34" i="68" s="1"/>
  <c r="BH34" i="68" s="1"/>
  <c r="AQ34" i="68"/>
  <c r="AM34" i="68"/>
  <c r="AI34" i="68"/>
  <c r="AE34" i="68"/>
  <c r="AA34" i="68"/>
  <c r="W34" i="68"/>
  <c r="S34" i="68"/>
  <c r="O34" i="68"/>
  <c r="K34" i="68"/>
  <c r="G34" i="68"/>
  <c r="AY33" i="68"/>
  <c r="AU33" i="68"/>
  <c r="AQ33" i="68"/>
  <c r="AM33" i="68"/>
  <c r="AI33" i="68"/>
  <c r="AE33" i="68"/>
  <c r="AA33" i="68"/>
  <c r="W33" i="68"/>
  <c r="S33" i="68"/>
  <c r="O33" i="68"/>
  <c r="K33" i="68"/>
  <c r="G33" i="68"/>
  <c r="AY32" i="68"/>
  <c r="AU32" i="68"/>
  <c r="AQ32" i="68"/>
  <c r="AM32" i="68"/>
  <c r="AI32" i="68"/>
  <c r="AE32" i="68"/>
  <c r="AA32" i="68"/>
  <c r="W32" i="68"/>
  <c r="S32" i="68"/>
  <c r="O32" i="68"/>
  <c r="K32" i="68"/>
  <c r="G32" i="68"/>
  <c r="AY31" i="68"/>
  <c r="AU31" i="68"/>
  <c r="AQ31" i="68"/>
  <c r="AM31" i="68"/>
  <c r="AI31" i="68"/>
  <c r="AE31" i="68"/>
  <c r="AA31" i="68"/>
  <c r="W31" i="68"/>
  <c r="S31" i="68"/>
  <c r="O31" i="68"/>
  <c r="K31" i="68"/>
  <c r="G31" i="68"/>
  <c r="AY30" i="68"/>
  <c r="AU30" i="68"/>
  <c r="AQ30" i="68"/>
  <c r="AM30" i="68"/>
  <c r="AI30" i="68"/>
  <c r="AE30" i="68"/>
  <c r="AA30" i="68"/>
  <c r="W30" i="68"/>
  <c r="S30" i="68"/>
  <c r="O30" i="68"/>
  <c r="K30" i="68"/>
  <c r="G30" i="68"/>
  <c r="AY29" i="68"/>
  <c r="AU29" i="68"/>
  <c r="AQ29" i="68"/>
  <c r="AM29" i="68"/>
  <c r="AI29" i="68"/>
  <c r="BA29" i="68" s="1"/>
  <c r="BC29" i="68" s="1"/>
  <c r="BF29" i="68" s="1"/>
  <c r="BH29" i="68" s="1"/>
  <c r="AE29" i="68"/>
  <c r="AA29" i="68"/>
  <c r="W29" i="68"/>
  <c r="S29" i="68"/>
  <c r="O29" i="68"/>
  <c r="K29" i="68"/>
  <c r="G29" i="68"/>
  <c r="AY28" i="68"/>
  <c r="AU28" i="68"/>
  <c r="AQ28" i="68"/>
  <c r="AM28" i="68"/>
  <c r="AI28" i="68"/>
  <c r="AE28" i="68"/>
  <c r="AA28" i="68"/>
  <c r="W28" i="68"/>
  <c r="S28" i="68"/>
  <c r="O28" i="68"/>
  <c r="K28" i="68"/>
  <c r="G28" i="68"/>
  <c r="AY27" i="68"/>
  <c r="AU27" i="68"/>
  <c r="AQ27" i="68"/>
  <c r="AM27" i="68"/>
  <c r="AI27" i="68"/>
  <c r="AE27" i="68"/>
  <c r="AA27" i="68"/>
  <c r="W27" i="68"/>
  <c r="S27" i="68"/>
  <c r="O27" i="68"/>
  <c r="K27" i="68"/>
  <c r="G27" i="68"/>
  <c r="AY26" i="68"/>
  <c r="AU26" i="68"/>
  <c r="AQ26" i="68"/>
  <c r="AM26" i="68"/>
  <c r="AI26" i="68"/>
  <c r="AE26" i="68"/>
  <c r="AA26" i="68"/>
  <c r="W26" i="68"/>
  <c r="S26" i="68"/>
  <c r="O26" i="68"/>
  <c r="K26" i="68"/>
  <c r="G26" i="68"/>
  <c r="AY25" i="68"/>
  <c r="AU25" i="68"/>
  <c r="AQ25" i="68"/>
  <c r="AM25" i="68"/>
  <c r="AI25" i="68"/>
  <c r="AE25" i="68"/>
  <c r="AA25" i="68"/>
  <c r="W25" i="68"/>
  <c r="S25" i="68"/>
  <c r="O25" i="68"/>
  <c r="K25" i="68"/>
  <c r="G25" i="68"/>
  <c r="AY24" i="68"/>
  <c r="AU24" i="68"/>
  <c r="AQ24" i="68"/>
  <c r="AM24" i="68"/>
  <c r="AI24" i="68"/>
  <c r="AE24" i="68"/>
  <c r="AA24" i="68"/>
  <c r="W24" i="68"/>
  <c r="S24" i="68"/>
  <c r="O24" i="68"/>
  <c r="K24" i="68"/>
  <c r="G24" i="68"/>
  <c r="AY23" i="68"/>
  <c r="AU23" i="68"/>
  <c r="AQ23" i="68"/>
  <c r="AM23" i="68"/>
  <c r="AI23" i="68"/>
  <c r="AE23" i="68"/>
  <c r="AA23" i="68"/>
  <c r="W23" i="68"/>
  <c r="S23" i="68"/>
  <c r="O23" i="68"/>
  <c r="K23" i="68"/>
  <c r="G23" i="68"/>
  <c r="BA22" i="68"/>
  <c r="BC22" i="68" s="1"/>
  <c r="BF22" i="68" s="1"/>
  <c r="BH22" i="68" s="1"/>
  <c r="AY22" i="68"/>
  <c r="AU22" i="68"/>
  <c r="AQ22" i="68"/>
  <c r="AM22" i="68"/>
  <c r="AI22" i="68"/>
  <c r="AE22" i="68"/>
  <c r="AA22" i="68"/>
  <c r="W22" i="68"/>
  <c r="S22" i="68"/>
  <c r="O22" i="68"/>
  <c r="K22" i="68"/>
  <c r="G22" i="68"/>
  <c r="AY21" i="68"/>
  <c r="AU21" i="68"/>
  <c r="AQ21" i="68"/>
  <c r="AM21" i="68"/>
  <c r="AI21" i="68"/>
  <c r="AE21" i="68"/>
  <c r="AA21" i="68"/>
  <c r="W21" i="68"/>
  <c r="S21" i="68"/>
  <c r="O21" i="68"/>
  <c r="K21" i="68"/>
  <c r="G21" i="68"/>
  <c r="AY20" i="68"/>
  <c r="AU20" i="68"/>
  <c r="AQ20" i="68"/>
  <c r="AM20" i="68"/>
  <c r="AI20" i="68"/>
  <c r="AE20" i="68"/>
  <c r="AA20" i="68"/>
  <c r="W20" i="68"/>
  <c r="S20" i="68"/>
  <c r="O20" i="68"/>
  <c r="K20" i="68"/>
  <c r="G20" i="68"/>
  <c r="AY19" i="68"/>
  <c r="AU19" i="68"/>
  <c r="AQ19" i="68"/>
  <c r="AM19" i="68"/>
  <c r="AI19" i="68"/>
  <c r="AE19" i="68"/>
  <c r="AA19" i="68"/>
  <c r="W19" i="68"/>
  <c r="S19" i="68"/>
  <c r="O19" i="68"/>
  <c r="K19" i="68"/>
  <c r="G19" i="68"/>
  <c r="AY18" i="68"/>
  <c r="AU18" i="68"/>
  <c r="AQ18" i="68"/>
  <c r="AM18" i="68"/>
  <c r="AI18" i="68"/>
  <c r="AE18" i="68"/>
  <c r="AA18" i="68"/>
  <c r="W18" i="68"/>
  <c r="S18" i="68"/>
  <c r="O18" i="68"/>
  <c r="K18" i="68"/>
  <c r="G18" i="68"/>
  <c r="AY17" i="68"/>
  <c r="AU17" i="68"/>
  <c r="AQ17" i="68"/>
  <c r="AM17" i="68"/>
  <c r="AI17" i="68"/>
  <c r="AE17" i="68"/>
  <c r="AA17" i="68"/>
  <c r="W17" i="68"/>
  <c r="S17" i="68"/>
  <c r="O17" i="68"/>
  <c r="K17" i="68"/>
  <c r="G17" i="68"/>
  <c r="AY16" i="68"/>
  <c r="AU16" i="68"/>
  <c r="AQ16" i="68"/>
  <c r="AM16" i="68"/>
  <c r="AI16" i="68"/>
  <c r="AE16" i="68"/>
  <c r="AA16" i="68"/>
  <c r="W16" i="68"/>
  <c r="S16" i="68"/>
  <c r="O16" i="68"/>
  <c r="K16" i="68"/>
  <c r="G16" i="68"/>
  <c r="AY15" i="68"/>
  <c r="AU15" i="68"/>
  <c r="AQ15" i="68"/>
  <c r="AM15" i="68"/>
  <c r="AI15" i="68"/>
  <c r="AE15" i="68"/>
  <c r="AA15" i="68"/>
  <c r="W15" i="68"/>
  <c r="S15" i="68"/>
  <c r="O15" i="68"/>
  <c r="K15" i="68"/>
  <c r="G15" i="68"/>
  <c r="AY14" i="68"/>
  <c r="AU14" i="68"/>
  <c r="AQ14" i="68"/>
  <c r="AM14" i="68"/>
  <c r="AI14" i="68"/>
  <c r="AE14" i="68"/>
  <c r="AA14" i="68"/>
  <c r="W14" i="68"/>
  <c r="S14" i="68"/>
  <c r="O14" i="68"/>
  <c r="K14" i="68"/>
  <c r="G14" i="68"/>
  <c r="AY13" i="68"/>
  <c r="AU13" i="68"/>
  <c r="AQ13" i="68"/>
  <c r="AM13" i="68"/>
  <c r="AI13" i="68"/>
  <c r="AE13" i="68"/>
  <c r="AA13" i="68"/>
  <c r="W13" i="68"/>
  <c r="S13" i="68"/>
  <c r="O13" i="68"/>
  <c r="K13" i="68"/>
  <c r="G13" i="68"/>
  <c r="AY12" i="68"/>
  <c r="AU12" i="68"/>
  <c r="AQ12" i="68"/>
  <c r="AM12" i="68"/>
  <c r="AI12" i="68"/>
  <c r="AE12" i="68"/>
  <c r="AA12" i="68"/>
  <c r="W12" i="68"/>
  <c r="S12" i="68"/>
  <c r="O12" i="68"/>
  <c r="K12" i="68"/>
  <c r="G12" i="68"/>
  <c r="AY11" i="68"/>
  <c r="AU11" i="68"/>
  <c r="AQ11" i="68"/>
  <c r="AM11" i="68"/>
  <c r="AI11" i="68"/>
  <c r="AE11" i="68"/>
  <c r="AA11" i="68"/>
  <c r="W11" i="68"/>
  <c r="S11" i="68"/>
  <c r="O11" i="68"/>
  <c r="K11" i="68"/>
  <c r="G11" i="68"/>
  <c r="AY10" i="68"/>
  <c r="AU10" i="68"/>
  <c r="AQ10" i="68"/>
  <c r="AM10" i="68"/>
  <c r="AI10" i="68"/>
  <c r="AE10" i="68"/>
  <c r="AA10" i="68"/>
  <c r="W10" i="68"/>
  <c r="S10" i="68"/>
  <c r="O10" i="68"/>
  <c r="K10" i="68"/>
  <c r="G10" i="68"/>
  <c r="AY9" i="68"/>
  <c r="AU9" i="68"/>
  <c r="AQ9" i="68"/>
  <c r="AM9" i="68"/>
  <c r="AI9" i="68"/>
  <c r="AE9" i="68"/>
  <c r="AA9" i="68"/>
  <c r="W9" i="68"/>
  <c r="S9" i="68"/>
  <c r="O9" i="68"/>
  <c r="K9" i="68"/>
  <c r="G9" i="68"/>
  <c r="AY8" i="68"/>
  <c r="AU8" i="68"/>
  <c r="AQ8" i="68"/>
  <c r="AM8" i="68"/>
  <c r="AI8" i="68"/>
  <c r="AE8" i="68"/>
  <c r="AA8" i="68"/>
  <c r="W8" i="68"/>
  <c r="S8" i="68"/>
  <c r="O8" i="68"/>
  <c r="K8" i="68"/>
  <c r="G8" i="68"/>
  <c r="AY7" i="68"/>
  <c r="AU7" i="68"/>
  <c r="AQ7" i="68"/>
  <c r="AM7" i="68"/>
  <c r="AI7" i="68"/>
  <c r="AE7" i="68"/>
  <c r="AA7" i="68"/>
  <c r="W7" i="68"/>
  <c r="S7" i="68"/>
  <c r="O7" i="68"/>
  <c r="K7" i="68"/>
  <c r="G7" i="68"/>
  <c r="AY6" i="68"/>
  <c r="AU6" i="68"/>
  <c r="AQ6" i="68"/>
  <c r="AM6" i="68"/>
  <c r="AI6" i="68"/>
  <c r="AE6" i="68"/>
  <c r="AA6" i="68"/>
  <c r="W6" i="68"/>
  <c r="S6" i="68"/>
  <c r="O6" i="68"/>
  <c r="K6" i="68"/>
  <c r="G6" i="68"/>
  <c r="AY5" i="68"/>
  <c r="AU5" i="68"/>
  <c r="AQ5" i="68"/>
  <c r="AM5" i="68"/>
  <c r="AI5" i="68"/>
  <c r="AE5" i="68"/>
  <c r="AA5" i="68"/>
  <c r="W5" i="68"/>
  <c r="S5" i="68"/>
  <c r="O5" i="68"/>
  <c r="K5" i="68"/>
  <c r="G5" i="68"/>
  <c r="AY4" i="68"/>
  <c r="AU4" i="68"/>
  <c r="AQ4" i="68"/>
  <c r="AM4" i="68"/>
  <c r="AI4" i="68"/>
  <c r="AE4" i="68"/>
  <c r="AA4" i="68"/>
  <c r="W4" i="68"/>
  <c r="S4" i="68"/>
  <c r="O4" i="68"/>
  <c r="K4" i="68"/>
  <c r="G4" i="68"/>
  <c r="BG168" i="67"/>
  <c r="BE168" i="67"/>
  <c r="BD168" i="67"/>
  <c r="BB168" i="67"/>
  <c r="AZ168" i="67"/>
  <c r="AX168" i="67"/>
  <c r="AW168" i="67"/>
  <c r="AV168" i="67"/>
  <c r="AT168" i="67"/>
  <c r="AS168" i="67"/>
  <c r="AR168" i="67"/>
  <c r="AP168" i="67"/>
  <c r="AO168" i="67"/>
  <c r="AN168" i="67"/>
  <c r="AL168" i="67"/>
  <c r="AK168" i="67"/>
  <c r="AJ168" i="67"/>
  <c r="AH168" i="67"/>
  <c r="AG168" i="67"/>
  <c r="AF168" i="67"/>
  <c r="AD168" i="67"/>
  <c r="AC168" i="67"/>
  <c r="AB168" i="67"/>
  <c r="Z168" i="67"/>
  <c r="Y168" i="67"/>
  <c r="X168" i="67"/>
  <c r="V168" i="67"/>
  <c r="U168" i="67"/>
  <c r="T168" i="67"/>
  <c r="R168" i="67"/>
  <c r="Q168" i="67"/>
  <c r="P168" i="67"/>
  <c r="N168" i="67"/>
  <c r="M168" i="67"/>
  <c r="L168" i="67"/>
  <c r="J168" i="67"/>
  <c r="I168" i="67"/>
  <c r="H168" i="67"/>
  <c r="F168" i="67"/>
  <c r="E168" i="67"/>
  <c r="D168" i="67"/>
  <c r="S167" i="67"/>
  <c r="O167" i="67"/>
  <c r="K167" i="67"/>
  <c r="G167" i="67"/>
  <c r="S166" i="67"/>
  <c r="O166" i="67"/>
  <c r="K166" i="67"/>
  <c r="G166" i="67"/>
  <c r="S165" i="67"/>
  <c r="O165" i="67"/>
  <c r="K165" i="67"/>
  <c r="G165" i="67"/>
  <c r="S164" i="67"/>
  <c r="O164" i="67"/>
  <c r="K164" i="67"/>
  <c r="G164" i="67"/>
  <c r="BA164" i="67" s="1"/>
  <c r="BC164" i="67" s="1"/>
  <c r="BF164" i="67" s="1"/>
  <c r="BH164" i="67" s="1"/>
  <c r="S163" i="67"/>
  <c r="O163" i="67"/>
  <c r="BA163" i="67" s="1"/>
  <c r="BC163" i="67" s="1"/>
  <c r="BF163" i="67" s="1"/>
  <c r="BH163" i="67" s="1"/>
  <c r="K163" i="67"/>
  <c r="G163" i="67"/>
  <c r="S162" i="67"/>
  <c r="O162" i="67"/>
  <c r="K162" i="67"/>
  <c r="G162" i="67"/>
  <c r="BA162" i="67" s="1"/>
  <c r="BC162" i="67" s="1"/>
  <c r="BF162" i="67" s="1"/>
  <c r="BH162" i="67" s="1"/>
  <c r="S161" i="67"/>
  <c r="O161" i="67"/>
  <c r="K161" i="67"/>
  <c r="G161" i="67"/>
  <c r="S160" i="67"/>
  <c r="O160" i="67"/>
  <c r="K160" i="67"/>
  <c r="G160" i="67"/>
  <c r="S159" i="67"/>
  <c r="O159" i="67"/>
  <c r="BA159" i="67" s="1"/>
  <c r="BC159" i="67" s="1"/>
  <c r="BF159" i="67" s="1"/>
  <c r="BH159" i="67" s="1"/>
  <c r="K159" i="67"/>
  <c r="G159" i="67"/>
  <c r="S158" i="67"/>
  <c r="O158" i="67"/>
  <c r="K158" i="67"/>
  <c r="G158" i="67"/>
  <c r="BA158" i="67" s="1"/>
  <c r="BC158" i="67" s="1"/>
  <c r="BF158" i="67" s="1"/>
  <c r="BH158" i="67" s="1"/>
  <c r="S157" i="67"/>
  <c r="O157" i="67"/>
  <c r="K157" i="67"/>
  <c r="G157" i="67"/>
  <c r="S156" i="67"/>
  <c r="O156" i="67"/>
  <c r="K156" i="67"/>
  <c r="G156" i="67"/>
  <c r="S155" i="67"/>
  <c r="O155" i="67"/>
  <c r="BA155" i="67" s="1"/>
  <c r="BC155" i="67" s="1"/>
  <c r="BF155" i="67" s="1"/>
  <c r="BH155" i="67" s="1"/>
  <c r="K155" i="67"/>
  <c r="G155" i="67"/>
  <c r="S154" i="67"/>
  <c r="O154" i="67"/>
  <c r="K154" i="67"/>
  <c r="G154" i="67"/>
  <c r="BA154" i="67" s="1"/>
  <c r="BC154" i="67" s="1"/>
  <c r="BF154" i="67" s="1"/>
  <c r="BH154" i="67" s="1"/>
  <c r="S153" i="67"/>
  <c r="O153" i="67"/>
  <c r="K153" i="67"/>
  <c r="G153" i="67"/>
  <c r="S152" i="67"/>
  <c r="O152" i="67"/>
  <c r="K152" i="67"/>
  <c r="G152" i="67"/>
  <c r="S151" i="67"/>
  <c r="O151" i="67"/>
  <c r="BA151" i="67" s="1"/>
  <c r="BC151" i="67" s="1"/>
  <c r="BF151" i="67" s="1"/>
  <c r="BH151" i="67" s="1"/>
  <c r="K151" i="67"/>
  <c r="G151" i="67"/>
  <c r="S150" i="67"/>
  <c r="O150" i="67"/>
  <c r="K150" i="67"/>
  <c r="G150" i="67"/>
  <c r="BA150" i="67" s="1"/>
  <c r="BC150" i="67" s="1"/>
  <c r="BF150" i="67" s="1"/>
  <c r="BH150" i="67" s="1"/>
  <c r="S149" i="67"/>
  <c r="O149" i="67"/>
  <c r="K149" i="67"/>
  <c r="G149" i="67"/>
  <c r="S148" i="67"/>
  <c r="O148" i="67"/>
  <c r="K148" i="67"/>
  <c r="G148" i="67"/>
  <c r="S147" i="67"/>
  <c r="O147" i="67"/>
  <c r="BA147" i="67" s="1"/>
  <c r="BC147" i="67" s="1"/>
  <c r="BF147" i="67" s="1"/>
  <c r="BH147" i="67" s="1"/>
  <c r="K147" i="67"/>
  <c r="G147" i="67"/>
  <c r="S146" i="67"/>
  <c r="O146" i="67"/>
  <c r="K146" i="67"/>
  <c r="G146" i="67"/>
  <c r="BA146" i="67" s="1"/>
  <c r="BC146" i="67" s="1"/>
  <c r="BF146" i="67" s="1"/>
  <c r="BH146" i="67" s="1"/>
  <c r="W145" i="67"/>
  <c r="S145" i="67"/>
  <c r="O145" i="67"/>
  <c r="K145" i="67"/>
  <c r="G145" i="67"/>
  <c r="W144" i="67"/>
  <c r="S144" i="67"/>
  <c r="O144" i="67"/>
  <c r="K144" i="67"/>
  <c r="G144" i="67"/>
  <c r="W143" i="67"/>
  <c r="S143" i="67"/>
  <c r="O143" i="67"/>
  <c r="K143" i="67"/>
  <c r="G143" i="67"/>
  <c r="BA143" i="67" s="1"/>
  <c r="BC143" i="67" s="1"/>
  <c r="BF143" i="67" s="1"/>
  <c r="BH143" i="67" s="1"/>
  <c r="W142" i="67"/>
  <c r="S142" i="67"/>
  <c r="O142" i="67"/>
  <c r="K142" i="67"/>
  <c r="G142" i="67"/>
  <c r="W141" i="67"/>
  <c r="S141" i="67"/>
  <c r="O141" i="67"/>
  <c r="K141" i="67"/>
  <c r="G141" i="67"/>
  <c r="W140" i="67"/>
  <c r="S140" i="67"/>
  <c r="O140" i="67"/>
  <c r="K140" i="67"/>
  <c r="G140" i="67"/>
  <c r="W139" i="67"/>
  <c r="S139" i="67"/>
  <c r="O139" i="67"/>
  <c r="K139" i="67"/>
  <c r="G139" i="67"/>
  <c r="BA139" i="67" s="1"/>
  <c r="BC139" i="67" s="1"/>
  <c r="BF139" i="67" s="1"/>
  <c r="BH139" i="67" s="1"/>
  <c r="W138" i="67"/>
  <c r="S138" i="67"/>
  <c r="O138" i="67"/>
  <c r="K138" i="67"/>
  <c r="G138" i="67"/>
  <c r="BA138" i="67" s="1"/>
  <c r="BC138" i="67" s="1"/>
  <c r="BF138" i="67" s="1"/>
  <c r="BH138" i="67" s="1"/>
  <c r="W137" i="67"/>
  <c r="S137" i="67"/>
  <c r="O137" i="67"/>
  <c r="K137" i="67"/>
  <c r="G137" i="67"/>
  <c r="W136" i="67"/>
  <c r="S136" i="67"/>
  <c r="O136" i="67"/>
  <c r="K136" i="67"/>
  <c r="G136" i="67"/>
  <c r="W135" i="67"/>
  <c r="S135" i="67"/>
  <c r="O135" i="67"/>
  <c r="K135" i="67"/>
  <c r="G135" i="67"/>
  <c r="BA135" i="67" s="1"/>
  <c r="BC135" i="67" s="1"/>
  <c r="BF135" i="67" s="1"/>
  <c r="BH135" i="67" s="1"/>
  <c r="W134" i="67"/>
  <c r="S134" i="67"/>
  <c r="O134" i="67"/>
  <c r="K134" i="67"/>
  <c r="G134" i="67"/>
  <c r="W133" i="67"/>
  <c r="S133" i="67"/>
  <c r="O133" i="67"/>
  <c r="K133" i="67"/>
  <c r="G133" i="67"/>
  <c r="BA133" i="67" s="1"/>
  <c r="BC133" i="67" s="1"/>
  <c r="BF133" i="67" s="1"/>
  <c r="BH133" i="67" s="1"/>
  <c r="W132" i="67"/>
  <c r="S132" i="67"/>
  <c r="O132" i="67"/>
  <c r="K132" i="67"/>
  <c r="G132" i="67"/>
  <c r="W131" i="67"/>
  <c r="S131" i="67"/>
  <c r="O131" i="67"/>
  <c r="K131" i="67"/>
  <c r="G131" i="67"/>
  <c r="W130" i="67"/>
  <c r="S130" i="67"/>
  <c r="O130" i="67"/>
  <c r="K130" i="67"/>
  <c r="G130" i="67"/>
  <c r="BA130" i="67" s="1"/>
  <c r="BC130" i="67" s="1"/>
  <c r="BF130" i="67" s="1"/>
  <c r="BH130" i="67" s="1"/>
  <c r="W129" i="67"/>
  <c r="S129" i="67"/>
  <c r="O129" i="67"/>
  <c r="K129" i="67"/>
  <c r="G129" i="67"/>
  <c r="W128" i="67"/>
  <c r="S128" i="67"/>
  <c r="O128" i="67"/>
  <c r="K128" i="67"/>
  <c r="G128" i="67"/>
  <c r="W127" i="67"/>
  <c r="S127" i="67"/>
  <c r="O127" i="67"/>
  <c r="K127" i="67"/>
  <c r="G127" i="67"/>
  <c r="BA127" i="67" s="1"/>
  <c r="BC127" i="67" s="1"/>
  <c r="BF127" i="67" s="1"/>
  <c r="BH127" i="67" s="1"/>
  <c r="W126" i="67"/>
  <c r="S126" i="67"/>
  <c r="O126" i="67"/>
  <c r="K126" i="67"/>
  <c r="G126" i="67"/>
  <c r="BA126" i="67" s="1"/>
  <c r="BC126" i="67" s="1"/>
  <c r="BF126" i="67" s="1"/>
  <c r="BH126" i="67" s="1"/>
  <c r="W125" i="67"/>
  <c r="S125" i="67"/>
  <c r="O125" i="67"/>
  <c r="K125" i="67"/>
  <c r="G125" i="67"/>
  <c r="W124" i="67"/>
  <c r="S124" i="67"/>
  <c r="O124" i="67"/>
  <c r="K124" i="67"/>
  <c r="G124" i="67"/>
  <c r="BA124" i="67" s="1"/>
  <c r="BC124" i="67" s="1"/>
  <c r="BF124" i="67" s="1"/>
  <c r="BH124" i="67" s="1"/>
  <c r="W123" i="67"/>
  <c r="S123" i="67"/>
  <c r="O123" i="67"/>
  <c r="K123" i="67"/>
  <c r="G123" i="67"/>
  <c r="BA123" i="67" s="1"/>
  <c r="BC123" i="67" s="1"/>
  <c r="BF123" i="67" s="1"/>
  <c r="BH123" i="67" s="1"/>
  <c r="W122" i="67"/>
  <c r="BA122" i="67" s="1"/>
  <c r="BC122" i="67" s="1"/>
  <c r="BF122" i="67" s="1"/>
  <c r="BH122" i="67" s="1"/>
  <c r="S122" i="67"/>
  <c r="O122" i="67"/>
  <c r="K122" i="67"/>
  <c r="G122" i="67"/>
  <c r="W121" i="67"/>
  <c r="S121" i="67"/>
  <c r="O121" i="67"/>
  <c r="K121" i="67"/>
  <c r="G121" i="67"/>
  <c r="BA121" i="67" s="1"/>
  <c r="BC121" i="67" s="1"/>
  <c r="BF121" i="67" s="1"/>
  <c r="BH121" i="67" s="1"/>
  <c r="W120" i="67"/>
  <c r="S120" i="67"/>
  <c r="O120" i="67"/>
  <c r="K120" i="67"/>
  <c r="G120" i="67"/>
  <c r="BA120" i="67" s="1"/>
  <c r="BC120" i="67" s="1"/>
  <c r="BF120" i="67" s="1"/>
  <c r="BH120" i="67" s="1"/>
  <c r="W119" i="67"/>
  <c r="S119" i="67"/>
  <c r="O119" i="67"/>
  <c r="K119" i="67"/>
  <c r="G119" i="67"/>
  <c r="W118" i="67"/>
  <c r="S118" i="67"/>
  <c r="O118" i="67"/>
  <c r="K118" i="67"/>
  <c r="G118" i="67"/>
  <c r="BA118" i="67" s="1"/>
  <c r="BC118" i="67" s="1"/>
  <c r="BF118" i="67" s="1"/>
  <c r="BH118" i="67" s="1"/>
  <c r="AY117" i="67"/>
  <c r="AU117" i="67"/>
  <c r="AQ117" i="67"/>
  <c r="AM117" i="67"/>
  <c r="AI117" i="67"/>
  <c r="AE117" i="67"/>
  <c r="BA117" i="67" s="1"/>
  <c r="BC117" i="67" s="1"/>
  <c r="BF117" i="67" s="1"/>
  <c r="BH117" i="67" s="1"/>
  <c r="AA117" i="67"/>
  <c r="W117" i="67"/>
  <c r="S117" i="67"/>
  <c r="O117" i="67"/>
  <c r="K117" i="67"/>
  <c r="G117" i="67"/>
  <c r="AY116" i="67"/>
  <c r="AU116" i="67"/>
  <c r="AQ116" i="67"/>
  <c r="AM116" i="67"/>
  <c r="AI116" i="67"/>
  <c r="AE116" i="67"/>
  <c r="AA116" i="67"/>
  <c r="W116" i="67"/>
  <c r="S116" i="67"/>
  <c r="O116" i="67"/>
  <c r="K116" i="67"/>
  <c r="G116" i="67"/>
  <c r="AY115" i="67"/>
  <c r="AU115" i="67"/>
  <c r="AQ115" i="67"/>
  <c r="AM115" i="67"/>
  <c r="AI115" i="67"/>
  <c r="AE115" i="67"/>
  <c r="AA115" i="67"/>
  <c r="W115" i="67"/>
  <c r="S115" i="67"/>
  <c r="O115" i="67"/>
  <c r="K115" i="67"/>
  <c r="G115" i="67"/>
  <c r="AY114" i="67"/>
  <c r="AU114" i="67"/>
  <c r="AQ114" i="67"/>
  <c r="AM114" i="67"/>
  <c r="AI114" i="67"/>
  <c r="AE114" i="67"/>
  <c r="AA114" i="67"/>
  <c r="W114" i="67"/>
  <c r="S114" i="67"/>
  <c r="O114" i="67"/>
  <c r="K114" i="67"/>
  <c r="G114" i="67"/>
  <c r="AY113" i="67"/>
  <c r="AU113" i="67"/>
  <c r="AQ113" i="67"/>
  <c r="AM113" i="67"/>
  <c r="AI113" i="67"/>
  <c r="BA113" i="67" s="1"/>
  <c r="BC113" i="67" s="1"/>
  <c r="BF113" i="67" s="1"/>
  <c r="BH113" i="67" s="1"/>
  <c r="AE113" i="67"/>
  <c r="AA113" i="67"/>
  <c r="W113" i="67"/>
  <c r="S113" i="67"/>
  <c r="O113" i="67"/>
  <c r="K113" i="67"/>
  <c r="G113" i="67"/>
  <c r="AY112" i="67"/>
  <c r="AU112" i="67"/>
  <c r="AQ112" i="67"/>
  <c r="AM112" i="67"/>
  <c r="AI112" i="67"/>
  <c r="AE112" i="67"/>
  <c r="AA112" i="67"/>
  <c r="W112" i="67"/>
  <c r="S112" i="67"/>
  <c r="O112" i="67"/>
  <c r="K112" i="67"/>
  <c r="G112" i="67"/>
  <c r="AY111" i="67"/>
  <c r="AU111" i="67"/>
  <c r="AQ111" i="67"/>
  <c r="AM111" i="67"/>
  <c r="AI111" i="67"/>
  <c r="AE111" i="67"/>
  <c r="AA111" i="67"/>
  <c r="W111" i="67"/>
  <c r="S111" i="67"/>
  <c r="O111" i="67"/>
  <c r="K111" i="67"/>
  <c r="G111" i="67"/>
  <c r="AY110" i="67"/>
  <c r="AU110" i="67"/>
  <c r="AQ110" i="67"/>
  <c r="AM110" i="67"/>
  <c r="AI110" i="67"/>
  <c r="AE110" i="67"/>
  <c r="AA110" i="67"/>
  <c r="W110" i="67"/>
  <c r="S110" i="67"/>
  <c r="O110" i="67"/>
  <c r="K110" i="67"/>
  <c r="G110" i="67"/>
  <c r="AY109" i="67"/>
  <c r="AU109" i="67"/>
  <c r="AQ109" i="67"/>
  <c r="AM109" i="67"/>
  <c r="AI109" i="67"/>
  <c r="AE109" i="67"/>
  <c r="AA109" i="67"/>
  <c r="W109" i="67"/>
  <c r="S109" i="67"/>
  <c r="O109" i="67"/>
  <c r="K109" i="67"/>
  <c r="G109" i="67"/>
  <c r="AY108" i="67"/>
  <c r="AU108" i="67"/>
  <c r="AQ108" i="67"/>
  <c r="AM108" i="67"/>
  <c r="AI108" i="67"/>
  <c r="AE108" i="67"/>
  <c r="AA108" i="67"/>
  <c r="W108" i="67"/>
  <c r="S108" i="67"/>
  <c r="O108" i="67"/>
  <c r="K108" i="67"/>
  <c r="G108" i="67"/>
  <c r="AY107" i="67"/>
  <c r="AU107" i="67"/>
  <c r="AQ107" i="67"/>
  <c r="AM107" i="67"/>
  <c r="AI107" i="67"/>
  <c r="AE107" i="67"/>
  <c r="AA107" i="67"/>
  <c r="W107" i="67"/>
  <c r="S107" i="67"/>
  <c r="O107" i="67"/>
  <c r="K107" i="67"/>
  <c r="G107" i="67"/>
  <c r="AY106" i="67"/>
  <c r="AU106" i="67"/>
  <c r="AQ106" i="67"/>
  <c r="AM106" i="67"/>
  <c r="AI106" i="67"/>
  <c r="AE106" i="67"/>
  <c r="AA106" i="67"/>
  <c r="W106" i="67"/>
  <c r="S106" i="67"/>
  <c r="O106" i="67"/>
  <c r="K106" i="67"/>
  <c r="G106" i="67"/>
  <c r="AY105" i="67"/>
  <c r="AU105" i="67"/>
  <c r="AQ105" i="67"/>
  <c r="AM105" i="67"/>
  <c r="AI105" i="67"/>
  <c r="AE105" i="67"/>
  <c r="AA105" i="67"/>
  <c r="W105" i="67"/>
  <c r="S105" i="67"/>
  <c r="O105" i="67"/>
  <c r="K105" i="67"/>
  <c r="G105" i="67"/>
  <c r="AY104" i="67"/>
  <c r="AU104" i="67"/>
  <c r="AQ104" i="67"/>
  <c r="AM104" i="67"/>
  <c r="AI104" i="67"/>
  <c r="AE104" i="67"/>
  <c r="AA104" i="67"/>
  <c r="W104" i="67"/>
  <c r="S104" i="67"/>
  <c r="O104" i="67"/>
  <c r="K104" i="67"/>
  <c r="G104" i="67"/>
  <c r="AY103" i="67"/>
  <c r="AU103" i="67"/>
  <c r="AQ103" i="67"/>
  <c r="AM103" i="67"/>
  <c r="AI103" i="67"/>
  <c r="AE103" i="67"/>
  <c r="AA103" i="67"/>
  <c r="W103" i="67"/>
  <c r="S103" i="67"/>
  <c r="O103" i="67"/>
  <c r="K103" i="67"/>
  <c r="G103" i="67"/>
  <c r="AY102" i="67"/>
  <c r="AU102" i="67"/>
  <c r="AQ102" i="67"/>
  <c r="AM102" i="67"/>
  <c r="AI102" i="67"/>
  <c r="AE102" i="67"/>
  <c r="AA102" i="67"/>
  <c r="W102" i="67"/>
  <c r="S102" i="67"/>
  <c r="O102" i="67"/>
  <c r="K102" i="67"/>
  <c r="G102" i="67"/>
  <c r="AY101" i="67"/>
  <c r="AU101" i="67"/>
  <c r="AQ101" i="67"/>
  <c r="AM101" i="67"/>
  <c r="AI101" i="67"/>
  <c r="AE101" i="67"/>
  <c r="AA101" i="67"/>
  <c r="W101" i="67"/>
  <c r="S101" i="67"/>
  <c r="O101" i="67"/>
  <c r="K101" i="67"/>
  <c r="G101" i="67"/>
  <c r="AY100" i="67"/>
  <c r="AU100" i="67"/>
  <c r="AQ100" i="67"/>
  <c r="AM100" i="67"/>
  <c r="AI100" i="67"/>
  <c r="AE100" i="67"/>
  <c r="AA100" i="67"/>
  <c r="W100" i="67"/>
  <c r="S100" i="67"/>
  <c r="O100" i="67"/>
  <c r="K100" i="67"/>
  <c r="G100" i="67"/>
  <c r="AY99" i="67"/>
  <c r="AU99" i="67"/>
  <c r="AQ99" i="67"/>
  <c r="AM99" i="67"/>
  <c r="AI99" i="67"/>
  <c r="AE99" i="67"/>
  <c r="AA99" i="67"/>
  <c r="W99" i="67"/>
  <c r="S99" i="67"/>
  <c r="O99" i="67"/>
  <c r="K99" i="67"/>
  <c r="G99" i="67"/>
  <c r="AY98" i="67"/>
  <c r="AU98" i="67"/>
  <c r="AQ98" i="67"/>
  <c r="AM98" i="67"/>
  <c r="AI98" i="67"/>
  <c r="AE98" i="67"/>
  <c r="AA98" i="67"/>
  <c r="W98" i="67"/>
  <c r="S98" i="67"/>
  <c r="O98" i="67"/>
  <c r="K98" i="67"/>
  <c r="G98" i="67"/>
  <c r="AY97" i="67"/>
  <c r="AU97" i="67"/>
  <c r="AQ97" i="67"/>
  <c r="AM97" i="67"/>
  <c r="AI97" i="67"/>
  <c r="AE97" i="67"/>
  <c r="AA97" i="67"/>
  <c r="W97" i="67"/>
  <c r="S97" i="67"/>
  <c r="O97" i="67"/>
  <c r="K97" i="67"/>
  <c r="G97" i="67"/>
  <c r="BA97" i="67" s="1"/>
  <c r="BC97" i="67" s="1"/>
  <c r="BF97" i="67" s="1"/>
  <c r="BH97" i="67" s="1"/>
  <c r="AY96" i="67"/>
  <c r="AU96" i="67"/>
  <c r="AQ96" i="67"/>
  <c r="AM96" i="67"/>
  <c r="AI96" i="67"/>
  <c r="AE96" i="67"/>
  <c r="AA96" i="67"/>
  <c r="W96" i="67"/>
  <c r="S96" i="67"/>
  <c r="O96" i="67"/>
  <c r="K96" i="67"/>
  <c r="G96" i="67"/>
  <c r="AY95" i="67"/>
  <c r="AU95" i="67"/>
  <c r="AQ95" i="67"/>
  <c r="AM95" i="67"/>
  <c r="AI95" i="67"/>
  <c r="AE95" i="67"/>
  <c r="AA95" i="67"/>
  <c r="W95" i="67"/>
  <c r="S95" i="67"/>
  <c r="O95" i="67"/>
  <c r="K95" i="67"/>
  <c r="G95" i="67"/>
  <c r="AY94" i="67"/>
  <c r="AU94" i="67"/>
  <c r="AQ94" i="67"/>
  <c r="AM94" i="67"/>
  <c r="AI94" i="67"/>
  <c r="AE94" i="67"/>
  <c r="AA94" i="67"/>
  <c r="W94" i="67"/>
  <c r="S94" i="67"/>
  <c r="O94" i="67"/>
  <c r="K94" i="67"/>
  <c r="G94" i="67"/>
  <c r="AY93" i="67"/>
  <c r="AU93" i="67"/>
  <c r="AQ93" i="67"/>
  <c r="AM93" i="67"/>
  <c r="AI93" i="67"/>
  <c r="AE93" i="67"/>
  <c r="AA93" i="67"/>
  <c r="W93" i="67"/>
  <c r="S93" i="67"/>
  <c r="O93" i="67"/>
  <c r="K93" i="67"/>
  <c r="G93" i="67"/>
  <c r="AY92" i="67"/>
  <c r="AU92" i="67"/>
  <c r="AQ92" i="67"/>
  <c r="AM92" i="67"/>
  <c r="AI92" i="67"/>
  <c r="AE92" i="67"/>
  <c r="AA92" i="67"/>
  <c r="W92" i="67"/>
  <c r="S92" i="67"/>
  <c r="O92" i="67"/>
  <c r="K92" i="67"/>
  <c r="G92" i="67"/>
  <c r="AY91" i="67"/>
  <c r="AU91" i="67"/>
  <c r="AQ91" i="67"/>
  <c r="AM91" i="67"/>
  <c r="AI91" i="67"/>
  <c r="AE91" i="67"/>
  <c r="BA91" i="67" s="1"/>
  <c r="BC91" i="67" s="1"/>
  <c r="BF91" i="67" s="1"/>
  <c r="BH91" i="67" s="1"/>
  <c r="AA91" i="67"/>
  <c r="W91" i="67"/>
  <c r="S91" i="67"/>
  <c r="O91" i="67"/>
  <c r="K91" i="67"/>
  <c r="G91" i="67"/>
  <c r="AY90" i="67"/>
  <c r="AU90" i="67"/>
  <c r="AQ90" i="67"/>
  <c r="AM90" i="67"/>
  <c r="AI90" i="67"/>
  <c r="AE90" i="67"/>
  <c r="AA90" i="67"/>
  <c r="W90" i="67"/>
  <c r="S90" i="67"/>
  <c r="O90" i="67"/>
  <c r="K90" i="67"/>
  <c r="G90" i="67"/>
  <c r="AY89" i="67"/>
  <c r="AU89" i="67"/>
  <c r="AQ89" i="67"/>
  <c r="AM89" i="67"/>
  <c r="AI89" i="67"/>
  <c r="AE89" i="67"/>
  <c r="AA89" i="67"/>
  <c r="W89" i="67"/>
  <c r="S89" i="67"/>
  <c r="O89" i="67"/>
  <c r="K89" i="67"/>
  <c r="G89" i="67"/>
  <c r="AY88" i="67"/>
  <c r="AU88" i="67"/>
  <c r="AQ88" i="67"/>
  <c r="AM88" i="67"/>
  <c r="AI88" i="67"/>
  <c r="AE88" i="67"/>
  <c r="AA88" i="67"/>
  <c r="W88" i="67"/>
  <c r="S88" i="67"/>
  <c r="O88" i="67"/>
  <c r="K88" i="67"/>
  <c r="G88" i="67"/>
  <c r="AY87" i="67"/>
  <c r="AU87" i="67"/>
  <c r="AQ87" i="67"/>
  <c r="AM87" i="67"/>
  <c r="AI87" i="67"/>
  <c r="AE87" i="67"/>
  <c r="BA87" i="67" s="1"/>
  <c r="BC87" i="67" s="1"/>
  <c r="BF87" i="67" s="1"/>
  <c r="BH87" i="67" s="1"/>
  <c r="AA87" i="67"/>
  <c r="W87" i="67"/>
  <c r="S87" i="67"/>
  <c r="O87" i="67"/>
  <c r="K87" i="67"/>
  <c r="G87" i="67"/>
  <c r="AY86" i="67"/>
  <c r="AU86" i="67"/>
  <c r="AQ86" i="67"/>
  <c r="AM86" i="67"/>
  <c r="AI86" i="67"/>
  <c r="AE86" i="67"/>
  <c r="AA86" i="67"/>
  <c r="W86" i="67"/>
  <c r="S86" i="67"/>
  <c r="O86" i="67"/>
  <c r="K86" i="67"/>
  <c r="G86" i="67"/>
  <c r="AY85" i="67"/>
  <c r="AU85" i="67"/>
  <c r="AQ85" i="67"/>
  <c r="AM85" i="67"/>
  <c r="AI85" i="67"/>
  <c r="AE85" i="67"/>
  <c r="AA85" i="67"/>
  <c r="W85" i="67"/>
  <c r="S85" i="67"/>
  <c r="O85" i="67"/>
  <c r="K85" i="67"/>
  <c r="G85" i="67"/>
  <c r="AY84" i="67"/>
  <c r="AU84" i="67"/>
  <c r="AQ84" i="67"/>
  <c r="AM84" i="67"/>
  <c r="AI84" i="67"/>
  <c r="AE84" i="67"/>
  <c r="AA84" i="67"/>
  <c r="W84" i="67"/>
  <c r="S84" i="67"/>
  <c r="O84" i="67"/>
  <c r="K84" i="67"/>
  <c r="G84" i="67"/>
  <c r="AY83" i="67"/>
  <c r="AU83" i="67"/>
  <c r="AQ83" i="67"/>
  <c r="AM83" i="67"/>
  <c r="AI83" i="67"/>
  <c r="AE83" i="67"/>
  <c r="BA83" i="67" s="1"/>
  <c r="BC83" i="67" s="1"/>
  <c r="BF83" i="67" s="1"/>
  <c r="BH83" i="67" s="1"/>
  <c r="AA83" i="67"/>
  <c r="W83" i="67"/>
  <c r="S83" i="67"/>
  <c r="O83" i="67"/>
  <c r="K83" i="67"/>
  <c r="G83" i="67"/>
  <c r="AY82" i="67"/>
  <c r="AU82" i="67"/>
  <c r="AQ82" i="67"/>
  <c r="AM82" i="67"/>
  <c r="AI82" i="67"/>
  <c r="AE82" i="67"/>
  <c r="AA82" i="67"/>
  <c r="W82" i="67"/>
  <c r="S82" i="67"/>
  <c r="O82" i="67"/>
  <c r="K82" i="67"/>
  <c r="G82" i="67"/>
  <c r="AY81" i="67"/>
  <c r="AU81" i="67"/>
  <c r="AQ81" i="67"/>
  <c r="AM81" i="67"/>
  <c r="AI81" i="67"/>
  <c r="AE81" i="67"/>
  <c r="AA81" i="67"/>
  <c r="W81" i="67"/>
  <c r="S81" i="67"/>
  <c r="O81" i="67"/>
  <c r="K81" i="67"/>
  <c r="G81" i="67"/>
  <c r="BA81" i="67" s="1"/>
  <c r="BC81" i="67" s="1"/>
  <c r="BF81" i="67" s="1"/>
  <c r="BH81" i="67" s="1"/>
  <c r="AY80" i="67"/>
  <c r="BA80" i="67" s="1"/>
  <c r="BC80" i="67" s="1"/>
  <c r="BF80" i="67" s="1"/>
  <c r="BH80" i="67" s="1"/>
  <c r="AU80" i="67"/>
  <c r="AQ80" i="67"/>
  <c r="AM80" i="67"/>
  <c r="AI80" i="67"/>
  <c r="AE80" i="67"/>
  <c r="AA80" i="67"/>
  <c r="W80" i="67"/>
  <c r="S80" i="67"/>
  <c r="O80" i="67"/>
  <c r="K80" i="67"/>
  <c r="G80" i="67"/>
  <c r="AY79" i="67"/>
  <c r="AU79" i="67"/>
  <c r="AQ79" i="67"/>
  <c r="AM79" i="67"/>
  <c r="AI79" i="67"/>
  <c r="AE79" i="67"/>
  <c r="AA79" i="67"/>
  <c r="W79" i="67"/>
  <c r="S79" i="67"/>
  <c r="O79" i="67"/>
  <c r="K79" i="67"/>
  <c r="G79" i="67"/>
  <c r="AY78" i="67"/>
  <c r="AU78" i="67"/>
  <c r="AQ78" i="67"/>
  <c r="AM78" i="67"/>
  <c r="AI78" i="67"/>
  <c r="AE78" i="67"/>
  <c r="AA78" i="67"/>
  <c r="W78" i="67"/>
  <c r="S78" i="67"/>
  <c r="O78" i="67"/>
  <c r="K78" i="67"/>
  <c r="G78" i="67"/>
  <c r="AY77" i="67"/>
  <c r="AU77" i="67"/>
  <c r="AQ77" i="67"/>
  <c r="AM77" i="67"/>
  <c r="AI77" i="67"/>
  <c r="AE77" i="67"/>
  <c r="AA77" i="67"/>
  <c r="W77" i="67"/>
  <c r="S77" i="67"/>
  <c r="O77" i="67"/>
  <c r="K77" i="67"/>
  <c r="G77" i="67"/>
  <c r="AY76" i="67"/>
  <c r="AU76" i="67"/>
  <c r="AQ76" i="67"/>
  <c r="AM76" i="67"/>
  <c r="AI76" i="67"/>
  <c r="AE76" i="67"/>
  <c r="AA76" i="67"/>
  <c r="W76" i="67"/>
  <c r="S76" i="67"/>
  <c r="O76" i="67"/>
  <c r="K76" i="67"/>
  <c r="G76" i="67"/>
  <c r="AY75" i="67"/>
  <c r="AU75" i="67"/>
  <c r="AQ75" i="67"/>
  <c r="AM75" i="67"/>
  <c r="AI75" i="67"/>
  <c r="AE75" i="67"/>
  <c r="AA75" i="67"/>
  <c r="W75" i="67"/>
  <c r="S75" i="67"/>
  <c r="O75" i="67"/>
  <c r="K75" i="67"/>
  <c r="G75" i="67"/>
  <c r="AY74" i="67"/>
  <c r="AU74" i="67"/>
  <c r="AQ74" i="67"/>
  <c r="AM74" i="67"/>
  <c r="AI74" i="67"/>
  <c r="AE74" i="67"/>
  <c r="AA74" i="67"/>
  <c r="W74" i="67"/>
  <c r="S74" i="67"/>
  <c r="O74" i="67"/>
  <c r="K74" i="67"/>
  <c r="G74" i="67"/>
  <c r="AY73" i="67"/>
  <c r="AU73" i="67"/>
  <c r="AQ73" i="67"/>
  <c r="AM73" i="67"/>
  <c r="AI73" i="67"/>
  <c r="AE73" i="67"/>
  <c r="AA73" i="67"/>
  <c r="W73" i="67"/>
  <c r="S73" i="67"/>
  <c r="O73" i="67"/>
  <c r="K73" i="67"/>
  <c r="G73" i="67"/>
  <c r="AY72" i="67"/>
  <c r="AU72" i="67"/>
  <c r="AQ72" i="67"/>
  <c r="AM72" i="67"/>
  <c r="AI72" i="67"/>
  <c r="AE72" i="67"/>
  <c r="AA72" i="67"/>
  <c r="W72" i="67"/>
  <c r="S72" i="67"/>
  <c r="O72" i="67"/>
  <c r="K72" i="67"/>
  <c r="G72" i="67"/>
  <c r="AY71" i="67"/>
  <c r="AU71" i="67"/>
  <c r="AQ71" i="67"/>
  <c r="AM71" i="67"/>
  <c r="AI71" i="67"/>
  <c r="AE71" i="67"/>
  <c r="AA71" i="67"/>
  <c r="W71" i="67"/>
  <c r="S71" i="67"/>
  <c r="O71" i="67"/>
  <c r="K71" i="67"/>
  <c r="G71" i="67"/>
  <c r="AY70" i="67"/>
  <c r="AU70" i="67"/>
  <c r="AQ70" i="67"/>
  <c r="AM70" i="67"/>
  <c r="AI70" i="67"/>
  <c r="AE70" i="67"/>
  <c r="AA70" i="67"/>
  <c r="W70" i="67"/>
  <c r="S70" i="67"/>
  <c r="O70" i="67"/>
  <c r="K70" i="67"/>
  <c r="G70" i="67"/>
  <c r="AY69" i="67"/>
  <c r="AU69" i="67"/>
  <c r="AQ69" i="67"/>
  <c r="AM69" i="67"/>
  <c r="AI69" i="67"/>
  <c r="AE69" i="67"/>
  <c r="AA69" i="67"/>
  <c r="W69" i="67"/>
  <c r="S69" i="67"/>
  <c r="O69" i="67"/>
  <c r="K69" i="67"/>
  <c r="G69" i="67"/>
  <c r="AY68" i="67"/>
  <c r="AU68" i="67"/>
  <c r="AQ68" i="67"/>
  <c r="AM68" i="67"/>
  <c r="AI68" i="67"/>
  <c r="AE68" i="67"/>
  <c r="AA68" i="67"/>
  <c r="W68" i="67"/>
  <c r="S68" i="67"/>
  <c r="O68" i="67"/>
  <c r="K68" i="67"/>
  <c r="G68" i="67"/>
  <c r="AY67" i="67"/>
  <c r="AU67" i="67"/>
  <c r="AQ67" i="67"/>
  <c r="AM67" i="67"/>
  <c r="AI67" i="67"/>
  <c r="AE67" i="67"/>
  <c r="AA67" i="67"/>
  <c r="W67" i="67"/>
  <c r="S67" i="67"/>
  <c r="O67" i="67"/>
  <c r="K67" i="67"/>
  <c r="G67" i="67"/>
  <c r="AY66" i="67"/>
  <c r="AU66" i="67"/>
  <c r="AQ66" i="67"/>
  <c r="AM66" i="67"/>
  <c r="AI66" i="67"/>
  <c r="AE66" i="67"/>
  <c r="AA66" i="67"/>
  <c r="W66" i="67"/>
  <c r="S66" i="67"/>
  <c r="O66" i="67"/>
  <c r="K66" i="67"/>
  <c r="G66" i="67"/>
  <c r="AY65" i="67"/>
  <c r="AU65" i="67"/>
  <c r="AQ65" i="67"/>
  <c r="AM65" i="67"/>
  <c r="AI65" i="67"/>
  <c r="AE65" i="67"/>
  <c r="AA65" i="67"/>
  <c r="W65" i="67"/>
  <c r="S65" i="67"/>
  <c r="O65" i="67"/>
  <c r="K65" i="67"/>
  <c r="G65" i="67"/>
  <c r="BA64" i="67"/>
  <c r="BC64" i="67" s="1"/>
  <c r="BF64" i="67" s="1"/>
  <c r="BH64" i="67" s="1"/>
  <c r="AY64" i="67"/>
  <c r="AU64" i="67"/>
  <c r="AQ64" i="67"/>
  <c r="AM64" i="67"/>
  <c r="AI64" i="67"/>
  <c r="AE64" i="67"/>
  <c r="AA64" i="67"/>
  <c r="W64" i="67"/>
  <c r="S64" i="67"/>
  <c r="O64" i="67"/>
  <c r="K64" i="67"/>
  <c r="G64" i="67"/>
  <c r="AY63" i="67"/>
  <c r="AU63" i="67"/>
  <c r="AQ63" i="67"/>
  <c r="AM63" i="67"/>
  <c r="AI63" i="67"/>
  <c r="AE63" i="67"/>
  <c r="AA63" i="67"/>
  <c r="W63" i="67"/>
  <c r="S63" i="67"/>
  <c r="O63" i="67"/>
  <c r="K63" i="67"/>
  <c r="G63" i="67"/>
  <c r="AY62" i="67"/>
  <c r="AU62" i="67"/>
  <c r="AQ62" i="67"/>
  <c r="AM62" i="67"/>
  <c r="AI62" i="67"/>
  <c r="AE62" i="67"/>
  <c r="AA62" i="67"/>
  <c r="W62" i="67"/>
  <c r="S62" i="67"/>
  <c r="O62" i="67"/>
  <c r="K62" i="67"/>
  <c r="G62" i="67"/>
  <c r="AY61" i="67"/>
  <c r="AU61" i="67"/>
  <c r="AQ61" i="67"/>
  <c r="AM61" i="67"/>
  <c r="AI61" i="67"/>
  <c r="AE61" i="67"/>
  <c r="AA61" i="67"/>
  <c r="W61" i="67"/>
  <c r="S61" i="67"/>
  <c r="O61" i="67"/>
  <c r="K61" i="67"/>
  <c r="G61" i="67"/>
  <c r="AY60" i="67"/>
  <c r="AU60" i="67"/>
  <c r="AQ60" i="67"/>
  <c r="AM60" i="67"/>
  <c r="AI60" i="67"/>
  <c r="AE60" i="67"/>
  <c r="AA60" i="67"/>
  <c r="W60" i="67"/>
  <c r="S60" i="67"/>
  <c r="O60" i="67"/>
  <c r="K60" i="67"/>
  <c r="G60" i="67"/>
  <c r="AY59" i="67"/>
  <c r="AU59" i="67"/>
  <c r="AQ59" i="67"/>
  <c r="AM59" i="67"/>
  <c r="AI59" i="67"/>
  <c r="AE59" i="67"/>
  <c r="AA59" i="67"/>
  <c r="W59" i="67"/>
  <c r="S59" i="67"/>
  <c r="O59" i="67"/>
  <c r="K59" i="67"/>
  <c r="G59" i="67"/>
  <c r="AY58" i="67"/>
  <c r="AU58" i="67"/>
  <c r="AQ58" i="67"/>
  <c r="AM58" i="67"/>
  <c r="AI58" i="67"/>
  <c r="AE58" i="67"/>
  <c r="AA58" i="67"/>
  <c r="W58" i="67"/>
  <c r="S58" i="67"/>
  <c r="O58" i="67"/>
  <c r="K58" i="67"/>
  <c r="G58" i="67"/>
  <c r="AY57" i="67"/>
  <c r="AU57" i="67"/>
  <c r="AQ57" i="67"/>
  <c r="AM57" i="67"/>
  <c r="AI57" i="67"/>
  <c r="AE57" i="67"/>
  <c r="AA57" i="67"/>
  <c r="W57" i="67"/>
  <c r="S57" i="67"/>
  <c r="O57" i="67"/>
  <c r="K57" i="67"/>
  <c r="G57" i="67"/>
  <c r="AY56" i="67"/>
  <c r="AU56" i="67"/>
  <c r="AQ56" i="67"/>
  <c r="AM56" i="67"/>
  <c r="AI56" i="67"/>
  <c r="AE56" i="67"/>
  <c r="AA56" i="67"/>
  <c r="W56" i="67"/>
  <c r="S56" i="67"/>
  <c r="O56" i="67"/>
  <c r="K56" i="67"/>
  <c r="G56" i="67"/>
  <c r="AY55" i="67"/>
  <c r="AU55" i="67"/>
  <c r="AQ55" i="67"/>
  <c r="AM55" i="67"/>
  <c r="AI55" i="67"/>
  <c r="AE55" i="67"/>
  <c r="AA55" i="67"/>
  <c r="W55" i="67"/>
  <c r="S55" i="67"/>
  <c r="O55" i="67"/>
  <c r="K55" i="67"/>
  <c r="G55" i="67"/>
  <c r="AY54" i="67"/>
  <c r="AU54" i="67"/>
  <c r="AQ54" i="67"/>
  <c r="AM54" i="67"/>
  <c r="AI54" i="67"/>
  <c r="AE54" i="67"/>
  <c r="AA54" i="67"/>
  <c r="W54" i="67"/>
  <c r="S54" i="67"/>
  <c r="O54" i="67"/>
  <c r="K54" i="67"/>
  <c r="G54" i="67"/>
  <c r="AY53" i="67"/>
  <c r="AU53" i="67"/>
  <c r="AQ53" i="67"/>
  <c r="AM53" i="67"/>
  <c r="AI53" i="67"/>
  <c r="AE53" i="67"/>
  <c r="AA53" i="67"/>
  <c r="W53" i="67"/>
  <c r="S53" i="67"/>
  <c r="O53" i="67"/>
  <c r="K53" i="67"/>
  <c r="G53" i="67"/>
  <c r="AY52" i="67"/>
  <c r="AU52" i="67"/>
  <c r="AQ52" i="67"/>
  <c r="AM52" i="67"/>
  <c r="AI52" i="67"/>
  <c r="AE52" i="67"/>
  <c r="AA52" i="67"/>
  <c r="W52" i="67"/>
  <c r="S52" i="67"/>
  <c r="O52" i="67"/>
  <c r="K52" i="67"/>
  <c r="G52" i="67"/>
  <c r="AY51" i="67"/>
  <c r="AU51" i="67"/>
  <c r="AQ51" i="67"/>
  <c r="AM51" i="67"/>
  <c r="AI51" i="67"/>
  <c r="AE51" i="67"/>
  <c r="AA51" i="67"/>
  <c r="W51" i="67"/>
  <c r="S51" i="67"/>
  <c r="O51" i="67"/>
  <c r="K51" i="67"/>
  <c r="G51" i="67"/>
  <c r="AY50" i="67"/>
  <c r="AU50" i="67"/>
  <c r="AQ50" i="67"/>
  <c r="AM50" i="67"/>
  <c r="AI50" i="67"/>
  <c r="AE50" i="67"/>
  <c r="AA50" i="67"/>
  <c r="W50" i="67"/>
  <c r="S50" i="67"/>
  <c r="O50" i="67"/>
  <c r="K50" i="67"/>
  <c r="G50" i="67"/>
  <c r="AY49" i="67"/>
  <c r="AU49" i="67"/>
  <c r="AQ49" i="67"/>
  <c r="AM49" i="67"/>
  <c r="AI49" i="67"/>
  <c r="AE49" i="67"/>
  <c r="AA49" i="67"/>
  <c r="W49" i="67"/>
  <c r="S49" i="67"/>
  <c r="O49" i="67"/>
  <c r="K49" i="67"/>
  <c r="G49" i="67"/>
  <c r="AY48" i="67"/>
  <c r="AU48" i="67"/>
  <c r="AQ48" i="67"/>
  <c r="AM48" i="67"/>
  <c r="AI48" i="67"/>
  <c r="AE48" i="67"/>
  <c r="AA48" i="67"/>
  <c r="W48" i="67"/>
  <c r="S48" i="67"/>
  <c r="O48" i="67"/>
  <c r="K48" i="67"/>
  <c r="G48" i="67"/>
  <c r="AY47" i="67"/>
  <c r="AU47" i="67"/>
  <c r="AQ47" i="67"/>
  <c r="AM47" i="67"/>
  <c r="AI47" i="67"/>
  <c r="AE47" i="67"/>
  <c r="AA47" i="67"/>
  <c r="W47" i="67"/>
  <c r="S47" i="67"/>
  <c r="O47" i="67"/>
  <c r="K47" i="67"/>
  <c r="G47" i="67"/>
  <c r="AY46" i="67"/>
  <c r="AU46" i="67"/>
  <c r="AQ46" i="67"/>
  <c r="AM46" i="67"/>
  <c r="AI46" i="67"/>
  <c r="AE46" i="67"/>
  <c r="AA46" i="67"/>
  <c r="W46" i="67"/>
  <c r="S46" i="67"/>
  <c r="O46" i="67"/>
  <c r="K46" i="67"/>
  <c r="G46" i="67"/>
  <c r="AY45" i="67"/>
  <c r="AU45" i="67"/>
  <c r="AQ45" i="67"/>
  <c r="AM45" i="67"/>
  <c r="AI45" i="67"/>
  <c r="AE45" i="67"/>
  <c r="AA45" i="67"/>
  <c r="W45" i="67"/>
  <c r="S45" i="67"/>
  <c r="O45" i="67"/>
  <c r="K45" i="67"/>
  <c r="G45" i="67"/>
  <c r="AY44" i="67"/>
  <c r="AU44" i="67"/>
  <c r="AQ44" i="67"/>
  <c r="AM44" i="67"/>
  <c r="AI44" i="67"/>
  <c r="AE44" i="67"/>
  <c r="AA44" i="67"/>
  <c r="W44" i="67"/>
  <c r="S44" i="67"/>
  <c r="O44" i="67"/>
  <c r="K44" i="67"/>
  <c r="G44" i="67"/>
  <c r="AY43" i="67"/>
  <c r="AU43" i="67"/>
  <c r="AQ43" i="67"/>
  <c r="AM43" i="67"/>
  <c r="AI43" i="67"/>
  <c r="AE43" i="67"/>
  <c r="AA43" i="67"/>
  <c r="W43" i="67"/>
  <c r="S43" i="67"/>
  <c r="O43" i="67"/>
  <c r="K43" i="67"/>
  <c r="G43" i="67"/>
  <c r="AY42" i="67"/>
  <c r="AU42" i="67"/>
  <c r="AQ42" i="67"/>
  <c r="AM42" i="67"/>
  <c r="AI42" i="67"/>
  <c r="AE42" i="67"/>
  <c r="AA42" i="67"/>
  <c r="W42" i="67"/>
  <c r="S42" i="67"/>
  <c r="O42" i="67"/>
  <c r="K42" i="67"/>
  <c r="G42" i="67"/>
  <c r="AY41" i="67"/>
  <c r="AU41" i="67"/>
  <c r="AQ41" i="67"/>
  <c r="AM41" i="67"/>
  <c r="AI41" i="67"/>
  <c r="AE41" i="67"/>
  <c r="AA41" i="67"/>
  <c r="W41" i="67"/>
  <c r="S41" i="67"/>
  <c r="O41" i="67"/>
  <c r="K41" i="67"/>
  <c r="G41" i="67"/>
  <c r="AY40" i="67"/>
  <c r="AU40" i="67"/>
  <c r="AQ40" i="67"/>
  <c r="AM40" i="67"/>
  <c r="AI40" i="67"/>
  <c r="AE40" i="67"/>
  <c r="AA40" i="67"/>
  <c r="W40" i="67"/>
  <c r="S40" i="67"/>
  <c r="O40" i="67"/>
  <c r="K40" i="67"/>
  <c r="G40" i="67"/>
  <c r="AY39" i="67"/>
  <c r="AU39" i="67"/>
  <c r="AQ39" i="67"/>
  <c r="AM39" i="67"/>
  <c r="AI39" i="67"/>
  <c r="AE39" i="67"/>
  <c r="AA39" i="67"/>
  <c r="W39" i="67"/>
  <c r="S39" i="67"/>
  <c r="O39" i="67"/>
  <c r="K39" i="67"/>
  <c r="G39" i="67"/>
  <c r="AY38" i="67"/>
  <c r="AU38" i="67"/>
  <c r="AQ38" i="67"/>
  <c r="AM38" i="67"/>
  <c r="AI38" i="67"/>
  <c r="AE38" i="67"/>
  <c r="AA38" i="67"/>
  <c r="W38" i="67"/>
  <c r="S38" i="67"/>
  <c r="O38" i="67"/>
  <c r="K38" i="67"/>
  <c r="G38" i="67"/>
  <c r="AY37" i="67"/>
  <c r="AU37" i="67"/>
  <c r="AQ37" i="67"/>
  <c r="AM37" i="67"/>
  <c r="AI37" i="67"/>
  <c r="AE37" i="67"/>
  <c r="AA37" i="67"/>
  <c r="W37" i="67"/>
  <c r="S37" i="67"/>
  <c r="O37" i="67"/>
  <c r="K37" i="67"/>
  <c r="G37" i="67"/>
  <c r="AY36" i="67"/>
  <c r="AU36" i="67"/>
  <c r="AQ36" i="67"/>
  <c r="AM36" i="67"/>
  <c r="AI36" i="67"/>
  <c r="AE36" i="67"/>
  <c r="AA36" i="67"/>
  <c r="W36" i="67"/>
  <c r="S36" i="67"/>
  <c r="O36" i="67"/>
  <c r="K36" i="67"/>
  <c r="G36" i="67"/>
  <c r="AY35" i="67"/>
  <c r="BA35" i="67" s="1"/>
  <c r="BC35" i="67" s="1"/>
  <c r="BF35" i="67" s="1"/>
  <c r="BH35" i="67" s="1"/>
  <c r="AU35" i="67"/>
  <c r="AQ35" i="67"/>
  <c r="AM35" i="67"/>
  <c r="AI35" i="67"/>
  <c r="AE35" i="67"/>
  <c r="AA35" i="67"/>
  <c r="W35" i="67"/>
  <c r="S35" i="67"/>
  <c r="O35" i="67"/>
  <c r="K35" i="67"/>
  <c r="G35" i="67"/>
  <c r="AY34" i="67"/>
  <c r="AU34" i="67"/>
  <c r="AQ34" i="67"/>
  <c r="AM34" i="67"/>
  <c r="AI34" i="67"/>
  <c r="AE34" i="67"/>
  <c r="AA34" i="67"/>
  <c r="W34" i="67"/>
  <c r="S34" i="67"/>
  <c r="O34" i="67"/>
  <c r="K34" i="67"/>
  <c r="G34" i="67"/>
  <c r="AY33" i="67"/>
  <c r="AU33" i="67"/>
  <c r="AQ33" i="67"/>
  <c r="AM33" i="67"/>
  <c r="AI33" i="67"/>
  <c r="AE33" i="67"/>
  <c r="AA33" i="67"/>
  <c r="W33" i="67"/>
  <c r="S33" i="67"/>
  <c r="O33" i="67"/>
  <c r="K33" i="67"/>
  <c r="G33" i="67"/>
  <c r="AY32" i="67"/>
  <c r="AU32" i="67"/>
  <c r="AQ32" i="67"/>
  <c r="AM32" i="67"/>
  <c r="AI32" i="67"/>
  <c r="AE32" i="67"/>
  <c r="AA32" i="67"/>
  <c r="W32" i="67"/>
  <c r="S32" i="67"/>
  <c r="O32" i="67"/>
  <c r="K32" i="67"/>
  <c r="G32" i="67"/>
  <c r="AY31" i="67"/>
  <c r="BA31" i="67" s="1"/>
  <c r="BC31" i="67" s="1"/>
  <c r="BF31" i="67" s="1"/>
  <c r="BH31" i="67" s="1"/>
  <c r="AU31" i="67"/>
  <c r="AQ31" i="67"/>
  <c r="AM31" i="67"/>
  <c r="AI31" i="67"/>
  <c r="AE31" i="67"/>
  <c r="AA31" i="67"/>
  <c r="W31" i="67"/>
  <c r="S31" i="67"/>
  <c r="O31" i="67"/>
  <c r="K31" i="67"/>
  <c r="G31" i="67"/>
  <c r="AY30" i="67"/>
  <c r="AU30" i="67"/>
  <c r="AQ30" i="67"/>
  <c r="AM30" i="67"/>
  <c r="AI30" i="67"/>
  <c r="AE30" i="67"/>
  <c r="AA30" i="67"/>
  <c r="W30" i="67"/>
  <c r="S30" i="67"/>
  <c r="O30" i="67"/>
  <c r="K30" i="67"/>
  <c r="G30" i="67"/>
  <c r="AY29" i="67"/>
  <c r="AU29" i="67"/>
  <c r="AQ29" i="67"/>
  <c r="AM29" i="67"/>
  <c r="AI29" i="67"/>
  <c r="AE29" i="67"/>
  <c r="AA29" i="67"/>
  <c r="W29" i="67"/>
  <c r="S29" i="67"/>
  <c r="O29" i="67"/>
  <c r="K29" i="67"/>
  <c r="G29" i="67"/>
  <c r="AY28" i="67"/>
  <c r="AU28" i="67"/>
  <c r="AQ28" i="67"/>
  <c r="AM28" i="67"/>
  <c r="AI28" i="67"/>
  <c r="AE28" i="67"/>
  <c r="AA28" i="67"/>
  <c r="W28" i="67"/>
  <c r="S28" i="67"/>
  <c r="O28" i="67"/>
  <c r="K28" i="67"/>
  <c r="G28" i="67"/>
  <c r="AY27" i="67"/>
  <c r="BA27" i="67" s="1"/>
  <c r="BC27" i="67" s="1"/>
  <c r="BF27" i="67" s="1"/>
  <c r="BH27" i="67" s="1"/>
  <c r="AU27" i="67"/>
  <c r="AQ27" i="67"/>
  <c r="AM27" i="67"/>
  <c r="AI27" i="67"/>
  <c r="AE27" i="67"/>
  <c r="AA27" i="67"/>
  <c r="W27" i="67"/>
  <c r="S27" i="67"/>
  <c r="O27" i="67"/>
  <c r="K27" i="67"/>
  <c r="G27" i="67"/>
  <c r="AY26" i="67"/>
  <c r="AU26" i="67"/>
  <c r="AQ26" i="67"/>
  <c r="AM26" i="67"/>
  <c r="AI26" i="67"/>
  <c r="AE26" i="67"/>
  <c r="AA26" i="67"/>
  <c r="W26" i="67"/>
  <c r="S26" i="67"/>
  <c r="O26" i="67"/>
  <c r="K26" i="67"/>
  <c r="G26" i="67"/>
  <c r="AY25" i="67"/>
  <c r="AU25" i="67"/>
  <c r="AQ25" i="67"/>
  <c r="AM25" i="67"/>
  <c r="AI25" i="67"/>
  <c r="AE25" i="67"/>
  <c r="AA25" i="67"/>
  <c r="W25" i="67"/>
  <c r="S25" i="67"/>
  <c r="O25" i="67"/>
  <c r="K25" i="67"/>
  <c r="G25" i="67"/>
  <c r="AY24" i="67"/>
  <c r="AU24" i="67"/>
  <c r="AQ24" i="67"/>
  <c r="AM24" i="67"/>
  <c r="AI24" i="67"/>
  <c r="AE24" i="67"/>
  <c r="AA24" i="67"/>
  <c r="W24" i="67"/>
  <c r="S24" i="67"/>
  <c r="O24" i="67"/>
  <c r="K24" i="67"/>
  <c r="G24" i="67"/>
  <c r="AY23" i="67"/>
  <c r="BA23" i="67" s="1"/>
  <c r="BC23" i="67" s="1"/>
  <c r="BF23" i="67" s="1"/>
  <c r="BH23" i="67" s="1"/>
  <c r="AU23" i="67"/>
  <c r="AQ23" i="67"/>
  <c r="AM23" i="67"/>
  <c r="AI23" i="67"/>
  <c r="AE23" i="67"/>
  <c r="AA23" i="67"/>
  <c r="W23" i="67"/>
  <c r="S23" i="67"/>
  <c r="O23" i="67"/>
  <c r="K23" i="67"/>
  <c r="G23" i="67"/>
  <c r="AY22" i="67"/>
  <c r="AU22" i="67"/>
  <c r="AQ22" i="67"/>
  <c r="AM22" i="67"/>
  <c r="AI22" i="67"/>
  <c r="AE22" i="67"/>
  <c r="AA22" i="67"/>
  <c r="W22" i="67"/>
  <c r="S22" i="67"/>
  <c r="O22" i="67"/>
  <c r="K22" i="67"/>
  <c r="G22" i="67"/>
  <c r="AY21" i="67"/>
  <c r="AU21" i="67"/>
  <c r="AQ21" i="67"/>
  <c r="AM21" i="67"/>
  <c r="AI21" i="67"/>
  <c r="AE21" i="67"/>
  <c r="AA21" i="67"/>
  <c r="W21" i="67"/>
  <c r="S21" i="67"/>
  <c r="O21" i="67"/>
  <c r="K21" i="67"/>
  <c r="G21" i="67"/>
  <c r="AY20" i="67"/>
  <c r="AU20" i="67"/>
  <c r="AQ20" i="67"/>
  <c r="AM20" i="67"/>
  <c r="AI20" i="67"/>
  <c r="AE20" i="67"/>
  <c r="AA20" i="67"/>
  <c r="W20" i="67"/>
  <c r="S20" i="67"/>
  <c r="O20" i="67"/>
  <c r="K20" i="67"/>
  <c r="G20" i="67"/>
  <c r="AY19" i="67"/>
  <c r="BA19" i="67" s="1"/>
  <c r="BC19" i="67" s="1"/>
  <c r="BF19" i="67" s="1"/>
  <c r="BH19" i="67" s="1"/>
  <c r="AU19" i="67"/>
  <c r="AQ19" i="67"/>
  <c r="AM19" i="67"/>
  <c r="AI19" i="67"/>
  <c r="AE19" i="67"/>
  <c r="AA19" i="67"/>
  <c r="W19" i="67"/>
  <c r="S19" i="67"/>
  <c r="O19" i="67"/>
  <c r="K19" i="67"/>
  <c r="G19" i="67"/>
  <c r="AY18" i="67"/>
  <c r="AU18" i="67"/>
  <c r="AQ18" i="67"/>
  <c r="AM18" i="67"/>
  <c r="AI18" i="67"/>
  <c r="AE18" i="67"/>
  <c r="AA18" i="67"/>
  <c r="W18" i="67"/>
  <c r="S18" i="67"/>
  <c r="O18" i="67"/>
  <c r="K18" i="67"/>
  <c r="G18" i="67"/>
  <c r="AY17" i="67"/>
  <c r="AU17" i="67"/>
  <c r="AQ17" i="67"/>
  <c r="AM17" i="67"/>
  <c r="AI17" i="67"/>
  <c r="AE17" i="67"/>
  <c r="AA17" i="67"/>
  <c r="W17" i="67"/>
  <c r="S17" i="67"/>
  <c r="O17" i="67"/>
  <c r="K17" i="67"/>
  <c r="G17" i="67"/>
  <c r="AY16" i="67"/>
  <c r="AU16" i="67"/>
  <c r="AQ16" i="67"/>
  <c r="AM16" i="67"/>
  <c r="AI16" i="67"/>
  <c r="AE16" i="67"/>
  <c r="AA16" i="67"/>
  <c r="W16" i="67"/>
  <c r="S16" i="67"/>
  <c r="O16" i="67"/>
  <c r="K16" i="67"/>
  <c r="G16" i="67"/>
  <c r="AY15" i="67"/>
  <c r="BA15" i="67" s="1"/>
  <c r="BC15" i="67" s="1"/>
  <c r="BF15" i="67" s="1"/>
  <c r="BH15" i="67" s="1"/>
  <c r="AU15" i="67"/>
  <c r="AQ15" i="67"/>
  <c r="AM15" i="67"/>
  <c r="AI15" i="67"/>
  <c r="AE15" i="67"/>
  <c r="AA15" i="67"/>
  <c r="W15" i="67"/>
  <c r="S15" i="67"/>
  <c r="O15" i="67"/>
  <c r="K15" i="67"/>
  <c r="G15" i="67"/>
  <c r="AY14" i="67"/>
  <c r="AU14" i="67"/>
  <c r="AQ14" i="67"/>
  <c r="AM14" i="67"/>
  <c r="AI14" i="67"/>
  <c r="AE14" i="67"/>
  <c r="AA14" i="67"/>
  <c r="W14" i="67"/>
  <c r="S14" i="67"/>
  <c r="O14" i="67"/>
  <c r="K14" i="67"/>
  <c r="G14" i="67"/>
  <c r="AY13" i="67"/>
  <c r="AU13" i="67"/>
  <c r="AQ13" i="67"/>
  <c r="AM13" i="67"/>
  <c r="AI13" i="67"/>
  <c r="AE13" i="67"/>
  <c r="AA13" i="67"/>
  <c r="W13" i="67"/>
  <c r="S13" i="67"/>
  <c r="O13" i="67"/>
  <c r="K13" i="67"/>
  <c r="G13" i="67"/>
  <c r="AY12" i="67"/>
  <c r="AU12" i="67"/>
  <c r="AQ12" i="67"/>
  <c r="AM12" i="67"/>
  <c r="AI12" i="67"/>
  <c r="AE12" i="67"/>
  <c r="AA12" i="67"/>
  <c r="W12" i="67"/>
  <c r="S12" i="67"/>
  <c r="O12" i="67"/>
  <c r="K12" i="67"/>
  <c r="G12" i="67"/>
  <c r="AY11" i="67"/>
  <c r="BA11" i="67" s="1"/>
  <c r="BC11" i="67" s="1"/>
  <c r="BF11" i="67" s="1"/>
  <c r="BH11" i="67" s="1"/>
  <c r="AU11" i="67"/>
  <c r="AQ11" i="67"/>
  <c r="AM11" i="67"/>
  <c r="AI11" i="67"/>
  <c r="AE11" i="67"/>
  <c r="AA11" i="67"/>
  <c r="W11" i="67"/>
  <c r="S11" i="67"/>
  <c r="O11" i="67"/>
  <c r="K11" i="67"/>
  <c r="G11" i="67"/>
  <c r="AY10" i="67"/>
  <c r="AU10" i="67"/>
  <c r="AQ10" i="67"/>
  <c r="AM10" i="67"/>
  <c r="AI10" i="67"/>
  <c r="AE10" i="67"/>
  <c r="AA10" i="67"/>
  <c r="W10" i="67"/>
  <c r="S10" i="67"/>
  <c r="O10" i="67"/>
  <c r="K10" i="67"/>
  <c r="G10" i="67"/>
  <c r="AY9" i="67"/>
  <c r="AU9" i="67"/>
  <c r="AQ9" i="67"/>
  <c r="AM9" i="67"/>
  <c r="AI9" i="67"/>
  <c r="AE9" i="67"/>
  <c r="AA9" i="67"/>
  <c r="W9" i="67"/>
  <c r="S9" i="67"/>
  <c r="O9" i="67"/>
  <c r="K9" i="67"/>
  <c r="G9" i="67"/>
  <c r="AY8" i="67"/>
  <c r="AU8" i="67"/>
  <c r="AQ8" i="67"/>
  <c r="AM8" i="67"/>
  <c r="AI8" i="67"/>
  <c r="AE8" i="67"/>
  <c r="AA8" i="67"/>
  <c r="W8" i="67"/>
  <c r="S8" i="67"/>
  <c r="O8" i="67"/>
  <c r="K8" i="67"/>
  <c r="G8" i="67"/>
  <c r="AY7" i="67"/>
  <c r="BA7" i="67" s="1"/>
  <c r="BC7" i="67" s="1"/>
  <c r="BF7" i="67" s="1"/>
  <c r="BH7" i="67" s="1"/>
  <c r="AU7" i="67"/>
  <c r="AQ7" i="67"/>
  <c r="AM7" i="67"/>
  <c r="AI7" i="67"/>
  <c r="AE7" i="67"/>
  <c r="AA7" i="67"/>
  <c r="W7" i="67"/>
  <c r="S7" i="67"/>
  <c r="O7" i="67"/>
  <c r="K7" i="67"/>
  <c r="G7" i="67"/>
  <c r="AY6" i="67"/>
  <c r="AU6" i="67"/>
  <c r="AQ6" i="67"/>
  <c r="AM6" i="67"/>
  <c r="AI6" i="67"/>
  <c r="AE6" i="67"/>
  <c r="AA6" i="67"/>
  <c r="W6" i="67"/>
  <c r="S6" i="67"/>
  <c r="O6" i="67"/>
  <c r="K6" i="67"/>
  <c r="G6" i="67"/>
  <c r="AY5" i="67"/>
  <c r="AU5" i="67"/>
  <c r="AQ5" i="67"/>
  <c r="AM5" i="67"/>
  <c r="AI5" i="67"/>
  <c r="AE5" i="67"/>
  <c r="AA5" i="67"/>
  <c r="W5" i="67"/>
  <c r="S5" i="67"/>
  <c r="O5" i="67"/>
  <c r="K5" i="67"/>
  <c r="G5" i="67"/>
  <c r="AY4" i="67"/>
  <c r="AU4" i="67"/>
  <c r="AQ4" i="67"/>
  <c r="AM4" i="67"/>
  <c r="AI4" i="67"/>
  <c r="AE4" i="67"/>
  <c r="AA4" i="67"/>
  <c r="W4" i="67"/>
  <c r="S4" i="67"/>
  <c r="O4" i="67"/>
  <c r="K4" i="67"/>
  <c r="G4" i="67"/>
  <c r="G168" i="67" s="1"/>
  <c r="BG168" i="66"/>
  <c r="BE168" i="66"/>
  <c r="BD168" i="66"/>
  <c r="BB168" i="66"/>
  <c r="AZ168" i="66"/>
  <c r="AX168" i="66"/>
  <c r="AW168" i="66"/>
  <c r="AV168" i="66"/>
  <c r="AT168" i="66"/>
  <c r="AS168" i="66"/>
  <c r="AR168" i="66"/>
  <c r="AP168" i="66"/>
  <c r="AO168" i="66"/>
  <c r="AN168" i="66"/>
  <c r="AL168" i="66"/>
  <c r="AK168" i="66"/>
  <c r="AJ168" i="66"/>
  <c r="AH168" i="66"/>
  <c r="AG168" i="66"/>
  <c r="AF168" i="66"/>
  <c r="AD168" i="66"/>
  <c r="AC168" i="66"/>
  <c r="AB168" i="66"/>
  <c r="Z168" i="66"/>
  <c r="Y168" i="66"/>
  <c r="X168" i="66"/>
  <c r="V168" i="66"/>
  <c r="U168" i="66"/>
  <c r="T168" i="66"/>
  <c r="R168" i="66"/>
  <c r="Q168" i="66"/>
  <c r="P168" i="66"/>
  <c r="N168" i="66"/>
  <c r="M168" i="66"/>
  <c r="L168" i="66"/>
  <c r="J168" i="66"/>
  <c r="I168" i="66"/>
  <c r="H168" i="66"/>
  <c r="F168" i="66"/>
  <c r="E168" i="66"/>
  <c r="D168" i="66"/>
  <c r="S167" i="66"/>
  <c r="O167" i="66"/>
  <c r="K167" i="66"/>
  <c r="G167" i="66"/>
  <c r="S166" i="66"/>
  <c r="O166" i="66"/>
  <c r="K166" i="66"/>
  <c r="G166" i="66"/>
  <c r="BA166" i="66" s="1"/>
  <c r="BC166" i="66" s="1"/>
  <c r="BF166" i="66" s="1"/>
  <c r="BH166" i="66" s="1"/>
  <c r="S165" i="66"/>
  <c r="O165" i="66"/>
  <c r="K165" i="66"/>
  <c r="G165" i="66"/>
  <c r="S164" i="66"/>
  <c r="O164" i="66"/>
  <c r="K164" i="66"/>
  <c r="G164" i="66"/>
  <c r="S163" i="66"/>
  <c r="O163" i="66"/>
  <c r="K163" i="66"/>
  <c r="G163" i="66"/>
  <c r="S162" i="66"/>
  <c r="O162" i="66"/>
  <c r="K162" i="66"/>
  <c r="G162" i="66"/>
  <c r="BA162" i="66" s="1"/>
  <c r="BC162" i="66" s="1"/>
  <c r="BF162" i="66" s="1"/>
  <c r="BH162" i="66" s="1"/>
  <c r="S161" i="66"/>
  <c r="O161" i="66"/>
  <c r="K161" i="66"/>
  <c r="G161" i="66"/>
  <c r="S160" i="66"/>
  <c r="O160" i="66"/>
  <c r="K160" i="66"/>
  <c r="G160" i="66"/>
  <c r="S159" i="66"/>
  <c r="O159" i="66"/>
  <c r="K159" i="66"/>
  <c r="G159" i="66"/>
  <c r="S158" i="66"/>
  <c r="O158" i="66"/>
  <c r="K158" i="66"/>
  <c r="G158" i="66"/>
  <c r="BA158" i="66" s="1"/>
  <c r="BC158" i="66" s="1"/>
  <c r="BF158" i="66" s="1"/>
  <c r="BH158" i="66" s="1"/>
  <c r="S157" i="66"/>
  <c r="O157" i="66"/>
  <c r="K157" i="66"/>
  <c r="G157" i="66"/>
  <c r="S156" i="66"/>
  <c r="O156" i="66"/>
  <c r="K156" i="66"/>
  <c r="G156" i="66"/>
  <c r="S155" i="66"/>
  <c r="O155" i="66"/>
  <c r="K155" i="66"/>
  <c r="G155" i="66"/>
  <c r="BA155" i="66" s="1"/>
  <c r="BC155" i="66" s="1"/>
  <c r="BF155" i="66" s="1"/>
  <c r="BH155" i="66" s="1"/>
  <c r="S154" i="66"/>
  <c r="O154" i="66"/>
  <c r="K154" i="66"/>
  <c r="G154" i="66"/>
  <c r="BA154" i="66" s="1"/>
  <c r="BC154" i="66" s="1"/>
  <c r="BF154" i="66" s="1"/>
  <c r="BH154" i="66" s="1"/>
  <c r="S153" i="66"/>
  <c r="O153" i="66"/>
  <c r="BA153" i="66" s="1"/>
  <c r="BC153" i="66" s="1"/>
  <c r="BF153" i="66" s="1"/>
  <c r="BH153" i="66" s="1"/>
  <c r="K153" i="66"/>
  <c r="G153" i="66"/>
  <c r="S152" i="66"/>
  <c r="O152" i="66"/>
  <c r="K152" i="66"/>
  <c r="G152" i="66"/>
  <c r="S151" i="66"/>
  <c r="O151" i="66"/>
  <c r="K151" i="66"/>
  <c r="G151" i="66"/>
  <c r="S150" i="66"/>
  <c r="O150" i="66"/>
  <c r="K150" i="66"/>
  <c r="G150" i="66"/>
  <c r="BA150" i="66" s="1"/>
  <c r="BC150" i="66" s="1"/>
  <c r="BF150" i="66" s="1"/>
  <c r="BH150" i="66" s="1"/>
  <c r="S149" i="66"/>
  <c r="O149" i="66"/>
  <c r="K149" i="66"/>
  <c r="G149" i="66"/>
  <c r="S148" i="66"/>
  <c r="O148" i="66"/>
  <c r="K148" i="66"/>
  <c r="G148" i="66"/>
  <c r="S147" i="66"/>
  <c r="O147" i="66"/>
  <c r="K147" i="66"/>
  <c r="G147" i="66"/>
  <c r="S146" i="66"/>
  <c r="O146" i="66"/>
  <c r="K146" i="66"/>
  <c r="G146" i="66"/>
  <c r="BA146" i="66" s="1"/>
  <c r="BC146" i="66" s="1"/>
  <c r="BF146" i="66" s="1"/>
  <c r="BH146" i="66" s="1"/>
  <c r="W145" i="66"/>
  <c r="S145" i="66"/>
  <c r="BA145" i="66" s="1"/>
  <c r="BC145" i="66" s="1"/>
  <c r="BF145" i="66" s="1"/>
  <c r="BH145" i="66" s="1"/>
  <c r="O145" i="66"/>
  <c r="K145" i="66"/>
  <c r="G145" i="66"/>
  <c r="W144" i="66"/>
  <c r="S144" i="66"/>
  <c r="O144" i="66"/>
  <c r="K144" i="66"/>
  <c r="G144" i="66"/>
  <c r="W143" i="66"/>
  <c r="S143" i="66"/>
  <c r="O143" i="66"/>
  <c r="K143" i="66"/>
  <c r="G143" i="66"/>
  <c r="BA143" i="66" s="1"/>
  <c r="BC143" i="66" s="1"/>
  <c r="BF143" i="66" s="1"/>
  <c r="BH143" i="66" s="1"/>
  <c r="BA142" i="66"/>
  <c r="BC142" i="66" s="1"/>
  <c r="BF142" i="66" s="1"/>
  <c r="BH142" i="66" s="1"/>
  <c r="W142" i="66"/>
  <c r="S142" i="66"/>
  <c r="O142" i="66"/>
  <c r="K142" i="66"/>
  <c r="G142" i="66"/>
  <c r="W141" i="66"/>
  <c r="S141" i="66"/>
  <c r="O141" i="66"/>
  <c r="K141" i="66"/>
  <c r="G141" i="66"/>
  <c r="BA141" i="66" s="1"/>
  <c r="BC141" i="66" s="1"/>
  <c r="BF141" i="66" s="1"/>
  <c r="BH141" i="66" s="1"/>
  <c r="W140" i="66"/>
  <c r="S140" i="66"/>
  <c r="O140" i="66"/>
  <c r="K140" i="66"/>
  <c r="G140" i="66"/>
  <c r="W139" i="66"/>
  <c r="S139" i="66"/>
  <c r="O139" i="66"/>
  <c r="K139" i="66"/>
  <c r="G139" i="66"/>
  <c r="W138" i="66"/>
  <c r="S138" i="66"/>
  <c r="O138" i="66"/>
  <c r="K138" i="66"/>
  <c r="G138" i="66"/>
  <c r="W137" i="66"/>
  <c r="S137" i="66"/>
  <c r="O137" i="66"/>
  <c r="K137" i="66"/>
  <c r="G137" i="66"/>
  <c r="BA137" i="66" s="1"/>
  <c r="BC137" i="66" s="1"/>
  <c r="BF137" i="66" s="1"/>
  <c r="BH137" i="66" s="1"/>
  <c r="W136" i="66"/>
  <c r="S136" i="66"/>
  <c r="O136" i="66"/>
  <c r="K136" i="66"/>
  <c r="G136" i="66"/>
  <c r="W135" i="66"/>
  <c r="S135" i="66"/>
  <c r="BA135" i="66" s="1"/>
  <c r="BC135" i="66" s="1"/>
  <c r="BF135" i="66" s="1"/>
  <c r="BH135" i="66" s="1"/>
  <c r="O135" i="66"/>
  <c r="K135" i="66"/>
  <c r="G135" i="66"/>
  <c r="W134" i="66"/>
  <c r="S134" i="66"/>
  <c r="O134" i="66"/>
  <c r="K134" i="66"/>
  <c r="G134" i="66"/>
  <c r="W133" i="66"/>
  <c r="S133" i="66"/>
  <c r="O133" i="66"/>
  <c r="K133" i="66"/>
  <c r="G133" i="66"/>
  <c r="W132" i="66"/>
  <c r="S132" i="66"/>
  <c r="O132" i="66"/>
  <c r="K132" i="66"/>
  <c r="G132" i="66"/>
  <c r="W131" i="66"/>
  <c r="S131" i="66"/>
  <c r="O131" i="66"/>
  <c r="K131" i="66"/>
  <c r="G131" i="66"/>
  <c r="W130" i="66"/>
  <c r="S130" i="66"/>
  <c r="O130" i="66"/>
  <c r="K130" i="66"/>
  <c r="G130" i="66"/>
  <c r="W129" i="66"/>
  <c r="S129" i="66"/>
  <c r="O129" i="66"/>
  <c r="K129" i="66"/>
  <c r="G129" i="66"/>
  <c r="W128" i="66"/>
  <c r="S128" i="66"/>
  <c r="O128" i="66"/>
  <c r="K128" i="66"/>
  <c r="G128" i="66"/>
  <c r="BA128" i="66" s="1"/>
  <c r="BC128" i="66" s="1"/>
  <c r="BF128" i="66" s="1"/>
  <c r="BH128" i="66" s="1"/>
  <c r="W127" i="66"/>
  <c r="S127" i="66"/>
  <c r="O127" i="66"/>
  <c r="BA127" i="66" s="1"/>
  <c r="BC127" i="66" s="1"/>
  <c r="BF127" i="66" s="1"/>
  <c r="BH127" i="66" s="1"/>
  <c r="K127" i="66"/>
  <c r="G127" i="66"/>
  <c r="W126" i="66"/>
  <c r="S126" i="66"/>
  <c r="O126" i="66"/>
  <c r="K126" i="66"/>
  <c r="G126" i="66"/>
  <c r="BA126" i="66" s="1"/>
  <c r="BC126" i="66" s="1"/>
  <c r="BF126" i="66" s="1"/>
  <c r="BH126" i="66" s="1"/>
  <c r="W125" i="66"/>
  <c r="S125" i="66"/>
  <c r="O125" i="66"/>
  <c r="K125" i="66"/>
  <c r="G125" i="66"/>
  <c r="W124" i="66"/>
  <c r="S124" i="66"/>
  <c r="O124" i="66"/>
  <c r="BA124" i="66" s="1"/>
  <c r="BC124" i="66" s="1"/>
  <c r="BF124" i="66" s="1"/>
  <c r="BH124" i="66" s="1"/>
  <c r="K124" i="66"/>
  <c r="G124" i="66"/>
  <c r="W123" i="66"/>
  <c r="S123" i="66"/>
  <c r="O123" i="66"/>
  <c r="K123" i="66"/>
  <c r="G123" i="66"/>
  <c r="W122" i="66"/>
  <c r="S122" i="66"/>
  <c r="O122" i="66"/>
  <c r="K122" i="66"/>
  <c r="G122" i="66"/>
  <c r="W121" i="66"/>
  <c r="S121" i="66"/>
  <c r="O121" i="66"/>
  <c r="K121" i="66"/>
  <c r="G121" i="66"/>
  <c r="W120" i="66"/>
  <c r="S120" i="66"/>
  <c r="O120" i="66"/>
  <c r="K120" i="66"/>
  <c r="G120" i="66"/>
  <c r="W119" i="66"/>
  <c r="S119" i="66"/>
  <c r="O119" i="66"/>
  <c r="K119" i="66"/>
  <c r="G119" i="66"/>
  <c r="BA119" i="66" s="1"/>
  <c r="BC119" i="66" s="1"/>
  <c r="BF119" i="66" s="1"/>
  <c r="BH119" i="66" s="1"/>
  <c r="W118" i="66"/>
  <c r="S118" i="66"/>
  <c r="O118" i="66"/>
  <c r="K118" i="66"/>
  <c r="G118" i="66"/>
  <c r="AY117" i="66"/>
  <c r="AU117" i="66"/>
  <c r="AQ117" i="66"/>
  <c r="AM117" i="66"/>
  <c r="AI117" i="66"/>
  <c r="AE117" i="66"/>
  <c r="AA117" i="66"/>
  <c r="W117" i="66"/>
  <c r="S117" i="66"/>
  <c r="O117" i="66"/>
  <c r="K117" i="66"/>
  <c r="G117" i="66"/>
  <c r="AY116" i="66"/>
  <c r="AU116" i="66"/>
  <c r="AQ116" i="66"/>
  <c r="AM116" i="66"/>
  <c r="AI116" i="66"/>
  <c r="AE116" i="66"/>
  <c r="AA116" i="66"/>
  <c r="W116" i="66"/>
  <c r="S116" i="66"/>
  <c r="O116" i="66"/>
  <c r="K116" i="66"/>
  <c r="G116" i="66"/>
  <c r="AY115" i="66"/>
  <c r="AU115" i="66"/>
  <c r="AQ115" i="66"/>
  <c r="AM115" i="66"/>
  <c r="AI115" i="66"/>
  <c r="AE115" i="66"/>
  <c r="BA115" i="66" s="1"/>
  <c r="BC115" i="66" s="1"/>
  <c r="BF115" i="66" s="1"/>
  <c r="BH115" i="66" s="1"/>
  <c r="AA115" i="66"/>
  <c r="W115" i="66"/>
  <c r="S115" i="66"/>
  <c r="O115" i="66"/>
  <c r="K115" i="66"/>
  <c r="G115" i="66"/>
  <c r="AY114" i="66"/>
  <c r="AU114" i="66"/>
  <c r="AQ114" i="66"/>
  <c r="AM114" i="66"/>
  <c r="AI114" i="66"/>
  <c r="AE114" i="66"/>
  <c r="AA114" i="66"/>
  <c r="W114" i="66"/>
  <c r="S114" i="66"/>
  <c r="O114" i="66"/>
  <c r="K114" i="66"/>
  <c r="G114" i="66"/>
  <c r="AY113" i="66"/>
  <c r="AU113" i="66"/>
  <c r="AQ113" i="66"/>
  <c r="AM113" i="66"/>
  <c r="AI113" i="66"/>
  <c r="AE113" i="66"/>
  <c r="AA113" i="66"/>
  <c r="W113" i="66"/>
  <c r="S113" i="66"/>
  <c r="O113" i="66"/>
  <c r="K113" i="66"/>
  <c r="G113" i="66"/>
  <c r="BA113" i="66" s="1"/>
  <c r="BC113" i="66" s="1"/>
  <c r="BF113" i="66" s="1"/>
  <c r="BH113" i="66" s="1"/>
  <c r="AY112" i="66"/>
  <c r="BA112" i="66" s="1"/>
  <c r="BC112" i="66" s="1"/>
  <c r="BF112" i="66" s="1"/>
  <c r="BH112" i="66" s="1"/>
  <c r="AU112" i="66"/>
  <c r="AQ112" i="66"/>
  <c r="AM112" i="66"/>
  <c r="AI112" i="66"/>
  <c r="AE112" i="66"/>
  <c r="AA112" i="66"/>
  <c r="W112" i="66"/>
  <c r="S112" i="66"/>
  <c r="O112" i="66"/>
  <c r="K112" i="66"/>
  <c r="G112" i="66"/>
  <c r="AY111" i="66"/>
  <c r="AU111" i="66"/>
  <c r="AQ111" i="66"/>
  <c r="AM111" i="66"/>
  <c r="AI111" i="66"/>
  <c r="AE111" i="66"/>
  <c r="AA111" i="66"/>
  <c r="W111" i="66"/>
  <c r="S111" i="66"/>
  <c r="O111" i="66"/>
  <c r="K111" i="66"/>
  <c r="G111" i="66"/>
  <c r="AY110" i="66"/>
  <c r="AU110" i="66"/>
  <c r="AQ110" i="66"/>
  <c r="AM110" i="66"/>
  <c r="AI110" i="66"/>
  <c r="AE110" i="66"/>
  <c r="AA110" i="66"/>
  <c r="W110" i="66"/>
  <c r="S110" i="66"/>
  <c r="O110" i="66"/>
  <c r="K110" i="66"/>
  <c r="G110" i="66"/>
  <c r="AY109" i="66"/>
  <c r="AU109" i="66"/>
  <c r="AQ109" i="66"/>
  <c r="AM109" i="66"/>
  <c r="AI109" i="66"/>
  <c r="AE109" i="66"/>
  <c r="AA109" i="66"/>
  <c r="W109" i="66"/>
  <c r="S109" i="66"/>
  <c r="O109" i="66"/>
  <c r="K109" i="66"/>
  <c r="G109" i="66"/>
  <c r="AY108" i="66"/>
  <c r="AU108" i="66"/>
  <c r="AQ108" i="66"/>
  <c r="AM108" i="66"/>
  <c r="AI108" i="66"/>
  <c r="AE108" i="66"/>
  <c r="AA108" i="66"/>
  <c r="W108" i="66"/>
  <c r="S108" i="66"/>
  <c r="O108" i="66"/>
  <c r="K108" i="66"/>
  <c r="G108" i="66"/>
  <c r="AY107" i="66"/>
  <c r="AU107" i="66"/>
  <c r="AQ107" i="66"/>
  <c r="AM107" i="66"/>
  <c r="AI107" i="66"/>
  <c r="AE107" i="66"/>
  <c r="AA107" i="66"/>
  <c r="W107" i="66"/>
  <c r="S107" i="66"/>
  <c r="O107" i="66"/>
  <c r="K107" i="66"/>
  <c r="G107" i="66"/>
  <c r="AY106" i="66"/>
  <c r="AU106" i="66"/>
  <c r="AQ106" i="66"/>
  <c r="AM106" i="66"/>
  <c r="AI106" i="66"/>
  <c r="AE106" i="66"/>
  <c r="AA106" i="66"/>
  <c r="W106" i="66"/>
  <c r="S106" i="66"/>
  <c r="O106" i="66"/>
  <c r="K106" i="66"/>
  <c r="G106" i="66"/>
  <c r="AY105" i="66"/>
  <c r="AU105" i="66"/>
  <c r="AQ105" i="66"/>
  <c r="AM105" i="66"/>
  <c r="AI105" i="66"/>
  <c r="AE105" i="66"/>
  <c r="AA105" i="66"/>
  <c r="W105" i="66"/>
  <c r="S105" i="66"/>
  <c r="O105" i="66"/>
  <c r="K105" i="66"/>
  <c r="G105" i="66"/>
  <c r="AY104" i="66"/>
  <c r="AU104" i="66"/>
  <c r="AQ104" i="66"/>
  <c r="AM104" i="66"/>
  <c r="AI104" i="66"/>
  <c r="AE104" i="66"/>
  <c r="AA104" i="66"/>
  <c r="W104" i="66"/>
  <c r="S104" i="66"/>
  <c r="O104" i="66"/>
  <c r="K104" i="66"/>
  <c r="G104" i="66"/>
  <c r="AY103" i="66"/>
  <c r="AU103" i="66"/>
  <c r="AQ103" i="66"/>
  <c r="AM103" i="66"/>
  <c r="AI103" i="66"/>
  <c r="AE103" i="66"/>
  <c r="AA103" i="66"/>
  <c r="W103" i="66"/>
  <c r="S103" i="66"/>
  <c r="O103" i="66"/>
  <c r="K103" i="66"/>
  <c r="G103" i="66"/>
  <c r="AY102" i="66"/>
  <c r="AU102" i="66"/>
  <c r="AQ102" i="66"/>
  <c r="AM102" i="66"/>
  <c r="AI102" i="66"/>
  <c r="AE102" i="66"/>
  <c r="AA102" i="66"/>
  <c r="W102" i="66"/>
  <c r="S102" i="66"/>
  <c r="O102" i="66"/>
  <c r="K102" i="66"/>
  <c r="G102" i="66"/>
  <c r="AY101" i="66"/>
  <c r="AU101" i="66"/>
  <c r="AQ101" i="66"/>
  <c r="AM101" i="66"/>
  <c r="AI101" i="66"/>
  <c r="AE101" i="66"/>
  <c r="AA101" i="66"/>
  <c r="W101" i="66"/>
  <c r="S101" i="66"/>
  <c r="O101" i="66"/>
  <c r="K101" i="66"/>
  <c r="G101" i="66"/>
  <c r="AY100" i="66"/>
  <c r="AU100" i="66"/>
  <c r="AQ100" i="66"/>
  <c r="AM100" i="66"/>
  <c r="AI100" i="66"/>
  <c r="AE100" i="66"/>
  <c r="AA100" i="66"/>
  <c r="W100" i="66"/>
  <c r="S100" i="66"/>
  <c r="O100" i="66"/>
  <c r="K100" i="66"/>
  <c r="G100" i="66"/>
  <c r="AY99" i="66"/>
  <c r="AU99" i="66"/>
  <c r="AQ99" i="66"/>
  <c r="BA99" i="66" s="1"/>
  <c r="BC99" i="66" s="1"/>
  <c r="BF99" i="66" s="1"/>
  <c r="BH99" i="66" s="1"/>
  <c r="AM99" i="66"/>
  <c r="AI99" i="66"/>
  <c r="AE99" i="66"/>
  <c r="AA99" i="66"/>
  <c r="W99" i="66"/>
  <c r="S99" i="66"/>
  <c r="O99" i="66"/>
  <c r="K99" i="66"/>
  <c r="G99" i="66"/>
  <c r="AY98" i="66"/>
  <c r="AU98" i="66"/>
  <c r="AQ98" i="66"/>
  <c r="AM98" i="66"/>
  <c r="AI98" i="66"/>
  <c r="AE98" i="66"/>
  <c r="BA98" i="66" s="1"/>
  <c r="BC98" i="66" s="1"/>
  <c r="BF98" i="66" s="1"/>
  <c r="BH98" i="66" s="1"/>
  <c r="AA98" i="66"/>
  <c r="W98" i="66"/>
  <c r="S98" i="66"/>
  <c r="O98" i="66"/>
  <c r="K98" i="66"/>
  <c r="G98" i="66"/>
  <c r="AY97" i="66"/>
  <c r="AU97" i="66"/>
  <c r="AQ97" i="66"/>
  <c r="AM97" i="66"/>
  <c r="AI97" i="66"/>
  <c r="AE97" i="66"/>
  <c r="AA97" i="66"/>
  <c r="W97" i="66"/>
  <c r="S97" i="66"/>
  <c r="O97" i="66"/>
  <c r="K97" i="66"/>
  <c r="G97" i="66"/>
  <c r="AY96" i="66"/>
  <c r="AU96" i="66"/>
  <c r="AQ96" i="66"/>
  <c r="AM96" i="66"/>
  <c r="AI96" i="66"/>
  <c r="AE96" i="66"/>
  <c r="AA96" i="66"/>
  <c r="W96" i="66"/>
  <c r="S96" i="66"/>
  <c r="O96" i="66"/>
  <c r="K96" i="66"/>
  <c r="G96" i="66"/>
  <c r="AY95" i="66"/>
  <c r="AU95" i="66"/>
  <c r="AQ95" i="66"/>
  <c r="AM95" i="66"/>
  <c r="AI95" i="66"/>
  <c r="AE95" i="66"/>
  <c r="AA95" i="66"/>
  <c r="W95" i="66"/>
  <c r="S95" i="66"/>
  <c r="O95" i="66"/>
  <c r="K95" i="66"/>
  <c r="G95" i="66"/>
  <c r="AY94" i="66"/>
  <c r="AU94" i="66"/>
  <c r="AQ94" i="66"/>
  <c r="AM94" i="66"/>
  <c r="AI94" i="66"/>
  <c r="AE94" i="66"/>
  <c r="AA94" i="66"/>
  <c r="W94" i="66"/>
  <c r="S94" i="66"/>
  <c r="O94" i="66"/>
  <c r="K94" i="66"/>
  <c r="G94" i="66"/>
  <c r="AY93" i="66"/>
  <c r="AU93" i="66"/>
  <c r="AQ93" i="66"/>
  <c r="AM93" i="66"/>
  <c r="AI93" i="66"/>
  <c r="AE93" i="66"/>
  <c r="AA93" i="66"/>
  <c r="W93" i="66"/>
  <c r="S93" i="66"/>
  <c r="O93" i="66"/>
  <c r="K93" i="66"/>
  <c r="G93" i="66"/>
  <c r="AY92" i="66"/>
  <c r="AU92" i="66"/>
  <c r="AQ92" i="66"/>
  <c r="AM92" i="66"/>
  <c r="AI92" i="66"/>
  <c r="AE92" i="66"/>
  <c r="AA92" i="66"/>
  <c r="W92" i="66"/>
  <c r="S92" i="66"/>
  <c r="O92" i="66"/>
  <c r="K92" i="66"/>
  <c r="G92" i="66"/>
  <c r="AY91" i="66"/>
  <c r="AU91" i="66"/>
  <c r="AQ91" i="66"/>
  <c r="AM91" i="66"/>
  <c r="AI91" i="66"/>
  <c r="AE91" i="66"/>
  <c r="AA91" i="66"/>
  <c r="W91" i="66"/>
  <c r="S91" i="66"/>
  <c r="O91" i="66"/>
  <c r="K91" i="66"/>
  <c r="G91" i="66"/>
  <c r="AY90" i="66"/>
  <c r="AU90" i="66"/>
  <c r="AQ90" i="66"/>
  <c r="AM90" i="66"/>
  <c r="AI90" i="66"/>
  <c r="AE90" i="66"/>
  <c r="BA90" i="66" s="1"/>
  <c r="BC90" i="66" s="1"/>
  <c r="BF90" i="66" s="1"/>
  <c r="BH90" i="66" s="1"/>
  <c r="AA90" i="66"/>
  <c r="W90" i="66"/>
  <c r="S90" i="66"/>
  <c r="O90" i="66"/>
  <c r="K90" i="66"/>
  <c r="G90" i="66"/>
  <c r="AY89" i="66"/>
  <c r="AU89" i="66"/>
  <c r="AQ89" i="66"/>
  <c r="AM89" i="66"/>
  <c r="AI89" i="66"/>
  <c r="AE89" i="66"/>
  <c r="AA89" i="66"/>
  <c r="W89" i="66"/>
  <c r="S89" i="66"/>
  <c r="O89" i="66"/>
  <c r="K89" i="66"/>
  <c r="G89" i="66"/>
  <c r="AY88" i="66"/>
  <c r="AU88" i="66"/>
  <c r="AQ88" i="66"/>
  <c r="AM88" i="66"/>
  <c r="AI88" i="66"/>
  <c r="AE88" i="66"/>
  <c r="AA88" i="66"/>
  <c r="W88" i="66"/>
  <c r="S88" i="66"/>
  <c r="O88" i="66"/>
  <c r="K88" i="66"/>
  <c r="G88" i="66"/>
  <c r="AY87" i="66"/>
  <c r="AU87" i="66"/>
  <c r="AQ87" i="66"/>
  <c r="AM87" i="66"/>
  <c r="AI87" i="66"/>
  <c r="AE87" i="66"/>
  <c r="AA87" i="66"/>
  <c r="W87" i="66"/>
  <c r="S87" i="66"/>
  <c r="O87" i="66"/>
  <c r="K87" i="66"/>
  <c r="G87" i="66"/>
  <c r="AY86" i="66"/>
  <c r="AU86" i="66"/>
  <c r="AQ86" i="66"/>
  <c r="AM86" i="66"/>
  <c r="AI86" i="66"/>
  <c r="AE86" i="66"/>
  <c r="BA86" i="66" s="1"/>
  <c r="BC86" i="66" s="1"/>
  <c r="BF86" i="66" s="1"/>
  <c r="BH86" i="66" s="1"/>
  <c r="AA86" i="66"/>
  <c r="W86" i="66"/>
  <c r="S86" i="66"/>
  <c r="O86" i="66"/>
  <c r="K86" i="66"/>
  <c r="G86" i="66"/>
  <c r="AY85" i="66"/>
  <c r="AU85" i="66"/>
  <c r="AQ85" i="66"/>
  <c r="AM85" i="66"/>
  <c r="AI85" i="66"/>
  <c r="AE85" i="66"/>
  <c r="AA85" i="66"/>
  <c r="W85" i="66"/>
  <c r="S85" i="66"/>
  <c r="O85" i="66"/>
  <c r="K85" i="66"/>
  <c r="G85" i="66"/>
  <c r="AY84" i="66"/>
  <c r="AU84" i="66"/>
  <c r="AQ84" i="66"/>
  <c r="AM84" i="66"/>
  <c r="AI84" i="66"/>
  <c r="AE84" i="66"/>
  <c r="AA84" i="66"/>
  <c r="W84" i="66"/>
  <c r="S84" i="66"/>
  <c r="O84" i="66"/>
  <c r="K84" i="66"/>
  <c r="G84" i="66"/>
  <c r="BA83" i="66"/>
  <c r="BC83" i="66" s="1"/>
  <c r="BF83" i="66" s="1"/>
  <c r="BH83" i="66" s="1"/>
  <c r="AY83" i="66"/>
  <c r="AU83" i="66"/>
  <c r="AQ83" i="66"/>
  <c r="AM83" i="66"/>
  <c r="AI83" i="66"/>
  <c r="AE83" i="66"/>
  <c r="AA83" i="66"/>
  <c r="W83" i="66"/>
  <c r="S83" i="66"/>
  <c r="O83" i="66"/>
  <c r="K83" i="66"/>
  <c r="G83" i="66"/>
  <c r="AY82" i="66"/>
  <c r="AU82" i="66"/>
  <c r="AQ82" i="66"/>
  <c r="AM82" i="66"/>
  <c r="AI82" i="66"/>
  <c r="AE82" i="66"/>
  <c r="AA82" i="66"/>
  <c r="W82" i="66"/>
  <c r="S82" i="66"/>
  <c r="O82" i="66"/>
  <c r="K82" i="66"/>
  <c r="G82" i="66"/>
  <c r="AY81" i="66"/>
  <c r="AU81" i="66"/>
  <c r="AQ81" i="66"/>
  <c r="AM81" i="66"/>
  <c r="AI81" i="66"/>
  <c r="AE81" i="66"/>
  <c r="AA81" i="66"/>
  <c r="W81" i="66"/>
  <c r="S81" i="66"/>
  <c r="O81" i="66"/>
  <c r="K81" i="66"/>
  <c r="G81" i="66"/>
  <c r="AY80" i="66"/>
  <c r="AU80" i="66"/>
  <c r="AQ80" i="66"/>
  <c r="AM80" i="66"/>
  <c r="AI80" i="66"/>
  <c r="AE80" i="66"/>
  <c r="AA80" i="66"/>
  <c r="W80" i="66"/>
  <c r="S80" i="66"/>
  <c r="O80" i="66"/>
  <c r="K80" i="66"/>
  <c r="G80" i="66"/>
  <c r="AY79" i="66"/>
  <c r="AU79" i="66"/>
  <c r="AQ79" i="66"/>
  <c r="AM79" i="66"/>
  <c r="AI79" i="66"/>
  <c r="AE79" i="66"/>
  <c r="AA79" i="66"/>
  <c r="W79" i="66"/>
  <c r="S79" i="66"/>
  <c r="O79" i="66"/>
  <c r="K79" i="66"/>
  <c r="G79" i="66"/>
  <c r="AY78" i="66"/>
  <c r="AU78" i="66"/>
  <c r="AQ78" i="66"/>
  <c r="AM78" i="66"/>
  <c r="AI78" i="66"/>
  <c r="AE78" i="66"/>
  <c r="AA78" i="66"/>
  <c r="W78" i="66"/>
  <c r="S78" i="66"/>
  <c r="O78" i="66"/>
  <c r="K78" i="66"/>
  <c r="G78" i="66"/>
  <c r="AY77" i="66"/>
  <c r="AU77" i="66"/>
  <c r="AQ77" i="66"/>
  <c r="AM77" i="66"/>
  <c r="AI77" i="66"/>
  <c r="AE77" i="66"/>
  <c r="AA77" i="66"/>
  <c r="W77" i="66"/>
  <c r="S77" i="66"/>
  <c r="O77" i="66"/>
  <c r="K77" i="66"/>
  <c r="G77" i="66"/>
  <c r="AY76" i="66"/>
  <c r="AU76" i="66"/>
  <c r="AQ76" i="66"/>
  <c r="AM76" i="66"/>
  <c r="AI76" i="66"/>
  <c r="AE76" i="66"/>
  <c r="AA76" i="66"/>
  <c r="W76" i="66"/>
  <c r="S76" i="66"/>
  <c r="O76" i="66"/>
  <c r="K76" i="66"/>
  <c r="G76" i="66"/>
  <c r="AY75" i="66"/>
  <c r="AU75" i="66"/>
  <c r="AQ75" i="66"/>
  <c r="AM75" i="66"/>
  <c r="AI75" i="66"/>
  <c r="AE75" i="66"/>
  <c r="AA75" i="66"/>
  <c r="W75" i="66"/>
  <c r="S75" i="66"/>
  <c r="O75" i="66"/>
  <c r="K75" i="66"/>
  <c r="G75" i="66"/>
  <c r="AY74" i="66"/>
  <c r="AU74" i="66"/>
  <c r="AQ74" i="66"/>
  <c r="AM74" i="66"/>
  <c r="AI74" i="66"/>
  <c r="AE74" i="66"/>
  <c r="AA74" i="66"/>
  <c r="W74" i="66"/>
  <c r="S74" i="66"/>
  <c r="O74" i="66"/>
  <c r="K74" i="66"/>
  <c r="G74" i="66"/>
  <c r="AY73" i="66"/>
  <c r="AU73" i="66"/>
  <c r="AQ73" i="66"/>
  <c r="AM73" i="66"/>
  <c r="AI73" i="66"/>
  <c r="AE73" i="66"/>
  <c r="AA73" i="66"/>
  <c r="W73" i="66"/>
  <c r="S73" i="66"/>
  <c r="O73" i="66"/>
  <c r="K73" i="66"/>
  <c r="G73" i="66"/>
  <c r="AY72" i="66"/>
  <c r="AU72" i="66"/>
  <c r="AQ72" i="66"/>
  <c r="AM72" i="66"/>
  <c r="AI72" i="66"/>
  <c r="AE72" i="66"/>
  <c r="AA72" i="66"/>
  <c r="W72" i="66"/>
  <c r="S72" i="66"/>
  <c r="O72" i="66"/>
  <c r="K72" i="66"/>
  <c r="G72" i="66"/>
  <c r="AY71" i="66"/>
  <c r="AU71" i="66"/>
  <c r="AQ71" i="66"/>
  <c r="AM71" i="66"/>
  <c r="AI71" i="66"/>
  <c r="AE71" i="66"/>
  <c r="AA71" i="66"/>
  <c r="W71" i="66"/>
  <c r="S71" i="66"/>
  <c r="O71" i="66"/>
  <c r="K71" i="66"/>
  <c r="G71" i="66"/>
  <c r="AY70" i="66"/>
  <c r="AU70" i="66"/>
  <c r="AQ70" i="66"/>
  <c r="AM70" i="66"/>
  <c r="AI70" i="66"/>
  <c r="AE70" i="66"/>
  <c r="AA70" i="66"/>
  <c r="W70" i="66"/>
  <c r="S70" i="66"/>
  <c r="O70" i="66"/>
  <c r="K70" i="66"/>
  <c r="G70" i="66"/>
  <c r="AY69" i="66"/>
  <c r="AU69" i="66"/>
  <c r="AQ69" i="66"/>
  <c r="AM69" i="66"/>
  <c r="AI69" i="66"/>
  <c r="AE69" i="66"/>
  <c r="AA69" i="66"/>
  <c r="W69" i="66"/>
  <c r="S69" i="66"/>
  <c r="O69" i="66"/>
  <c r="K69" i="66"/>
  <c r="G69" i="66"/>
  <c r="AY68" i="66"/>
  <c r="AU68" i="66"/>
  <c r="AQ68" i="66"/>
  <c r="AM68" i="66"/>
  <c r="AI68" i="66"/>
  <c r="AE68" i="66"/>
  <c r="AA68" i="66"/>
  <c r="W68" i="66"/>
  <c r="S68" i="66"/>
  <c r="O68" i="66"/>
  <c r="K68" i="66"/>
  <c r="G68" i="66"/>
  <c r="AY67" i="66"/>
  <c r="AU67" i="66"/>
  <c r="AQ67" i="66"/>
  <c r="AM67" i="66"/>
  <c r="AI67" i="66"/>
  <c r="AE67" i="66"/>
  <c r="AA67" i="66"/>
  <c r="W67" i="66"/>
  <c r="S67" i="66"/>
  <c r="O67" i="66"/>
  <c r="K67" i="66"/>
  <c r="G67" i="66"/>
  <c r="AY66" i="66"/>
  <c r="AU66" i="66"/>
  <c r="AQ66" i="66"/>
  <c r="AM66" i="66"/>
  <c r="AI66" i="66"/>
  <c r="AE66" i="66"/>
  <c r="AA66" i="66"/>
  <c r="W66" i="66"/>
  <c r="S66" i="66"/>
  <c r="O66" i="66"/>
  <c r="K66" i="66"/>
  <c r="G66" i="66"/>
  <c r="AY65" i="66"/>
  <c r="AU65" i="66"/>
  <c r="AQ65" i="66"/>
  <c r="AM65" i="66"/>
  <c r="AI65" i="66"/>
  <c r="AE65" i="66"/>
  <c r="AA65" i="66"/>
  <c r="W65" i="66"/>
  <c r="S65" i="66"/>
  <c r="O65" i="66"/>
  <c r="K65" i="66"/>
  <c r="G65" i="66"/>
  <c r="AY64" i="66"/>
  <c r="AU64" i="66"/>
  <c r="AQ64" i="66"/>
  <c r="AM64" i="66"/>
  <c r="AI64" i="66"/>
  <c r="AE64" i="66"/>
  <c r="AA64" i="66"/>
  <c r="W64" i="66"/>
  <c r="S64" i="66"/>
  <c r="O64" i="66"/>
  <c r="K64" i="66"/>
  <c r="G64" i="66"/>
  <c r="AY63" i="66"/>
  <c r="AU63" i="66"/>
  <c r="AQ63" i="66"/>
  <c r="AM63" i="66"/>
  <c r="AI63" i="66"/>
  <c r="AE63" i="66"/>
  <c r="AA63" i="66"/>
  <c r="W63" i="66"/>
  <c r="S63" i="66"/>
  <c r="O63" i="66"/>
  <c r="K63" i="66"/>
  <c r="G63" i="66"/>
  <c r="AY62" i="66"/>
  <c r="AU62" i="66"/>
  <c r="AQ62" i="66"/>
  <c r="AM62" i="66"/>
  <c r="AI62" i="66"/>
  <c r="AE62" i="66"/>
  <c r="AA62" i="66"/>
  <c r="W62" i="66"/>
  <c r="S62" i="66"/>
  <c r="O62" i="66"/>
  <c r="K62" i="66"/>
  <c r="G62" i="66"/>
  <c r="AY61" i="66"/>
  <c r="AU61" i="66"/>
  <c r="AQ61" i="66"/>
  <c r="AM61" i="66"/>
  <c r="AI61" i="66"/>
  <c r="AE61" i="66"/>
  <c r="AA61" i="66"/>
  <c r="W61" i="66"/>
  <c r="S61" i="66"/>
  <c r="O61" i="66"/>
  <c r="K61" i="66"/>
  <c r="G61" i="66"/>
  <c r="AY60" i="66"/>
  <c r="AU60" i="66"/>
  <c r="AQ60" i="66"/>
  <c r="AM60" i="66"/>
  <c r="AI60" i="66"/>
  <c r="AE60" i="66"/>
  <c r="AA60" i="66"/>
  <c r="W60" i="66"/>
  <c r="S60" i="66"/>
  <c r="O60" i="66"/>
  <c r="K60" i="66"/>
  <c r="G60" i="66"/>
  <c r="AY59" i="66"/>
  <c r="AU59" i="66"/>
  <c r="AQ59" i="66"/>
  <c r="AM59" i="66"/>
  <c r="AI59" i="66"/>
  <c r="AE59" i="66"/>
  <c r="AA59" i="66"/>
  <c r="W59" i="66"/>
  <c r="S59" i="66"/>
  <c r="O59" i="66"/>
  <c r="K59" i="66"/>
  <c r="G59" i="66"/>
  <c r="AY58" i="66"/>
  <c r="AU58" i="66"/>
  <c r="AQ58" i="66"/>
  <c r="BA58" i="66" s="1"/>
  <c r="BC58" i="66" s="1"/>
  <c r="BF58" i="66" s="1"/>
  <c r="BH58" i="66" s="1"/>
  <c r="AM58" i="66"/>
  <c r="AI58" i="66"/>
  <c r="AE58" i="66"/>
  <c r="AA58" i="66"/>
  <c r="W58" i="66"/>
  <c r="S58" i="66"/>
  <c r="O58" i="66"/>
  <c r="K58" i="66"/>
  <c r="G58" i="66"/>
  <c r="AY57" i="66"/>
  <c r="AU57" i="66"/>
  <c r="AQ57" i="66"/>
  <c r="AM57" i="66"/>
  <c r="AI57" i="66"/>
  <c r="AE57" i="66"/>
  <c r="AA57" i="66"/>
  <c r="W57" i="66"/>
  <c r="S57" i="66"/>
  <c r="O57" i="66"/>
  <c r="K57" i="66"/>
  <c r="G57" i="66"/>
  <c r="AY56" i="66"/>
  <c r="AU56" i="66"/>
  <c r="AQ56" i="66"/>
  <c r="AM56" i="66"/>
  <c r="AI56" i="66"/>
  <c r="AE56" i="66"/>
  <c r="AA56" i="66"/>
  <c r="W56" i="66"/>
  <c r="S56" i="66"/>
  <c r="O56" i="66"/>
  <c r="K56" i="66"/>
  <c r="G56" i="66"/>
  <c r="AY55" i="66"/>
  <c r="AU55" i="66"/>
  <c r="AQ55" i="66"/>
  <c r="AM55" i="66"/>
  <c r="AI55" i="66"/>
  <c r="AE55" i="66"/>
  <c r="AA55" i="66"/>
  <c r="W55" i="66"/>
  <c r="S55" i="66"/>
  <c r="O55" i="66"/>
  <c r="K55" i="66"/>
  <c r="G55" i="66"/>
  <c r="AY54" i="66"/>
  <c r="AU54" i="66"/>
  <c r="AQ54" i="66"/>
  <c r="BA54" i="66" s="1"/>
  <c r="BC54" i="66" s="1"/>
  <c r="BF54" i="66" s="1"/>
  <c r="BH54" i="66" s="1"/>
  <c r="AM54" i="66"/>
  <c r="AI54" i="66"/>
  <c r="AE54" i="66"/>
  <c r="AA54" i="66"/>
  <c r="W54" i="66"/>
  <c r="S54" i="66"/>
  <c r="O54" i="66"/>
  <c r="K54" i="66"/>
  <c r="G54" i="66"/>
  <c r="AY53" i="66"/>
  <c r="AU53" i="66"/>
  <c r="AQ53" i="66"/>
  <c r="AM53" i="66"/>
  <c r="AI53" i="66"/>
  <c r="AE53" i="66"/>
  <c r="AA53" i="66"/>
  <c r="W53" i="66"/>
  <c r="S53" i="66"/>
  <c r="O53" i="66"/>
  <c r="K53" i="66"/>
  <c r="G53" i="66"/>
  <c r="AY52" i="66"/>
  <c r="AU52" i="66"/>
  <c r="AQ52" i="66"/>
  <c r="AM52" i="66"/>
  <c r="AI52" i="66"/>
  <c r="AE52" i="66"/>
  <c r="AA52" i="66"/>
  <c r="W52" i="66"/>
  <c r="S52" i="66"/>
  <c r="O52" i="66"/>
  <c r="K52" i="66"/>
  <c r="G52" i="66"/>
  <c r="AY51" i="66"/>
  <c r="AU51" i="66"/>
  <c r="AQ51" i="66"/>
  <c r="AM51" i="66"/>
  <c r="AI51" i="66"/>
  <c r="AE51" i="66"/>
  <c r="AA51" i="66"/>
  <c r="W51" i="66"/>
  <c r="S51" i="66"/>
  <c r="O51" i="66"/>
  <c r="K51" i="66"/>
  <c r="G51" i="66"/>
  <c r="AY50" i="66"/>
  <c r="AU50" i="66"/>
  <c r="AQ50" i="66"/>
  <c r="BA50" i="66" s="1"/>
  <c r="BC50" i="66" s="1"/>
  <c r="BF50" i="66" s="1"/>
  <c r="BH50" i="66" s="1"/>
  <c r="AM50" i="66"/>
  <c r="AI50" i="66"/>
  <c r="AE50" i="66"/>
  <c r="AA50" i="66"/>
  <c r="W50" i="66"/>
  <c r="S50" i="66"/>
  <c r="O50" i="66"/>
  <c r="K50" i="66"/>
  <c r="G50" i="66"/>
  <c r="AY49" i="66"/>
  <c r="AU49" i="66"/>
  <c r="AQ49" i="66"/>
  <c r="AM49" i="66"/>
  <c r="AI49" i="66"/>
  <c r="AE49" i="66"/>
  <c r="AA49" i="66"/>
  <c r="W49" i="66"/>
  <c r="S49" i="66"/>
  <c r="O49" i="66"/>
  <c r="K49" i="66"/>
  <c r="G49" i="66"/>
  <c r="AY48" i="66"/>
  <c r="AU48" i="66"/>
  <c r="AQ48" i="66"/>
  <c r="AM48" i="66"/>
  <c r="AI48" i="66"/>
  <c r="AE48" i="66"/>
  <c r="AA48" i="66"/>
  <c r="W48" i="66"/>
  <c r="S48" i="66"/>
  <c r="O48" i="66"/>
  <c r="K48" i="66"/>
  <c r="G48" i="66"/>
  <c r="AY47" i="66"/>
  <c r="AU47" i="66"/>
  <c r="AQ47" i="66"/>
  <c r="AM47" i="66"/>
  <c r="AI47" i="66"/>
  <c r="AE47" i="66"/>
  <c r="AA47" i="66"/>
  <c r="W47" i="66"/>
  <c r="S47" i="66"/>
  <c r="O47" i="66"/>
  <c r="K47" i="66"/>
  <c r="G47" i="66"/>
  <c r="AY46" i="66"/>
  <c r="AU46" i="66"/>
  <c r="AQ46" i="66"/>
  <c r="BA46" i="66" s="1"/>
  <c r="BC46" i="66" s="1"/>
  <c r="BF46" i="66" s="1"/>
  <c r="BH46" i="66" s="1"/>
  <c r="AM46" i="66"/>
  <c r="AI46" i="66"/>
  <c r="AE46" i="66"/>
  <c r="AA46" i="66"/>
  <c r="W46" i="66"/>
  <c r="S46" i="66"/>
  <c r="O46" i="66"/>
  <c r="K46" i="66"/>
  <c r="G46" i="66"/>
  <c r="AY45" i="66"/>
  <c r="AU45" i="66"/>
  <c r="AQ45" i="66"/>
  <c r="AM45" i="66"/>
  <c r="AI45" i="66"/>
  <c r="AE45" i="66"/>
  <c r="AA45" i="66"/>
  <c r="W45" i="66"/>
  <c r="S45" i="66"/>
  <c r="O45" i="66"/>
  <c r="K45" i="66"/>
  <c r="G45" i="66"/>
  <c r="AY44" i="66"/>
  <c r="AU44" i="66"/>
  <c r="AQ44" i="66"/>
  <c r="AM44" i="66"/>
  <c r="AI44" i="66"/>
  <c r="AE44" i="66"/>
  <c r="AA44" i="66"/>
  <c r="W44" i="66"/>
  <c r="S44" i="66"/>
  <c r="O44" i="66"/>
  <c r="K44" i="66"/>
  <c r="G44" i="66"/>
  <c r="AY43" i="66"/>
  <c r="AU43" i="66"/>
  <c r="AQ43" i="66"/>
  <c r="AM43" i="66"/>
  <c r="AI43" i="66"/>
  <c r="AE43" i="66"/>
  <c r="AA43" i="66"/>
  <c r="W43" i="66"/>
  <c r="S43" i="66"/>
  <c r="O43" i="66"/>
  <c r="K43" i="66"/>
  <c r="G43" i="66"/>
  <c r="AY42" i="66"/>
  <c r="AU42" i="66"/>
  <c r="BA42" i="66" s="1"/>
  <c r="BC42" i="66" s="1"/>
  <c r="BF42" i="66" s="1"/>
  <c r="BH42" i="66" s="1"/>
  <c r="AQ42" i="66"/>
  <c r="AM42" i="66"/>
  <c r="AI42" i="66"/>
  <c r="AE42" i="66"/>
  <c r="AA42" i="66"/>
  <c r="W42" i="66"/>
  <c r="S42" i="66"/>
  <c r="O42" i="66"/>
  <c r="K42" i="66"/>
  <c r="G42" i="66"/>
  <c r="AY41" i="66"/>
  <c r="AU41" i="66"/>
  <c r="AQ41" i="66"/>
  <c r="AM41" i="66"/>
  <c r="AI41" i="66"/>
  <c r="AE41" i="66"/>
  <c r="AA41" i="66"/>
  <c r="W41" i="66"/>
  <c r="S41" i="66"/>
  <c r="O41" i="66"/>
  <c r="K41" i="66"/>
  <c r="G41" i="66"/>
  <c r="AY40" i="66"/>
  <c r="AU40" i="66"/>
  <c r="AQ40" i="66"/>
  <c r="AM40" i="66"/>
  <c r="AI40" i="66"/>
  <c r="AE40" i="66"/>
  <c r="AA40" i="66"/>
  <c r="W40" i="66"/>
  <c r="S40" i="66"/>
  <c r="O40" i="66"/>
  <c r="K40" i="66"/>
  <c r="G40" i="66"/>
  <c r="AY39" i="66"/>
  <c r="AU39" i="66"/>
  <c r="AQ39" i="66"/>
  <c r="AM39" i="66"/>
  <c r="AI39" i="66"/>
  <c r="AE39" i="66"/>
  <c r="AA39" i="66"/>
  <c r="W39" i="66"/>
  <c r="S39" i="66"/>
  <c r="O39" i="66"/>
  <c r="K39" i="66"/>
  <c r="G39" i="66"/>
  <c r="AY38" i="66"/>
  <c r="AU38" i="66"/>
  <c r="AQ38" i="66"/>
  <c r="AM38" i="66"/>
  <c r="AI38" i="66"/>
  <c r="AE38" i="66"/>
  <c r="AA38" i="66"/>
  <c r="W38" i="66"/>
  <c r="S38" i="66"/>
  <c r="O38" i="66"/>
  <c r="K38" i="66"/>
  <c r="G38" i="66"/>
  <c r="AY37" i="66"/>
  <c r="AU37" i="66"/>
  <c r="AQ37" i="66"/>
  <c r="AM37" i="66"/>
  <c r="AI37" i="66"/>
  <c r="AE37" i="66"/>
  <c r="AA37" i="66"/>
  <c r="W37" i="66"/>
  <c r="S37" i="66"/>
  <c r="O37" i="66"/>
  <c r="K37" i="66"/>
  <c r="G37" i="66"/>
  <c r="AY36" i="66"/>
  <c r="AU36" i="66"/>
  <c r="AQ36" i="66"/>
  <c r="AM36" i="66"/>
  <c r="AI36" i="66"/>
  <c r="AE36" i="66"/>
  <c r="AA36" i="66"/>
  <c r="W36" i="66"/>
  <c r="S36" i="66"/>
  <c r="O36" i="66"/>
  <c r="K36" i="66"/>
  <c r="G36" i="66"/>
  <c r="AY35" i="66"/>
  <c r="AU35" i="66"/>
  <c r="AQ35" i="66"/>
  <c r="AM35" i="66"/>
  <c r="AI35" i="66"/>
  <c r="AE35" i="66"/>
  <c r="AA35" i="66"/>
  <c r="W35" i="66"/>
  <c r="S35" i="66"/>
  <c r="O35" i="66"/>
  <c r="K35" i="66"/>
  <c r="G35" i="66"/>
  <c r="AY34" i="66"/>
  <c r="AU34" i="66"/>
  <c r="AQ34" i="66"/>
  <c r="AM34" i="66"/>
  <c r="AI34" i="66"/>
  <c r="AE34" i="66"/>
  <c r="AA34" i="66"/>
  <c r="W34" i="66"/>
  <c r="S34" i="66"/>
  <c r="O34" i="66"/>
  <c r="K34" i="66"/>
  <c r="G34" i="66"/>
  <c r="AY33" i="66"/>
  <c r="AU33" i="66"/>
  <c r="AQ33" i="66"/>
  <c r="AM33" i="66"/>
  <c r="AI33" i="66"/>
  <c r="AE33" i="66"/>
  <c r="AA33" i="66"/>
  <c r="W33" i="66"/>
  <c r="S33" i="66"/>
  <c r="O33" i="66"/>
  <c r="K33" i="66"/>
  <c r="G33" i="66"/>
  <c r="AY32" i="66"/>
  <c r="AU32" i="66"/>
  <c r="AQ32" i="66"/>
  <c r="AM32" i="66"/>
  <c r="AI32" i="66"/>
  <c r="AE32" i="66"/>
  <c r="AA32" i="66"/>
  <c r="W32" i="66"/>
  <c r="S32" i="66"/>
  <c r="O32" i="66"/>
  <c r="K32" i="66"/>
  <c r="G32" i="66"/>
  <c r="AY31" i="66"/>
  <c r="AU31" i="66"/>
  <c r="AQ31" i="66"/>
  <c r="AM31" i="66"/>
  <c r="AI31" i="66"/>
  <c r="AE31" i="66"/>
  <c r="AA31" i="66"/>
  <c r="W31" i="66"/>
  <c r="S31" i="66"/>
  <c r="O31" i="66"/>
  <c r="K31" i="66"/>
  <c r="G31" i="66"/>
  <c r="AY30" i="66"/>
  <c r="AU30" i="66"/>
  <c r="AQ30" i="66"/>
  <c r="AM30" i="66"/>
  <c r="AI30" i="66"/>
  <c r="AE30" i="66"/>
  <c r="AA30" i="66"/>
  <c r="W30" i="66"/>
  <c r="S30" i="66"/>
  <c r="O30" i="66"/>
  <c r="K30" i="66"/>
  <c r="G30" i="66"/>
  <c r="AY29" i="66"/>
  <c r="AU29" i="66"/>
  <c r="AQ29" i="66"/>
  <c r="AM29" i="66"/>
  <c r="AI29" i="66"/>
  <c r="AE29" i="66"/>
  <c r="AA29" i="66"/>
  <c r="W29" i="66"/>
  <c r="S29" i="66"/>
  <c r="O29" i="66"/>
  <c r="K29" i="66"/>
  <c r="G29" i="66"/>
  <c r="AY28" i="66"/>
  <c r="AU28" i="66"/>
  <c r="AQ28" i="66"/>
  <c r="AM28" i="66"/>
  <c r="AI28" i="66"/>
  <c r="AE28" i="66"/>
  <c r="AA28" i="66"/>
  <c r="W28" i="66"/>
  <c r="S28" i="66"/>
  <c r="O28" i="66"/>
  <c r="K28" i="66"/>
  <c r="G28" i="66"/>
  <c r="AY27" i="66"/>
  <c r="AU27" i="66"/>
  <c r="AQ27" i="66"/>
  <c r="AM27" i="66"/>
  <c r="AI27" i="66"/>
  <c r="AE27" i="66"/>
  <c r="AA27" i="66"/>
  <c r="W27" i="66"/>
  <c r="S27" i="66"/>
  <c r="O27" i="66"/>
  <c r="K27" i="66"/>
  <c r="G27" i="66"/>
  <c r="AY26" i="66"/>
  <c r="BA26" i="66" s="1"/>
  <c r="BC26" i="66" s="1"/>
  <c r="BF26" i="66" s="1"/>
  <c r="BH26" i="66" s="1"/>
  <c r="AU26" i="66"/>
  <c r="AQ26" i="66"/>
  <c r="AM26" i="66"/>
  <c r="AI26" i="66"/>
  <c r="AE26" i="66"/>
  <c r="AA26" i="66"/>
  <c r="W26" i="66"/>
  <c r="S26" i="66"/>
  <c r="O26" i="66"/>
  <c r="K26" i="66"/>
  <c r="G26" i="66"/>
  <c r="AY25" i="66"/>
  <c r="AU25" i="66"/>
  <c r="AQ25" i="66"/>
  <c r="AM25" i="66"/>
  <c r="AI25" i="66"/>
  <c r="AE25" i="66"/>
  <c r="AA25" i="66"/>
  <c r="W25" i="66"/>
  <c r="S25" i="66"/>
  <c r="O25" i="66"/>
  <c r="K25" i="66"/>
  <c r="G25" i="66"/>
  <c r="AY24" i="66"/>
  <c r="AU24" i="66"/>
  <c r="AQ24" i="66"/>
  <c r="AM24" i="66"/>
  <c r="AI24" i="66"/>
  <c r="AE24" i="66"/>
  <c r="AA24" i="66"/>
  <c r="W24" i="66"/>
  <c r="S24" i="66"/>
  <c r="O24" i="66"/>
  <c r="K24" i="66"/>
  <c r="G24" i="66"/>
  <c r="AY23" i="66"/>
  <c r="AU23" i="66"/>
  <c r="AQ23" i="66"/>
  <c r="AM23" i="66"/>
  <c r="AI23" i="66"/>
  <c r="AE23" i="66"/>
  <c r="AA23" i="66"/>
  <c r="W23" i="66"/>
  <c r="S23" i="66"/>
  <c r="O23" i="66"/>
  <c r="K23" i="66"/>
  <c r="G23" i="66"/>
  <c r="AY22" i="66"/>
  <c r="AU22" i="66"/>
  <c r="AQ22" i="66"/>
  <c r="AM22" i="66"/>
  <c r="AI22" i="66"/>
  <c r="AE22" i="66"/>
  <c r="AA22" i="66"/>
  <c r="W22" i="66"/>
  <c r="S22" i="66"/>
  <c r="O22" i="66"/>
  <c r="K22" i="66"/>
  <c r="G22" i="66"/>
  <c r="AY21" i="66"/>
  <c r="AU21" i="66"/>
  <c r="AQ21" i="66"/>
  <c r="AM21" i="66"/>
  <c r="AI21" i="66"/>
  <c r="AE21" i="66"/>
  <c r="AA21" i="66"/>
  <c r="W21" i="66"/>
  <c r="S21" i="66"/>
  <c r="O21" i="66"/>
  <c r="K21" i="66"/>
  <c r="G21" i="66"/>
  <c r="AY20" i="66"/>
  <c r="AU20" i="66"/>
  <c r="AQ20" i="66"/>
  <c r="AM20" i="66"/>
  <c r="AI20" i="66"/>
  <c r="AE20" i="66"/>
  <c r="AA20" i="66"/>
  <c r="W20" i="66"/>
  <c r="S20" i="66"/>
  <c r="O20" i="66"/>
  <c r="K20" i="66"/>
  <c r="G20" i="66"/>
  <c r="AY19" i="66"/>
  <c r="AU19" i="66"/>
  <c r="AQ19" i="66"/>
  <c r="AM19" i="66"/>
  <c r="AI19" i="66"/>
  <c r="AE19" i="66"/>
  <c r="AA19" i="66"/>
  <c r="W19" i="66"/>
  <c r="S19" i="66"/>
  <c r="O19" i="66"/>
  <c r="K19" i="66"/>
  <c r="G19" i="66"/>
  <c r="AY18" i="66"/>
  <c r="AU18" i="66"/>
  <c r="AQ18" i="66"/>
  <c r="AM18" i="66"/>
  <c r="AI18" i="66"/>
  <c r="AE18" i="66"/>
  <c r="AA18" i="66"/>
  <c r="W18" i="66"/>
  <c r="S18" i="66"/>
  <c r="O18" i="66"/>
  <c r="K18" i="66"/>
  <c r="G18" i="66"/>
  <c r="AY17" i="66"/>
  <c r="AU17" i="66"/>
  <c r="AQ17" i="66"/>
  <c r="AM17" i="66"/>
  <c r="AI17" i="66"/>
  <c r="AE17" i="66"/>
  <c r="AA17" i="66"/>
  <c r="W17" i="66"/>
  <c r="S17" i="66"/>
  <c r="O17" i="66"/>
  <c r="K17" i="66"/>
  <c r="G17" i="66"/>
  <c r="AY16" i="66"/>
  <c r="AU16" i="66"/>
  <c r="AQ16" i="66"/>
  <c r="AM16" i="66"/>
  <c r="AI16" i="66"/>
  <c r="AE16" i="66"/>
  <c r="AA16" i="66"/>
  <c r="W16" i="66"/>
  <c r="S16" i="66"/>
  <c r="O16" i="66"/>
  <c r="K16" i="66"/>
  <c r="G16" i="66"/>
  <c r="AY15" i="66"/>
  <c r="AU15" i="66"/>
  <c r="AQ15" i="66"/>
  <c r="AM15" i="66"/>
  <c r="AI15" i="66"/>
  <c r="AE15" i="66"/>
  <c r="AA15" i="66"/>
  <c r="W15" i="66"/>
  <c r="S15" i="66"/>
  <c r="O15" i="66"/>
  <c r="K15" i="66"/>
  <c r="G15" i="66"/>
  <c r="AY14" i="66"/>
  <c r="AU14" i="66"/>
  <c r="AQ14" i="66"/>
  <c r="AM14" i="66"/>
  <c r="AI14" i="66"/>
  <c r="AE14" i="66"/>
  <c r="AA14" i="66"/>
  <c r="W14" i="66"/>
  <c r="S14" i="66"/>
  <c r="O14" i="66"/>
  <c r="K14" i="66"/>
  <c r="G14" i="66"/>
  <c r="AY13" i="66"/>
  <c r="AU13" i="66"/>
  <c r="AQ13" i="66"/>
  <c r="AM13" i="66"/>
  <c r="AI13" i="66"/>
  <c r="AE13" i="66"/>
  <c r="AA13" i="66"/>
  <c r="W13" i="66"/>
  <c r="S13" i="66"/>
  <c r="O13" i="66"/>
  <c r="K13" i="66"/>
  <c r="G13" i="66"/>
  <c r="AY12" i="66"/>
  <c r="AU12" i="66"/>
  <c r="AQ12" i="66"/>
  <c r="AM12" i="66"/>
  <c r="AI12" i="66"/>
  <c r="AE12" i="66"/>
  <c r="AA12" i="66"/>
  <c r="W12" i="66"/>
  <c r="S12" i="66"/>
  <c r="O12" i="66"/>
  <c r="K12" i="66"/>
  <c r="G12" i="66"/>
  <c r="AY11" i="66"/>
  <c r="AU11" i="66"/>
  <c r="AQ11" i="66"/>
  <c r="AM11" i="66"/>
  <c r="AI11" i="66"/>
  <c r="AE11" i="66"/>
  <c r="AA11" i="66"/>
  <c r="W11" i="66"/>
  <c r="S11" i="66"/>
  <c r="O11" i="66"/>
  <c r="K11" i="66"/>
  <c r="G11" i="66"/>
  <c r="BA10" i="66"/>
  <c r="BC10" i="66" s="1"/>
  <c r="BF10" i="66" s="1"/>
  <c r="BH10" i="66" s="1"/>
  <c r="AY10" i="66"/>
  <c r="AU10" i="66"/>
  <c r="AQ10" i="66"/>
  <c r="AM10" i="66"/>
  <c r="AI10" i="66"/>
  <c r="AE10" i="66"/>
  <c r="AA10" i="66"/>
  <c r="W10" i="66"/>
  <c r="S10" i="66"/>
  <c r="O10" i="66"/>
  <c r="K10" i="66"/>
  <c r="G10" i="66"/>
  <c r="AY9" i="66"/>
  <c r="AU9" i="66"/>
  <c r="AQ9" i="66"/>
  <c r="AM9" i="66"/>
  <c r="AI9" i="66"/>
  <c r="AE9" i="66"/>
  <c r="AA9" i="66"/>
  <c r="W9" i="66"/>
  <c r="S9" i="66"/>
  <c r="O9" i="66"/>
  <c r="K9" i="66"/>
  <c r="G9" i="66"/>
  <c r="AY8" i="66"/>
  <c r="AU8" i="66"/>
  <c r="AQ8" i="66"/>
  <c r="AM8" i="66"/>
  <c r="AI8" i="66"/>
  <c r="AE8" i="66"/>
  <c r="AA8" i="66"/>
  <c r="W8" i="66"/>
  <c r="S8" i="66"/>
  <c r="O8" i="66"/>
  <c r="K8" i="66"/>
  <c r="G8" i="66"/>
  <c r="AY7" i="66"/>
  <c r="AU7" i="66"/>
  <c r="AQ7" i="66"/>
  <c r="AM7" i="66"/>
  <c r="AI7" i="66"/>
  <c r="AE7" i="66"/>
  <c r="AA7" i="66"/>
  <c r="W7" i="66"/>
  <c r="S7" i="66"/>
  <c r="O7" i="66"/>
  <c r="K7" i="66"/>
  <c r="G7" i="66"/>
  <c r="AY6" i="66"/>
  <c r="AU6" i="66"/>
  <c r="AQ6" i="66"/>
  <c r="AM6" i="66"/>
  <c r="AI6" i="66"/>
  <c r="AE6" i="66"/>
  <c r="AA6" i="66"/>
  <c r="W6" i="66"/>
  <c r="S6" i="66"/>
  <c r="O6" i="66"/>
  <c r="K6" i="66"/>
  <c r="G6" i="66"/>
  <c r="AY5" i="66"/>
  <c r="AU5" i="66"/>
  <c r="AQ5" i="66"/>
  <c r="AM5" i="66"/>
  <c r="AI5" i="66"/>
  <c r="AE5" i="66"/>
  <c r="AA5" i="66"/>
  <c r="W5" i="66"/>
  <c r="S5" i="66"/>
  <c r="O5" i="66"/>
  <c r="K5" i="66"/>
  <c r="G5" i="66"/>
  <c r="AY4" i="66"/>
  <c r="AU4" i="66"/>
  <c r="AQ4" i="66"/>
  <c r="AM4" i="66"/>
  <c r="AI4" i="66"/>
  <c r="AE4" i="66"/>
  <c r="AA4" i="66"/>
  <c r="W4" i="66"/>
  <c r="S4" i="66"/>
  <c r="O4" i="66"/>
  <c r="K4" i="66"/>
  <c r="G4" i="66"/>
  <c r="BA161" i="66" l="1"/>
  <c r="BC161" i="66" s="1"/>
  <c r="BF161" i="66" s="1"/>
  <c r="BH161" i="66" s="1"/>
  <c r="BA96" i="67"/>
  <c r="BC96" i="67" s="1"/>
  <c r="BF96" i="67" s="1"/>
  <c r="BH96" i="67" s="1"/>
  <c r="BA99" i="67"/>
  <c r="BC99" i="67" s="1"/>
  <c r="BF99" i="67" s="1"/>
  <c r="BH99" i="67" s="1"/>
  <c r="BA67" i="68"/>
  <c r="BC67" i="68" s="1"/>
  <c r="BF67" i="68" s="1"/>
  <c r="BH67" i="68" s="1"/>
  <c r="BA70" i="68"/>
  <c r="BC70" i="68" s="1"/>
  <c r="BF70" i="68" s="1"/>
  <c r="BH70" i="68" s="1"/>
  <c r="BA77" i="68"/>
  <c r="BC77" i="68" s="1"/>
  <c r="BF77" i="68" s="1"/>
  <c r="BH77" i="68" s="1"/>
  <c r="BA130" i="66"/>
  <c r="BC130" i="66" s="1"/>
  <c r="BF130" i="66" s="1"/>
  <c r="BH130" i="66" s="1"/>
  <c r="BA149" i="66"/>
  <c r="BC149" i="66" s="1"/>
  <c r="BF149" i="66" s="1"/>
  <c r="BH149" i="66" s="1"/>
  <c r="BA157" i="66"/>
  <c r="BC157" i="66" s="1"/>
  <c r="BF157" i="66" s="1"/>
  <c r="BH157" i="66" s="1"/>
  <c r="BA165" i="66"/>
  <c r="BC165" i="66" s="1"/>
  <c r="BF165" i="66" s="1"/>
  <c r="BH165" i="66" s="1"/>
  <c r="BA58" i="68"/>
  <c r="BC58" i="68" s="1"/>
  <c r="BF58" i="68" s="1"/>
  <c r="BH58" i="68" s="1"/>
  <c r="BA62" i="68"/>
  <c r="BC62" i="68" s="1"/>
  <c r="BF62" i="68" s="1"/>
  <c r="BH62" i="68" s="1"/>
  <c r="BA91" i="68"/>
  <c r="BC91" i="68" s="1"/>
  <c r="BF91" i="68" s="1"/>
  <c r="BH91" i="68" s="1"/>
  <c r="AA168" i="66"/>
  <c r="BA5" i="66"/>
  <c r="BC5" i="66" s="1"/>
  <c r="BF5" i="66" s="1"/>
  <c r="BH5" i="66" s="1"/>
  <c r="BA9" i="66"/>
  <c r="BC9" i="66" s="1"/>
  <c r="BF9" i="66" s="1"/>
  <c r="BH9" i="66" s="1"/>
  <c r="BA134" i="66"/>
  <c r="BC134" i="66" s="1"/>
  <c r="BF134" i="66" s="1"/>
  <c r="BH134" i="66" s="1"/>
  <c r="BA141" i="67"/>
  <c r="BC141" i="67" s="1"/>
  <c r="BF141" i="67" s="1"/>
  <c r="BH141" i="67" s="1"/>
  <c r="BA167" i="67"/>
  <c r="BC167" i="67" s="1"/>
  <c r="BF167" i="67" s="1"/>
  <c r="BH167" i="67" s="1"/>
  <c r="XFD167" i="67" s="1"/>
  <c r="AA168" i="68"/>
  <c r="BA65" i="68"/>
  <c r="BC65" i="68" s="1"/>
  <c r="BF65" i="68" s="1"/>
  <c r="BH65" i="68" s="1"/>
  <c r="BA132" i="68"/>
  <c r="BC132" i="68" s="1"/>
  <c r="BF132" i="68" s="1"/>
  <c r="BH132" i="68" s="1"/>
  <c r="BA138" i="68"/>
  <c r="BC138" i="68" s="1"/>
  <c r="BF138" i="68" s="1"/>
  <c r="BH138" i="68" s="1"/>
  <c r="BA13" i="66"/>
  <c r="BC13" i="66" s="1"/>
  <c r="BF13" i="66" s="1"/>
  <c r="BH13" i="66" s="1"/>
  <c r="BA17" i="66"/>
  <c r="BC17" i="66" s="1"/>
  <c r="BF17" i="66" s="1"/>
  <c r="BH17" i="66" s="1"/>
  <c r="BA21" i="66"/>
  <c r="BC21" i="66" s="1"/>
  <c r="BF21" i="66" s="1"/>
  <c r="BH21" i="66" s="1"/>
  <c r="BA25" i="66"/>
  <c r="BC25" i="66" s="1"/>
  <c r="BF25" i="66" s="1"/>
  <c r="BH25" i="66" s="1"/>
  <c r="BA102" i="66"/>
  <c r="BC102" i="66" s="1"/>
  <c r="BF102" i="66" s="1"/>
  <c r="BH102" i="66" s="1"/>
  <c r="BA106" i="66"/>
  <c r="BC106" i="66" s="1"/>
  <c r="BF106" i="66" s="1"/>
  <c r="BH106" i="66" s="1"/>
  <c r="BA111" i="66"/>
  <c r="BC111" i="66" s="1"/>
  <c r="BF111" i="66" s="1"/>
  <c r="BH111" i="66" s="1"/>
  <c r="BA125" i="66"/>
  <c r="BC125" i="66" s="1"/>
  <c r="BF125" i="66" s="1"/>
  <c r="BH125" i="66" s="1"/>
  <c r="BA140" i="66"/>
  <c r="BC140" i="66" s="1"/>
  <c r="BF140" i="66" s="1"/>
  <c r="BH140" i="66" s="1"/>
  <c r="BA108" i="67"/>
  <c r="BC108" i="67" s="1"/>
  <c r="BF108" i="67" s="1"/>
  <c r="BH108" i="67" s="1"/>
  <c r="BA132" i="67"/>
  <c r="BC132" i="67" s="1"/>
  <c r="BF132" i="67" s="1"/>
  <c r="BH132" i="67" s="1"/>
  <c r="BA148" i="67"/>
  <c r="BC148" i="67" s="1"/>
  <c r="BF148" i="67" s="1"/>
  <c r="BH148" i="67" s="1"/>
  <c r="BA156" i="67"/>
  <c r="BC156" i="67" s="1"/>
  <c r="BF156" i="67" s="1"/>
  <c r="BH156" i="67" s="1"/>
  <c r="BA4" i="68"/>
  <c r="BA8" i="68"/>
  <c r="BC8" i="68" s="1"/>
  <c r="BF8" i="68" s="1"/>
  <c r="BH8" i="68" s="1"/>
  <c r="BA16" i="68"/>
  <c r="BC16" i="68" s="1"/>
  <c r="BF16" i="68" s="1"/>
  <c r="BH16" i="68" s="1"/>
  <c r="BA20" i="68"/>
  <c r="BC20" i="68" s="1"/>
  <c r="BF20" i="68" s="1"/>
  <c r="BH20" i="68" s="1"/>
  <c r="BA37" i="68"/>
  <c r="BC37" i="68" s="1"/>
  <c r="BF37" i="68" s="1"/>
  <c r="BH37" i="68" s="1"/>
  <c r="BA53" i="68"/>
  <c r="BC53" i="68" s="1"/>
  <c r="BF53" i="68" s="1"/>
  <c r="BH53" i="68" s="1"/>
  <c r="BA94" i="66"/>
  <c r="BC94" i="66" s="1"/>
  <c r="BF94" i="66" s="1"/>
  <c r="BH94" i="66" s="1"/>
  <c r="BA42" i="68"/>
  <c r="BC42" i="68" s="1"/>
  <c r="BF42" i="68" s="1"/>
  <c r="BH42" i="68" s="1"/>
  <c r="BA163" i="68"/>
  <c r="BC163" i="68" s="1"/>
  <c r="BF163" i="68" s="1"/>
  <c r="BH163" i="68" s="1"/>
  <c r="BA81" i="66"/>
  <c r="BC81" i="66" s="1"/>
  <c r="BF81" i="66" s="1"/>
  <c r="BH81" i="66" s="1"/>
  <c r="BA109" i="67"/>
  <c r="BC109" i="67" s="1"/>
  <c r="BF109" i="67" s="1"/>
  <c r="BH109" i="67" s="1"/>
  <c r="BA129" i="67"/>
  <c r="BC129" i="67" s="1"/>
  <c r="BF129" i="67" s="1"/>
  <c r="BH129" i="67" s="1"/>
  <c r="BA133" i="66"/>
  <c r="BC133" i="66" s="1"/>
  <c r="BF133" i="66" s="1"/>
  <c r="BH133" i="66" s="1"/>
  <c r="BA37" i="66"/>
  <c r="BC37" i="66" s="1"/>
  <c r="BF37" i="66" s="1"/>
  <c r="BH37" i="66" s="1"/>
  <c r="BA92" i="67"/>
  <c r="BC92" i="67" s="1"/>
  <c r="BF92" i="67" s="1"/>
  <c r="BH92" i="67" s="1"/>
  <c r="BA100" i="67"/>
  <c r="BC100" i="67" s="1"/>
  <c r="BF100" i="67" s="1"/>
  <c r="BH100" i="67" s="1"/>
  <c r="BA104" i="67"/>
  <c r="BC104" i="67" s="1"/>
  <c r="BF104" i="67" s="1"/>
  <c r="BH104" i="67" s="1"/>
  <c r="BA103" i="68"/>
  <c r="BC103" i="68" s="1"/>
  <c r="BF103" i="68" s="1"/>
  <c r="BH103" i="68" s="1"/>
  <c r="BA136" i="66"/>
  <c r="BC136" i="66" s="1"/>
  <c r="BF136" i="66" s="1"/>
  <c r="BH136" i="66" s="1"/>
  <c r="BA66" i="68"/>
  <c r="BC66" i="68" s="1"/>
  <c r="BF66" i="68" s="1"/>
  <c r="BH66" i="68" s="1"/>
  <c r="BA45" i="68"/>
  <c r="BC45" i="68" s="1"/>
  <c r="BF45" i="68" s="1"/>
  <c r="BH45" i="68" s="1"/>
  <c r="BA151" i="68"/>
  <c r="BC151" i="68" s="1"/>
  <c r="BF151" i="68" s="1"/>
  <c r="BH151" i="68" s="1"/>
  <c r="BA155" i="68"/>
  <c r="BC155" i="68" s="1"/>
  <c r="BF155" i="68" s="1"/>
  <c r="BH155" i="68" s="1"/>
  <c r="BA159" i="68"/>
  <c r="BC159" i="68" s="1"/>
  <c r="BF159" i="68" s="1"/>
  <c r="BH159" i="68" s="1"/>
  <c r="BA167" i="68"/>
  <c r="BC167" i="68" s="1"/>
  <c r="BF167" i="68" s="1"/>
  <c r="BH167" i="68" s="1"/>
  <c r="XFD167" i="68" s="1"/>
  <c r="BA29" i="66"/>
  <c r="BC29" i="66" s="1"/>
  <c r="BF29" i="66" s="1"/>
  <c r="BH29" i="66" s="1"/>
  <c r="BA33" i="66"/>
  <c r="BC33" i="66" s="1"/>
  <c r="BF33" i="66" s="1"/>
  <c r="BH33" i="66" s="1"/>
  <c r="BA82" i="66"/>
  <c r="BC82" i="66" s="1"/>
  <c r="BF82" i="66" s="1"/>
  <c r="BH82" i="66" s="1"/>
  <c r="BA85" i="66"/>
  <c r="BC85" i="66" s="1"/>
  <c r="BF85" i="66" s="1"/>
  <c r="BH85" i="66" s="1"/>
  <c r="BA89" i="66"/>
  <c r="BC89" i="66" s="1"/>
  <c r="BF89" i="66" s="1"/>
  <c r="BH89" i="66" s="1"/>
  <c r="BA93" i="66"/>
  <c r="BC93" i="66" s="1"/>
  <c r="BF93" i="66" s="1"/>
  <c r="BH93" i="66" s="1"/>
  <c r="BA24" i="68"/>
  <c r="BC24" i="68" s="1"/>
  <c r="BF24" i="68" s="1"/>
  <c r="BH24" i="68" s="1"/>
  <c r="BA45" i="66"/>
  <c r="BC45" i="66" s="1"/>
  <c r="BF45" i="66" s="1"/>
  <c r="BH45" i="66" s="1"/>
  <c r="BA49" i="66"/>
  <c r="BC49" i="66" s="1"/>
  <c r="BF49" i="66" s="1"/>
  <c r="BH49" i="66" s="1"/>
  <c r="BA53" i="66"/>
  <c r="BC53" i="66" s="1"/>
  <c r="BF53" i="66" s="1"/>
  <c r="BH53" i="66" s="1"/>
  <c r="BA57" i="66"/>
  <c r="BC57" i="66" s="1"/>
  <c r="BF57" i="66" s="1"/>
  <c r="BH57" i="66" s="1"/>
  <c r="BA32" i="68"/>
  <c r="BC32" i="68" s="1"/>
  <c r="BF32" i="68" s="1"/>
  <c r="BH32" i="68" s="1"/>
  <c r="BA8" i="66"/>
  <c r="BC8" i="66" s="1"/>
  <c r="BF8" i="66" s="1"/>
  <c r="BH8" i="66" s="1"/>
  <c r="BA61" i="66"/>
  <c r="BC61" i="66" s="1"/>
  <c r="BF61" i="66" s="1"/>
  <c r="BH61" i="66" s="1"/>
  <c r="BA65" i="66"/>
  <c r="BC65" i="66" s="1"/>
  <c r="BF65" i="66" s="1"/>
  <c r="BH65" i="66" s="1"/>
  <c r="BA69" i="66"/>
  <c r="BC69" i="66" s="1"/>
  <c r="BF69" i="66" s="1"/>
  <c r="BH69" i="66" s="1"/>
  <c r="BA73" i="66"/>
  <c r="BC73" i="66" s="1"/>
  <c r="BF73" i="66" s="1"/>
  <c r="BH73" i="66" s="1"/>
  <c r="BA77" i="66"/>
  <c r="BC77" i="66" s="1"/>
  <c r="BF77" i="66" s="1"/>
  <c r="BH77" i="66" s="1"/>
  <c r="BA110" i="66"/>
  <c r="BC110" i="66" s="1"/>
  <c r="BF110" i="66" s="1"/>
  <c r="BH110" i="66" s="1"/>
  <c r="BA36" i="68"/>
  <c r="BC36" i="68" s="1"/>
  <c r="BF36" i="68" s="1"/>
  <c r="BH36" i="68" s="1"/>
  <c r="BA129" i="68"/>
  <c r="BC129" i="68" s="1"/>
  <c r="BF129" i="68" s="1"/>
  <c r="BH129" i="68" s="1"/>
  <c r="AU168" i="66"/>
  <c r="BA12" i="66"/>
  <c r="BC12" i="66" s="1"/>
  <c r="BF12" i="66" s="1"/>
  <c r="BH12" i="66" s="1"/>
  <c r="BA16" i="66"/>
  <c r="BC16" i="66" s="1"/>
  <c r="BF16" i="66" s="1"/>
  <c r="BH16" i="66" s="1"/>
  <c r="BA24" i="66"/>
  <c r="BC24" i="66" s="1"/>
  <c r="BF24" i="66" s="1"/>
  <c r="BH24" i="66" s="1"/>
  <c r="BA116" i="67"/>
  <c r="BC116" i="67" s="1"/>
  <c r="BF116" i="67" s="1"/>
  <c r="BH116" i="67" s="1"/>
  <c r="BA84" i="68"/>
  <c r="BC84" i="68" s="1"/>
  <c r="BF84" i="68" s="1"/>
  <c r="BH84" i="68" s="1"/>
  <c r="BA94" i="68"/>
  <c r="BC94" i="68" s="1"/>
  <c r="BF94" i="68" s="1"/>
  <c r="BH94" i="68" s="1"/>
  <c r="BA112" i="68"/>
  <c r="BC112" i="68" s="1"/>
  <c r="BF112" i="68" s="1"/>
  <c r="BH112" i="68" s="1"/>
  <c r="BA41" i="66"/>
  <c r="BC41" i="66" s="1"/>
  <c r="BF41" i="66" s="1"/>
  <c r="BH41" i="66" s="1"/>
  <c r="BA8" i="67"/>
  <c r="BC8" i="67" s="1"/>
  <c r="BF8" i="67" s="1"/>
  <c r="BH8" i="67" s="1"/>
  <c r="BA12" i="67"/>
  <c r="BC12" i="67" s="1"/>
  <c r="BF12" i="67" s="1"/>
  <c r="BH12" i="67" s="1"/>
  <c r="BA16" i="67"/>
  <c r="BC16" i="67" s="1"/>
  <c r="BF16" i="67" s="1"/>
  <c r="BH16" i="67" s="1"/>
  <c r="BA20" i="67"/>
  <c r="BC20" i="67" s="1"/>
  <c r="BF20" i="67" s="1"/>
  <c r="BH20" i="67" s="1"/>
  <c r="BA24" i="67"/>
  <c r="BC24" i="67" s="1"/>
  <c r="BF24" i="67" s="1"/>
  <c r="BH24" i="67" s="1"/>
  <c r="BA28" i="67"/>
  <c r="BC28" i="67" s="1"/>
  <c r="BF28" i="67" s="1"/>
  <c r="BH28" i="67" s="1"/>
  <c r="BA32" i="67"/>
  <c r="BC32" i="67" s="1"/>
  <c r="BF32" i="67" s="1"/>
  <c r="BH32" i="67" s="1"/>
  <c r="BA36" i="67"/>
  <c r="BC36" i="67" s="1"/>
  <c r="BF36" i="67" s="1"/>
  <c r="BH36" i="67" s="1"/>
  <c r="BA40" i="67"/>
  <c r="BC40" i="67" s="1"/>
  <c r="BF40" i="67" s="1"/>
  <c r="BH40" i="67" s="1"/>
  <c r="BA44" i="67"/>
  <c r="BC44" i="67" s="1"/>
  <c r="BF44" i="67" s="1"/>
  <c r="BH44" i="67" s="1"/>
  <c r="BA48" i="67"/>
  <c r="BC48" i="67" s="1"/>
  <c r="BF48" i="67" s="1"/>
  <c r="BH48" i="67" s="1"/>
  <c r="BA52" i="67"/>
  <c r="BC52" i="67" s="1"/>
  <c r="BF52" i="67" s="1"/>
  <c r="BH52" i="67" s="1"/>
  <c r="BA56" i="67"/>
  <c r="BC56" i="67" s="1"/>
  <c r="BF56" i="67" s="1"/>
  <c r="BH56" i="67" s="1"/>
  <c r="BA60" i="67"/>
  <c r="BC60" i="67" s="1"/>
  <c r="BF60" i="67" s="1"/>
  <c r="BH60" i="67" s="1"/>
  <c r="BA67" i="67"/>
  <c r="BC67" i="67" s="1"/>
  <c r="BF67" i="67" s="1"/>
  <c r="BH67" i="67" s="1"/>
  <c r="BA71" i="67"/>
  <c r="BC71" i="67" s="1"/>
  <c r="BF71" i="67" s="1"/>
  <c r="BH71" i="67" s="1"/>
  <c r="BA75" i="67"/>
  <c r="BC75" i="67" s="1"/>
  <c r="BF75" i="67" s="1"/>
  <c r="BH75" i="67" s="1"/>
  <c r="BA49" i="68"/>
  <c r="BC49" i="68" s="1"/>
  <c r="BF49" i="68" s="1"/>
  <c r="BH49" i="68" s="1"/>
  <c r="BA79" i="68"/>
  <c r="BC79" i="68" s="1"/>
  <c r="BF79" i="68" s="1"/>
  <c r="BH79" i="68" s="1"/>
  <c r="BA83" i="68"/>
  <c r="BC83" i="68" s="1"/>
  <c r="BF83" i="68" s="1"/>
  <c r="BH83" i="68" s="1"/>
  <c r="BA92" i="68"/>
  <c r="BC92" i="68" s="1"/>
  <c r="BF92" i="68" s="1"/>
  <c r="BH92" i="68" s="1"/>
  <c r="BA108" i="68"/>
  <c r="BC108" i="68" s="1"/>
  <c r="BF108" i="68" s="1"/>
  <c r="BH108" i="68" s="1"/>
  <c r="BA118" i="68"/>
  <c r="BC118" i="68" s="1"/>
  <c r="BF118" i="68" s="1"/>
  <c r="BH118" i="68" s="1"/>
  <c r="BA28" i="66"/>
  <c r="BC28" i="66" s="1"/>
  <c r="BF28" i="66" s="1"/>
  <c r="BH28" i="66" s="1"/>
  <c r="BA36" i="66"/>
  <c r="BC36" i="66" s="1"/>
  <c r="BF36" i="66" s="1"/>
  <c r="BH36" i="66" s="1"/>
  <c r="BA44" i="66"/>
  <c r="BC44" i="66" s="1"/>
  <c r="BF44" i="66" s="1"/>
  <c r="BH44" i="66" s="1"/>
  <c r="BA48" i="66"/>
  <c r="BC48" i="66" s="1"/>
  <c r="BF48" i="66" s="1"/>
  <c r="BH48" i="66" s="1"/>
  <c r="BA56" i="66"/>
  <c r="BC56" i="66" s="1"/>
  <c r="BF56" i="66" s="1"/>
  <c r="BH56" i="66" s="1"/>
  <c r="BA92" i="66"/>
  <c r="BC92" i="66" s="1"/>
  <c r="BF92" i="66" s="1"/>
  <c r="BH92" i="66" s="1"/>
  <c r="BA147" i="66"/>
  <c r="BC147" i="66" s="1"/>
  <c r="BF147" i="66" s="1"/>
  <c r="BH147" i="66" s="1"/>
  <c r="BA151" i="66"/>
  <c r="BC151" i="66" s="1"/>
  <c r="BF151" i="66" s="1"/>
  <c r="BH151" i="66" s="1"/>
  <c r="BA6" i="67"/>
  <c r="BC6" i="67" s="1"/>
  <c r="BF6" i="67" s="1"/>
  <c r="BH6" i="67" s="1"/>
  <c r="BA10" i="67"/>
  <c r="BC10" i="67" s="1"/>
  <c r="BF10" i="67" s="1"/>
  <c r="BH10" i="67" s="1"/>
  <c r="BA14" i="67"/>
  <c r="BC14" i="67" s="1"/>
  <c r="BF14" i="67" s="1"/>
  <c r="BH14" i="67" s="1"/>
  <c r="BA98" i="67"/>
  <c r="BC98" i="67" s="1"/>
  <c r="BF98" i="67" s="1"/>
  <c r="BH98" i="67" s="1"/>
  <c r="BA112" i="67"/>
  <c r="BC112" i="67" s="1"/>
  <c r="BF112" i="67" s="1"/>
  <c r="BH112" i="67" s="1"/>
  <c r="BA115" i="67"/>
  <c r="BC115" i="67" s="1"/>
  <c r="BF115" i="67" s="1"/>
  <c r="BH115" i="67" s="1"/>
  <c r="BA142" i="67"/>
  <c r="BC142" i="67" s="1"/>
  <c r="BF142" i="67" s="1"/>
  <c r="BH142" i="67" s="1"/>
  <c r="BA145" i="67"/>
  <c r="BC145" i="67" s="1"/>
  <c r="BF145" i="67" s="1"/>
  <c r="BH145" i="67" s="1"/>
  <c r="BA149" i="67"/>
  <c r="BC149" i="67" s="1"/>
  <c r="BF149" i="67" s="1"/>
  <c r="BH149" i="67" s="1"/>
  <c r="BA153" i="67"/>
  <c r="BC153" i="67" s="1"/>
  <c r="BF153" i="67" s="1"/>
  <c r="BH153" i="67" s="1"/>
  <c r="BA157" i="67"/>
  <c r="BC157" i="67" s="1"/>
  <c r="BF157" i="67" s="1"/>
  <c r="BH157" i="67" s="1"/>
  <c r="BA161" i="67"/>
  <c r="BC161" i="67" s="1"/>
  <c r="BF161" i="67" s="1"/>
  <c r="BH161" i="67" s="1"/>
  <c r="BA31" i="68"/>
  <c r="BC31" i="68" s="1"/>
  <c r="BF31" i="68" s="1"/>
  <c r="BH31" i="68" s="1"/>
  <c r="BA35" i="68"/>
  <c r="BC35" i="68" s="1"/>
  <c r="BF35" i="68" s="1"/>
  <c r="BH35" i="68" s="1"/>
  <c r="BA81" i="68"/>
  <c r="BC81" i="68" s="1"/>
  <c r="BF81" i="68" s="1"/>
  <c r="BH81" i="68" s="1"/>
  <c r="S168" i="68"/>
  <c r="BA64" i="66"/>
  <c r="BC64" i="66" s="1"/>
  <c r="BF64" i="66" s="1"/>
  <c r="BH64" i="66" s="1"/>
  <c r="BA76" i="66"/>
  <c r="BC76" i="66" s="1"/>
  <c r="BF76" i="66" s="1"/>
  <c r="BH76" i="66" s="1"/>
  <c r="BA80" i="66"/>
  <c r="BC80" i="66" s="1"/>
  <c r="BF80" i="66" s="1"/>
  <c r="BH80" i="66" s="1"/>
  <c r="BA97" i="66"/>
  <c r="BC97" i="66" s="1"/>
  <c r="BF97" i="66" s="1"/>
  <c r="BH97" i="66" s="1"/>
  <c r="BA109" i="66"/>
  <c r="BC109" i="66" s="1"/>
  <c r="BF109" i="66" s="1"/>
  <c r="BH109" i="66" s="1"/>
  <c r="BA114" i="66"/>
  <c r="BC114" i="66" s="1"/>
  <c r="BF114" i="66" s="1"/>
  <c r="BH114" i="66" s="1"/>
  <c r="BA117" i="66"/>
  <c r="BC117" i="66" s="1"/>
  <c r="BF117" i="66" s="1"/>
  <c r="BH117" i="66" s="1"/>
  <c r="BA123" i="66"/>
  <c r="BC123" i="66" s="1"/>
  <c r="BF123" i="66" s="1"/>
  <c r="BH123" i="66" s="1"/>
  <c r="BA159" i="66"/>
  <c r="BC159" i="66" s="1"/>
  <c r="BF159" i="66" s="1"/>
  <c r="BH159" i="66" s="1"/>
  <c r="BA163" i="66"/>
  <c r="BC163" i="66" s="1"/>
  <c r="BF163" i="66" s="1"/>
  <c r="BH163" i="66" s="1"/>
  <c r="BA167" i="66"/>
  <c r="BC167" i="66" s="1"/>
  <c r="BF167" i="66" s="1"/>
  <c r="BH167" i="66" s="1"/>
  <c r="XFD167" i="66" s="1"/>
  <c r="BA18" i="67"/>
  <c r="BC18" i="67" s="1"/>
  <c r="BF18" i="67" s="1"/>
  <c r="BH18" i="67" s="1"/>
  <c r="BA22" i="67"/>
  <c r="BC22" i="67" s="1"/>
  <c r="BF22" i="67" s="1"/>
  <c r="BH22" i="67" s="1"/>
  <c r="BA26" i="67"/>
  <c r="BC26" i="67" s="1"/>
  <c r="BF26" i="67" s="1"/>
  <c r="BH26" i="67" s="1"/>
  <c r="BA30" i="67"/>
  <c r="BC30" i="67" s="1"/>
  <c r="BF30" i="67" s="1"/>
  <c r="BH30" i="67" s="1"/>
  <c r="BA78" i="67"/>
  <c r="BC78" i="67" s="1"/>
  <c r="BF78" i="67" s="1"/>
  <c r="BH78" i="67" s="1"/>
  <c r="BA107" i="67"/>
  <c r="BC107" i="67" s="1"/>
  <c r="BF107" i="67" s="1"/>
  <c r="BH107" i="67" s="1"/>
  <c r="BA165" i="67"/>
  <c r="BC165" i="67" s="1"/>
  <c r="BF165" i="67" s="1"/>
  <c r="BH165" i="67" s="1"/>
  <c r="BA15" i="68"/>
  <c r="BC15" i="68" s="1"/>
  <c r="BF15" i="68" s="1"/>
  <c r="BH15" i="68" s="1"/>
  <c r="BA27" i="68"/>
  <c r="BC27" i="68" s="1"/>
  <c r="BF27" i="68" s="1"/>
  <c r="BH27" i="68" s="1"/>
  <c r="BA40" i="68"/>
  <c r="BC40" i="68" s="1"/>
  <c r="BF40" i="68" s="1"/>
  <c r="BH40" i="68" s="1"/>
  <c r="BA43" i="68"/>
  <c r="BC43" i="68" s="1"/>
  <c r="BF43" i="68" s="1"/>
  <c r="BH43" i="68" s="1"/>
  <c r="BA48" i="68"/>
  <c r="BC48" i="68" s="1"/>
  <c r="BF48" i="68" s="1"/>
  <c r="BH48" i="68" s="1"/>
  <c r="BA64" i="68"/>
  <c r="BC64" i="68" s="1"/>
  <c r="BF64" i="68" s="1"/>
  <c r="BH64" i="68" s="1"/>
  <c r="BA73" i="68"/>
  <c r="BC73" i="68" s="1"/>
  <c r="BF73" i="68" s="1"/>
  <c r="BH73" i="68" s="1"/>
  <c r="BA89" i="68"/>
  <c r="BC89" i="68" s="1"/>
  <c r="BF89" i="68" s="1"/>
  <c r="BH89" i="68" s="1"/>
  <c r="BA106" i="68"/>
  <c r="BC106" i="68" s="1"/>
  <c r="BF106" i="68" s="1"/>
  <c r="BH106" i="68" s="1"/>
  <c r="BA110" i="68"/>
  <c r="BC110" i="68" s="1"/>
  <c r="BF110" i="68" s="1"/>
  <c r="BH110" i="68" s="1"/>
  <c r="BA136" i="68"/>
  <c r="BC136" i="68" s="1"/>
  <c r="BF136" i="68" s="1"/>
  <c r="BH136" i="68" s="1"/>
  <c r="BA38" i="67"/>
  <c r="BC38" i="67" s="1"/>
  <c r="BF38" i="67" s="1"/>
  <c r="BH38" i="67" s="1"/>
  <c r="BA46" i="67"/>
  <c r="BC46" i="67" s="1"/>
  <c r="BF46" i="67" s="1"/>
  <c r="BH46" i="67" s="1"/>
  <c r="BA65" i="67"/>
  <c r="BC65" i="67" s="1"/>
  <c r="BF65" i="67" s="1"/>
  <c r="BH65" i="67" s="1"/>
  <c r="BA73" i="67"/>
  <c r="BC73" i="67" s="1"/>
  <c r="BF73" i="67" s="1"/>
  <c r="BH73" i="67" s="1"/>
  <c r="BA94" i="67"/>
  <c r="BC94" i="67" s="1"/>
  <c r="BF94" i="67" s="1"/>
  <c r="BH94" i="67" s="1"/>
  <c r="BA102" i="67"/>
  <c r="BC102" i="67" s="1"/>
  <c r="BF102" i="67" s="1"/>
  <c r="BH102" i="67" s="1"/>
  <c r="BA106" i="67"/>
  <c r="BC106" i="67" s="1"/>
  <c r="BF106" i="67" s="1"/>
  <c r="BH106" i="67" s="1"/>
  <c r="BA136" i="67"/>
  <c r="BC136" i="67" s="1"/>
  <c r="BF136" i="67" s="1"/>
  <c r="BH136" i="67" s="1"/>
  <c r="BA6" i="68"/>
  <c r="BC6" i="68" s="1"/>
  <c r="BF6" i="68" s="1"/>
  <c r="BH6" i="68" s="1"/>
  <c r="BA10" i="68"/>
  <c r="BC10" i="68" s="1"/>
  <c r="BF10" i="68" s="1"/>
  <c r="BH10" i="68" s="1"/>
  <c r="BA18" i="68"/>
  <c r="BC18" i="68" s="1"/>
  <c r="BF18" i="68" s="1"/>
  <c r="BH18" i="68" s="1"/>
  <c r="BA47" i="68"/>
  <c r="BC47" i="68" s="1"/>
  <c r="BF47" i="68" s="1"/>
  <c r="BH47" i="68" s="1"/>
  <c r="BA56" i="68"/>
  <c r="BC56" i="68" s="1"/>
  <c r="BF56" i="68" s="1"/>
  <c r="BH56" i="68" s="1"/>
  <c r="BA60" i="68"/>
  <c r="BC60" i="68" s="1"/>
  <c r="BF60" i="68" s="1"/>
  <c r="BH60" i="68" s="1"/>
  <c r="BA69" i="68"/>
  <c r="BC69" i="68" s="1"/>
  <c r="BF69" i="68" s="1"/>
  <c r="BH69" i="68" s="1"/>
  <c r="BA111" i="68"/>
  <c r="BC111" i="68" s="1"/>
  <c r="BF111" i="68" s="1"/>
  <c r="BH111" i="68" s="1"/>
  <c r="BA114" i="68"/>
  <c r="BC114" i="68" s="1"/>
  <c r="BF114" i="68" s="1"/>
  <c r="BH114" i="68" s="1"/>
  <c r="BA39" i="67"/>
  <c r="BC39" i="67" s="1"/>
  <c r="BF39" i="67" s="1"/>
  <c r="BH39" i="67" s="1"/>
  <c r="BA43" i="67"/>
  <c r="BC43" i="67" s="1"/>
  <c r="BF43" i="67" s="1"/>
  <c r="BH43" i="67" s="1"/>
  <c r="BA47" i="67"/>
  <c r="BC47" i="67" s="1"/>
  <c r="BF47" i="67" s="1"/>
  <c r="BH47" i="67" s="1"/>
  <c r="BA51" i="67"/>
  <c r="BC51" i="67" s="1"/>
  <c r="BF51" i="67" s="1"/>
  <c r="BH51" i="67" s="1"/>
  <c r="BA55" i="67"/>
  <c r="BC55" i="67" s="1"/>
  <c r="BF55" i="67" s="1"/>
  <c r="BH55" i="67" s="1"/>
  <c r="BA59" i="67"/>
  <c r="BC59" i="67" s="1"/>
  <c r="BF59" i="67" s="1"/>
  <c r="BH59" i="67" s="1"/>
  <c r="BA63" i="67"/>
  <c r="BC63" i="67" s="1"/>
  <c r="BF63" i="67" s="1"/>
  <c r="BH63" i="67" s="1"/>
  <c r="BA66" i="67"/>
  <c r="BC66" i="67" s="1"/>
  <c r="BF66" i="67" s="1"/>
  <c r="BH66" i="67" s="1"/>
  <c r="BA70" i="67"/>
  <c r="BC70" i="67" s="1"/>
  <c r="BF70" i="67" s="1"/>
  <c r="BH70" i="67" s="1"/>
  <c r="BA74" i="67"/>
  <c r="BC74" i="67" s="1"/>
  <c r="BF74" i="67" s="1"/>
  <c r="BH74" i="67" s="1"/>
  <c r="AU168" i="67"/>
  <c r="BA79" i="67"/>
  <c r="BC79" i="67" s="1"/>
  <c r="BF79" i="67" s="1"/>
  <c r="BH79" i="67" s="1"/>
  <c r="BA103" i="67"/>
  <c r="BC103" i="67" s="1"/>
  <c r="BF103" i="67" s="1"/>
  <c r="BH103" i="67" s="1"/>
  <c r="BA7" i="68"/>
  <c r="BC7" i="68" s="1"/>
  <c r="BF7" i="68" s="1"/>
  <c r="BH7" i="68" s="1"/>
  <c r="BA44" i="68"/>
  <c r="BC44" i="68" s="1"/>
  <c r="BF44" i="68" s="1"/>
  <c r="BH44" i="68" s="1"/>
  <c r="BA74" i="68"/>
  <c r="BC74" i="68" s="1"/>
  <c r="BF74" i="68" s="1"/>
  <c r="BH74" i="68" s="1"/>
  <c r="BA90" i="68"/>
  <c r="BC90" i="68" s="1"/>
  <c r="BF90" i="68" s="1"/>
  <c r="BH90" i="68" s="1"/>
  <c r="BA107" i="68"/>
  <c r="BC107" i="68" s="1"/>
  <c r="BF107" i="68" s="1"/>
  <c r="BH107" i="68" s="1"/>
  <c r="BA20" i="66"/>
  <c r="BC20" i="66" s="1"/>
  <c r="BF20" i="66" s="1"/>
  <c r="BH20" i="66" s="1"/>
  <c r="BA32" i="66"/>
  <c r="BC32" i="66" s="1"/>
  <c r="BF32" i="66" s="1"/>
  <c r="BH32" i="66" s="1"/>
  <c r="BA84" i="66"/>
  <c r="BC84" i="66" s="1"/>
  <c r="BF84" i="66" s="1"/>
  <c r="BH84" i="66" s="1"/>
  <c r="BA101" i="66"/>
  <c r="BC101" i="66" s="1"/>
  <c r="BF101" i="66" s="1"/>
  <c r="BH101" i="66" s="1"/>
  <c r="BA82" i="67"/>
  <c r="BC82" i="67" s="1"/>
  <c r="BF82" i="67" s="1"/>
  <c r="BH82" i="67" s="1"/>
  <c r="BA95" i="67"/>
  <c r="BC95" i="67" s="1"/>
  <c r="BF95" i="67" s="1"/>
  <c r="BH95" i="67" s="1"/>
  <c r="BA12" i="68"/>
  <c r="BC12" i="68" s="1"/>
  <c r="BF12" i="68" s="1"/>
  <c r="BH12" i="68" s="1"/>
  <c r="BA23" i="68"/>
  <c r="BC23" i="68" s="1"/>
  <c r="BF23" i="68" s="1"/>
  <c r="BH23" i="68" s="1"/>
  <c r="BA28" i="68"/>
  <c r="BC28" i="68" s="1"/>
  <c r="BF28" i="68" s="1"/>
  <c r="BH28" i="68" s="1"/>
  <c r="BA52" i="68"/>
  <c r="BC52" i="68" s="1"/>
  <c r="BF52" i="68" s="1"/>
  <c r="BH52" i="68" s="1"/>
  <c r="BA57" i="68"/>
  <c r="BC57" i="68" s="1"/>
  <c r="BF57" i="68" s="1"/>
  <c r="BH57" i="68" s="1"/>
  <c r="BA95" i="68"/>
  <c r="BC95" i="68" s="1"/>
  <c r="BF95" i="68" s="1"/>
  <c r="BH95" i="68" s="1"/>
  <c r="BA98" i="68"/>
  <c r="BC98" i="68" s="1"/>
  <c r="BF98" i="68" s="1"/>
  <c r="BH98" i="68" s="1"/>
  <c r="BA116" i="68"/>
  <c r="BC116" i="68" s="1"/>
  <c r="BF116" i="68" s="1"/>
  <c r="BH116" i="68" s="1"/>
  <c r="BA7" i="66"/>
  <c r="BC7" i="66" s="1"/>
  <c r="BF7" i="66" s="1"/>
  <c r="BH7" i="66" s="1"/>
  <c r="BA52" i="66"/>
  <c r="BC52" i="66" s="1"/>
  <c r="BF52" i="66" s="1"/>
  <c r="BH52" i="66" s="1"/>
  <c r="BA60" i="66"/>
  <c r="BC60" i="66" s="1"/>
  <c r="BF60" i="66" s="1"/>
  <c r="BH60" i="66" s="1"/>
  <c r="BA68" i="66"/>
  <c r="BC68" i="66" s="1"/>
  <c r="BF68" i="66" s="1"/>
  <c r="BH68" i="66" s="1"/>
  <c r="BA72" i="66"/>
  <c r="BC72" i="66" s="1"/>
  <c r="BF72" i="66" s="1"/>
  <c r="BH72" i="66" s="1"/>
  <c r="BA11" i="66"/>
  <c r="BC11" i="66" s="1"/>
  <c r="BF11" i="66" s="1"/>
  <c r="BH11" i="66" s="1"/>
  <c r="BA19" i="66"/>
  <c r="BC19" i="66" s="1"/>
  <c r="BF19" i="66" s="1"/>
  <c r="BH19" i="66" s="1"/>
  <c r="BA23" i="66"/>
  <c r="BC23" i="66" s="1"/>
  <c r="BF23" i="66" s="1"/>
  <c r="BH23" i="66" s="1"/>
  <c r="BA132" i="66"/>
  <c r="BC132" i="66" s="1"/>
  <c r="BF132" i="66" s="1"/>
  <c r="BH132" i="66" s="1"/>
  <c r="BA138" i="66"/>
  <c r="BC138" i="66" s="1"/>
  <c r="BF138" i="66" s="1"/>
  <c r="BH138" i="66" s="1"/>
  <c r="BA148" i="66"/>
  <c r="BC148" i="66" s="1"/>
  <c r="BF148" i="66" s="1"/>
  <c r="BH148" i="66" s="1"/>
  <c r="BA152" i="66"/>
  <c r="BC152" i="66" s="1"/>
  <c r="BF152" i="66" s="1"/>
  <c r="BH152" i="66" s="1"/>
  <c r="AA168" i="67"/>
  <c r="BA34" i="67"/>
  <c r="BC34" i="67" s="1"/>
  <c r="BF34" i="67" s="1"/>
  <c r="BH34" i="67" s="1"/>
  <c r="BA42" i="67"/>
  <c r="BC42" i="67" s="1"/>
  <c r="BF42" i="67" s="1"/>
  <c r="BH42" i="67" s="1"/>
  <c r="BA50" i="67"/>
  <c r="BC50" i="67" s="1"/>
  <c r="BF50" i="67" s="1"/>
  <c r="BH50" i="67" s="1"/>
  <c r="BA54" i="67"/>
  <c r="BC54" i="67" s="1"/>
  <c r="BF54" i="67" s="1"/>
  <c r="BH54" i="67" s="1"/>
  <c r="BA58" i="67"/>
  <c r="BC58" i="67" s="1"/>
  <c r="BF58" i="67" s="1"/>
  <c r="BH58" i="67" s="1"/>
  <c r="BA62" i="67"/>
  <c r="BC62" i="67" s="1"/>
  <c r="BF62" i="67" s="1"/>
  <c r="BH62" i="67" s="1"/>
  <c r="BA69" i="67"/>
  <c r="BC69" i="67" s="1"/>
  <c r="BF69" i="67" s="1"/>
  <c r="BH69" i="67" s="1"/>
  <c r="BA27" i="66"/>
  <c r="BC27" i="66" s="1"/>
  <c r="BF27" i="66" s="1"/>
  <c r="BH27" i="66" s="1"/>
  <c r="BA35" i="66"/>
  <c r="BC35" i="66" s="1"/>
  <c r="BF35" i="66" s="1"/>
  <c r="BH35" i="66" s="1"/>
  <c r="BA39" i="66"/>
  <c r="BC39" i="66" s="1"/>
  <c r="BF39" i="66" s="1"/>
  <c r="BH39" i="66" s="1"/>
  <c r="BA96" i="66"/>
  <c r="BC96" i="66" s="1"/>
  <c r="BF96" i="66" s="1"/>
  <c r="BH96" i="66" s="1"/>
  <c r="BA100" i="66"/>
  <c r="BC100" i="66" s="1"/>
  <c r="BF100" i="66" s="1"/>
  <c r="BH100" i="66" s="1"/>
  <c r="BA156" i="66"/>
  <c r="BC156" i="66" s="1"/>
  <c r="BF156" i="66" s="1"/>
  <c r="BH156" i="66" s="1"/>
  <c r="BA160" i="66"/>
  <c r="BC160" i="66" s="1"/>
  <c r="BF160" i="66" s="1"/>
  <c r="BH160" i="66" s="1"/>
  <c r="BA164" i="66"/>
  <c r="BC164" i="66" s="1"/>
  <c r="BF164" i="66" s="1"/>
  <c r="BH164" i="66" s="1"/>
  <c r="BA85" i="67"/>
  <c r="BC85" i="67" s="1"/>
  <c r="BF85" i="67" s="1"/>
  <c r="BH85" i="67" s="1"/>
  <c r="BA89" i="67"/>
  <c r="BC89" i="67" s="1"/>
  <c r="BF89" i="67" s="1"/>
  <c r="BH89" i="67" s="1"/>
  <c r="BA111" i="67"/>
  <c r="BC111" i="67" s="1"/>
  <c r="BF111" i="67" s="1"/>
  <c r="BH111" i="67" s="1"/>
  <c r="BA134" i="67"/>
  <c r="BC134" i="67" s="1"/>
  <c r="BF134" i="67" s="1"/>
  <c r="BH134" i="67" s="1"/>
  <c r="BA137" i="67"/>
  <c r="BC137" i="67" s="1"/>
  <c r="BF137" i="67" s="1"/>
  <c r="BH137" i="67" s="1"/>
  <c r="AI168" i="68"/>
  <c r="BA26" i="68"/>
  <c r="BC26" i="68" s="1"/>
  <c r="BF26" i="68" s="1"/>
  <c r="BH26" i="68" s="1"/>
  <c r="BA51" i="68"/>
  <c r="BC51" i="68" s="1"/>
  <c r="BF51" i="68" s="1"/>
  <c r="BH51" i="68" s="1"/>
  <c r="BA85" i="68"/>
  <c r="BC85" i="68" s="1"/>
  <c r="BF85" i="68" s="1"/>
  <c r="BH85" i="68" s="1"/>
  <c r="BA137" i="68"/>
  <c r="BC137" i="68" s="1"/>
  <c r="BF137" i="68" s="1"/>
  <c r="BH137" i="68" s="1"/>
  <c r="BA149" i="68"/>
  <c r="BC149" i="68" s="1"/>
  <c r="BF149" i="68" s="1"/>
  <c r="BH149" i="68" s="1"/>
  <c r="BA153" i="68"/>
  <c r="BC153" i="68" s="1"/>
  <c r="BF153" i="68" s="1"/>
  <c r="BH153" i="68" s="1"/>
  <c r="BA157" i="68"/>
  <c r="BC157" i="68" s="1"/>
  <c r="BF157" i="68" s="1"/>
  <c r="BH157" i="68" s="1"/>
  <c r="BA55" i="66"/>
  <c r="BC55" i="66" s="1"/>
  <c r="BF55" i="66" s="1"/>
  <c r="BH55" i="66" s="1"/>
  <c r="BA87" i="66"/>
  <c r="BC87" i="66" s="1"/>
  <c r="BF87" i="66" s="1"/>
  <c r="BH87" i="66" s="1"/>
  <c r="BA91" i="66"/>
  <c r="BC91" i="66" s="1"/>
  <c r="BF91" i="66" s="1"/>
  <c r="BH91" i="66" s="1"/>
  <c r="BA108" i="66"/>
  <c r="BC108" i="66" s="1"/>
  <c r="BF108" i="66" s="1"/>
  <c r="BH108" i="66" s="1"/>
  <c r="BA5" i="67"/>
  <c r="BC5" i="67" s="1"/>
  <c r="BF5" i="67" s="1"/>
  <c r="BH5" i="67" s="1"/>
  <c r="BA9" i="67"/>
  <c r="BC9" i="67" s="1"/>
  <c r="BF9" i="67" s="1"/>
  <c r="BH9" i="67" s="1"/>
  <c r="BA13" i="67"/>
  <c r="BC13" i="67" s="1"/>
  <c r="BF13" i="67" s="1"/>
  <c r="BH13" i="67" s="1"/>
  <c r="BA17" i="67"/>
  <c r="BC17" i="67" s="1"/>
  <c r="BF17" i="67" s="1"/>
  <c r="BH17" i="67" s="1"/>
  <c r="BA77" i="67"/>
  <c r="BC77" i="67" s="1"/>
  <c r="BF77" i="67" s="1"/>
  <c r="BH77" i="67" s="1"/>
  <c r="BA114" i="67"/>
  <c r="BC114" i="67" s="1"/>
  <c r="BF114" i="67" s="1"/>
  <c r="BH114" i="67" s="1"/>
  <c r="BA119" i="67"/>
  <c r="BC119" i="67" s="1"/>
  <c r="BF119" i="67" s="1"/>
  <c r="BH119" i="67" s="1"/>
  <c r="BA125" i="67"/>
  <c r="BC125" i="67" s="1"/>
  <c r="BF125" i="67" s="1"/>
  <c r="BH125" i="67" s="1"/>
  <c r="BA128" i="67"/>
  <c r="BC128" i="67" s="1"/>
  <c r="BF128" i="67" s="1"/>
  <c r="BH128" i="67" s="1"/>
  <c r="BA14" i="68"/>
  <c r="BC14" i="68" s="1"/>
  <c r="BF14" i="68" s="1"/>
  <c r="BH14" i="68" s="1"/>
  <c r="BA39" i="68"/>
  <c r="BC39" i="68" s="1"/>
  <c r="BF39" i="68" s="1"/>
  <c r="BH39" i="68" s="1"/>
  <c r="O168" i="68"/>
  <c r="BA122" i="68"/>
  <c r="BC122" i="68" s="1"/>
  <c r="BF122" i="68" s="1"/>
  <c r="BH122" i="68" s="1"/>
  <c r="BA128" i="68"/>
  <c r="BC128" i="68" s="1"/>
  <c r="BF128" i="68" s="1"/>
  <c r="BH128" i="68" s="1"/>
  <c r="BA161" i="68"/>
  <c r="BC161" i="68" s="1"/>
  <c r="BF161" i="68" s="1"/>
  <c r="BH161" i="68" s="1"/>
  <c r="BA165" i="68"/>
  <c r="BC165" i="68" s="1"/>
  <c r="BF165" i="68" s="1"/>
  <c r="BH165" i="68" s="1"/>
  <c r="BA31" i="66"/>
  <c r="BC31" i="66" s="1"/>
  <c r="BF31" i="66" s="1"/>
  <c r="BH31" i="66" s="1"/>
  <c r="BA79" i="66"/>
  <c r="BC79" i="66" s="1"/>
  <c r="BF79" i="66" s="1"/>
  <c r="BH79" i="66" s="1"/>
  <c r="BA139" i="66"/>
  <c r="BC139" i="66" s="1"/>
  <c r="BF139" i="66" s="1"/>
  <c r="BH139" i="66" s="1"/>
  <c r="BA21" i="67"/>
  <c r="BC21" i="67" s="1"/>
  <c r="BF21" i="67" s="1"/>
  <c r="BH21" i="67" s="1"/>
  <c r="BA25" i="67"/>
  <c r="BC25" i="67" s="1"/>
  <c r="BF25" i="67" s="1"/>
  <c r="BH25" i="67" s="1"/>
  <c r="BA29" i="67"/>
  <c r="BC29" i="67" s="1"/>
  <c r="BF29" i="67" s="1"/>
  <c r="BH29" i="67" s="1"/>
  <c r="BA33" i="67"/>
  <c r="BC33" i="67" s="1"/>
  <c r="BF33" i="67" s="1"/>
  <c r="BH33" i="67" s="1"/>
  <c r="BA93" i="67"/>
  <c r="BC93" i="67" s="1"/>
  <c r="BF93" i="67" s="1"/>
  <c r="BH93" i="67" s="1"/>
  <c r="BA30" i="68"/>
  <c r="BC30" i="68" s="1"/>
  <c r="BF30" i="68" s="1"/>
  <c r="BH30" i="68" s="1"/>
  <c r="BA55" i="68"/>
  <c r="BC55" i="68" s="1"/>
  <c r="BF55" i="68" s="1"/>
  <c r="BH55" i="68" s="1"/>
  <c r="BA59" i="68"/>
  <c r="BC59" i="68" s="1"/>
  <c r="BF59" i="68" s="1"/>
  <c r="BH59" i="68" s="1"/>
  <c r="BA68" i="68"/>
  <c r="BC68" i="68" s="1"/>
  <c r="BF68" i="68" s="1"/>
  <c r="BH68" i="68" s="1"/>
  <c r="BA72" i="68"/>
  <c r="BC72" i="68" s="1"/>
  <c r="BF72" i="68" s="1"/>
  <c r="BH72" i="68" s="1"/>
  <c r="BA88" i="68"/>
  <c r="BC88" i="68" s="1"/>
  <c r="BF88" i="68" s="1"/>
  <c r="BH88" i="68" s="1"/>
  <c r="BA102" i="68"/>
  <c r="BC102" i="68" s="1"/>
  <c r="BF102" i="68" s="1"/>
  <c r="BH102" i="68" s="1"/>
  <c r="BA105" i="68"/>
  <c r="BC105" i="68" s="1"/>
  <c r="BF105" i="68" s="1"/>
  <c r="BH105" i="68" s="1"/>
  <c r="BA150" i="68"/>
  <c r="BC150" i="68" s="1"/>
  <c r="BF150" i="68" s="1"/>
  <c r="BH150" i="68" s="1"/>
  <c r="BA129" i="66"/>
  <c r="BC129" i="66" s="1"/>
  <c r="BF129" i="66" s="1"/>
  <c r="BH129" i="66" s="1"/>
  <c r="BA37" i="67"/>
  <c r="BC37" i="67" s="1"/>
  <c r="BF37" i="67" s="1"/>
  <c r="BH37" i="67" s="1"/>
  <c r="BA41" i="67"/>
  <c r="BC41" i="67" s="1"/>
  <c r="BF41" i="67" s="1"/>
  <c r="BH41" i="67" s="1"/>
  <c r="BA45" i="67"/>
  <c r="BC45" i="67" s="1"/>
  <c r="BF45" i="67" s="1"/>
  <c r="BH45" i="67" s="1"/>
  <c r="BA49" i="67"/>
  <c r="BC49" i="67" s="1"/>
  <c r="BF49" i="67" s="1"/>
  <c r="BH49" i="67" s="1"/>
  <c r="BA53" i="67"/>
  <c r="BC53" i="67" s="1"/>
  <c r="BF53" i="67" s="1"/>
  <c r="BH53" i="67" s="1"/>
  <c r="BA57" i="67"/>
  <c r="BC57" i="67" s="1"/>
  <c r="BF57" i="67" s="1"/>
  <c r="BH57" i="67" s="1"/>
  <c r="BA61" i="67"/>
  <c r="BC61" i="67" s="1"/>
  <c r="BF61" i="67" s="1"/>
  <c r="BH61" i="67" s="1"/>
  <c r="BA68" i="67"/>
  <c r="BC68" i="67" s="1"/>
  <c r="BF68" i="67" s="1"/>
  <c r="BH68" i="67" s="1"/>
  <c r="BA101" i="67"/>
  <c r="BC101" i="67" s="1"/>
  <c r="BF101" i="67" s="1"/>
  <c r="BH101" i="67" s="1"/>
  <c r="BA105" i="67"/>
  <c r="BC105" i="67" s="1"/>
  <c r="BF105" i="67" s="1"/>
  <c r="BH105" i="67" s="1"/>
  <c r="BA110" i="67"/>
  <c r="BC110" i="67" s="1"/>
  <c r="BF110" i="67" s="1"/>
  <c r="BH110" i="67" s="1"/>
  <c r="BA140" i="67"/>
  <c r="BC140" i="67" s="1"/>
  <c r="BF140" i="67" s="1"/>
  <c r="BH140" i="67" s="1"/>
  <c r="BA9" i="68"/>
  <c r="BC9" i="68" s="1"/>
  <c r="BF9" i="68" s="1"/>
  <c r="BH9" i="68" s="1"/>
  <c r="BA17" i="68"/>
  <c r="BC17" i="68" s="1"/>
  <c r="BF17" i="68" s="1"/>
  <c r="BH17" i="68" s="1"/>
  <c r="BA46" i="68"/>
  <c r="BC46" i="68" s="1"/>
  <c r="BF46" i="68" s="1"/>
  <c r="BH46" i="68" s="1"/>
  <c r="BA93" i="68"/>
  <c r="BC93" i="68" s="1"/>
  <c r="BF93" i="68" s="1"/>
  <c r="BH93" i="68" s="1"/>
  <c r="BA101" i="68"/>
  <c r="BC101" i="68" s="1"/>
  <c r="BF101" i="68" s="1"/>
  <c r="BH101" i="68" s="1"/>
  <c r="BA113" i="68"/>
  <c r="BC113" i="68" s="1"/>
  <c r="BF113" i="68" s="1"/>
  <c r="BH113" i="68" s="1"/>
  <c r="BA117" i="68"/>
  <c r="BC117" i="68" s="1"/>
  <c r="BF117" i="68" s="1"/>
  <c r="BH117" i="68" s="1"/>
  <c r="BA140" i="68"/>
  <c r="BC140" i="68" s="1"/>
  <c r="BF140" i="68" s="1"/>
  <c r="BH140" i="68" s="1"/>
  <c r="BA158" i="68"/>
  <c r="BC158" i="68" s="1"/>
  <c r="BF158" i="68" s="1"/>
  <c r="BH158" i="68" s="1"/>
  <c r="BA166" i="68"/>
  <c r="BC166" i="68" s="1"/>
  <c r="BF166" i="68" s="1"/>
  <c r="BH166" i="68" s="1"/>
  <c r="BA40" i="66"/>
  <c r="BC40" i="66" s="1"/>
  <c r="BF40" i="66" s="1"/>
  <c r="BH40" i="66" s="1"/>
  <c r="BA105" i="66"/>
  <c r="BC105" i="66" s="1"/>
  <c r="BF105" i="66" s="1"/>
  <c r="BH105" i="66" s="1"/>
  <c r="BA122" i="66"/>
  <c r="BC122" i="66" s="1"/>
  <c r="BF122" i="66" s="1"/>
  <c r="BH122" i="66" s="1"/>
  <c r="BA131" i="66"/>
  <c r="BC131" i="66" s="1"/>
  <c r="BF131" i="66" s="1"/>
  <c r="BH131" i="66" s="1"/>
  <c r="BA86" i="67"/>
  <c r="BC86" i="67" s="1"/>
  <c r="BF86" i="67" s="1"/>
  <c r="BH86" i="67" s="1"/>
  <c r="BA19" i="68"/>
  <c r="BC19" i="68" s="1"/>
  <c r="BF19" i="68" s="1"/>
  <c r="BH19" i="68" s="1"/>
  <c r="BA15" i="66"/>
  <c r="BC15" i="66" s="1"/>
  <c r="BF15" i="66" s="1"/>
  <c r="BH15" i="66" s="1"/>
  <c r="BA43" i="66"/>
  <c r="BC43" i="66" s="1"/>
  <c r="BF43" i="66" s="1"/>
  <c r="BH43" i="66" s="1"/>
  <c r="BA51" i="66"/>
  <c r="BC51" i="66" s="1"/>
  <c r="BF51" i="66" s="1"/>
  <c r="BH51" i="66" s="1"/>
  <c r="BA6" i="66"/>
  <c r="BC6" i="66" s="1"/>
  <c r="BF6" i="66" s="1"/>
  <c r="BH6" i="66" s="1"/>
  <c r="BA59" i="66"/>
  <c r="BC59" i="66" s="1"/>
  <c r="BF59" i="66" s="1"/>
  <c r="BH59" i="66" s="1"/>
  <c r="BA63" i="66"/>
  <c r="BC63" i="66" s="1"/>
  <c r="BF63" i="66" s="1"/>
  <c r="BH63" i="66" s="1"/>
  <c r="BA67" i="66"/>
  <c r="BC67" i="66" s="1"/>
  <c r="BF67" i="66" s="1"/>
  <c r="BH67" i="66" s="1"/>
  <c r="BA71" i="66"/>
  <c r="BC71" i="66" s="1"/>
  <c r="BF71" i="66" s="1"/>
  <c r="BH71" i="66" s="1"/>
  <c r="BA75" i="66"/>
  <c r="BC75" i="66" s="1"/>
  <c r="BF75" i="66" s="1"/>
  <c r="BH75" i="66" s="1"/>
  <c r="BA116" i="66"/>
  <c r="BC116" i="66" s="1"/>
  <c r="BF116" i="66" s="1"/>
  <c r="BH116" i="66" s="1"/>
  <c r="BA14" i="66"/>
  <c r="BC14" i="66" s="1"/>
  <c r="BF14" i="66" s="1"/>
  <c r="BH14" i="66" s="1"/>
  <c r="BA18" i="66"/>
  <c r="BC18" i="66" s="1"/>
  <c r="BF18" i="66" s="1"/>
  <c r="BH18" i="66" s="1"/>
  <c r="BA22" i="66"/>
  <c r="BC22" i="66" s="1"/>
  <c r="BF22" i="66" s="1"/>
  <c r="BH22" i="66" s="1"/>
  <c r="BA47" i="66"/>
  <c r="BC47" i="66" s="1"/>
  <c r="BF47" i="66" s="1"/>
  <c r="BH47" i="66" s="1"/>
  <c r="BA95" i="66"/>
  <c r="BC95" i="66" s="1"/>
  <c r="BF95" i="66" s="1"/>
  <c r="BH95" i="66" s="1"/>
  <c r="BA120" i="66"/>
  <c r="BC120" i="66" s="1"/>
  <c r="BF120" i="66" s="1"/>
  <c r="BH120" i="66" s="1"/>
  <c r="BA30" i="66"/>
  <c r="BC30" i="66" s="1"/>
  <c r="BF30" i="66" s="1"/>
  <c r="BH30" i="66" s="1"/>
  <c r="BA34" i="66"/>
  <c r="BC34" i="66" s="1"/>
  <c r="BF34" i="66" s="1"/>
  <c r="BH34" i="66" s="1"/>
  <c r="BA38" i="66"/>
  <c r="BC38" i="66" s="1"/>
  <c r="BF38" i="66" s="1"/>
  <c r="BH38" i="66" s="1"/>
  <c r="BA118" i="66"/>
  <c r="BC118" i="66" s="1"/>
  <c r="BF118" i="66" s="1"/>
  <c r="BH118" i="66" s="1"/>
  <c r="BA76" i="67"/>
  <c r="BC76" i="67" s="1"/>
  <c r="BF76" i="67" s="1"/>
  <c r="BH76" i="67" s="1"/>
  <c r="BA84" i="67"/>
  <c r="BC84" i="67" s="1"/>
  <c r="BF84" i="67" s="1"/>
  <c r="BH84" i="67" s="1"/>
  <c r="BA88" i="67"/>
  <c r="BC88" i="67" s="1"/>
  <c r="BF88" i="67" s="1"/>
  <c r="BH88" i="67" s="1"/>
  <c r="BA131" i="67"/>
  <c r="BC131" i="67" s="1"/>
  <c r="BF131" i="67" s="1"/>
  <c r="BH131" i="67" s="1"/>
  <c r="BA13" i="68"/>
  <c r="BC13" i="68" s="1"/>
  <c r="BF13" i="68" s="1"/>
  <c r="BH13" i="68" s="1"/>
  <c r="BA25" i="68"/>
  <c r="BC25" i="68" s="1"/>
  <c r="BF25" i="68" s="1"/>
  <c r="BH25" i="68" s="1"/>
  <c r="BA38" i="68"/>
  <c r="BC38" i="68" s="1"/>
  <c r="BF38" i="68" s="1"/>
  <c r="BH38" i="68" s="1"/>
  <c r="BA50" i="68"/>
  <c r="BC50" i="68" s="1"/>
  <c r="BF50" i="68" s="1"/>
  <c r="BH50" i="68" s="1"/>
  <c r="BA71" i="68"/>
  <c r="BC71" i="68" s="1"/>
  <c r="BF71" i="68" s="1"/>
  <c r="BH71" i="68" s="1"/>
  <c r="BA141" i="68"/>
  <c r="BC141" i="68" s="1"/>
  <c r="BF141" i="68" s="1"/>
  <c r="BH141" i="68" s="1"/>
  <c r="BC4" i="68"/>
  <c r="AY168" i="68"/>
  <c r="BA11" i="68"/>
  <c r="BC11" i="68" s="1"/>
  <c r="BF11" i="68" s="1"/>
  <c r="BH11" i="68" s="1"/>
  <c r="BA21" i="68"/>
  <c r="BC21" i="68" s="1"/>
  <c r="BF21" i="68" s="1"/>
  <c r="BH21" i="68" s="1"/>
  <c r="AM168" i="68"/>
  <c r="AQ168" i="68"/>
  <c r="AU168" i="68"/>
  <c r="AE168" i="68"/>
  <c r="BA5" i="68"/>
  <c r="BC5" i="68" s="1"/>
  <c r="BF5" i="68" s="1"/>
  <c r="BH5" i="68" s="1"/>
  <c r="BA33" i="68"/>
  <c r="BC33" i="68" s="1"/>
  <c r="BF33" i="68" s="1"/>
  <c r="BH33" i="68" s="1"/>
  <c r="BA86" i="68"/>
  <c r="BC86" i="68" s="1"/>
  <c r="BF86" i="68" s="1"/>
  <c r="BH86" i="68" s="1"/>
  <c r="BA61" i="68"/>
  <c r="BC61" i="68" s="1"/>
  <c r="BF61" i="68" s="1"/>
  <c r="BH61" i="68" s="1"/>
  <c r="W168" i="68"/>
  <c r="BA80" i="68"/>
  <c r="BC80" i="68" s="1"/>
  <c r="BF80" i="68" s="1"/>
  <c r="BH80" i="68" s="1"/>
  <c r="BA130" i="68"/>
  <c r="BC130" i="68" s="1"/>
  <c r="BF130" i="68" s="1"/>
  <c r="BH130" i="68" s="1"/>
  <c r="BA135" i="68"/>
  <c r="BC135" i="68" s="1"/>
  <c r="BF135" i="68" s="1"/>
  <c r="BH135" i="68" s="1"/>
  <c r="BA154" i="68"/>
  <c r="BC154" i="68" s="1"/>
  <c r="BF154" i="68" s="1"/>
  <c r="BH154" i="68" s="1"/>
  <c r="BA63" i="68"/>
  <c r="BC63" i="68" s="1"/>
  <c r="BF63" i="68" s="1"/>
  <c r="BH63" i="68" s="1"/>
  <c r="BA82" i="68"/>
  <c r="BC82" i="68" s="1"/>
  <c r="BF82" i="68" s="1"/>
  <c r="BH82" i="68" s="1"/>
  <c r="BA146" i="68"/>
  <c r="BC146" i="68" s="1"/>
  <c r="BF146" i="68" s="1"/>
  <c r="BH146" i="68" s="1"/>
  <c r="BA87" i="68"/>
  <c r="BC87" i="68" s="1"/>
  <c r="BF87" i="68" s="1"/>
  <c r="BH87" i="68" s="1"/>
  <c r="BA119" i="68"/>
  <c r="BC119" i="68" s="1"/>
  <c r="BF119" i="68" s="1"/>
  <c r="BH119" i="68" s="1"/>
  <c r="BA124" i="68"/>
  <c r="BC124" i="68" s="1"/>
  <c r="BF124" i="68" s="1"/>
  <c r="BH124" i="68" s="1"/>
  <c r="BA97" i="68"/>
  <c r="BC97" i="68" s="1"/>
  <c r="BF97" i="68" s="1"/>
  <c r="BH97" i="68" s="1"/>
  <c r="BA162" i="68"/>
  <c r="BC162" i="68" s="1"/>
  <c r="BF162" i="68" s="1"/>
  <c r="BH162" i="68" s="1"/>
  <c r="BA115" i="68"/>
  <c r="BC115" i="68" s="1"/>
  <c r="BF115" i="68" s="1"/>
  <c r="BH115" i="68" s="1"/>
  <c r="G168" i="68"/>
  <c r="BA152" i="68"/>
  <c r="BC152" i="68" s="1"/>
  <c r="BF152" i="68" s="1"/>
  <c r="BH152" i="68" s="1"/>
  <c r="BA160" i="68"/>
  <c r="BC160" i="68" s="1"/>
  <c r="BF160" i="68" s="1"/>
  <c r="BH160" i="68" s="1"/>
  <c r="K168" i="68"/>
  <c r="S168" i="67"/>
  <c r="BA90" i="67"/>
  <c r="BC90" i="67" s="1"/>
  <c r="BF90" i="67" s="1"/>
  <c r="BH90" i="67" s="1"/>
  <c r="BA166" i="67"/>
  <c r="BC166" i="67" s="1"/>
  <c r="BF166" i="67" s="1"/>
  <c r="BH166" i="67" s="1"/>
  <c r="K168" i="67"/>
  <c r="AI168" i="67"/>
  <c r="O168" i="67"/>
  <c r="AY168" i="67"/>
  <c r="BA4" i="67"/>
  <c r="BA72" i="67"/>
  <c r="BC72" i="67" s="1"/>
  <c r="BF72" i="67" s="1"/>
  <c r="BH72" i="67" s="1"/>
  <c r="AE168" i="67"/>
  <c r="AM168" i="67"/>
  <c r="BA144" i="67"/>
  <c r="BC144" i="67" s="1"/>
  <c r="BF144" i="67" s="1"/>
  <c r="BH144" i="67" s="1"/>
  <c r="AQ168" i="67"/>
  <c r="W168" i="67"/>
  <c r="BA152" i="67"/>
  <c r="BC152" i="67" s="1"/>
  <c r="BF152" i="67" s="1"/>
  <c r="BH152" i="67" s="1"/>
  <c r="BA160" i="67"/>
  <c r="BC160" i="67" s="1"/>
  <c r="BF160" i="67" s="1"/>
  <c r="BH160" i="67" s="1"/>
  <c r="BA4" i="66"/>
  <c r="AI168" i="66"/>
  <c r="BA107" i="66"/>
  <c r="BC107" i="66" s="1"/>
  <c r="BF107" i="66" s="1"/>
  <c r="BH107" i="66" s="1"/>
  <c r="AY168" i="66"/>
  <c r="BA103" i="66"/>
  <c r="BC103" i="66" s="1"/>
  <c r="BF103" i="66" s="1"/>
  <c r="BH103" i="66" s="1"/>
  <c r="AQ168" i="66"/>
  <c r="BA62" i="66"/>
  <c r="BC62" i="66" s="1"/>
  <c r="BF62" i="66" s="1"/>
  <c r="BH62" i="66" s="1"/>
  <c r="BA66" i="66"/>
  <c r="BC66" i="66" s="1"/>
  <c r="BF66" i="66" s="1"/>
  <c r="BH66" i="66" s="1"/>
  <c r="BA70" i="66"/>
  <c r="BC70" i="66" s="1"/>
  <c r="BF70" i="66" s="1"/>
  <c r="BH70" i="66" s="1"/>
  <c r="BA74" i="66"/>
  <c r="BC74" i="66" s="1"/>
  <c r="BF74" i="66" s="1"/>
  <c r="BH74" i="66" s="1"/>
  <c r="BA78" i="66"/>
  <c r="BC78" i="66" s="1"/>
  <c r="BF78" i="66" s="1"/>
  <c r="BH78" i="66" s="1"/>
  <c r="BA121" i="66"/>
  <c r="BC121" i="66" s="1"/>
  <c r="BF121" i="66" s="1"/>
  <c r="BH121" i="66" s="1"/>
  <c r="K168" i="66"/>
  <c r="BA104" i="66"/>
  <c r="BC104" i="66" s="1"/>
  <c r="BF104" i="66" s="1"/>
  <c r="BH104" i="66" s="1"/>
  <c r="BA88" i="66"/>
  <c r="BC88" i="66" s="1"/>
  <c r="BF88" i="66" s="1"/>
  <c r="BH88" i="66" s="1"/>
  <c r="O168" i="66"/>
  <c r="S168" i="66"/>
  <c r="G168" i="66"/>
  <c r="AE168" i="66"/>
  <c r="W168" i="66"/>
  <c r="AM168" i="66"/>
  <c r="BA144" i="66"/>
  <c r="BC144" i="66" s="1"/>
  <c r="BF144" i="66" s="1"/>
  <c r="BH144" i="66" s="1"/>
  <c r="BA168" i="68" l="1"/>
  <c r="BC168" i="68"/>
  <c r="BF4" i="68"/>
  <c r="BA168" i="67"/>
  <c r="BC4" i="67"/>
  <c r="BA168" i="66"/>
  <c r="BC4" i="66"/>
  <c r="BF168" i="68" l="1"/>
  <c r="BH4" i="68"/>
  <c r="BH168" i="68" s="1"/>
  <c r="BC168" i="67"/>
  <c r="BF4" i="67"/>
  <c r="BC168" i="66"/>
  <c r="BF4" i="66"/>
  <c r="BF168" i="67" l="1"/>
  <c r="BH4" i="67"/>
  <c r="BH168" i="67" s="1"/>
  <c r="BF168" i="66"/>
  <c r="BH4" i="66"/>
  <c r="BH168" i="66" s="1"/>
  <c r="BG168" i="63" l="1"/>
  <c r="BE168" i="63"/>
  <c r="BD168" i="63"/>
  <c r="BB168" i="63"/>
  <c r="AZ168" i="63"/>
  <c r="AX168" i="63"/>
  <c r="AW168" i="63"/>
  <c r="AV168" i="63"/>
  <c r="AT168" i="63"/>
  <c r="AS168" i="63"/>
  <c r="AR168" i="63"/>
  <c r="AP168" i="63"/>
  <c r="AO168" i="63"/>
  <c r="AN168" i="63"/>
  <c r="AL168" i="63"/>
  <c r="AK168" i="63"/>
  <c r="AJ168" i="63"/>
  <c r="AH168" i="63"/>
  <c r="AG168" i="63"/>
  <c r="AF168" i="63"/>
  <c r="AD168" i="63"/>
  <c r="AC168" i="63"/>
  <c r="AB168" i="63"/>
  <c r="Z168" i="63"/>
  <c r="Y168" i="63"/>
  <c r="X168" i="63"/>
  <c r="V168" i="63"/>
  <c r="U168" i="63"/>
  <c r="T168" i="63"/>
  <c r="R168" i="63"/>
  <c r="Q168" i="63"/>
  <c r="P168" i="63"/>
  <c r="N168" i="63"/>
  <c r="M168" i="63"/>
  <c r="L168" i="63"/>
  <c r="J168" i="63"/>
  <c r="I168" i="63"/>
  <c r="H168" i="63"/>
  <c r="F168" i="63"/>
  <c r="E168" i="63"/>
  <c r="D168" i="63"/>
  <c r="S167" i="63"/>
  <c r="O167" i="63"/>
  <c r="K167" i="63"/>
  <c r="G167" i="63"/>
  <c r="S166" i="63"/>
  <c r="O166" i="63"/>
  <c r="K166" i="63"/>
  <c r="G166" i="63"/>
  <c r="S165" i="63"/>
  <c r="O165" i="63"/>
  <c r="K165" i="63"/>
  <c r="G165" i="63"/>
  <c r="S164" i="63"/>
  <c r="O164" i="63"/>
  <c r="K164" i="63"/>
  <c r="G164" i="63"/>
  <c r="S163" i="63"/>
  <c r="O163" i="63"/>
  <c r="K163" i="63"/>
  <c r="G163" i="63"/>
  <c r="S162" i="63"/>
  <c r="O162" i="63"/>
  <c r="K162" i="63"/>
  <c r="G162" i="63"/>
  <c r="S161" i="63"/>
  <c r="O161" i="63"/>
  <c r="K161" i="63"/>
  <c r="G161" i="63"/>
  <c r="S160" i="63"/>
  <c r="O160" i="63"/>
  <c r="K160" i="63"/>
  <c r="G160" i="63"/>
  <c r="S159" i="63"/>
  <c r="O159" i="63"/>
  <c r="K159" i="63"/>
  <c r="G159" i="63"/>
  <c r="S158" i="63"/>
  <c r="O158" i="63"/>
  <c r="K158" i="63"/>
  <c r="G158" i="63"/>
  <c r="S157" i="63"/>
  <c r="O157" i="63"/>
  <c r="K157" i="63"/>
  <c r="G157" i="63"/>
  <c r="S156" i="63"/>
  <c r="O156" i="63"/>
  <c r="K156" i="63"/>
  <c r="G156" i="63"/>
  <c r="S155" i="63"/>
  <c r="O155" i="63"/>
  <c r="K155" i="63"/>
  <c r="G155" i="63"/>
  <c r="S154" i="63"/>
  <c r="O154" i="63"/>
  <c r="K154" i="63"/>
  <c r="G154" i="63"/>
  <c r="S153" i="63"/>
  <c r="O153" i="63"/>
  <c r="K153" i="63"/>
  <c r="G153" i="63"/>
  <c r="S152" i="63"/>
  <c r="O152" i="63"/>
  <c r="K152" i="63"/>
  <c r="G152" i="63"/>
  <c r="S151" i="63"/>
  <c r="O151" i="63"/>
  <c r="K151" i="63"/>
  <c r="G151" i="63"/>
  <c r="S150" i="63"/>
  <c r="O150" i="63"/>
  <c r="K150" i="63"/>
  <c r="G150" i="63"/>
  <c r="S149" i="63"/>
  <c r="O149" i="63"/>
  <c r="K149" i="63"/>
  <c r="G149" i="63"/>
  <c r="S148" i="63"/>
  <c r="O148" i="63"/>
  <c r="K148" i="63"/>
  <c r="G148" i="63"/>
  <c r="S147" i="63"/>
  <c r="O147" i="63"/>
  <c r="K147" i="63"/>
  <c r="G147" i="63"/>
  <c r="S146" i="63"/>
  <c r="O146" i="63"/>
  <c r="K146" i="63"/>
  <c r="G146" i="63"/>
  <c r="W145" i="63"/>
  <c r="S145" i="63"/>
  <c r="O145" i="63"/>
  <c r="K145" i="63"/>
  <c r="G145" i="63"/>
  <c r="BA145" i="63" s="1"/>
  <c r="BC145" i="63" s="1"/>
  <c r="BF145" i="63" s="1"/>
  <c r="BH145" i="63" s="1"/>
  <c r="W144" i="63"/>
  <c r="S144" i="63"/>
  <c r="O144" i="63"/>
  <c r="K144" i="63"/>
  <c r="G144" i="63"/>
  <c r="W143" i="63"/>
  <c r="S143" i="63"/>
  <c r="O143" i="63"/>
  <c r="BA143" i="63" s="1"/>
  <c r="BC143" i="63" s="1"/>
  <c r="BF143" i="63" s="1"/>
  <c r="BH143" i="63" s="1"/>
  <c r="K143" i="63"/>
  <c r="G143" i="63"/>
  <c r="W142" i="63"/>
  <c r="S142" i="63"/>
  <c r="O142" i="63"/>
  <c r="K142" i="63"/>
  <c r="G142" i="63"/>
  <c r="W141" i="63"/>
  <c r="S141" i="63"/>
  <c r="O141" i="63"/>
  <c r="K141" i="63"/>
  <c r="G141" i="63"/>
  <c r="BA141" i="63" s="1"/>
  <c r="BC141" i="63" s="1"/>
  <c r="BF141" i="63" s="1"/>
  <c r="BH141" i="63" s="1"/>
  <c r="W140" i="63"/>
  <c r="S140" i="63"/>
  <c r="BA140" i="63" s="1"/>
  <c r="BC140" i="63" s="1"/>
  <c r="BF140" i="63" s="1"/>
  <c r="BH140" i="63" s="1"/>
  <c r="O140" i="63"/>
  <c r="K140" i="63"/>
  <c r="G140" i="63"/>
  <c r="W139" i="63"/>
  <c r="S139" i="63"/>
  <c r="O139" i="63"/>
  <c r="K139" i="63"/>
  <c r="G139" i="63"/>
  <c r="BA139" i="63" s="1"/>
  <c r="BC139" i="63" s="1"/>
  <c r="BF139" i="63" s="1"/>
  <c r="BH139" i="63" s="1"/>
  <c r="W138" i="63"/>
  <c r="S138" i="63"/>
  <c r="O138" i="63"/>
  <c r="K138" i="63"/>
  <c r="G138" i="63"/>
  <c r="W137" i="63"/>
  <c r="S137" i="63"/>
  <c r="O137" i="63"/>
  <c r="K137" i="63"/>
  <c r="G137" i="63"/>
  <c r="W136" i="63"/>
  <c r="S136" i="63"/>
  <c r="O136" i="63"/>
  <c r="K136" i="63"/>
  <c r="G136" i="63"/>
  <c r="W135" i="63"/>
  <c r="S135" i="63"/>
  <c r="O135" i="63"/>
  <c r="K135" i="63"/>
  <c r="G135" i="63"/>
  <c r="BA135" i="63" s="1"/>
  <c r="BC135" i="63" s="1"/>
  <c r="BF135" i="63" s="1"/>
  <c r="BH135" i="63" s="1"/>
  <c r="W134" i="63"/>
  <c r="S134" i="63"/>
  <c r="O134" i="63"/>
  <c r="K134" i="63"/>
  <c r="G134" i="63"/>
  <c r="W133" i="63"/>
  <c r="S133" i="63"/>
  <c r="O133" i="63"/>
  <c r="K133" i="63"/>
  <c r="G133" i="63"/>
  <c r="BA133" i="63" s="1"/>
  <c r="BC133" i="63" s="1"/>
  <c r="BF133" i="63" s="1"/>
  <c r="BH133" i="63" s="1"/>
  <c r="W132" i="63"/>
  <c r="S132" i="63"/>
  <c r="O132" i="63"/>
  <c r="K132" i="63"/>
  <c r="G132" i="63"/>
  <c r="BA132" i="63" s="1"/>
  <c r="BC132" i="63" s="1"/>
  <c r="BF132" i="63" s="1"/>
  <c r="BH132" i="63" s="1"/>
  <c r="W131" i="63"/>
  <c r="S131" i="63"/>
  <c r="BA131" i="63" s="1"/>
  <c r="BC131" i="63" s="1"/>
  <c r="BF131" i="63" s="1"/>
  <c r="BH131" i="63" s="1"/>
  <c r="O131" i="63"/>
  <c r="K131" i="63"/>
  <c r="G131" i="63"/>
  <c r="W130" i="63"/>
  <c r="S130" i="63"/>
  <c r="O130" i="63"/>
  <c r="K130" i="63"/>
  <c r="G130" i="63"/>
  <c r="BA130" i="63" s="1"/>
  <c r="BC130" i="63" s="1"/>
  <c r="BF130" i="63" s="1"/>
  <c r="BH130" i="63" s="1"/>
  <c r="W129" i="63"/>
  <c r="S129" i="63"/>
  <c r="O129" i="63"/>
  <c r="K129" i="63"/>
  <c r="G129" i="63"/>
  <c r="W128" i="63"/>
  <c r="S128" i="63"/>
  <c r="O128" i="63"/>
  <c r="K128" i="63"/>
  <c r="G128" i="63"/>
  <c r="W127" i="63"/>
  <c r="S127" i="63"/>
  <c r="O127" i="63"/>
  <c r="K127" i="63"/>
  <c r="G127" i="63"/>
  <c r="BA127" i="63" s="1"/>
  <c r="BC127" i="63" s="1"/>
  <c r="BF127" i="63" s="1"/>
  <c r="BH127" i="63" s="1"/>
  <c r="W126" i="63"/>
  <c r="S126" i="63"/>
  <c r="O126" i="63"/>
  <c r="K126" i="63"/>
  <c r="G126" i="63"/>
  <c r="W125" i="63"/>
  <c r="S125" i="63"/>
  <c r="O125" i="63"/>
  <c r="K125" i="63"/>
  <c r="G125" i="63"/>
  <c r="W124" i="63"/>
  <c r="S124" i="63"/>
  <c r="O124" i="63"/>
  <c r="K124" i="63"/>
  <c r="G124" i="63"/>
  <c r="W123" i="63"/>
  <c r="S123" i="63"/>
  <c r="O123" i="63"/>
  <c r="K123" i="63"/>
  <c r="G123" i="63"/>
  <c r="BA122" i="63"/>
  <c r="BC122" i="63" s="1"/>
  <c r="BF122" i="63" s="1"/>
  <c r="BH122" i="63" s="1"/>
  <c r="W122" i="63"/>
  <c r="S122" i="63"/>
  <c r="O122" i="63"/>
  <c r="K122" i="63"/>
  <c r="G122" i="63"/>
  <c r="W121" i="63"/>
  <c r="S121" i="63"/>
  <c r="O121" i="63"/>
  <c r="K121" i="63"/>
  <c r="G121" i="63"/>
  <c r="BA121" i="63" s="1"/>
  <c r="BC121" i="63" s="1"/>
  <c r="BF121" i="63" s="1"/>
  <c r="BH121" i="63" s="1"/>
  <c r="W120" i="63"/>
  <c r="S120" i="63"/>
  <c r="O120" i="63"/>
  <c r="K120" i="63"/>
  <c r="G120" i="63"/>
  <c r="W119" i="63"/>
  <c r="S119" i="63"/>
  <c r="O119" i="63"/>
  <c r="K119" i="63"/>
  <c r="G119" i="63"/>
  <c r="W118" i="63"/>
  <c r="S118" i="63"/>
  <c r="O118" i="63"/>
  <c r="K118" i="63"/>
  <c r="G118" i="63"/>
  <c r="BA118" i="63" s="1"/>
  <c r="BC118" i="63" s="1"/>
  <c r="BF118" i="63" s="1"/>
  <c r="BH118" i="63" s="1"/>
  <c r="AY117" i="63"/>
  <c r="AU117" i="63"/>
  <c r="AQ117" i="63"/>
  <c r="AM117" i="63"/>
  <c r="AI117" i="63"/>
  <c r="AE117" i="63"/>
  <c r="AA117" i="63"/>
  <c r="W117" i="63"/>
  <c r="S117" i="63"/>
  <c r="O117" i="63"/>
  <c r="K117" i="63"/>
  <c r="G117" i="63"/>
  <c r="AY116" i="63"/>
  <c r="AU116" i="63"/>
  <c r="AQ116" i="63"/>
  <c r="AM116" i="63"/>
  <c r="AI116" i="63"/>
  <c r="AE116" i="63"/>
  <c r="AA116" i="63"/>
  <c r="W116" i="63"/>
  <c r="S116" i="63"/>
  <c r="O116" i="63"/>
  <c r="K116" i="63"/>
  <c r="G116" i="63"/>
  <c r="AY115" i="63"/>
  <c r="AU115" i="63"/>
  <c r="AQ115" i="63"/>
  <c r="AM115" i="63"/>
  <c r="AI115" i="63"/>
  <c r="AE115" i="63"/>
  <c r="AA115" i="63"/>
  <c r="W115" i="63"/>
  <c r="S115" i="63"/>
  <c r="O115" i="63"/>
  <c r="K115" i="63"/>
  <c r="G115" i="63"/>
  <c r="AY114" i="63"/>
  <c r="AU114" i="63"/>
  <c r="AQ114" i="63"/>
  <c r="AM114" i="63"/>
  <c r="AI114" i="63"/>
  <c r="AE114" i="63"/>
  <c r="AA114" i="63"/>
  <c r="W114" i="63"/>
  <c r="S114" i="63"/>
  <c r="O114" i="63"/>
  <c r="K114" i="63"/>
  <c r="G114" i="63"/>
  <c r="AY113" i="63"/>
  <c r="AU113" i="63"/>
  <c r="AQ113" i="63"/>
  <c r="BA113" i="63" s="1"/>
  <c r="BC113" i="63" s="1"/>
  <c r="BF113" i="63" s="1"/>
  <c r="BH113" i="63" s="1"/>
  <c r="AM113" i="63"/>
  <c r="AI113" i="63"/>
  <c r="AE113" i="63"/>
  <c r="AA113" i="63"/>
  <c r="W113" i="63"/>
  <c r="S113" i="63"/>
  <c r="O113" i="63"/>
  <c r="K113" i="63"/>
  <c r="G113" i="63"/>
  <c r="AY112" i="63"/>
  <c r="AU112" i="63"/>
  <c r="AQ112" i="63"/>
  <c r="AM112" i="63"/>
  <c r="AI112" i="63"/>
  <c r="AE112" i="63"/>
  <c r="BA112" i="63" s="1"/>
  <c r="BC112" i="63" s="1"/>
  <c r="BF112" i="63" s="1"/>
  <c r="BH112" i="63" s="1"/>
  <c r="AA112" i="63"/>
  <c r="W112" i="63"/>
  <c r="S112" i="63"/>
  <c r="O112" i="63"/>
  <c r="K112" i="63"/>
  <c r="G112" i="63"/>
  <c r="AY111" i="63"/>
  <c r="AU111" i="63"/>
  <c r="AQ111" i="63"/>
  <c r="AM111" i="63"/>
  <c r="AI111" i="63"/>
  <c r="AE111" i="63"/>
  <c r="AA111" i="63"/>
  <c r="W111" i="63"/>
  <c r="S111" i="63"/>
  <c r="O111" i="63"/>
  <c r="K111" i="63"/>
  <c r="G111" i="63"/>
  <c r="AY110" i="63"/>
  <c r="AU110" i="63"/>
  <c r="AQ110" i="63"/>
  <c r="AM110" i="63"/>
  <c r="AI110" i="63"/>
  <c r="AE110" i="63"/>
  <c r="AA110" i="63"/>
  <c r="W110" i="63"/>
  <c r="S110" i="63"/>
  <c r="O110" i="63"/>
  <c r="K110" i="63"/>
  <c r="G110" i="63"/>
  <c r="AY109" i="63"/>
  <c r="AU109" i="63"/>
  <c r="AQ109" i="63"/>
  <c r="AM109" i="63"/>
  <c r="AI109" i="63"/>
  <c r="AE109" i="63"/>
  <c r="AA109" i="63"/>
  <c r="W109" i="63"/>
  <c r="S109" i="63"/>
  <c r="O109" i="63"/>
  <c r="K109" i="63"/>
  <c r="G109" i="63"/>
  <c r="AY108" i="63"/>
  <c r="AU108" i="63"/>
  <c r="AQ108" i="63"/>
  <c r="AM108" i="63"/>
  <c r="AI108" i="63"/>
  <c r="AE108" i="63"/>
  <c r="AA108" i="63"/>
  <c r="W108" i="63"/>
  <c r="S108" i="63"/>
  <c r="O108" i="63"/>
  <c r="K108" i="63"/>
  <c r="G108" i="63"/>
  <c r="AY107" i="63"/>
  <c r="AU107" i="63"/>
  <c r="AQ107" i="63"/>
  <c r="AM107" i="63"/>
  <c r="AI107" i="63"/>
  <c r="AE107" i="63"/>
  <c r="AA107" i="63"/>
  <c r="W107" i="63"/>
  <c r="S107" i="63"/>
  <c r="O107" i="63"/>
  <c r="K107" i="63"/>
  <c r="G107" i="63"/>
  <c r="AY106" i="63"/>
  <c r="AU106" i="63"/>
  <c r="AQ106" i="63"/>
  <c r="AM106" i="63"/>
  <c r="AI106" i="63"/>
  <c r="AE106" i="63"/>
  <c r="AA106" i="63"/>
  <c r="W106" i="63"/>
  <c r="S106" i="63"/>
  <c r="O106" i="63"/>
  <c r="K106" i="63"/>
  <c r="G106" i="63"/>
  <c r="AY105" i="63"/>
  <c r="AU105" i="63"/>
  <c r="AQ105" i="63"/>
  <c r="AM105" i="63"/>
  <c r="AI105" i="63"/>
  <c r="AE105" i="63"/>
  <c r="AA105" i="63"/>
  <c r="W105" i="63"/>
  <c r="S105" i="63"/>
  <c r="O105" i="63"/>
  <c r="K105" i="63"/>
  <c r="G105" i="63"/>
  <c r="AY104" i="63"/>
  <c r="AU104" i="63"/>
  <c r="AQ104" i="63"/>
  <c r="AM104" i="63"/>
  <c r="AI104" i="63"/>
  <c r="AE104" i="63"/>
  <c r="BA104" i="63" s="1"/>
  <c r="BC104" i="63" s="1"/>
  <c r="BF104" i="63" s="1"/>
  <c r="BH104" i="63" s="1"/>
  <c r="AA104" i="63"/>
  <c r="W104" i="63"/>
  <c r="S104" i="63"/>
  <c r="O104" i="63"/>
  <c r="K104" i="63"/>
  <c r="G104" i="63"/>
  <c r="AY103" i="63"/>
  <c r="AU103" i="63"/>
  <c r="AQ103" i="63"/>
  <c r="AM103" i="63"/>
  <c r="AI103" i="63"/>
  <c r="AE103" i="63"/>
  <c r="AA103" i="63"/>
  <c r="W103" i="63"/>
  <c r="S103" i="63"/>
  <c r="O103" i="63"/>
  <c r="K103" i="63"/>
  <c r="G103" i="63"/>
  <c r="AY102" i="63"/>
  <c r="AU102" i="63"/>
  <c r="AQ102" i="63"/>
  <c r="AM102" i="63"/>
  <c r="AI102" i="63"/>
  <c r="AE102" i="63"/>
  <c r="AA102" i="63"/>
  <c r="W102" i="63"/>
  <c r="S102" i="63"/>
  <c r="O102" i="63"/>
  <c r="K102" i="63"/>
  <c r="G102" i="63"/>
  <c r="AY101" i="63"/>
  <c r="AU101" i="63"/>
  <c r="AQ101" i="63"/>
  <c r="AM101" i="63"/>
  <c r="AI101" i="63"/>
  <c r="AE101" i="63"/>
  <c r="AA101" i="63"/>
  <c r="W101" i="63"/>
  <c r="S101" i="63"/>
  <c r="O101" i="63"/>
  <c r="K101" i="63"/>
  <c r="G101" i="63"/>
  <c r="AY100" i="63"/>
  <c r="AU100" i="63"/>
  <c r="AQ100" i="63"/>
  <c r="AM100" i="63"/>
  <c r="AI100" i="63"/>
  <c r="AE100" i="63"/>
  <c r="BA100" i="63" s="1"/>
  <c r="BC100" i="63" s="1"/>
  <c r="BF100" i="63" s="1"/>
  <c r="BH100" i="63" s="1"/>
  <c r="AA100" i="63"/>
  <c r="W100" i="63"/>
  <c r="S100" i="63"/>
  <c r="O100" i="63"/>
  <c r="K100" i="63"/>
  <c r="G100" i="63"/>
  <c r="AY99" i="63"/>
  <c r="AU99" i="63"/>
  <c r="AQ99" i="63"/>
  <c r="AM99" i="63"/>
  <c r="AI99" i="63"/>
  <c r="AE99" i="63"/>
  <c r="AA99" i="63"/>
  <c r="W99" i="63"/>
  <c r="S99" i="63"/>
  <c r="O99" i="63"/>
  <c r="K99" i="63"/>
  <c r="G99" i="63"/>
  <c r="AY98" i="63"/>
  <c r="AU98" i="63"/>
  <c r="AQ98" i="63"/>
  <c r="AM98" i="63"/>
  <c r="AI98" i="63"/>
  <c r="AE98" i="63"/>
  <c r="AA98" i="63"/>
  <c r="W98" i="63"/>
  <c r="S98" i="63"/>
  <c r="O98" i="63"/>
  <c r="K98" i="63"/>
  <c r="G98" i="63"/>
  <c r="AY97" i="63"/>
  <c r="BA97" i="63" s="1"/>
  <c r="BC97" i="63" s="1"/>
  <c r="BF97" i="63" s="1"/>
  <c r="BH97" i="63" s="1"/>
  <c r="AU97" i="63"/>
  <c r="AQ97" i="63"/>
  <c r="AM97" i="63"/>
  <c r="AI97" i="63"/>
  <c r="AE97" i="63"/>
  <c r="AA97" i="63"/>
  <c r="W97" i="63"/>
  <c r="S97" i="63"/>
  <c r="O97" i="63"/>
  <c r="K97" i="63"/>
  <c r="G97" i="63"/>
  <c r="AY96" i="63"/>
  <c r="AU96" i="63"/>
  <c r="AQ96" i="63"/>
  <c r="AM96" i="63"/>
  <c r="AI96" i="63"/>
  <c r="AE96" i="63"/>
  <c r="AA96" i="63"/>
  <c r="W96" i="63"/>
  <c r="S96" i="63"/>
  <c r="O96" i="63"/>
  <c r="K96" i="63"/>
  <c r="G96" i="63"/>
  <c r="AY95" i="63"/>
  <c r="AU95" i="63"/>
  <c r="AQ95" i="63"/>
  <c r="AM95" i="63"/>
  <c r="AI95" i="63"/>
  <c r="AE95" i="63"/>
  <c r="AA95" i="63"/>
  <c r="W95" i="63"/>
  <c r="S95" i="63"/>
  <c r="O95" i="63"/>
  <c r="K95" i="63"/>
  <c r="G95" i="63"/>
  <c r="AY94" i="63"/>
  <c r="AU94" i="63"/>
  <c r="AQ94" i="63"/>
  <c r="AM94" i="63"/>
  <c r="AI94" i="63"/>
  <c r="AE94" i="63"/>
  <c r="AA94" i="63"/>
  <c r="W94" i="63"/>
  <c r="S94" i="63"/>
  <c r="O94" i="63"/>
  <c r="K94" i="63"/>
  <c r="G94" i="63"/>
  <c r="AY93" i="63"/>
  <c r="AU93" i="63"/>
  <c r="AQ93" i="63"/>
  <c r="AM93" i="63"/>
  <c r="AI93" i="63"/>
  <c r="AE93" i="63"/>
  <c r="AA93" i="63"/>
  <c r="W93" i="63"/>
  <c r="S93" i="63"/>
  <c r="O93" i="63"/>
  <c r="K93" i="63"/>
  <c r="G93" i="63"/>
  <c r="AY92" i="63"/>
  <c r="AU92" i="63"/>
  <c r="AQ92" i="63"/>
  <c r="AM92" i="63"/>
  <c r="AI92" i="63"/>
  <c r="BA92" i="63" s="1"/>
  <c r="BC92" i="63" s="1"/>
  <c r="BF92" i="63" s="1"/>
  <c r="BH92" i="63" s="1"/>
  <c r="AE92" i="63"/>
  <c r="AA92" i="63"/>
  <c r="W92" i="63"/>
  <c r="S92" i="63"/>
  <c r="O92" i="63"/>
  <c r="K92" i="63"/>
  <c r="G92" i="63"/>
  <c r="AY91" i="63"/>
  <c r="AU91" i="63"/>
  <c r="AQ91" i="63"/>
  <c r="AM91" i="63"/>
  <c r="AI91" i="63"/>
  <c r="AE91" i="63"/>
  <c r="AA91" i="63"/>
  <c r="W91" i="63"/>
  <c r="BA91" i="63" s="1"/>
  <c r="BC91" i="63" s="1"/>
  <c r="BF91" i="63" s="1"/>
  <c r="BH91" i="63" s="1"/>
  <c r="S91" i="63"/>
  <c r="O91" i="63"/>
  <c r="K91" i="63"/>
  <c r="G91" i="63"/>
  <c r="AY90" i="63"/>
  <c r="AU90" i="63"/>
  <c r="AQ90" i="63"/>
  <c r="AM90" i="63"/>
  <c r="AI90" i="63"/>
  <c r="AE90" i="63"/>
  <c r="AA90" i="63"/>
  <c r="W90" i="63"/>
  <c r="S90" i="63"/>
  <c r="O90" i="63"/>
  <c r="K90" i="63"/>
  <c r="G90" i="63"/>
  <c r="AY89" i="63"/>
  <c r="AU89" i="63"/>
  <c r="AQ89" i="63"/>
  <c r="AM89" i="63"/>
  <c r="AI89" i="63"/>
  <c r="AE89" i="63"/>
  <c r="AA89" i="63"/>
  <c r="W89" i="63"/>
  <c r="S89" i="63"/>
  <c r="O89" i="63"/>
  <c r="K89" i="63"/>
  <c r="G89" i="63"/>
  <c r="AY88" i="63"/>
  <c r="AU88" i="63"/>
  <c r="AQ88" i="63"/>
  <c r="AM88" i="63"/>
  <c r="AI88" i="63"/>
  <c r="AE88" i="63"/>
  <c r="AA88" i="63"/>
  <c r="W88" i="63"/>
  <c r="S88" i="63"/>
  <c r="O88" i="63"/>
  <c r="K88" i="63"/>
  <c r="G88" i="63"/>
  <c r="AY87" i="63"/>
  <c r="AU87" i="63"/>
  <c r="AQ87" i="63"/>
  <c r="AM87" i="63"/>
  <c r="AI87" i="63"/>
  <c r="AE87" i="63"/>
  <c r="AA87" i="63"/>
  <c r="W87" i="63"/>
  <c r="S87" i="63"/>
  <c r="O87" i="63"/>
  <c r="K87" i="63"/>
  <c r="G87" i="63"/>
  <c r="AY86" i="63"/>
  <c r="AU86" i="63"/>
  <c r="AQ86" i="63"/>
  <c r="AM86" i="63"/>
  <c r="AI86" i="63"/>
  <c r="AE86" i="63"/>
  <c r="AA86" i="63"/>
  <c r="W86" i="63"/>
  <c r="S86" i="63"/>
  <c r="O86" i="63"/>
  <c r="K86" i="63"/>
  <c r="G86" i="63"/>
  <c r="AY85" i="63"/>
  <c r="AU85" i="63"/>
  <c r="AQ85" i="63"/>
  <c r="AM85" i="63"/>
  <c r="AI85" i="63"/>
  <c r="AE85" i="63"/>
  <c r="AA85" i="63"/>
  <c r="W85" i="63"/>
  <c r="S85" i="63"/>
  <c r="O85" i="63"/>
  <c r="K85" i="63"/>
  <c r="G85" i="63"/>
  <c r="AY84" i="63"/>
  <c r="AU84" i="63"/>
  <c r="AQ84" i="63"/>
  <c r="AM84" i="63"/>
  <c r="AI84" i="63"/>
  <c r="AE84" i="63"/>
  <c r="AA84" i="63"/>
  <c r="W84" i="63"/>
  <c r="S84" i="63"/>
  <c r="O84" i="63"/>
  <c r="K84" i="63"/>
  <c r="G84" i="63"/>
  <c r="AY83" i="63"/>
  <c r="AU83" i="63"/>
  <c r="AQ83" i="63"/>
  <c r="AM83" i="63"/>
  <c r="AI83" i="63"/>
  <c r="AE83" i="63"/>
  <c r="AA83" i="63"/>
  <c r="W83" i="63"/>
  <c r="S83" i="63"/>
  <c r="O83" i="63"/>
  <c r="K83" i="63"/>
  <c r="G83" i="63"/>
  <c r="AY82" i="63"/>
  <c r="AU82" i="63"/>
  <c r="AQ82" i="63"/>
  <c r="AM82" i="63"/>
  <c r="AI82" i="63"/>
  <c r="AE82" i="63"/>
  <c r="AA82" i="63"/>
  <c r="W82" i="63"/>
  <c r="S82" i="63"/>
  <c r="O82" i="63"/>
  <c r="K82" i="63"/>
  <c r="G82" i="63"/>
  <c r="AY81" i="63"/>
  <c r="AU81" i="63"/>
  <c r="AQ81" i="63"/>
  <c r="AM81" i="63"/>
  <c r="AI81" i="63"/>
  <c r="AE81" i="63"/>
  <c r="AA81" i="63"/>
  <c r="W81" i="63"/>
  <c r="S81" i="63"/>
  <c r="O81" i="63"/>
  <c r="K81" i="63"/>
  <c r="G81" i="63"/>
  <c r="BA81" i="63" s="1"/>
  <c r="BC81" i="63" s="1"/>
  <c r="BF81" i="63" s="1"/>
  <c r="BH81" i="63" s="1"/>
  <c r="BA80" i="63"/>
  <c r="BC80" i="63" s="1"/>
  <c r="BF80" i="63" s="1"/>
  <c r="BH80" i="63" s="1"/>
  <c r="AY80" i="63"/>
  <c r="AU80" i="63"/>
  <c r="AQ80" i="63"/>
  <c r="AM80" i="63"/>
  <c r="AI80" i="63"/>
  <c r="AE80" i="63"/>
  <c r="AA80" i="63"/>
  <c r="W80" i="63"/>
  <c r="S80" i="63"/>
  <c r="O80" i="63"/>
  <c r="K80" i="63"/>
  <c r="G80" i="63"/>
  <c r="AY79" i="63"/>
  <c r="AU79" i="63"/>
  <c r="AQ79" i="63"/>
  <c r="BA79" i="63" s="1"/>
  <c r="BC79" i="63" s="1"/>
  <c r="BF79" i="63" s="1"/>
  <c r="BH79" i="63" s="1"/>
  <c r="AM79" i="63"/>
  <c r="AI79" i="63"/>
  <c r="AE79" i="63"/>
  <c r="AA79" i="63"/>
  <c r="W79" i="63"/>
  <c r="S79" i="63"/>
  <c r="O79" i="63"/>
  <c r="K79" i="63"/>
  <c r="G79" i="63"/>
  <c r="AY78" i="63"/>
  <c r="AU78" i="63"/>
  <c r="AQ78" i="63"/>
  <c r="AM78" i="63"/>
  <c r="AI78" i="63"/>
  <c r="AE78" i="63"/>
  <c r="AA78" i="63"/>
  <c r="W78" i="63"/>
  <c r="S78" i="63"/>
  <c r="O78" i="63"/>
  <c r="K78" i="63"/>
  <c r="G78" i="63"/>
  <c r="AY77" i="63"/>
  <c r="AU77" i="63"/>
  <c r="AQ77" i="63"/>
  <c r="AM77" i="63"/>
  <c r="AI77" i="63"/>
  <c r="AE77" i="63"/>
  <c r="AA77" i="63"/>
  <c r="W77" i="63"/>
  <c r="S77" i="63"/>
  <c r="O77" i="63"/>
  <c r="K77" i="63"/>
  <c r="G77" i="63"/>
  <c r="AY76" i="63"/>
  <c r="AU76" i="63"/>
  <c r="AQ76" i="63"/>
  <c r="AM76" i="63"/>
  <c r="AI76" i="63"/>
  <c r="AE76" i="63"/>
  <c r="AA76" i="63"/>
  <c r="W76" i="63"/>
  <c r="S76" i="63"/>
  <c r="O76" i="63"/>
  <c r="K76" i="63"/>
  <c r="G76" i="63"/>
  <c r="AY75" i="63"/>
  <c r="AU75" i="63"/>
  <c r="AQ75" i="63"/>
  <c r="AM75" i="63"/>
  <c r="AI75" i="63"/>
  <c r="AE75" i="63"/>
  <c r="AA75" i="63"/>
  <c r="W75" i="63"/>
  <c r="S75" i="63"/>
  <c r="O75" i="63"/>
  <c r="K75" i="63"/>
  <c r="G75" i="63"/>
  <c r="AY74" i="63"/>
  <c r="AU74" i="63"/>
  <c r="AQ74" i="63"/>
  <c r="AM74" i="63"/>
  <c r="AI74" i="63"/>
  <c r="AE74" i="63"/>
  <c r="AA74" i="63"/>
  <c r="W74" i="63"/>
  <c r="S74" i="63"/>
  <c r="O74" i="63"/>
  <c r="K74" i="63"/>
  <c r="G74" i="63"/>
  <c r="AY73" i="63"/>
  <c r="AU73" i="63"/>
  <c r="AQ73" i="63"/>
  <c r="AM73" i="63"/>
  <c r="AI73" i="63"/>
  <c r="AE73" i="63"/>
  <c r="AA73" i="63"/>
  <c r="W73" i="63"/>
  <c r="S73" i="63"/>
  <c r="O73" i="63"/>
  <c r="K73" i="63"/>
  <c r="G73" i="63"/>
  <c r="AY72" i="63"/>
  <c r="AU72" i="63"/>
  <c r="AQ72" i="63"/>
  <c r="AM72" i="63"/>
  <c r="AI72" i="63"/>
  <c r="AE72" i="63"/>
  <c r="AA72" i="63"/>
  <c r="W72" i="63"/>
  <c r="S72" i="63"/>
  <c r="O72" i="63"/>
  <c r="K72" i="63"/>
  <c r="G72" i="63"/>
  <c r="AY71" i="63"/>
  <c r="AU71" i="63"/>
  <c r="AQ71" i="63"/>
  <c r="AM71" i="63"/>
  <c r="AI71" i="63"/>
  <c r="AE71" i="63"/>
  <c r="AA71" i="63"/>
  <c r="W71" i="63"/>
  <c r="S71" i="63"/>
  <c r="O71" i="63"/>
  <c r="K71" i="63"/>
  <c r="G71" i="63"/>
  <c r="AY70" i="63"/>
  <c r="AU70" i="63"/>
  <c r="AQ70" i="63"/>
  <c r="AM70" i="63"/>
  <c r="AI70" i="63"/>
  <c r="AE70" i="63"/>
  <c r="AA70" i="63"/>
  <c r="W70" i="63"/>
  <c r="S70" i="63"/>
  <c r="O70" i="63"/>
  <c r="K70" i="63"/>
  <c r="G70" i="63"/>
  <c r="AY69" i="63"/>
  <c r="AU69" i="63"/>
  <c r="AQ69" i="63"/>
  <c r="AM69" i="63"/>
  <c r="AI69" i="63"/>
  <c r="AE69" i="63"/>
  <c r="AA69" i="63"/>
  <c r="W69" i="63"/>
  <c r="S69" i="63"/>
  <c r="O69" i="63"/>
  <c r="K69" i="63"/>
  <c r="G69" i="63"/>
  <c r="AY68" i="63"/>
  <c r="AU68" i="63"/>
  <c r="AQ68" i="63"/>
  <c r="AM68" i="63"/>
  <c r="AI68" i="63"/>
  <c r="AE68" i="63"/>
  <c r="AA68" i="63"/>
  <c r="W68" i="63"/>
  <c r="S68" i="63"/>
  <c r="O68" i="63"/>
  <c r="K68" i="63"/>
  <c r="G68" i="63"/>
  <c r="AY67" i="63"/>
  <c r="AU67" i="63"/>
  <c r="AQ67" i="63"/>
  <c r="AM67" i="63"/>
  <c r="AI67" i="63"/>
  <c r="AE67" i="63"/>
  <c r="AA67" i="63"/>
  <c r="W67" i="63"/>
  <c r="S67" i="63"/>
  <c r="O67" i="63"/>
  <c r="K67" i="63"/>
  <c r="G67" i="63"/>
  <c r="AY66" i="63"/>
  <c r="AU66" i="63"/>
  <c r="AQ66" i="63"/>
  <c r="AM66" i="63"/>
  <c r="AI66" i="63"/>
  <c r="AE66" i="63"/>
  <c r="AA66" i="63"/>
  <c r="W66" i="63"/>
  <c r="S66" i="63"/>
  <c r="O66" i="63"/>
  <c r="K66" i="63"/>
  <c r="G66" i="63"/>
  <c r="AY65" i="63"/>
  <c r="AU65" i="63"/>
  <c r="AQ65" i="63"/>
  <c r="AM65" i="63"/>
  <c r="AI65" i="63"/>
  <c r="AE65" i="63"/>
  <c r="AA65" i="63"/>
  <c r="W65" i="63"/>
  <c r="S65" i="63"/>
  <c r="O65" i="63"/>
  <c r="K65" i="63"/>
  <c r="G65" i="63"/>
  <c r="AY64" i="63"/>
  <c r="AU64" i="63"/>
  <c r="AQ64" i="63"/>
  <c r="AM64" i="63"/>
  <c r="AI64" i="63"/>
  <c r="AE64" i="63"/>
  <c r="AA64" i="63"/>
  <c r="W64" i="63"/>
  <c r="S64" i="63"/>
  <c r="O64" i="63"/>
  <c r="K64" i="63"/>
  <c r="G64" i="63"/>
  <c r="BA64" i="63" s="1"/>
  <c r="BC64" i="63" s="1"/>
  <c r="BF64" i="63" s="1"/>
  <c r="BH64" i="63" s="1"/>
  <c r="AY63" i="63"/>
  <c r="AU63" i="63"/>
  <c r="AQ63" i="63"/>
  <c r="AM63" i="63"/>
  <c r="AI63" i="63"/>
  <c r="AE63" i="63"/>
  <c r="AA63" i="63"/>
  <c r="W63" i="63"/>
  <c r="S63" i="63"/>
  <c r="O63" i="63"/>
  <c r="K63" i="63"/>
  <c r="G63" i="63"/>
  <c r="AY62" i="63"/>
  <c r="AU62" i="63"/>
  <c r="AQ62" i="63"/>
  <c r="AM62" i="63"/>
  <c r="BA62" i="63" s="1"/>
  <c r="BC62" i="63" s="1"/>
  <c r="BF62" i="63" s="1"/>
  <c r="BH62" i="63" s="1"/>
  <c r="AI62" i="63"/>
  <c r="AE62" i="63"/>
  <c r="AA62" i="63"/>
  <c r="W62" i="63"/>
  <c r="S62" i="63"/>
  <c r="O62" i="63"/>
  <c r="K62" i="63"/>
  <c r="G62" i="63"/>
  <c r="AY61" i="63"/>
  <c r="AU61" i="63"/>
  <c r="AQ61" i="63"/>
  <c r="AM61" i="63"/>
  <c r="AI61" i="63"/>
  <c r="AE61" i="63"/>
  <c r="AA61" i="63"/>
  <c r="BA61" i="63" s="1"/>
  <c r="BC61" i="63" s="1"/>
  <c r="BF61" i="63" s="1"/>
  <c r="BH61" i="63" s="1"/>
  <c r="W61" i="63"/>
  <c r="S61" i="63"/>
  <c r="O61" i="63"/>
  <c r="K61" i="63"/>
  <c r="G61" i="63"/>
  <c r="AY60" i="63"/>
  <c r="AU60" i="63"/>
  <c r="AQ60" i="63"/>
  <c r="AM60" i="63"/>
  <c r="AI60" i="63"/>
  <c r="AE60" i="63"/>
  <c r="AA60" i="63"/>
  <c r="W60" i="63"/>
  <c r="S60" i="63"/>
  <c r="O60" i="63"/>
  <c r="K60" i="63"/>
  <c r="G60" i="63"/>
  <c r="AY59" i="63"/>
  <c r="AU59" i="63"/>
  <c r="AQ59" i="63"/>
  <c r="AM59" i="63"/>
  <c r="AI59" i="63"/>
  <c r="AE59" i="63"/>
  <c r="AA59" i="63"/>
  <c r="W59" i="63"/>
  <c r="S59" i="63"/>
  <c r="O59" i="63"/>
  <c r="K59" i="63"/>
  <c r="G59" i="63"/>
  <c r="AY58" i="63"/>
  <c r="AU58" i="63"/>
  <c r="AQ58" i="63"/>
  <c r="AM58" i="63"/>
  <c r="AI58" i="63"/>
  <c r="AE58" i="63"/>
  <c r="AA58" i="63"/>
  <c r="W58" i="63"/>
  <c r="S58" i="63"/>
  <c r="O58" i="63"/>
  <c r="K58" i="63"/>
  <c r="G58" i="63"/>
  <c r="AY57" i="63"/>
  <c r="AU57" i="63"/>
  <c r="AQ57" i="63"/>
  <c r="AM57" i="63"/>
  <c r="AI57" i="63"/>
  <c r="AE57" i="63"/>
  <c r="AA57" i="63"/>
  <c r="W57" i="63"/>
  <c r="S57" i="63"/>
  <c r="O57" i="63"/>
  <c r="K57" i="63"/>
  <c r="G57" i="63"/>
  <c r="AY56" i="63"/>
  <c r="AU56" i="63"/>
  <c r="AQ56" i="63"/>
  <c r="AM56" i="63"/>
  <c r="AI56" i="63"/>
  <c r="AE56" i="63"/>
  <c r="AA56" i="63"/>
  <c r="W56" i="63"/>
  <c r="S56" i="63"/>
  <c r="O56" i="63"/>
  <c r="K56" i="63"/>
  <c r="G56" i="63"/>
  <c r="AY55" i="63"/>
  <c r="AU55" i="63"/>
  <c r="AQ55" i="63"/>
  <c r="AM55" i="63"/>
  <c r="AI55" i="63"/>
  <c r="AE55" i="63"/>
  <c r="AA55" i="63"/>
  <c r="W55" i="63"/>
  <c r="S55" i="63"/>
  <c r="O55" i="63"/>
  <c r="K55" i="63"/>
  <c r="G55" i="63"/>
  <c r="AY54" i="63"/>
  <c r="AU54" i="63"/>
  <c r="AQ54" i="63"/>
  <c r="AM54" i="63"/>
  <c r="AI54" i="63"/>
  <c r="AE54" i="63"/>
  <c r="AA54" i="63"/>
  <c r="W54" i="63"/>
  <c r="S54" i="63"/>
  <c r="O54" i="63"/>
  <c r="K54" i="63"/>
  <c r="G54" i="63"/>
  <c r="AY53" i="63"/>
  <c r="AU53" i="63"/>
  <c r="AQ53" i="63"/>
  <c r="AM53" i="63"/>
  <c r="AI53" i="63"/>
  <c r="AE53" i="63"/>
  <c r="AA53" i="63"/>
  <c r="W53" i="63"/>
  <c r="S53" i="63"/>
  <c r="O53" i="63"/>
  <c r="K53" i="63"/>
  <c r="G53" i="63"/>
  <c r="AY52" i="63"/>
  <c r="AU52" i="63"/>
  <c r="AQ52" i="63"/>
  <c r="AM52" i="63"/>
  <c r="AI52" i="63"/>
  <c r="AE52" i="63"/>
  <c r="AA52" i="63"/>
  <c r="W52" i="63"/>
  <c r="S52" i="63"/>
  <c r="O52" i="63"/>
  <c r="K52" i="63"/>
  <c r="G52" i="63"/>
  <c r="AY51" i="63"/>
  <c r="AU51" i="63"/>
  <c r="AQ51" i="63"/>
  <c r="AM51" i="63"/>
  <c r="AI51" i="63"/>
  <c r="AE51" i="63"/>
  <c r="AA51" i="63"/>
  <c r="W51" i="63"/>
  <c r="S51" i="63"/>
  <c r="O51" i="63"/>
  <c r="K51" i="63"/>
  <c r="G51" i="63"/>
  <c r="AY50" i="63"/>
  <c r="AU50" i="63"/>
  <c r="AQ50" i="63"/>
  <c r="AM50" i="63"/>
  <c r="AI50" i="63"/>
  <c r="AE50" i="63"/>
  <c r="AA50" i="63"/>
  <c r="W50" i="63"/>
  <c r="S50" i="63"/>
  <c r="O50" i="63"/>
  <c r="K50" i="63"/>
  <c r="G50" i="63"/>
  <c r="AY49" i="63"/>
  <c r="AU49" i="63"/>
  <c r="AQ49" i="63"/>
  <c r="AM49" i="63"/>
  <c r="AI49" i="63"/>
  <c r="AE49" i="63"/>
  <c r="AA49" i="63"/>
  <c r="W49" i="63"/>
  <c r="S49" i="63"/>
  <c r="O49" i="63"/>
  <c r="K49" i="63"/>
  <c r="G49" i="63"/>
  <c r="AY48" i="63"/>
  <c r="AU48" i="63"/>
  <c r="AQ48" i="63"/>
  <c r="AM48" i="63"/>
  <c r="AI48" i="63"/>
  <c r="AE48" i="63"/>
  <c r="AA48" i="63"/>
  <c r="W48" i="63"/>
  <c r="S48" i="63"/>
  <c r="O48" i="63"/>
  <c r="K48" i="63"/>
  <c r="G48" i="63"/>
  <c r="BA48" i="63" s="1"/>
  <c r="BC48" i="63" s="1"/>
  <c r="BF48" i="63" s="1"/>
  <c r="BH48" i="63" s="1"/>
  <c r="AY47" i="63"/>
  <c r="AU47" i="63"/>
  <c r="AQ47" i="63"/>
  <c r="AM47" i="63"/>
  <c r="AI47" i="63"/>
  <c r="AE47" i="63"/>
  <c r="AA47" i="63"/>
  <c r="W47" i="63"/>
  <c r="S47" i="63"/>
  <c r="O47" i="63"/>
  <c r="K47" i="63"/>
  <c r="G47" i="63"/>
  <c r="AY46" i="63"/>
  <c r="AU46" i="63"/>
  <c r="AQ46" i="63"/>
  <c r="AM46" i="63"/>
  <c r="AI46" i="63"/>
  <c r="AE46" i="63"/>
  <c r="AA46" i="63"/>
  <c r="W46" i="63"/>
  <c r="S46" i="63"/>
  <c r="O46" i="63"/>
  <c r="K46" i="63"/>
  <c r="G46" i="63"/>
  <c r="AY45" i="63"/>
  <c r="AU45" i="63"/>
  <c r="AQ45" i="63"/>
  <c r="AM45" i="63"/>
  <c r="AI45" i="63"/>
  <c r="AE45" i="63"/>
  <c r="AA45" i="63"/>
  <c r="W45" i="63"/>
  <c r="S45" i="63"/>
  <c r="O45" i="63"/>
  <c r="K45" i="63"/>
  <c r="G45" i="63"/>
  <c r="AY44" i="63"/>
  <c r="AU44" i="63"/>
  <c r="AQ44" i="63"/>
  <c r="AM44" i="63"/>
  <c r="AI44" i="63"/>
  <c r="AE44" i="63"/>
  <c r="AA44" i="63"/>
  <c r="W44" i="63"/>
  <c r="S44" i="63"/>
  <c r="O44" i="63"/>
  <c r="K44" i="63"/>
  <c r="G44" i="63"/>
  <c r="AY43" i="63"/>
  <c r="AU43" i="63"/>
  <c r="AQ43" i="63"/>
  <c r="AM43" i="63"/>
  <c r="AI43" i="63"/>
  <c r="AE43" i="63"/>
  <c r="AA43" i="63"/>
  <c r="W43" i="63"/>
  <c r="S43" i="63"/>
  <c r="O43" i="63"/>
  <c r="K43" i="63"/>
  <c r="G43" i="63"/>
  <c r="BA43" i="63" s="1"/>
  <c r="BC43" i="63" s="1"/>
  <c r="BF43" i="63" s="1"/>
  <c r="BH43" i="63" s="1"/>
  <c r="AY42" i="63"/>
  <c r="AU42" i="63"/>
  <c r="AQ42" i="63"/>
  <c r="AM42" i="63"/>
  <c r="AI42" i="63"/>
  <c r="AE42" i="63"/>
  <c r="AA42" i="63"/>
  <c r="W42" i="63"/>
  <c r="S42" i="63"/>
  <c r="O42" i="63"/>
  <c r="K42" i="63"/>
  <c r="G42" i="63"/>
  <c r="AY41" i="63"/>
  <c r="AU41" i="63"/>
  <c r="AQ41" i="63"/>
  <c r="AM41" i="63"/>
  <c r="AI41" i="63"/>
  <c r="BA41" i="63" s="1"/>
  <c r="BC41" i="63" s="1"/>
  <c r="BF41" i="63" s="1"/>
  <c r="BH41" i="63" s="1"/>
  <c r="AE41" i="63"/>
  <c r="AA41" i="63"/>
  <c r="W41" i="63"/>
  <c r="S41" i="63"/>
  <c r="O41" i="63"/>
  <c r="K41" i="63"/>
  <c r="G41" i="63"/>
  <c r="AY40" i="63"/>
  <c r="AU40" i="63"/>
  <c r="AQ40" i="63"/>
  <c r="AM40" i="63"/>
  <c r="AI40" i="63"/>
  <c r="AE40" i="63"/>
  <c r="AA40" i="63"/>
  <c r="W40" i="63"/>
  <c r="S40" i="63"/>
  <c r="O40" i="63"/>
  <c r="K40" i="63"/>
  <c r="G40" i="63"/>
  <c r="AY39" i="63"/>
  <c r="AU39" i="63"/>
  <c r="AQ39" i="63"/>
  <c r="AM39" i="63"/>
  <c r="AI39" i="63"/>
  <c r="AE39" i="63"/>
  <c r="AA39" i="63"/>
  <c r="W39" i="63"/>
  <c r="S39" i="63"/>
  <c r="O39" i="63"/>
  <c r="K39" i="63"/>
  <c r="G39" i="63"/>
  <c r="AY38" i="63"/>
  <c r="AU38" i="63"/>
  <c r="AQ38" i="63"/>
  <c r="AM38" i="63"/>
  <c r="AI38" i="63"/>
  <c r="AE38" i="63"/>
  <c r="AA38" i="63"/>
  <c r="W38" i="63"/>
  <c r="S38" i="63"/>
  <c r="O38" i="63"/>
  <c r="K38" i="63"/>
  <c r="G38" i="63"/>
  <c r="AY37" i="63"/>
  <c r="AU37" i="63"/>
  <c r="AQ37" i="63"/>
  <c r="AM37" i="63"/>
  <c r="AI37" i="63"/>
  <c r="AE37" i="63"/>
  <c r="AA37" i="63"/>
  <c r="W37" i="63"/>
  <c r="S37" i="63"/>
  <c r="O37" i="63"/>
  <c r="K37" i="63"/>
  <c r="G37" i="63"/>
  <c r="AY36" i="63"/>
  <c r="AU36" i="63"/>
  <c r="AQ36" i="63"/>
  <c r="AM36" i="63"/>
  <c r="AI36" i="63"/>
  <c r="AE36" i="63"/>
  <c r="AA36" i="63"/>
  <c r="W36" i="63"/>
  <c r="S36" i="63"/>
  <c r="O36" i="63"/>
  <c r="K36" i="63"/>
  <c r="G36" i="63"/>
  <c r="AY35" i="63"/>
  <c r="AU35" i="63"/>
  <c r="AQ35" i="63"/>
  <c r="AM35" i="63"/>
  <c r="AI35" i="63"/>
  <c r="AE35" i="63"/>
  <c r="AA35" i="63"/>
  <c r="W35" i="63"/>
  <c r="S35" i="63"/>
  <c r="O35" i="63"/>
  <c r="K35" i="63"/>
  <c r="G35" i="63"/>
  <c r="AY34" i="63"/>
  <c r="AU34" i="63"/>
  <c r="AQ34" i="63"/>
  <c r="AM34" i="63"/>
  <c r="AI34" i="63"/>
  <c r="AE34" i="63"/>
  <c r="AA34" i="63"/>
  <c r="W34" i="63"/>
  <c r="S34" i="63"/>
  <c r="O34" i="63"/>
  <c r="K34" i="63"/>
  <c r="G34" i="63"/>
  <c r="AY33" i="63"/>
  <c r="AU33" i="63"/>
  <c r="AQ33" i="63"/>
  <c r="AM33" i="63"/>
  <c r="AI33" i="63"/>
  <c r="BA33" i="63" s="1"/>
  <c r="BC33" i="63" s="1"/>
  <c r="BF33" i="63" s="1"/>
  <c r="BH33" i="63" s="1"/>
  <c r="AE33" i="63"/>
  <c r="AA33" i="63"/>
  <c r="W33" i="63"/>
  <c r="S33" i="63"/>
  <c r="O33" i="63"/>
  <c r="K33" i="63"/>
  <c r="G33" i="63"/>
  <c r="AY32" i="63"/>
  <c r="AU32" i="63"/>
  <c r="AQ32" i="63"/>
  <c r="AM32" i="63"/>
  <c r="AI32" i="63"/>
  <c r="AE32" i="63"/>
  <c r="AA32" i="63"/>
  <c r="W32" i="63"/>
  <c r="BA32" i="63" s="1"/>
  <c r="BC32" i="63" s="1"/>
  <c r="BF32" i="63" s="1"/>
  <c r="BH32" i="63" s="1"/>
  <c r="S32" i="63"/>
  <c r="O32" i="63"/>
  <c r="K32" i="63"/>
  <c r="G32" i="63"/>
  <c r="AY31" i="63"/>
  <c r="AU31" i="63"/>
  <c r="AQ31" i="63"/>
  <c r="AM31" i="63"/>
  <c r="AI31" i="63"/>
  <c r="AE31" i="63"/>
  <c r="AA31" i="63"/>
  <c r="W31" i="63"/>
  <c r="S31" i="63"/>
  <c r="O31" i="63"/>
  <c r="K31" i="63"/>
  <c r="G31" i="63"/>
  <c r="AY30" i="63"/>
  <c r="AU30" i="63"/>
  <c r="AQ30" i="63"/>
  <c r="AM30" i="63"/>
  <c r="AI30" i="63"/>
  <c r="AE30" i="63"/>
  <c r="AA30" i="63"/>
  <c r="W30" i="63"/>
  <c r="S30" i="63"/>
  <c r="O30" i="63"/>
  <c r="K30" i="63"/>
  <c r="G30" i="63"/>
  <c r="AY29" i="63"/>
  <c r="AU29" i="63"/>
  <c r="AQ29" i="63"/>
  <c r="AM29" i="63"/>
  <c r="AI29" i="63"/>
  <c r="AE29" i="63"/>
  <c r="AA29" i="63"/>
  <c r="W29" i="63"/>
  <c r="S29" i="63"/>
  <c r="O29" i="63"/>
  <c r="K29" i="63"/>
  <c r="G29" i="63"/>
  <c r="AY28" i="63"/>
  <c r="AU28" i="63"/>
  <c r="AQ28" i="63"/>
  <c r="AM28" i="63"/>
  <c r="AI28" i="63"/>
  <c r="AE28" i="63"/>
  <c r="AA28" i="63"/>
  <c r="W28" i="63"/>
  <c r="S28" i="63"/>
  <c r="O28" i="63"/>
  <c r="K28" i="63"/>
  <c r="G28" i="63"/>
  <c r="AY27" i="63"/>
  <c r="AU27" i="63"/>
  <c r="AQ27" i="63"/>
  <c r="AM27" i="63"/>
  <c r="AI27" i="63"/>
  <c r="AE27" i="63"/>
  <c r="AA27" i="63"/>
  <c r="W27" i="63"/>
  <c r="S27" i="63"/>
  <c r="O27" i="63"/>
  <c r="K27" i="63"/>
  <c r="G27" i="63"/>
  <c r="AY26" i="63"/>
  <c r="AU26" i="63"/>
  <c r="AQ26" i="63"/>
  <c r="AM26" i="63"/>
  <c r="AI26" i="63"/>
  <c r="AE26" i="63"/>
  <c r="AA26" i="63"/>
  <c r="W26" i="63"/>
  <c r="S26" i="63"/>
  <c r="O26" i="63"/>
  <c r="K26" i="63"/>
  <c r="G26" i="63"/>
  <c r="AY25" i="63"/>
  <c r="AU25" i="63"/>
  <c r="AQ25" i="63"/>
  <c r="AM25" i="63"/>
  <c r="AI25" i="63"/>
  <c r="AE25" i="63"/>
  <c r="AA25" i="63"/>
  <c r="W25" i="63"/>
  <c r="S25" i="63"/>
  <c r="O25" i="63"/>
  <c r="K25" i="63"/>
  <c r="G25" i="63"/>
  <c r="AY24" i="63"/>
  <c r="AU24" i="63"/>
  <c r="AQ24" i="63"/>
  <c r="AM24" i="63"/>
  <c r="AI24" i="63"/>
  <c r="AE24" i="63"/>
  <c r="AA24" i="63"/>
  <c r="W24" i="63"/>
  <c r="S24" i="63"/>
  <c r="O24" i="63"/>
  <c r="K24" i="63"/>
  <c r="G24" i="63"/>
  <c r="AY23" i="63"/>
  <c r="AU23" i="63"/>
  <c r="AQ23" i="63"/>
  <c r="AM23" i="63"/>
  <c r="AI23" i="63"/>
  <c r="AE23" i="63"/>
  <c r="AA23" i="63"/>
  <c r="W23" i="63"/>
  <c r="S23" i="63"/>
  <c r="O23" i="63"/>
  <c r="K23" i="63"/>
  <c r="G23" i="63"/>
  <c r="AY22" i="63"/>
  <c r="AU22" i="63"/>
  <c r="AQ22" i="63"/>
  <c r="AM22" i="63"/>
  <c r="AI22" i="63"/>
  <c r="AE22" i="63"/>
  <c r="AA22" i="63"/>
  <c r="W22" i="63"/>
  <c r="S22" i="63"/>
  <c r="O22" i="63"/>
  <c r="K22" i="63"/>
  <c r="G22" i="63"/>
  <c r="AY21" i="63"/>
  <c r="AU21" i="63"/>
  <c r="AQ21" i="63"/>
  <c r="BA21" i="63" s="1"/>
  <c r="BC21" i="63" s="1"/>
  <c r="BF21" i="63" s="1"/>
  <c r="BH21" i="63" s="1"/>
  <c r="AM21" i="63"/>
  <c r="AI21" i="63"/>
  <c r="AE21" i="63"/>
  <c r="AA21" i="63"/>
  <c r="W21" i="63"/>
  <c r="S21" i="63"/>
  <c r="O21" i="63"/>
  <c r="K21" i="63"/>
  <c r="G21" i="63"/>
  <c r="AY20" i="63"/>
  <c r="AU20" i="63"/>
  <c r="AQ20" i="63"/>
  <c r="AM20" i="63"/>
  <c r="AI20" i="63"/>
  <c r="AE20" i="63"/>
  <c r="AA20" i="63"/>
  <c r="W20" i="63"/>
  <c r="S20" i="63"/>
  <c r="O20" i="63"/>
  <c r="K20" i="63"/>
  <c r="G20" i="63"/>
  <c r="AY19" i="63"/>
  <c r="AU19" i="63"/>
  <c r="AQ19" i="63"/>
  <c r="AM19" i="63"/>
  <c r="AI19" i="63"/>
  <c r="AE19" i="63"/>
  <c r="AA19" i="63"/>
  <c r="W19" i="63"/>
  <c r="S19" i="63"/>
  <c r="O19" i="63"/>
  <c r="K19" i="63"/>
  <c r="G19" i="63"/>
  <c r="AY18" i="63"/>
  <c r="AU18" i="63"/>
  <c r="AQ18" i="63"/>
  <c r="AM18" i="63"/>
  <c r="AI18" i="63"/>
  <c r="AE18" i="63"/>
  <c r="AA18" i="63"/>
  <c r="W18" i="63"/>
  <c r="S18" i="63"/>
  <c r="O18" i="63"/>
  <c r="K18" i="63"/>
  <c r="G18" i="63"/>
  <c r="AY17" i="63"/>
  <c r="AU17" i="63"/>
  <c r="AQ17" i="63"/>
  <c r="AM17" i="63"/>
  <c r="AI17" i="63"/>
  <c r="AE17" i="63"/>
  <c r="AA17" i="63"/>
  <c r="W17" i="63"/>
  <c r="S17" i="63"/>
  <c r="O17" i="63"/>
  <c r="K17" i="63"/>
  <c r="G17" i="63"/>
  <c r="AY16" i="63"/>
  <c r="AU16" i="63"/>
  <c r="AQ16" i="63"/>
  <c r="AM16" i="63"/>
  <c r="AI16" i="63"/>
  <c r="AE16" i="63"/>
  <c r="BA16" i="63" s="1"/>
  <c r="BC16" i="63" s="1"/>
  <c r="BF16" i="63" s="1"/>
  <c r="BH16" i="63" s="1"/>
  <c r="AA16" i="63"/>
  <c r="W16" i="63"/>
  <c r="S16" i="63"/>
  <c r="O16" i="63"/>
  <c r="K16" i="63"/>
  <c r="G16" i="63"/>
  <c r="AY15" i="63"/>
  <c r="AU15" i="63"/>
  <c r="AQ15" i="63"/>
  <c r="AM15" i="63"/>
  <c r="AI15" i="63"/>
  <c r="AE15" i="63"/>
  <c r="AA15" i="63"/>
  <c r="W15" i="63"/>
  <c r="S15" i="63"/>
  <c r="O15" i="63"/>
  <c r="K15" i="63"/>
  <c r="G15" i="63"/>
  <c r="AY14" i="63"/>
  <c r="AU14" i="63"/>
  <c r="AQ14" i="63"/>
  <c r="AM14" i="63"/>
  <c r="AI14" i="63"/>
  <c r="AE14" i="63"/>
  <c r="AA14" i="63"/>
  <c r="W14" i="63"/>
  <c r="S14" i="63"/>
  <c r="O14" i="63"/>
  <c r="K14" i="63"/>
  <c r="G14" i="63"/>
  <c r="AY13" i="63"/>
  <c r="AU13" i="63"/>
  <c r="AQ13" i="63"/>
  <c r="AM13" i="63"/>
  <c r="AI13" i="63"/>
  <c r="AE13" i="63"/>
  <c r="AA13" i="63"/>
  <c r="W13" i="63"/>
  <c r="S13" i="63"/>
  <c r="O13" i="63"/>
  <c r="K13" i="63"/>
  <c r="G13" i="63"/>
  <c r="AY12" i="63"/>
  <c r="AU12" i="63"/>
  <c r="AQ12" i="63"/>
  <c r="AM12" i="63"/>
  <c r="AI12" i="63"/>
  <c r="AE12" i="63"/>
  <c r="AA12" i="63"/>
  <c r="W12" i="63"/>
  <c r="S12" i="63"/>
  <c r="O12" i="63"/>
  <c r="K12" i="63"/>
  <c r="G12" i="63"/>
  <c r="AY11" i="63"/>
  <c r="AU11" i="63"/>
  <c r="AQ11" i="63"/>
  <c r="AM11" i="63"/>
  <c r="AI11" i="63"/>
  <c r="AE11" i="63"/>
  <c r="AA11" i="63"/>
  <c r="W11" i="63"/>
  <c r="S11" i="63"/>
  <c r="O11" i="63"/>
  <c r="K11" i="63"/>
  <c r="G11" i="63"/>
  <c r="AY10" i="63"/>
  <c r="AU10" i="63"/>
  <c r="AQ10" i="63"/>
  <c r="AM10" i="63"/>
  <c r="AI10" i="63"/>
  <c r="AE10" i="63"/>
  <c r="AA10" i="63"/>
  <c r="W10" i="63"/>
  <c r="S10" i="63"/>
  <c r="O10" i="63"/>
  <c r="K10" i="63"/>
  <c r="G10" i="63"/>
  <c r="AY9" i="63"/>
  <c r="AU9" i="63"/>
  <c r="AQ9" i="63"/>
  <c r="AM9" i="63"/>
  <c r="AI9" i="63"/>
  <c r="AE9" i="63"/>
  <c r="AA9" i="63"/>
  <c r="W9" i="63"/>
  <c r="S9" i="63"/>
  <c r="O9" i="63"/>
  <c r="K9" i="63"/>
  <c r="G9" i="63"/>
  <c r="AY8" i="63"/>
  <c r="AU8" i="63"/>
  <c r="AQ8" i="63"/>
  <c r="AM8" i="63"/>
  <c r="AI8" i="63"/>
  <c r="AE8" i="63"/>
  <c r="AA8" i="63"/>
  <c r="W8" i="63"/>
  <c r="S8" i="63"/>
  <c r="O8" i="63"/>
  <c r="K8" i="63"/>
  <c r="G8" i="63"/>
  <c r="AY7" i="63"/>
  <c r="AU7" i="63"/>
  <c r="AQ7" i="63"/>
  <c r="AM7" i="63"/>
  <c r="AI7" i="63"/>
  <c r="AE7" i="63"/>
  <c r="AA7" i="63"/>
  <c r="W7" i="63"/>
  <c r="S7" i="63"/>
  <c r="O7" i="63"/>
  <c r="K7" i="63"/>
  <c r="G7" i="63"/>
  <c r="AY6" i="63"/>
  <c r="AU6" i="63"/>
  <c r="AQ6" i="63"/>
  <c r="AM6" i="63"/>
  <c r="AI6" i="63"/>
  <c r="AE6" i="63"/>
  <c r="AA6" i="63"/>
  <c r="W6" i="63"/>
  <c r="S6" i="63"/>
  <c r="O6" i="63"/>
  <c r="K6" i="63"/>
  <c r="G6" i="63"/>
  <c r="AY5" i="63"/>
  <c r="AU5" i="63"/>
  <c r="AQ5" i="63"/>
  <c r="AM5" i="63"/>
  <c r="AI5" i="63"/>
  <c r="AE5" i="63"/>
  <c r="AA5" i="63"/>
  <c r="W5" i="63"/>
  <c r="S5" i="63"/>
  <c r="O5" i="63"/>
  <c r="K5" i="63"/>
  <c r="G5" i="63"/>
  <c r="AY4" i="63"/>
  <c r="AU4" i="63"/>
  <c r="AQ4" i="63"/>
  <c r="AM4" i="63"/>
  <c r="AI4" i="63"/>
  <c r="AE4" i="63"/>
  <c r="AA4" i="63"/>
  <c r="W4" i="63"/>
  <c r="S4" i="63"/>
  <c r="O4" i="63"/>
  <c r="K4" i="63"/>
  <c r="G4" i="63"/>
  <c r="BA5" i="63" l="1"/>
  <c r="BC5" i="63" s="1"/>
  <c r="BF5" i="63" s="1"/>
  <c r="BH5" i="63" s="1"/>
  <c r="BA8" i="63"/>
  <c r="BC8" i="63" s="1"/>
  <c r="BF8" i="63" s="1"/>
  <c r="BH8" i="63" s="1"/>
  <c r="BA12" i="63"/>
  <c r="BC12" i="63" s="1"/>
  <c r="BF12" i="63" s="1"/>
  <c r="BH12" i="63" s="1"/>
  <c r="BA45" i="63"/>
  <c r="BC45" i="63" s="1"/>
  <c r="BF45" i="63" s="1"/>
  <c r="BH45" i="63" s="1"/>
  <c r="BA63" i="63"/>
  <c r="BC63" i="63" s="1"/>
  <c r="BF63" i="63" s="1"/>
  <c r="BH63" i="63" s="1"/>
  <c r="BA66" i="63"/>
  <c r="BC66" i="63" s="1"/>
  <c r="BF66" i="63" s="1"/>
  <c r="BH66" i="63" s="1"/>
  <c r="BA74" i="63"/>
  <c r="BC74" i="63" s="1"/>
  <c r="BF74" i="63" s="1"/>
  <c r="BH74" i="63" s="1"/>
  <c r="AM168" i="63"/>
  <c r="BA49" i="63"/>
  <c r="BC49" i="63" s="1"/>
  <c r="BF49" i="63" s="1"/>
  <c r="BH49" i="63" s="1"/>
  <c r="BA57" i="63"/>
  <c r="BC57" i="63" s="1"/>
  <c r="BF57" i="63" s="1"/>
  <c r="BH57" i="63" s="1"/>
  <c r="BA83" i="63"/>
  <c r="BC83" i="63" s="1"/>
  <c r="BF83" i="63" s="1"/>
  <c r="BH83" i="63" s="1"/>
  <c r="BA87" i="63"/>
  <c r="BC87" i="63" s="1"/>
  <c r="BF87" i="63" s="1"/>
  <c r="BH87" i="63" s="1"/>
  <c r="BA123" i="63"/>
  <c r="BC123" i="63" s="1"/>
  <c r="BF123" i="63" s="1"/>
  <c r="BH123" i="63" s="1"/>
  <c r="BA126" i="63"/>
  <c r="BC126" i="63" s="1"/>
  <c r="BF126" i="63" s="1"/>
  <c r="BH126" i="63" s="1"/>
  <c r="BA44" i="63"/>
  <c r="BC44" i="63" s="1"/>
  <c r="BF44" i="63" s="1"/>
  <c r="BH44" i="63" s="1"/>
  <c r="BA167" i="63"/>
  <c r="BC167" i="63" s="1"/>
  <c r="BF167" i="63" s="1"/>
  <c r="BH167" i="63" s="1"/>
  <c r="XFD167" i="63" s="1"/>
  <c r="BA78" i="63"/>
  <c r="BC78" i="63" s="1"/>
  <c r="BF78" i="63" s="1"/>
  <c r="BH78" i="63" s="1"/>
  <c r="BA138" i="63"/>
  <c r="BC138" i="63" s="1"/>
  <c r="BF138" i="63" s="1"/>
  <c r="BH138" i="63" s="1"/>
  <c r="BA15" i="63"/>
  <c r="BC15" i="63" s="1"/>
  <c r="BF15" i="63" s="1"/>
  <c r="BH15" i="63" s="1"/>
  <c r="BA23" i="63"/>
  <c r="BC23" i="63" s="1"/>
  <c r="BF23" i="63" s="1"/>
  <c r="BH23" i="63" s="1"/>
  <c r="BA27" i="63"/>
  <c r="BC27" i="63" s="1"/>
  <c r="BF27" i="63" s="1"/>
  <c r="BH27" i="63" s="1"/>
  <c r="BA95" i="63"/>
  <c r="BC95" i="63" s="1"/>
  <c r="BF95" i="63" s="1"/>
  <c r="BH95" i="63" s="1"/>
  <c r="BA124" i="63"/>
  <c r="BC124" i="63" s="1"/>
  <c r="BF124" i="63" s="1"/>
  <c r="BH124" i="63" s="1"/>
  <c r="BA148" i="63"/>
  <c r="BC148" i="63" s="1"/>
  <c r="BF148" i="63" s="1"/>
  <c r="BH148" i="63" s="1"/>
  <c r="BA156" i="63"/>
  <c r="BC156" i="63" s="1"/>
  <c r="BF156" i="63" s="1"/>
  <c r="BH156" i="63" s="1"/>
  <c r="BA164" i="63"/>
  <c r="BC164" i="63" s="1"/>
  <c r="BF164" i="63" s="1"/>
  <c r="BH164" i="63" s="1"/>
  <c r="BA20" i="63"/>
  <c r="BC20" i="63" s="1"/>
  <c r="BF20" i="63" s="1"/>
  <c r="BH20" i="63" s="1"/>
  <c r="BA24" i="63"/>
  <c r="BC24" i="63" s="1"/>
  <c r="BF24" i="63" s="1"/>
  <c r="BH24" i="63" s="1"/>
  <c r="AU168" i="63"/>
  <c r="BA36" i="63"/>
  <c r="BC36" i="63" s="1"/>
  <c r="BF36" i="63" s="1"/>
  <c r="BH36" i="63" s="1"/>
  <c r="BA40" i="63"/>
  <c r="BC40" i="63" s="1"/>
  <c r="BF40" i="63" s="1"/>
  <c r="BH40" i="63" s="1"/>
  <c r="BA96" i="63"/>
  <c r="BC96" i="63" s="1"/>
  <c r="BF96" i="63" s="1"/>
  <c r="BH96" i="63" s="1"/>
  <c r="BA99" i="63"/>
  <c r="BC99" i="63" s="1"/>
  <c r="BF99" i="63" s="1"/>
  <c r="BH99" i="63" s="1"/>
  <c r="BA107" i="63"/>
  <c r="BC107" i="63" s="1"/>
  <c r="BF107" i="63" s="1"/>
  <c r="BH107" i="63" s="1"/>
  <c r="BA116" i="63"/>
  <c r="BC116" i="63" s="1"/>
  <c r="BF116" i="63" s="1"/>
  <c r="BH116" i="63" s="1"/>
  <c r="BA7" i="63"/>
  <c r="BC7" i="63" s="1"/>
  <c r="BF7" i="63" s="1"/>
  <c r="BH7" i="63" s="1"/>
  <c r="BA11" i="63"/>
  <c r="BC11" i="63" s="1"/>
  <c r="BF11" i="63" s="1"/>
  <c r="BH11" i="63" s="1"/>
  <c r="BA65" i="63"/>
  <c r="BC65" i="63" s="1"/>
  <c r="BF65" i="63" s="1"/>
  <c r="BH65" i="63" s="1"/>
  <c r="BA69" i="63"/>
  <c r="BC69" i="63" s="1"/>
  <c r="BF69" i="63" s="1"/>
  <c r="BH69" i="63" s="1"/>
  <c r="BA82" i="63"/>
  <c r="BC82" i="63" s="1"/>
  <c r="BF82" i="63" s="1"/>
  <c r="BH82" i="63" s="1"/>
  <c r="BA120" i="63"/>
  <c r="BC120" i="63" s="1"/>
  <c r="BF120" i="63" s="1"/>
  <c r="BH120" i="63" s="1"/>
  <c r="BA147" i="63"/>
  <c r="BC147" i="63" s="1"/>
  <c r="BF147" i="63" s="1"/>
  <c r="BH147" i="63" s="1"/>
  <c r="BA56" i="63"/>
  <c r="BC56" i="63" s="1"/>
  <c r="BF56" i="63" s="1"/>
  <c r="BH56" i="63" s="1"/>
  <c r="BA35" i="63"/>
  <c r="BC35" i="63" s="1"/>
  <c r="BF35" i="63" s="1"/>
  <c r="BH35" i="63" s="1"/>
  <c r="BA39" i="63"/>
  <c r="BC39" i="63" s="1"/>
  <c r="BF39" i="63" s="1"/>
  <c r="BH39" i="63" s="1"/>
  <c r="BA73" i="63"/>
  <c r="BC73" i="63" s="1"/>
  <c r="BF73" i="63" s="1"/>
  <c r="BH73" i="63" s="1"/>
  <c r="BA98" i="63"/>
  <c r="BC98" i="63" s="1"/>
  <c r="BF98" i="63" s="1"/>
  <c r="BH98" i="63" s="1"/>
  <c r="BA102" i="63"/>
  <c r="BC102" i="63" s="1"/>
  <c r="BF102" i="63" s="1"/>
  <c r="BH102" i="63" s="1"/>
  <c r="BA115" i="63"/>
  <c r="BC115" i="63" s="1"/>
  <c r="BF115" i="63" s="1"/>
  <c r="BH115" i="63" s="1"/>
  <c r="BA6" i="63"/>
  <c r="BC6" i="63" s="1"/>
  <c r="BF6" i="63" s="1"/>
  <c r="BH6" i="63" s="1"/>
  <c r="BA14" i="63"/>
  <c r="BC14" i="63" s="1"/>
  <c r="BF14" i="63" s="1"/>
  <c r="BH14" i="63" s="1"/>
  <c r="BA68" i="63"/>
  <c r="BC68" i="63" s="1"/>
  <c r="BF68" i="63" s="1"/>
  <c r="BH68" i="63" s="1"/>
  <c r="BA111" i="63"/>
  <c r="BC111" i="63" s="1"/>
  <c r="BF111" i="63" s="1"/>
  <c r="BH111" i="63" s="1"/>
  <c r="BA18" i="63"/>
  <c r="BC18" i="63" s="1"/>
  <c r="BF18" i="63" s="1"/>
  <c r="BH18" i="63" s="1"/>
  <c r="BA47" i="63"/>
  <c r="BC47" i="63" s="1"/>
  <c r="BF47" i="63" s="1"/>
  <c r="BH47" i="63" s="1"/>
  <c r="BA51" i="63"/>
  <c r="BC51" i="63" s="1"/>
  <c r="BF51" i="63" s="1"/>
  <c r="BH51" i="63" s="1"/>
  <c r="BA55" i="63"/>
  <c r="BC55" i="63" s="1"/>
  <c r="BF55" i="63" s="1"/>
  <c r="BH55" i="63" s="1"/>
  <c r="BA60" i="63"/>
  <c r="BC60" i="63" s="1"/>
  <c r="BF60" i="63" s="1"/>
  <c r="BH60" i="63" s="1"/>
  <c r="BA94" i="63"/>
  <c r="BC94" i="63" s="1"/>
  <c r="BF94" i="63" s="1"/>
  <c r="BH94" i="63" s="1"/>
  <c r="BA159" i="63"/>
  <c r="BC159" i="63" s="1"/>
  <c r="BF159" i="63" s="1"/>
  <c r="BH159" i="63" s="1"/>
  <c r="BA22" i="63"/>
  <c r="BC22" i="63" s="1"/>
  <c r="BF22" i="63" s="1"/>
  <c r="BH22" i="63" s="1"/>
  <c r="BA30" i="63"/>
  <c r="BC30" i="63" s="1"/>
  <c r="BF30" i="63" s="1"/>
  <c r="BH30" i="63" s="1"/>
  <c r="BA76" i="63"/>
  <c r="BC76" i="63" s="1"/>
  <c r="BF76" i="63" s="1"/>
  <c r="BH76" i="63" s="1"/>
  <c r="BA106" i="63"/>
  <c r="BC106" i="63" s="1"/>
  <c r="BF106" i="63" s="1"/>
  <c r="BH106" i="63" s="1"/>
  <c r="BA110" i="63"/>
  <c r="BC110" i="63" s="1"/>
  <c r="BF110" i="63" s="1"/>
  <c r="BH110" i="63" s="1"/>
  <c r="BA114" i="63"/>
  <c r="BC114" i="63" s="1"/>
  <c r="BF114" i="63" s="1"/>
  <c r="BH114" i="63" s="1"/>
  <c r="BA155" i="63"/>
  <c r="BC155" i="63" s="1"/>
  <c r="BF155" i="63" s="1"/>
  <c r="BH155" i="63" s="1"/>
  <c r="BA129" i="63"/>
  <c r="BC129" i="63" s="1"/>
  <c r="BF129" i="63" s="1"/>
  <c r="BH129" i="63" s="1"/>
  <c r="BA10" i="63"/>
  <c r="BC10" i="63" s="1"/>
  <c r="BF10" i="63" s="1"/>
  <c r="BH10" i="63" s="1"/>
  <c r="BA34" i="63"/>
  <c r="BC34" i="63" s="1"/>
  <c r="BF34" i="63" s="1"/>
  <c r="BH34" i="63" s="1"/>
  <c r="BA38" i="63"/>
  <c r="BC38" i="63" s="1"/>
  <c r="BF38" i="63" s="1"/>
  <c r="BH38" i="63" s="1"/>
  <c r="BA101" i="63"/>
  <c r="BC101" i="63" s="1"/>
  <c r="BF101" i="63" s="1"/>
  <c r="BH101" i="63" s="1"/>
  <c r="BA105" i="63"/>
  <c r="BC105" i="63" s="1"/>
  <c r="BF105" i="63" s="1"/>
  <c r="BH105" i="63" s="1"/>
  <c r="BA119" i="63"/>
  <c r="BC119" i="63" s="1"/>
  <c r="BF119" i="63" s="1"/>
  <c r="BH119" i="63" s="1"/>
  <c r="BA125" i="63"/>
  <c r="BC125" i="63" s="1"/>
  <c r="BF125" i="63" s="1"/>
  <c r="BH125" i="63" s="1"/>
  <c r="BA142" i="63"/>
  <c r="BC142" i="63" s="1"/>
  <c r="BF142" i="63" s="1"/>
  <c r="BH142" i="63" s="1"/>
  <c r="BA53" i="63"/>
  <c r="BC53" i="63" s="1"/>
  <c r="BF53" i="63" s="1"/>
  <c r="BH53" i="63" s="1"/>
  <c r="BA163" i="63"/>
  <c r="BC163" i="63" s="1"/>
  <c r="BF163" i="63" s="1"/>
  <c r="BH163" i="63" s="1"/>
  <c r="BA9" i="63"/>
  <c r="BC9" i="63" s="1"/>
  <c r="BF9" i="63" s="1"/>
  <c r="BH9" i="63" s="1"/>
  <c r="BA13" i="63"/>
  <c r="BC13" i="63" s="1"/>
  <c r="BF13" i="63" s="1"/>
  <c r="BH13" i="63" s="1"/>
  <c r="BA46" i="63"/>
  <c r="BC46" i="63" s="1"/>
  <c r="BF46" i="63" s="1"/>
  <c r="BH46" i="63" s="1"/>
  <c r="BA59" i="63"/>
  <c r="BC59" i="63" s="1"/>
  <c r="BF59" i="63" s="1"/>
  <c r="BH59" i="63" s="1"/>
  <c r="BA67" i="63"/>
  <c r="BC67" i="63" s="1"/>
  <c r="BF67" i="63" s="1"/>
  <c r="BH67" i="63" s="1"/>
  <c r="BA71" i="63"/>
  <c r="BC71" i="63" s="1"/>
  <c r="BF71" i="63" s="1"/>
  <c r="BH71" i="63" s="1"/>
  <c r="BA93" i="63"/>
  <c r="BC93" i="63" s="1"/>
  <c r="BF93" i="63" s="1"/>
  <c r="BH93" i="63" s="1"/>
  <c r="BA136" i="63"/>
  <c r="BC136" i="63" s="1"/>
  <c r="BF136" i="63" s="1"/>
  <c r="BH136" i="63" s="1"/>
  <c r="BA149" i="63"/>
  <c r="BC149" i="63" s="1"/>
  <c r="BF149" i="63" s="1"/>
  <c r="BH149" i="63" s="1"/>
  <c r="BA153" i="63"/>
  <c r="BC153" i="63" s="1"/>
  <c r="BF153" i="63" s="1"/>
  <c r="BH153" i="63" s="1"/>
  <c r="BA157" i="63"/>
  <c r="BC157" i="63" s="1"/>
  <c r="BF157" i="63" s="1"/>
  <c r="BH157" i="63" s="1"/>
  <c r="BA161" i="63"/>
  <c r="BC161" i="63" s="1"/>
  <c r="BF161" i="63" s="1"/>
  <c r="BH161" i="63" s="1"/>
  <c r="BA165" i="63"/>
  <c r="BC165" i="63" s="1"/>
  <c r="BF165" i="63" s="1"/>
  <c r="BH165" i="63" s="1"/>
  <c r="BA37" i="63"/>
  <c r="BC37" i="63" s="1"/>
  <c r="BF37" i="63" s="1"/>
  <c r="BH37" i="63" s="1"/>
  <c r="BA151" i="63"/>
  <c r="BC151" i="63" s="1"/>
  <c r="BF151" i="63" s="1"/>
  <c r="BH151" i="63" s="1"/>
  <c r="BA52" i="63"/>
  <c r="BC52" i="63" s="1"/>
  <c r="BF52" i="63" s="1"/>
  <c r="BH52" i="63" s="1"/>
  <c r="BA31" i="63"/>
  <c r="BC31" i="63" s="1"/>
  <c r="BF31" i="63" s="1"/>
  <c r="BH31" i="63" s="1"/>
  <c r="BA17" i="63"/>
  <c r="BC17" i="63" s="1"/>
  <c r="BF17" i="63" s="1"/>
  <c r="BH17" i="63" s="1"/>
  <c r="BA26" i="63"/>
  <c r="BC26" i="63" s="1"/>
  <c r="BF26" i="63" s="1"/>
  <c r="BH26" i="63" s="1"/>
  <c r="BA42" i="63"/>
  <c r="BC42" i="63" s="1"/>
  <c r="BF42" i="63" s="1"/>
  <c r="BH42" i="63" s="1"/>
  <c r="BA50" i="63"/>
  <c r="BC50" i="63" s="1"/>
  <c r="BF50" i="63" s="1"/>
  <c r="BH50" i="63" s="1"/>
  <c r="BA54" i="63"/>
  <c r="BC54" i="63" s="1"/>
  <c r="BF54" i="63" s="1"/>
  <c r="BH54" i="63" s="1"/>
  <c r="BA75" i="63"/>
  <c r="BC75" i="63" s="1"/>
  <c r="BF75" i="63" s="1"/>
  <c r="BH75" i="63" s="1"/>
  <c r="BA84" i="63"/>
  <c r="BC84" i="63" s="1"/>
  <c r="BF84" i="63" s="1"/>
  <c r="BH84" i="63" s="1"/>
  <c r="BA109" i="63"/>
  <c r="BC109" i="63" s="1"/>
  <c r="BF109" i="63" s="1"/>
  <c r="BH109" i="63" s="1"/>
  <c r="BA128" i="63"/>
  <c r="BC128" i="63" s="1"/>
  <c r="BF128" i="63" s="1"/>
  <c r="BH128" i="63" s="1"/>
  <c r="BA134" i="63"/>
  <c r="BC134" i="63" s="1"/>
  <c r="BF134" i="63" s="1"/>
  <c r="BH134" i="63" s="1"/>
  <c r="BA137" i="63"/>
  <c r="BC137" i="63" s="1"/>
  <c r="BF137" i="63" s="1"/>
  <c r="BH137" i="63" s="1"/>
  <c r="BA28" i="63"/>
  <c r="BC28" i="63" s="1"/>
  <c r="BF28" i="63" s="1"/>
  <c r="BH28" i="63" s="1"/>
  <c r="BA19" i="63"/>
  <c r="BC19" i="63" s="1"/>
  <c r="BF19" i="63" s="1"/>
  <c r="BH19" i="63" s="1"/>
  <c r="AA168" i="63"/>
  <c r="BA25" i="63"/>
  <c r="BC25" i="63" s="1"/>
  <c r="BF25" i="63" s="1"/>
  <c r="BH25" i="63" s="1"/>
  <c r="BA29" i="63"/>
  <c r="BC29" i="63" s="1"/>
  <c r="BF29" i="63" s="1"/>
  <c r="BH29" i="63" s="1"/>
  <c r="BA58" i="63"/>
  <c r="BC58" i="63" s="1"/>
  <c r="BF58" i="63" s="1"/>
  <c r="BH58" i="63" s="1"/>
  <c r="BA146" i="63"/>
  <c r="BC146" i="63" s="1"/>
  <c r="BF146" i="63" s="1"/>
  <c r="BH146" i="63" s="1"/>
  <c r="BA150" i="63"/>
  <c r="BC150" i="63" s="1"/>
  <c r="BF150" i="63" s="1"/>
  <c r="BH150" i="63" s="1"/>
  <c r="BA154" i="63"/>
  <c r="BC154" i="63" s="1"/>
  <c r="BF154" i="63" s="1"/>
  <c r="BH154" i="63" s="1"/>
  <c r="BA158" i="63"/>
  <c r="BC158" i="63" s="1"/>
  <c r="BF158" i="63" s="1"/>
  <c r="BH158" i="63" s="1"/>
  <c r="BA162" i="63"/>
  <c r="BC162" i="63" s="1"/>
  <c r="BF162" i="63" s="1"/>
  <c r="BH162" i="63" s="1"/>
  <c r="BA166" i="63"/>
  <c r="BC166" i="63" s="1"/>
  <c r="BF166" i="63" s="1"/>
  <c r="BH166" i="63" s="1"/>
  <c r="AQ168" i="63"/>
  <c r="S168" i="63"/>
  <c r="AY168" i="63"/>
  <c r="BA4" i="63"/>
  <c r="BA72" i="63"/>
  <c r="BC72" i="63" s="1"/>
  <c r="BF72" i="63" s="1"/>
  <c r="BH72" i="63" s="1"/>
  <c r="AE168" i="63"/>
  <c r="BA86" i="63"/>
  <c r="BC86" i="63" s="1"/>
  <c r="BF86" i="63" s="1"/>
  <c r="BH86" i="63" s="1"/>
  <c r="BA90" i="63"/>
  <c r="BC90" i="63" s="1"/>
  <c r="BF90" i="63" s="1"/>
  <c r="BH90" i="63" s="1"/>
  <c r="O168" i="63"/>
  <c r="AI168" i="63"/>
  <c r="BA77" i="63"/>
  <c r="BC77" i="63" s="1"/>
  <c r="BF77" i="63" s="1"/>
  <c r="BH77" i="63" s="1"/>
  <c r="BA108" i="63"/>
  <c r="BC108" i="63" s="1"/>
  <c r="BF108" i="63" s="1"/>
  <c r="BH108" i="63" s="1"/>
  <c r="BA70" i="63"/>
  <c r="BC70" i="63" s="1"/>
  <c r="BF70" i="63" s="1"/>
  <c r="BH70" i="63" s="1"/>
  <c r="BA85" i="63"/>
  <c r="BC85" i="63" s="1"/>
  <c r="BF85" i="63" s="1"/>
  <c r="BH85" i="63" s="1"/>
  <c r="BA89" i="63"/>
  <c r="BC89" i="63" s="1"/>
  <c r="BF89" i="63" s="1"/>
  <c r="BH89" i="63" s="1"/>
  <c r="BA103" i="63"/>
  <c r="BC103" i="63" s="1"/>
  <c r="BF103" i="63" s="1"/>
  <c r="BH103" i="63" s="1"/>
  <c r="BA117" i="63"/>
  <c r="BC117" i="63" s="1"/>
  <c r="BF117" i="63" s="1"/>
  <c r="BH117" i="63" s="1"/>
  <c r="BA88" i="63"/>
  <c r="BC88" i="63" s="1"/>
  <c r="BF88" i="63" s="1"/>
  <c r="BH88" i="63" s="1"/>
  <c r="G168" i="63"/>
  <c r="K168" i="63"/>
  <c r="W168" i="63"/>
  <c r="BA144" i="63"/>
  <c r="BC144" i="63" s="1"/>
  <c r="BF144" i="63" s="1"/>
  <c r="BH144" i="63" s="1"/>
  <c r="BA152" i="63"/>
  <c r="BC152" i="63" s="1"/>
  <c r="BF152" i="63" s="1"/>
  <c r="BH152" i="63" s="1"/>
  <c r="BA160" i="63"/>
  <c r="BC160" i="63" s="1"/>
  <c r="BF160" i="63" s="1"/>
  <c r="BH160" i="63" s="1"/>
  <c r="BA168" i="63" l="1"/>
  <c r="BC4" i="63"/>
  <c r="BC168" i="63" l="1"/>
  <c r="BF4" i="63"/>
  <c r="BF168" i="63" l="1"/>
  <c r="BH4" i="63"/>
  <c r="BH168" i="63" s="1"/>
  <c r="BG168" i="64" l="1"/>
  <c r="BE168" i="64"/>
  <c r="BD168" i="64"/>
  <c r="BB168" i="64"/>
  <c r="AZ168" i="64"/>
  <c r="AX168" i="64"/>
  <c r="AW168" i="64"/>
  <c r="AV168" i="64"/>
  <c r="AT168" i="64"/>
  <c r="AS168" i="64"/>
  <c r="AR168" i="64"/>
  <c r="AP168" i="64"/>
  <c r="AO168" i="64"/>
  <c r="AN168" i="64"/>
  <c r="AL168" i="64"/>
  <c r="AK168" i="64"/>
  <c r="AJ168" i="64"/>
  <c r="AH168" i="64"/>
  <c r="AG168" i="64"/>
  <c r="AF168" i="64"/>
  <c r="AD168" i="64"/>
  <c r="AC168" i="64"/>
  <c r="AB168" i="64"/>
  <c r="Z168" i="64"/>
  <c r="Y168" i="64"/>
  <c r="X168" i="64"/>
  <c r="V168" i="64"/>
  <c r="U168" i="64"/>
  <c r="T168" i="64"/>
  <c r="R168" i="64"/>
  <c r="Q168" i="64"/>
  <c r="P168" i="64"/>
  <c r="N168" i="64"/>
  <c r="M168" i="64"/>
  <c r="L168" i="64"/>
  <c r="J168" i="64"/>
  <c r="I168" i="64"/>
  <c r="H168" i="64"/>
  <c r="F168" i="64"/>
  <c r="E168" i="64"/>
  <c r="D168" i="64"/>
  <c r="S167" i="64"/>
  <c r="O167" i="64"/>
  <c r="K167" i="64"/>
  <c r="G167" i="64"/>
  <c r="S166" i="64"/>
  <c r="O166" i="64"/>
  <c r="K166" i="64"/>
  <c r="G166" i="64"/>
  <c r="S165" i="64"/>
  <c r="O165" i="64"/>
  <c r="K165" i="64"/>
  <c r="G165" i="64"/>
  <c r="S164" i="64"/>
  <c r="O164" i="64"/>
  <c r="K164" i="64"/>
  <c r="G164" i="64"/>
  <c r="S163" i="64"/>
  <c r="O163" i="64"/>
  <c r="K163" i="64"/>
  <c r="G163" i="64"/>
  <c r="S162" i="64"/>
  <c r="O162" i="64"/>
  <c r="K162" i="64"/>
  <c r="G162" i="64"/>
  <c r="S161" i="64"/>
  <c r="O161" i="64"/>
  <c r="K161" i="64"/>
  <c r="G161" i="64"/>
  <c r="S160" i="64"/>
  <c r="O160" i="64"/>
  <c r="K160" i="64"/>
  <c r="G160" i="64"/>
  <c r="S159" i="64"/>
  <c r="O159" i="64"/>
  <c r="K159" i="64"/>
  <c r="G159" i="64"/>
  <c r="S158" i="64"/>
  <c r="O158" i="64"/>
  <c r="K158" i="64"/>
  <c r="G158" i="64"/>
  <c r="S157" i="64"/>
  <c r="O157" i="64"/>
  <c r="K157" i="64"/>
  <c r="G157" i="64"/>
  <c r="S156" i="64"/>
  <c r="O156" i="64"/>
  <c r="K156" i="64"/>
  <c r="G156" i="64"/>
  <c r="S155" i="64"/>
  <c r="O155" i="64"/>
  <c r="K155" i="64"/>
  <c r="G155" i="64"/>
  <c r="S154" i="64"/>
  <c r="O154" i="64"/>
  <c r="K154" i="64"/>
  <c r="G154" i="64"/>
  <c r="S153" i="64"/>
  <c r="O153" i="64"/>
  <c r="K153" i="64"/>
  <c r="G153" i="64"/>
  <c r="S152" i="64"/>
  <c r="O152" i="64"/>
  <c r="K152" i="64"/>
  <c r="G152" i="64"/>
  <c r="S151" i="64"/>
  <c r="O151" i="64"/>
  <c r="K151" i="64"/>
  <c r="G151" i="64"/>
  <c r="S150" i="64"/>
  <c r="O150" i="64"/>
  <c r="K150" i="64"/>
  <c r="G150" i="64"/>
  <c r="S149" i="64"/>
  <c r="O149" i="64"/>
  <c r="K149" i="64"/>
  <c r="G149" i="64"/>
  <c r="S148" i="64"/>
  <c r="O148" i="64"/>
  <c r="K148" i="64"/>
  <c r="G148" i="64"/>
  <c r="S147" i="64"/>
  <c r="O147" i="64"/>
  <c r="BA147" i="64" s="1"/>
  <c r="BC147" i="64" s="1"/>
  <c r="BF147" i="64" s="1"/>
  <c r="BH147" i="64" s="1"/>
  <c r="K147" i="64"/>
  <c r="G147" i="64"/>
  <c r="S146" i="64"/>
  <c r="O146" i="64"/>
  <c r="K146" i="64"/>
  <c r="G146" i="64"/>
  <c r="W145" i="64"/>
  <c r="S145" i="64"/>
  <c r="O145" i="64"/>
  <c r="K145" i="64"/>
  <c r="G145" i="64"/>
  <c r="W144" i="64"/>
  <c r="S144" i="64"/>
  <c r="O144" i="64"/>
  <c r="K144" i="64"/>
  <c r="G144" i="64"/>
  <c r="W143" i="64"/>
  <c r="S143" i="64"/>
  <c r="BA143" i="64" s="1"/>
  <c r="BC143" i="64" s="1"/>
  <c r="BF143" i="64" s="1"/>
  <c r="BH143" i="64" s="1"/>
  <c r="O143" i="64"/>
  <c r="K143" i="64"/>
  <c r="G143" i="64"/>
  <c r="W142" i="64"/>
  <c r="S142" i="64"/>
  <c r="O142" i="64"/>
  <c r="K142" i="64"/>
  <c r="G142" i="64"/>
  <c r="W141" i="64"/>
  <c r="S141" i="64"/>
  <c r="O141" i="64"/>
  <c r="K141" i="64"/>
  <c r="G141" i="64"/>
  <c r="BA141" i="64" s="1"/>
  <c r="BC141" i="64" s="1"/>
  <c r="BF141" i="64" s="1"/>
  <c r="BH141" i="64" s="1"/>
  <c r="W140" i="64"/>
  <c r="S140" i="64"/>
  <c r="O140" i="64"/>
  <c r="K140" i="64"/>
  <c r="G140" i="64"/>
  <c r="W139" i="64"/>
  <c r="S139" i="64"/>
  <c r="O139" i="64"/>
  <c r="K139" i="64"/>
  <c r="G139" i="64"/>
  <c r="BA139" i="64" s="1"/>
  <c r="BC139" i="64" s="1"/>
  <c r="BF139" i="64" s="1"/>
  <c r="BH139" i="64" s="1"/>
  <c r="W138" i="64"/>
  <c r="S138" i="64"/>
  <c r="O138" i="64"/>
  <c r="K138" i="64"/>
  <c r="G138" i="64"/>
  <c r="W137" i="64"/>
  <c r="S137" i="64"/>
  <c r="O137" i="64"/>
  <c r="K137" i="64"/>
  <c r="G137" i="64"/>
  <c r="W136" i="64"/>
  <c r="S136" i="64"/>
  <c r="O136" i="64"/>
  <c r="K136" i="64"/>
  <c r="G136" i="64"/>
  <c r="W135" i="64"/>
  <c r="S135" i="64"/>
  <c r="O135" i="64"/>
  <c r="K135" i="64"/>
  <c r="G135" i="64"/>
  <c r="W134" i="64"/>
  <c r="S134" i="64"/>
  <c r="O134" i="64"/>
  <c r="K134" i="64"/>
  <c r="G134" i="64"/>
  <c r="BA134" i="64" s="1"/>
  <c r="BC134" i="64" s="1"/>
  <c r="BF134" i="64" s="1"/>
  <c r="BH134" i="64" s="1"/>
  <c r="W133" i="64"/>
  <c r="S133" i="64"/>
  <c r="O133" i="64"/>
  <c r="K133" i="64"/>
  <c r="G133" i="64"/>
  <c r="W132" i="64"/>
  <c r="S132" i="64"/>
  <c r="O132" i="64"/>
  <c r="K132" i="64"/>
  <c r="G132" i="64"/>
  <c r="W131" i="64"/>
  <c r="S131" i="64"/>
  <c r="O131" i="64"/>
  <c r="BA131" i="64" s="1"/>
  <c r="BC131" i="64" s="1"/>
  <c r="BF131" i="64" s="1"/>
  <c r="BH131" i="64" s="1"/>
  <c r="K131" i="64"/>
  <c r="G131" i="64"/>
  <c r="W130" i="64"/>
  <c r="S130" i="64"/>
  <c r="O130" i="64"/>
  <c r="K130" i="64"/>
  <c r="G130" i="64"/>
  <c r="W129" i="64"/>
  <c r="S129" i="64"/>
  <c r="O129" i="64"/>
  <c r="K129" i="64"/>
  <c r="G129" i="64"/>
  <c r="W128" i="64"/>
  <c r="S128" i="64"/>
  <c r="O128" i="64"/>
  <c r="K128" i="64"/>
  <c r="G128" i="64"/>
  <c r="W127" i="64"/>
  <c r="BA127" i="64" s="1"/>
  <c r="BC127" i="64" s="1"/>
  <c r="BF127" i="64" s="1"/>
  <c r="BH127" i="64" s="1"/>
  <c r="S127" i="64"/>
  <c r="O127" i="64"/>
  <c r="K127" i="64"/>
  <c r="G127" i="64"/>
  <c r="W126" i="64"/>
  <c r="S126" i="64"/>
  <c r="O126" i="64"/>
  <c r="K126" i="64"/>
  <c r="G126" i="64"/>
  <c r="BA126" i="64" s="1"/>
  <c r="BC126" i="64" s="1"/>
  <c r="BF126" i="64" s="1"/>
  <c r="BH126" i="64" s="1"/>
  <c r="W125" i="64"/>
  <c r="S125" i="64"/>
  <c r="O125" i="64"/>
  <c r="K125" i="64"/>
  <c r="G125" i="64"/>
  <c r="BA124" i="64"/>
  <c r="BC124" i="64" s="1"/>
  <c r="BF124" i="64" s="1"/>
  <c r="BH124" i="64" s="1"/>
  <c r="W124" i="64"/>
  <c r="S124" i="64"/>
  <c r="O124" i="64"/>
  <c r="K124" i="64"/>
  <c r="G124" i="64"/>
  <c r="W123" i="64"/>
  <c r="S123" i="64"/>
  <c r="O123" i="64"/>
  <c r="K123" i="64"/>
  <c r="G123" i="64"/>
  <c r="W122" i="64"/>
  <c r="S122" i="64"/>
  <c r="O122" i="64"/>
  <c r="K122" i="64"/>
  <c r="G122" i="64"/>
  <c r="W121" i="64"/>
  <c r="S121" i="64"/>
  <c r="O121" i="64"/>
  <c r="K121" i="64"/>
  <c r="G121" i="64"/>
  <c r="W120" i="64"/>
  <c r="S120" i="64"/>
  <c r="O120" i="64"/>
  <c r="K120" i="64"/>
  <c r="G120" i="64"/>
  <c r="W119" i="64"/>
  <c r="S119" i="64"/>
  <c r="O119" i="64"/>
  <c r="K119" i="64"/>
  <c r="G119" i="64"/>
  <c r="W118" i="64"/>
  <c r="S118" i="64"/>
  <c r="O118" i="64"/>
  <c r="K118" i="64"/>
  <c r="G118" i="64"/>
  <c r="AY117" i="64"/>
  <c r="AU117" i="64"/>
  <c r="AQ117" i="64"/>
  <c r="AM117" i="64"/>
  <c r="AI117" i="64"/>
  <c r="AE117" i="64"/>
  <c r="AA117" i="64"/>
  <c r="W117" i="64"/>
  <c r="S117" i="64"/>
  <c r="O117" i="64"/>
  <c r="K117" i="64"/>
  <c r="G117" i="64"/>
  <c r="AY116" i="64"/>
  <c r="AU116" i="64"/>
  <c r="AQ116" i="64"/>
  <c r="AM116" i="64"/>
  <c r="AI116" i="64"/>
  <c r="AE116" i="64"/>
  <c r="AA116" i="64"/>
  <c r="W116" i="64"/>
  <c r="S116" i="64"/>
  <c r="O116" i="64"/>
  <c r="K116" i="64"/>
  <c r="G116" i="64"/>
  <c r="AY115" i="64"/>
  <c r="AU115" i="64"/>
  <c r="AQ115" i="64"/>
  <c r="BA115" i="64" s="1"/>
  <c r="BC115" i="64" s="1"/>
  <c r="BF115" i="64" s="1"/>
  <c r="BH115" i="64" s="1"/>
  <c r="AM115" i="64"/>
  <c r="AI115" i="64"/>
  <c r="AE115" i="64"/>
  <c r="AA115" i="64"/>
  <c r="W115" i="64"/>
  <c r="S115" i="64"/>
  <c r="O115" i="64"/>
  <c r="K115" i="64"/>
  <c r="G115" i="64"/>
  <c r="AY114" i="64"/>
  <c r="AU114" i="64"/>
  <c r="AQ114" i="64"/>
  <c r="AM114" i="64"/>
  <c r="AI114" i="64"/>
  <c r="AE114" i="64"/>
  <c r="AA114" i="64"/>
  <c r="W114" i="64"/>
  <c r="S114" i="64"/>
  <c r="O114" i="64"/>
  <c r="K114" i="64"/>
  <c r="G114" i="64"/>
  <c r="AY113" i="64"/>
  <c r="AU113" i="64"/>
  <c r="AQ113" i="64"/>
  <c r="AM113" i="64"/>
  <c r="AI113" i="64"/>
  <c r="AE113" i="64"/>
  <c r="AA113" i="64"/>
  <c r="W113" i="64"/>
  <c r="S113" i="64"/>
  <c r="O113" i="64"/>
  <c r="K113" i="64"/>
  <c r="G113" i="64"/>
  <c r="AY112" i="64"/>
  <c r="AU112" i="64"/>
  <c r="AQ112" i="64"/>
  <c r="AM112" i="64"/>
  <c r="AI112" i="64"/>
  <c r="AE112" i="64"/>
  <c r="AA112" i="64"/>
  <c r="W112" i="64"/>
  <c r="S112" i="64"/>
  <c r="O112" i="64"/>
  <c r="K112" i="64"/>
  <c r="G112" i="64"/>
  <c r="AY111" i="64"/>
  <c r="AU111" i="64"/>
  <c r="BA111" i="64" s="1"/>
  <c r="BC111" i="64" s="1"/>
  <c r="BF111" i="64" s="1"/>
  <c r="BH111" i="64" s="1"/>
  <c r="AQ111" i="64"/>
  <c r="AM111" i="64"/>
  <c r="AI111" i="64"/>
  <c r="AE111" i="64"/>
  <c r="AA111" i="64"/>
  <c r="W111" i="64"/>
  <c r="S111" i="64"/>
  <c r="O111" i="64"/>
  <c r="K111" i="64"/>
  <c r="G111" i="64"/>
  <c r="AY110" i="64"/>
  <c r="AU110" i="64"/>
  <c r="AQ110" i="64"/>
  <c r="AM110" i="64"/>
  <c r="AI110" i="64"/>
  <c r="AE110" i="64"/>
  <c r="AA110" i="64"/>
  <c r="W110" i="64"/>
  <c r="S110" i="64"/>
  <c r="O110" i="64"/>
  <c r="K110" i="64"/>
  <c r="G110" i="64"/>
  <c r="AY109" i="64"/>
  <c r="AU109" i="64"/>
  <c r="AQ109" i="64"/>
  <c r="AM109" i="64"/>
  <c r="AI109" i="64"/>
  <c r="AE109" i="64"/>
  <c r="AA109" i="64"/>
  <c r="W109" i="64"/>
  <c r="S109" i="64"/>
  <c r="O109" i="64"/>
  <c r="K109" i="64"/>
  <c r="G109" i="64"/>
  <c r="AY108" i="64"/>
  <c r="AU108" i="64"/>
  <c r="AQ108" i="64"/>
  <c r="AM108" i="64"/>
  <c r="AI108" i="64"/>
  <c r="AE108" i="64"/>
  <c r="AA108" i="64"/>
  <c r="W108" i="64"/>
  <c r="S108" i="64"/>
  <c r="O108" i="64"/>
  <c r="K108" i="64"/>
  <c r="G108" i="64"/>
  <c r="AY107" i="64"/>
  <c r="AU107" i="64"/>
  <c r="AQ107" i="64"/>
  <c r="AM107" i="64"/>
  <c r="AI107" i="64"/>
  <c r="AE107" i="64"/>
  <c r="AA107" i="64"/>
  <c r="W107" i="64"/>
  <c r="S107" i="64"/>
  <c r="O107" i="64"/>
  <c r="K107" i="64"/>
  <c r="G107" i="64"/>
  <c r="AY106" i="64"/>
  <c r="AU106" i="64"/>
  <c r="AQ106" i="64"/>
  <c r="AM106" i="64"/>
  <c r="AI106" i="64"/>
  <c r="AE106" i="64"/>
  <c r="AA106" i="64"/>
  <c r="W106" i="64"/>
  <c r="S106" i="64"/>
  <c r="O106" i="64"/>
  <c r="K106" i="64"/>
  <c r="G106" i="64"/>
  <c r="AY105" i="64"/>
  <c r="AU105" i="64"/>
  <c r="AQ105" i="64"/>
  <c r="AM105" i="64"/>
  <c r="AI105" i="64"/>
  <c r="AE105" i="64"/>
  <c r="AA105" i="64"/>
  <c r="W105" i="64"/>
  <c r="S105" i="64"/>
  <c r="O105" i="64"/>
  <c r="K105" i="64"/>
  <c r="G105" i="64"/>
  <c r="AY104" i="64"/>
  <c r="AU104" i="64"/>
  <c r="AQ104" i="64"/>
  <c r="AM104" i="64"/>
  <c r="AI104" i="64"/>
  <c r="AE104" i="64"/>
  <c r="AA104" i="64"/>
  <c r="W104" i="64"/>
  <c r="S104" i="64"/>
  <c r="O104" i="64"/>
  <c r="K104" i="64"/>
  <c r="G104" i="64"/>
  <c r="AY103" i="64"/>
  <c r="AU103" i="64"/>
  <c r="AQ103" i="64"/>
  <c r="AM103" i="64"/>
  <c r="AI103" i="64"/>
  <c r="AE103" i="64"/>
  <c r="AA103" i="64"/>
  <c r="W103" i="64"/>
  <c r="S103" i="64"/>
  <c r="O103" i="64"/>
  <c r="K103" i="64"/>
  <c r="G103" i="64"/>
  <c r="AY102" i="64"/>
  <c r="AU102" i="64"/>
  <c r="AQ102" i="64"/>
  <c r="AM102" i="64"/>
  <c r="AI102" i="64"/>
  <c r="AE102" i="64"/>
  <c r="AA102" i="64"/>
  <c r="W102" i="64"/>
  <c r="S102" i="64"/>
  <c r="O102" i="64"/>
  <c r="K102" i="64"/>
  <c r="G102" i="64"/>
  <c r="AY101" i="64"/>
  <c r="AU101" i="64"/>
  <c r="AQ101" i="64"/>
  <c r="AM101" i="64"/>
  <c r="AI101" i="64"/>
  <c r="AE101" i="64"/>
  <c r="AA101" i="64"/>
  <c r="W101" i="64"/>
  <c r="S101" i="64"/>
  <c r="O101" i="64"/>
  <c r="K101" i="64"/>
  <c r="G101" i="64"/>
  <c r="AY100" i="64"/>
  <c r="AU100" i="64"/>
  <c r="AQ100" i="64"/>
  <c r="AM100" i="64"/>
  <c r="AI100" i="64"/>
  <c r="AE100" i="64"/>
  <c r="AA100" i="64"/>
  <c r="W100" i="64"/>
  <c r="S100" i="64"/>
  <c r="O100" i="64"/>
  <c r="K100" i="64"/>
  <c r="G100" i="64"/>
  <c r="AY99" i="64"/>
  <c r="AU99" i="64"/>
  <c r="AQ99" i="64"/>
  <c r="AM99" i="64"/>
  <c r="AI99" i="64"/>
  <c r="AE99" i="64"/>
  <c r="AA99" i="64"/>
  <c r="W99" i="64"/>
  <c r="S99" i="64"/>
  <c r="O99" i="64"/>
  <c r="K99" i="64"/>
  <c r="G99" i="64"/>
  <c r="AY98" i="64"/>
  <c r="AU98" i="64"/>
  <c r="AQ98" i="64"/>
  <c r="AM98" i="64"/>
  <c r="AI98" i="64"/>
  <c r="AE98" i="64"/>
  <c r="AA98" i="64"/>
  <c r="W98" i="64"/>
  <c r="S98" i="64"/>
  <c r="O98" i="64"/>
  <c r="K98" i="64"/>
  <c r="G98" i="64"/>
  <c r="AY97" i="64"/>
  <c r="AU97" i="64"/>
  <c r="AQ97" i="64"/>
  <c r="AM97" i="64"/>
  <c r="AI97" i="64"/>
  <c r="AE97" i="64"/>
  <c r="AA97" i="64"/>
  <c r="W97" i="64"/>
  <c r="S97" i="64"/>
  <c r="O97" i="64"/>
  <c r="K97" i="64"/>
  <c r="G97" i="64"/>
  <c r="AY96" i="64"/>
  <c r="AU96" i="64"/>
  <c r="AQ96" i="64"/>
  <c r="AM96" i="64"/>
  <c r="AI96" i="64"/>
  <c r="AE96" i="64"/>
  <c r="AA96" i="64"/>
  <c r="W96" i="64"/>
  <c r="S96" i="64"/>
  <c r="O96" i="64"/>
  <c r="K96" i="64"/>
  <c r="G96" i="64"/>
  <c r="AY95" i="64"/>
  <c r="AU95" i="64"/>
  <c r="AQ95" i="64"/>
  <c r="AM95" i="64"/>
  <c r="AI95" i="64"/>
  <c r="AE95" i="64"/>
  <c r="AA95" i="64"/>
  <c r="W95" i="64"/>
  <c r="S95" i="64"/>
  <c r="O95" i="64"/>
  <c r="K95" i="64"/>
  <c r="G95" i="64"/>
  <c r="AY94" i="64"/>
  <c r="AU94" i="64"/>
  <c r="AQ94" i="64"/>
  <c r="AM94" i="64"/>
  <c r="AI94" i="64"/>
  <c r="BA94" i="64" s="1"/>
  <c r="BC94" i="64" s="1"/>
  <c r="BF94" i="64" s="1"/>
  <c r="BH94" i="64" s="1"/>
  <c r="AE94" i="64"/>
  <c r="AA94" i="64"/>
  <c r="W94" i="64"/>
  <c r="S94" i="64"/>
  <c r="O94" i="64"/>
  <c r="K94" i="64"/>
  <c r="G94" i="64"/>
  <c r="AY93" i="64"/>
  <c r="AU93" i="64"/>
  <c r="AQ93" i="64"/>
  <c r="AM93" i="64"/>
  <c r="AI93" i="64"/>
  <c r="AE93" i="64"/>
  <c r="AA93" i="64"/>
  <c r="W93" i="64"/>
  <c r="S93" i="64"/>
  <c r="O93" i="64"/>
  <c r="K93" i="64"/>
  <c r="G93" i="64"/>
  <c r="AY92" i="64"/>
  <c r="AU92" i="64"/>
  <c r="AQ92" i="64"/>
  <c r="AM92" i="64"/>
  <c r="AI92" i="64"/>
  <c r="AE92" i="64"/>
  <c r="AA92" i="64"/>
  <c r="W92" i="64"/>
  <c r="S92" i="64"/>
  <c r="O92" i="64"/>
  <c r="K92" i="64"/>
  <c r="G92" i="64"/>
  <c r="AY91" i="64"/>
  <c r="AU91" i="64"/>
  <c r="AQ91" i="64"/>
  <c r="AM91" i="64"/>
  <c r="AI91" i="64"/>
  <c r="AE91" i="64"/>
  <c r="AA91" i="64"/>
  <c r="W91" i="64"/>
  <c r="S91" i="64"/>
  <c r="O91" i="64"/>
  <c r="K91" i="64"/>
  <c r="G91" i="64"/>
  <c r="AY90" i="64"/>
  <c r="AU90" i="64"/>
  <c r="AQ90" i="64"/>
  <c r="AM90" i="64"/>
  <c r="AI90" i="64"/>
  <c r="AE90" i="64"/>
  <c r="AA90" i="64"/>
  <c r="W90" i="64"/>
  <c r="S90" i="64"/>
  <c r="O90" i="64"/>
  <c r="K90" i="64"/>
  <c r="G90" i="64"/>
  <c r="AY89" i="64"/>
  <c r="AU89" i="64"/>
  <c r="AQ89" i="64"/>
  <c r="AM89" i="64"/>
  <c r="AI89" i="64"/>
  <c r="AE89" i="64"/>
  <c r="AA89" i="64"/>
  <c r="W89" i="64"/>
  <c r="S89" i="64"/>
  <c r="O89" i="64"/>
  <c r="K89" i="64"/>
  <c r="G89" i="64"/>
  <c r="AY88" i="64"/>
  <c r="AU88" i="64"/>
  <c r="AQ88" i="64"/>
  <c r="AM88" i="64"/>
  <c r="AI88" i="64"/>
  <c r="AE88" i="64"/>
  <c r="AA88" i="64"/>
  <c r="W88" i="64"/>
  <c r="S88" i="64"/>
  <c r="O88" i="64"/>
  <c r="K88" i="64"/>
  <c r="G88" i="64"/>
  <c r="AY87" i="64"/>
  <c r="AU87" i="64"/>
  <c r="AQ87" i="64"/>
  <c r="AM87" i="64"/>
  <c r="AI87" i="64"/>
  <c r="AE87" i="64"/>
  <c r="AA87" i="64"/>
  <c r="W87" i="64"/>
  <c r="S87" i="64"/>
  <c r="O87" i="64"/>
  <c r="K87" i="64"/>
  <c r="G87" i="64"/>
  <c r="AY86" i="64"/>
  <c r="AU86" i="64"/>
  <c r="AQ86" i="64"/>
  <c r="AM86" i="64"/>
  <c r="AI86" i="64"/>
  <c r="AE86" i="64"/>
  <c r="AA86" i="64"/>
  <c r="W86" i="64"/>
  <c r="S86" i="64"/>
  <c r="O86" i="64"/>
  <c r="K86" i="64"/>
  <c r="G86" i="64"/>
  <c r="AY85" i="64"/>
  <c r="AU85" i="64"/>
  <c r="AQ85" i="64"/>
  <c r="AM85" i="64"/>
  <c r="AI85" i="64"/>
  <c r="AE85" i="64"/>
  <c r="AA85" i="64"/>
  <c r="W85" i="64"/>
  <c r="S85" i="64"/>
  <c r="O85" i="64"/>
  <c r="K85" i="64"/>
  <c r="G85" i="64"/>
  <c r="AY84" i="64"/>
  <c r="AU84" i="64"/>
  <c r="AQ84" i="64"/>
  <c r="AM84" i="64"/>
  <c r="AI84" i="64"/>
  <c r="AE84" i="64"/>
  <c r="AA84" i="64"/>
  <c r="W84" i="64"/>
  <c r="S84" i="64"/>
  <c r="O84" i="64"/>
  <c r="K84" i="64"/>
  <c r="G84" i="64"/>
  <c r="AY83" i="64"/>
  <c r="AU83" i="64"/>
  <c r="AQ83" i="64"/>
  <c r="AM83" i="64"/>
  <c r="AI83" i="64"/>
  <c r="AE83" i="64"/>
  <c r="AA83" i="64"/>
  <c r="W83" i="64"/>
  <c r="S83" i="64"/>
  <c r="O83" i="64"/>
  <c r="K83" i="64"/>
  <c r="G83" i="64"/>
  <c r="AY82" i="64"/>
  <c r="AU82" i="64"/>
  <c r="AQ82" i="64"/>
  <c r="AM82" i="64"/>
  <c r="AI82" i="64"/>
  <c r="AE82" i="64"/>
  <c r="AA82" i="64"/>
  <c r="W82" i="64"/>
  <c r="S82" i="64"/>
  <c r="O82" i="64"/>
  <c r="K82" i="64"/>
  <c r="G82" i="64"/>
  <c r="AY81" i="64"/>
  <c r="AU81" i="64"/>
  <c r="AQ81" i="64"/>
  <c r="AM81" i="64"/>
  <c r="AI81" i="64"/>
  <c r="AE81" i="64"/>
  <c r="AA81" i="64"/>
  <c r="W81" i="64"/>
  <c r="S81" i="64"/>
  <c r="O81" i="64"/>
  <c r="K81" i="64"/>
  <c r="G81" i="64"/>
  <c r="AY80" i="64"/>
  <c r="AU80" i="64"/>
  <c r="AQ80" i="64"/>
  <c r="AM80" i="64"/>
  <c r="AI80" i="64"/>
  <c r="AE80" i="64"/>
  <c r="AA80" i="64"/>
  <c r="W80" i="64"/>
  <c r="S80" i="64"/>
  <c r="O80" i="64"/>
  <c r="K80" i="64"/>
  <c r="G80" i="64"/>
  <c r="AY79" i="64"/>
  <c r="AU79" i="64"/>
  <c r="AQ79" i="64"/>
  <c r="AM79" i="64"/>
  <c r="AI79" i="64"/>
  <c r="AE79" i="64"/>
  <c r="AA79" i="64"/>
  <c r="W79" i="64"/>
  <c r="S79" i="64"/>
  <c r="O79" i="64"/>
  <c r="K79" i="64"/>
  <c r="G79" i="64"/>
  <c r="AY78" i="64"/>
  <c r="AU78" i="64"/>
  <c r="AQ78" i="64"/>
  <c r="AM78" i="64"/>
  <c r="AI78" i="64"/>
  <c r="AE78" i="64"/>
  <c r="AA78" i="64"/>
  <c r="W78" i="64"/>
  <c r="S78" i="64"/>
  <c r="O78" i="64"/>
  <c r="K78" i="64"/>
  <c r="G78" i="64"/>
  <c r="AY77" i="64"/>
  <c r="AU77" i="64"/>
  <c r="AQ77" i="64"/>
  <c r="AM77" i="64"/>
  <c r="AI77" i="64"/>
  <c r="AE77" i="64"/>
  <c r="AA77" i="64"/>
  <c r="W77" i="64"/>
  <c r="S77" i="64"/>
  <c r="O77" i="64"/>
  <c r="K77" i="64"/>
  <c r="G77" i="64"/>
  <c r="AY76" i="64"/>
  <c r="AU76" i="64"/>
  <c r="AQ76" i="64"/>
  <c r="AM76" i="64"/>
  <c r="AI76" i="64"/>
  <c r="AE76" i="64"/>
  <c r="AA76" i="64"/>
  <c r="W76" i="64"/>
  <c r="S76" i="64"/>
  <c r="O76" i="64"/>
  <c r="K76" i="64"/>
  <c r="G76" i="64"/>
  <c r="AY75" i="64"/>
  <c r="AU75" i="64"/>
  <c r="AQ75" i="64"/>
  <c r="AM75" i="64"/>
  <c r="AI75" i="64"/>
  <c r="AE75" i="64"/>
  <c r="AA75" i="64"/>
  <c r="W75" i="64"/>
  <c r="S75" i="64"/>
  <c r="O75" i="64"/>
  <c r="K75" i="64"/>
  <c r="G75" i="64"/>
  <c r="AY74" i="64"/>
  <c r="AU74" i="64"/>
  <c r="AQ74" i="64"/>
  <c r="AM74" i="64"/>
  <c r="AI74" i="64"/>
  <c r="AE74" i="64"/>
  <c r="AA74" i="64"/>
  <c r="W74" i="64"/>
  <c r="S74" i="64"/>
  <c r="O74" i="64"/>
  <c r="K74" i="64"/>
  <c r="G74" i="64"/>
  <c r="BA74" i="64" s="1"/>
  <c r="BC74" i="64" s="1"/>
  <c r="BF74" i="64" s="1"/>
  <c r="BH74" i="64" s="1"/>
  <c r="AY73" i="64"/>
  <c r="AU73" i="64"/>
  <c r="AQ73" i="64"/>
  <c r="AM73" i="64"/>
  <c r="AI73" i="64"/>
  <c r="AE73" i="64"/>
  <c r="AA73" i="64"/>
  <c r="W73" i="64"/>
  <c r="S73" i="64"/>
  <c r="O73" i="64"/>
  <c r="K73" i="64"/>
  <c r="G73" i="64"/>
  <c r="AY72" i="64"/>
  <c r="AU72" i="64"/>
  <c r="AQ72" i="64"/>
  <c r="AM72" i="64"/>
  <c r="AI72" i="64"/>
  <c r="AE72" i="64"/>
  <c r="AA72" i="64"/>
  <c r="W72" i="64"/>
  <c r="S72" i="64"/>
  <c r="O72" i="64"/>
  <c r="K72" i="64"/>
  <c r="G72" i="64"/>
  <c r="AY71" i="64"/>
  <c r="AU71" i="64"/>
  <c r="AQ71" i="64"/>
  <c r="AM71" i="64"/>
  <c r="AI71" i="64"/>
  <c r="AE71" i="64"/>
  <c r="AA71" i="64"/>
  <c r="W71" i="64"/>
  <c r="S71" i="64"/>
  <c r="O71" i="64"/>
  <c r="K71" i="64"/>
  <c r="G71" i="64"/>
  <c r="AY70" i="64"/>
  <c r="AU70" i="64"/>
  <c r="AQ70" i="64"/>
  <c r="AM70" i="64"/>
  <c r="AI70" i="64"/>
  <c r="AE70" i="64"/>
  <c r="AA70" i="64"/>
  <c r="W70" i="64"/>
  <c r="S70" i="64"/>
  <c r="O70" i="64"/>
  <c r="K70" i="64"/>
  <c r="G70" i="64"/>
  <c r="AY69" i="64"/>
  <c r="AU69" i="64"/>
  <c r="AQ69" i="64"/>
  <c r="AM69" i="64"/>
  <c r="AI69" i="64"/>
  <c r="AE69" i="64"/>
  <c r="AA69" i="64"/>
  <c r="W69" i="64"/>
  <c r="S69" i="64"/>
  <c r="O69" i="64"/>
  <c r="K69" i="64"/>
  <c r="G69" i="64"/>
  <c r="AY68" i="64"/>
  <c r="AU68" i="64"/>
  <c r="AQ68" i="64"/>
  <c r="AM68" i="64"/>
  <c r="AI68" i="64"/>
  <c r="BA68" i="64" s="1"/>
  <c r="BC68" i="64" s="1"/>
  <c r="BF68" i="64" s="1"/>
  <c r="BH68" i="64" s="1"/>
  <c r="AE68" i="64"/>
  <c r="AA68" i="64"/>
  <c r="W68" i="64"/>
  <c r="S68" i="64"/>
  <c r="O68" i="64"/>
  <c r="K68" i="64"/>
  <c r="G68" i="64"/>
  <c r="AY67" i="64"/>
  <c r="AU67" i="64"/>
  <c r="AQ67" i="64"/>
  <c r="AM67" i="64"/>
  <c r="AI67" i="64"/>
  <c r="AE67" i="64"/>
  <c r="AA67" i="64"/>
  <c r="W67" i="64"/>
  <c r="S67" i="64"/>
  <c r="O67" i="64"/>
  <c r="K67" i="64"/>
  <c r="G67" i="64"/>
  <c r="AY66" i="64"/>
  <c r="AU66" i="64"/>
  <c r="AQ66" i="64"/>
  <c r="AM66" i="64"/>
  <c r="AI66" i="64"/>
  <c r="AE66" i="64"/>
  <c r="AA66" i="64"/>
  <c r="W66" i="64"/>
  <c r="S66" i="64"/>
  <c r="O66" i="64"/>
  <c r="K66" i="64"/>
  <c r="G66" i="64"/>
  <c r="AY65" i="64"/>
  <c r="AU65" i="64"/>
  <c r="AQ65" i="64"/>
  <c r="AM65" i="64"/>
  <c r="AI65" i="64"/>
  <c r="AE65" i="64"/>
  <c r="AA65" i="64"/>
  <c r="W65" i="64"/>
  <c r="S65" i="64"/>
  <c r="O65" i="64"/>
  <c r="K65" i="64"/>
  <c r="G65" i="64"/>
  <c r="AY64" i="64"/>
  <c r="AU64" i="64"/>
  <c r="AQ64" i="64"/>
  <c r="AM64" i="64"/>
  <c r="AI64" i="64"/>
  <c r="BA64" i="64" s="1"/>
  <c r="BC64" i="64" s="1"/>
  <c r="BF64" i="64" s="1"/>
  <c r="BH64" i="64" s="1"/>
  <c r="AE64" i="64"/>
  <c r="AA64" i="64"/>
  <c r="W64" i="64"/>
  <c r="S64" i="64"/>
  <c r="O64" i="64"/>
  <c r="K64" i="64"/>
  <c r="G64" i="64"/>
  <c r="AY63" i="64"/>
  <c r="AU63" i="64"/>
  <c r="AQ63" i="64"/>
  <c r="AM63" i="64"/>
  <c r="AI63" i="64"/>
  <c r="AE63" i="64"/>
  <c r="AA63" i="64"/>
  <c r="W63" i="64"/>
  <c r="S63" i="64"/>
  <c r="O63" i="64"/>
  <c r="K63" i="64"/>
  <c r="G63" i="64"/>
  <c r="AY62" i="64"/>
  <c r="AU62" i="64"/>
  <c r="AQ62" i="64"/>
  <c r="AM62" i="64"/>
  <c r="AI62" i="64"/>
  <c r="AE62" i="64"/>
  <c r="AA62" i="64"/>
  <c r="W62" i="64"/>
  <c r="S62" i="64"/>
  <c r="O62" i="64"/>
  <c r="K62" i="64"/>
  <c r="G62" i="64"/>
  <c r="BA61" i="64"/>
  <c r="BC61" i="64" s="1"/>
  <c r="BF61" i="64" s="1"/>
  <c r="BH61" i="64" s="1"/>
  <c r="AY61" i="64"/>
  <c r="AU61" i="64"/>
  <c r="AQ61" i="64"/>
  <c r="AM61" i="64"/>
  <c r="AI61" i="64"/>
  <c r="AE61" i="64"/>
  <c r="AA61" i="64"/>
  <c r="W61" i="64"/>
  <c r="S61" i="64"/>
  <c r="O61" i="64"/>
  <c r="K61" i="64"/>
  <c r="G61" i="64"/>
  <c r="AY60" i="64"/>
  <c r="AU60" i="64"/>
  <c r="AQ60" i="64"/>
  <c r="AM60" i="64"/>
  <c r="AI60" i="64"/>
  <c r="AE60" i="64"/>
  <c r="AA60" i="64"/>
  <c r="W60" i="64"/>
  <c r="S60" i="64"/>
  <c r="O60" i="64"/>
  <c r="K60" i="64"/>
  <c r="G60" i="64"/>
  <c r="AY59" i="64"/>
  <c r="AU59" i="64"/>
  <c r="AQ59" i="64"/>
  <c r="AM59" i="64"/>
  <c r="AI59" i="64"/>
  <c r="AE59" i="64"/>
  <c r="AA59" i="64"/>
  <c r="W59" i="64"/>
  <c r="S59" i="64"/>
  <c r="O59" i="64"/>
  <c r="K59" i="64"/>
  <c r="G59" i="64"/>
  <c r="AY58" i="64"/>
  <c r="AU58" i="64"/>
  <c r="AQ58" i="64"/>
  <c r="AM58" i="64"/>
  <c r="AI58" i="64"/>
  <c r="AE58" i="64"/>
  <c r="AA58" i="64"/>
  <c r="W58" i="64"/>
  <c r="S58" i="64"/>
  <c r="O58" i="64"/>
  <c r="K58" i="64"/>
  <c r="G58" i="64"/>
  <c r="AY57" i="64"/>
  <c r="AU57" i="64"/>
  <c r="AQ57" i="64"/>
  <c r="AM57" i="64"/>
  <c r="BA57" i="64" s="1"/>
  <c r="BC57" i="64" s="1"/>
  <c r="BF57" i="64" s="1"/>
  <c r="BH57" i="64" s="1"/>
  <c r="AI57" i="64"/>
  <c r="AE57" i="64"/>
  <c r="AA57" i="64"/>
  <c r="W57" i="64"/>
  <c r="S57" i="64"/>
  <c r="O57" i="64"/>
  <c r="K57" i="64"/>
  <c r="G57" i="64"/>
  <c r="AY56" i="64"/>
  <c r="AU56" i="64"/>
  <c r="AQ56" i="64"/>
  <c r="AM56" i="64"/>
  <c r="AI56" i="64"/>
  <c r="AE56" i="64"/>
  <c r="AA56" i="64"/>
  <c r="W56" i="64"/>
  <c r="S56" i="64"/>
  <c r="O56" i="64"/>
  <c r="K56" i="64"/>
  <c r="G56" i="64"/>
  <c r="AY55" i="64"/>
  <c r="AU55" i="64"/>
  <c r="AQ55" i="64"/>
  <c r="AM55" i="64"/>
  <c r="AI55" i="64"/>
  <c r="AE55" i="64"/>
  <c r="AA55" i="64"/>
  <c r="W55" i="64"/>
  <c r="S55" i="64"/>
  <c r="O55" i="64"/>
  <c r="K55" i="64"/>
  <c r="G55" i="64"/>
  <c r="AY54" i="64"/>
  <c r="AU54" i="64"/>
  <c r="AQ54" i="64"/>
  <c r="AM54" i="64"/>
  <c r="AI54" i="64"/>
  <c r="AE54" i="64"/>
  <c r="AA54" i="64"/>
  <c r="W54" i="64"/>
  <c r="S54" i="64"/>
  <c r="O54" i="64"/>
  <c r="K54" i="64"/>
  <c r="G54" i="64"/>
  <c r="AY53" i="64"/>
  <c r="AU53" i="64"/>
  <c r="AQ53" i="64"/>
  <c r="AM53" i="64"/>
  <c r="AI53" i="64"/>
  <c r="AE53" i="64"/>
  <c r="AA53" i="64"/>
  <c r="W53" i="64"/>
  <c r="S53" i="64"/>
  <c r="O53" i="64"/>
  <c r="K53" i="64"/>
  <c r="G53" i="64"/>
  <c r="AY52" i="64"/>
  <c r="AU52" i="64"/>
  <c r="AQ52" i="64"/>
  <c r="AM52" i="64"/>
  <c r="AI52" i="64"/>
  <c r="AE52" i="64"/>
  <c r="AA52" i="64"/>
  <c r="W52" i="64"/>
  <c r="S52" i="64"/>
  <c r="O52" i="64"/>
  <c r="K52" i="64"/>
  <c r="G52" i="64"/>
  <c r="AY51" i="64"/>
  <c r="AU51" i="64"/>
  <c r="AQ51" i="64"/>
  <c r="AM51" i="64"/>
  <c r="AI51" i="64"/>
  <c r="AE51" i="64"/>
  <c r="AA51" i="64"/>
  <c r="W51" i="64"/>
  <c r="S51" i="64"/>
  <c r="O51" i="64"/>
  <c r="K51" i="64"/>
  <c r="G51" i="64"/>
  <c r="AY50" i="64"/>
  <c r="AU50" i="64"/>
  <c r="AQ50" i="64"/>
  <c r="AM50" i="64"/>
  <c r="AI50" i="64"/>
  <c r="AE50" i="64"/>
  <c r="AA50" i="64"/>
  <c r="W50" i="64"/>
  <c r="S50" i="64"/>
  <c r="O50" i="64"/>
  <c r="K50" i="64"/>
  <c r="G50" i="64"/>
  <c r="AY49" i="64"/>
  <c r="AU49" i="64"/>
  <c r="AQ49" i="64"/>
  <c r="AM49" i="64"/>
  <c r="AI49" i="64"/>
  <c r="AE49" i="64"/>
  <c r="AA49" i="64"/>
  <c r="W49" i="64"/>
  <c r="S49" i="64"/>
  <c r="O49" i="64"/>
  <c r="K49" i="64"/>
  <c r="G49" i="64"/>
  <c r="AY48" i="64"/>
  <c r="AU48" i="64"/>
  <c r="AQ48" i="64"/>
  <c r="AM48" i="64"/>
  <c r="AI48" i="64"/>
  <c r="AE48" i="64"/>
  <c r="AA48" i="64"/>
  <c r="W48" i="64"/>
  <c r="S48" i="64"/>
  <c r="O48" i="64"/>
  <c r="K48" i="64"/>
  <c r="G48" i="64"/>
  <c r="AY47" i="64"/>
  <c r="AU47" i="64"/>
  <c r="AQ47" i="64"/>
  <c r="AM47" i="64"/>
  <c r="AI47" i="64"/>
  <c r="AE47" i="64"/>
  <c r="AA47" i="64"/>
  <c r="W47" i="64"/>
  <c r="S47" i="64"/>
  <c r="O47" i="64"/>
  <c r="K47" i="64"/>
  <c r="G47" i="64"/>
  <c r="AY46" i="64"/>
  <c r="AU46" i="64"/>
  <c r="AQ46" i="64"/>
  <c r="AM46" i="64"/>
  <c r="AI46" i="64"/>
  <c r="AE46" i="64"/>
  <c r="AA46" i="64"/>
  <c r="W46" i="64"/>
  <c r="S46" i="64"/>
  <c r="O46" i="64"/>
  <c r="K46" i="64"/>
  <c r="G46" i="64"/>
  <c r="AY45" i="64"/>
  <c r="AU45" i="64"/>
  <c r="AQ45" i="64"/>
  <c r="BA45" i="64" s="1"/>
  <c r="BC45" i="64" s="1"/>
  <c r="BF45" i="64" s="1"/>
  <c r="BH45" i="64" s="1"/>
  <c r="AM45" i="64"/>
  <c r="AI45" i="64"/>
  <c r="AE45" i="64"/>
  <c r="AA45" i="64"/>
  <c r="W45" i="64"/>
  <c r="S45" i="64"/>
  <c r="O45" i="64"/>
  <c r="K45" i="64"/>
  <c r="G45" i="64"/>
  <c r="AY44" i="64"/>
  <c r="AU44" i="64"/>
  <c r="AQ44" i="64"/>
  <c r="AM44" i="64"/>
  <c r="AI44" i="64"/>
  <c r="AE44" i="64"/>
  <c r="AA44" i="64"/>
  <c r="W44" i="64"/>
  <c r="S44" i="64"/>
  <c r="O44" i="64"/>
  <c r="K44" i="64"/>
  <c r="G44" i="64"/>
  <c r="AY43" i="64"/>
  <c r="AU43" i="64"/>
  <c r="AQ43" i="64"/>
  <c r="AM43" i="64"/>
  <c r="AI43" i="64"/>
  <c r="AE43" i="64"/>
  <c r="AA43" i="64"/>
  <c r="W43" i="64"/>
  <c r="S43" i="64"/>
  <c r="O43" i="64"/>
  <c r="K43" i="64"/>
  <c r="G43" i="64"/>
  <c r="AY42" i="64"/>
  <c r="AU42" i="64"/>
  <c r="AQ42" i="64"/>
  <c r="AM42" i="64"/>
  <c r="AI42" i="64"/>
  <c r="AE42" i="64"/>
  <c r="AA42" i="64"/>
  <c r="W42" i="64"/>
  <c r="S42" i="64"/>
  <c r="O42" i="64"/>
  <c r="K42" i="64"/>
  <c r="G42" i="64"/>
  <c r="AY41" i="64"/>
  <c r="AU41" i="64"/>
  <c r="AQ41" i="64"/>
  <c r="AM41" i="64"/>
  <c r="AI41" i="64"/>
  <c r="AE41" i="64"/>
  <c r="AA41" i="64"/>
  <c r="W41" i="64"/>
  <c r="S41" i="64"/>
  <c r="O41" i="64"/>
  <c r="K41" i="64"/>
  <c r="G41" i="64"/>
  <c r="AY40" i="64"/>
  <c r="AU40" i="64"/>
  <c r="AQ40" i="64"/>
  <c r="AM40" i="64"/>
  <c r="AI40" i="64"/>
  <c r="AE40" i="64"/>
  <c r="AA40" i="64"/>
  <c r="W40" i="64"/>
  <c r="S40" i="64"/>
  <c r="O40" i="64"/>
  <c r="K40" i="64"/>
  <c r="G40" i="64"/>
  <c r="AY39" i="64"/>
  <c r="AU39" i="64"/>
  <c r="AQ39" i="64"/>
  <c r="AM39" i="64"/>
  <c r="AI39" i="64"/>
  <c r="AE39" i="64"/>
  <c r="AA39" i="64"/>
  <c r="W39" i="64"/>
  <c r="S39" i="64"/>
  <c r="O39" i="64"/>
  <c r="K39" i="64"/>
  <c r="G39" i="64"/>
  <c r="AY38" i="64"/>
  <c r="AU38" i="64"/>
  <c r="AQ38" i="64"/>
  <c r="AM38" i="64"/>
  <c r="AI38" i="64"/>
  <c r="AE38" i="64"/>
  <c r="AA38" i="64"/>
  <c r="W38" i="64"/>
  <c r="S38" i="64"/>
  <c r="O38" i="64"/>
  <c r="K38" i="64"/>
  <c r="G38" i="64"/>
  <c r="AY37" i="64"/>
  <c r="AU37" i="64"/>
  <c r="AQ37" i="64"/>
  <c r="AM37" i="64"/>
  <c r="AI37" i="64"/>
  <c r="AE37" i="64"/>
  <c r="AA37" i="64"/>
  <c r="W37" i="64"/>
  <c r="S37" i="64"/>
  <c r="O37" i="64"/>
  <c r="K37" i="64"/>
  <c r="G37" i="64"/>
  <c r="AY36" i="64"/>
  <c r="AU36" i="64"/>
  <c r="AQ36" i="64"/>
  <c r="AM36" i="64"/>
  <c r="AI36" i="64"/>
  <c r="AE36" i="64"/>
  <c r="AA36" i="64"/>
  <c r="W36" i="64"/>
  <c r="S36" i="64"/>
  <c r="O36" i="64"/>
  <c r="K36" i="64"/>
  <c r="G36" i="64"/>
  <c r="AY35" i="64"/>
  <c r="AU35" i="64"/>
  <c r="AQ35" i="64"/>
  <c r="AM35" i="64"/>
  <c r="AI35" i="64"/>
  <c r="AE35" i="64"/>
  <c r="AA35" i="64"/>
  <c r="W35" i="64"/>
  <c r="S35" i="64"/>
  <c r="O35" i="64"/>
  <c r="K35" i="64"/>
  <c r="G35" i="64"/>
  <c r="AY34" i="64"/>
  <c r="AU34" i="64"/>
  <c r="AQ34" i="64"/>
  <c r="AM34" i="64"/>
  <c r="AI34" i="64"/>
  <c r="AE34" i="64"/>
  <c r="AA34" i="64"/>
  <c r="W34" i="64"/>
  <c r="S34" i="64"/>
  <c r="O34" i="64"/>
  <c r="K34" i="64"/>
  <c r="G34" i="64"/>
  <c r="AY33" i="64"/>
  <c r="AU33" i="64"/>
  <c r="AQ33" i="64"/>
  <c r="AM33" i="64"/>
  <c r="AI33" i="64"/>
  <c r="AE33" i="64"/>
  <c r="AA33" i="64"/>
  <c r="W33" i="64"/>
  <c r="S33" i="64"/>
  <c r="O33" i="64"/>
  <c r="K33" i="64"/>
  <c r="G33" i="64"/>
  <c r="AY32" i="64"/>
  <c r="AU32" i="64"/>
  <c r="AQ32" i="64"/>
  <c r="AM32" i="64"/>
  <c r="AI32" i="64"/>
  <c r="AE32" i="64"/>
  <c r="AA32" i="64"/>
  <c r="W32" i="64"/>
  <c r="S32" i="64"/>
  <c r="O32" i="64"/>
  <c r="K32" i="64"/>
  <c r="G32" i="64"/>
  <c r="AY31" i="64"/>
  <c r="AU31" i="64"/>
  <c r="AQ31" i="64"/>
  <c r="AM31" i="64"/>
  <c r="AI31" i="64"/>
  <c r="AE31" i="64"/>
  <c r="AA31" i="64"/>
  <c r="W31" i="64"/>
  <c r="S31" i="64"/>
  <c r="O31" i="64"/>
  <c r="K31" i="64"/>
  <c r="G31" i="64"/>
  <c r="AY30" i="64"/>
  <c r="AU30" i="64"/>
  <c r="AQ30" i="64"/>
  <c r="AM30" i="64"/>
  <c r="AI30" i="64"/>
  <c r="AE30" i="64"/>
  <c r="AA30" i="64"/>
  <c r="W30" i="64"/>
  <c r="S30" i="64"/>
  <c r="O30" i="64"/>
  <c r="K30" i="64"/>
  <c r="G30" i="64"/>
  <c r="AY29" i="64"/>
  <c r="AU29" i="64"/>
  <c r="AQ29" i="64"/>
  <c r="AM29" i="64"/>
  <c r="AI29" i="64"/>
  <c r="AE29" i="64"/>
  <c r="AA29" i="64"/>
  <c r="W29" i="64"/>
  <c r="S29" i="64"/>
  <c r="O29" i="64"/>
  <c r="K29" i="64"/>
  <c r="G29" i="64"/>
  <c r="BA29" i="64" s="1"/>
  <c r="BC29" i="64" s="1"/>
  <c r="BF29" i="64" s="1"/>
  <c r="BH29" i="64" s="1"/>
  <c r="AY28" i="64"/>
  <c r="AU28" i="64"/>
  <c r="AQ28" i="64"/>
  <c r="AM28" i="64"/>
  <c r="AI28" i="64"/>
  <c r="AE28" i="64"/>
  <c r="AA28" i="64"/>
  <c r="W28" i="64"/>
  <c r="S28" i="64"/>
  <c r="O28" i="64"/>
  <c r="K28" i="64"/>
  <c r="G28" i="64"/>
  <c r="AY27" i="64"/>
  <c r="AU27" i="64"/>
  <c r="AQ27" i="64"/>
  <c r="AM27" i="64"/>
  <c r="AI27" i="64"/>
  <c r="AE27" i="64"/>
  <c r="AA27" i="64"/>
  <c r="W27" i="64"/>
  <c r="S27" i="64"/>
  <c r="O27" i="64"/>
  <c r="K27" i="64"/>
  <c r="G27" i="64"/>
  <c r="AY26" i="64"/>
  <c r="AU26" i="64"/>
  <c r="AQ26" i="64"/>
  <c r="AM26" i="64"/>
  <c r="AI26" i="64"/>
  <c r="AE26" i="64"/>
  <c r="AA26" i="64"/>
  <c r="W26" i="64"/>
  <c r="S26" i="64"/>
  <c r="O26" i="64"/>
  <c r="K26" i="64"/>
  <c r="G26" i="64"/>
  <c r="AY25" i="64"/>
  <c r="AU25" i="64"/>
  <c r="AQ25" i="64"/>
  <c r="AM25" i="64"/>
  <c r="AI25" i="64"/>
  <c r="AE25" i="64"/>
  <c r="AA25" i="64"/>
  <c r="W25" i="64"/>
  <c r="S25" i="64"/>
  <c r="O25" i="64"/>
  <c r="K25" i="64"/>
  <c r="G25" i="64"/>
  <c r="AY24" i="64"/>
  <c r="AU24" i="64"/>
  <c r="AQ24" i="64"/>
  <c r="AM24" i="64"/>
  <c r="AI24" i="64"/>
  <c r="AE24" i="64"/>
  <c r="AA24" i="64"/>
  <c r="W24" i="64"/>
  <c r="S24" i="64"/>
  <c r="O24" i="64"/>
  <c r="K24" i="64"/>
  <c r="G24" i="64"/>
  <c r="AY23" i="64"/>
  <c r="AU23" i="64"/>
  <c r="AQ23" i="64"/>
  <c r="AM23" i="64"/>
  <c r="AI23" i="64"/>
  <c r="AE23" i="64"/>
  <c r="AA23" i="64"/>
  <c r="W23" i="64"/>
  <c r="S23" i="64"/>
  <c r="O23" i="64"/>
  <c r="K23" i="64"/>
  <c r="G23" i="64"/>
  <c r="AY22" i="64"/>
  <c r="AU22" i="64"/>
  <c r="AQ22" i="64"/>
  <c r="AM22" i="64"/>
  <c r="AI22" i="64"/>
  <c r="AE22" i="64"/>
  <c r="AA22" i="64"/>
  <c r="W22" i="64"/>
  <c r="S22" i="64"/>
  <c r="O22" i="64"/>
  <c r="K22" i="64"/>
  <c r="G22" i="64"/>
  <c r="AY21" i="64"/>
  <c r="AU21" i="64"/>
  <c r="AQ21" i="64"/>
  <c r="AM21" i="64"/>
  <c r="AI21" i="64"/>
  <c r="AE21" i="64"/>
  <c r="AA21" i="64"/>
  <c r="W21" i="64"/>
  <c r="S21" i="64"/>
  <c r="O21" i="64"/>
  <c r="K21" i="64"/>
  <c r="G21" i="64"/>
  <c r="AY20" i="64"/>
  <c r="AU20" i="64"/>
  <c r="AQ20" i="64"/>
  <c r="AM20" i="64"/>
  <c r="AI20" i="64"/>
  <c r="AE20" i="64"/>
  <c r="AA20" i="64"/>
  <c r="W20" i="64"/>
  <c r="S20" i="64"/>
  <c r="O20" i="64"/>
  <c r="K20" i="64"/>
  <c r="G20" i="64"/>
  <c r="AY19" i="64"/>
  <c r="AU19" i="64"/>
  <c r="AQ19" i="64"/>
  <c r="AM19" i="64"/>
  <c r="AI19" i="64"/>
  <c r="AE19" i="64"/>
  <c r="AA19" i="64"/>
  <c r="W19" i="64"/>
  <c r="S19" i="64"/>
  <c r="O19" i="64"/>
  <c r="K19" i="64"/>
  <c r="G19" i="64"/>
  <c r="AY18" i="64"/>
  <c r="AU18" i="64"/>
  <c r="AQ18" i="64"/>
  <c r="AM18" i="64"/>
  <c r="AI18" i="64"/>
  <c r="AE18" i="64"/>
  <c r="AA18" i="64"/>
  <c r="W18" i="64"/>
  <c r="S18" i="64"/>
  <c r="O18" i="64"/>
  <c r="K18" i="64"/>
  <c r="G18" i="64"/>
  <c r="AY17" i="64"/>
  <c r="AU17" i="64"/>
  <c r="AQ17" i="64"/>
  <c r="AM17" i="64"/>
  <c r="AI17" i="64"/>
  <c r="AE17" i="64"/>
  <c r="AA17" i="64"/>
  <c r="W17" i="64"/>
  <c r="S17" i="64"/>
  <c r="O17" i="64"/>
  <c r="K17" i="64"/>
  <c r="G17" i="64"/>
  <c r="AY16" i="64"/>
  <c r="AU16" i="64"/>
  <c r="AQ16" i="64"/>
  <c r="AM16" i="64"/>
  <c r="AI16" i="64"/>
  <c r="AE16" i="64"/>
  <c r="AA16" i="64"/>
  <c r="W16" i="64"/>
  <c r="S16" i="64"/>
  <c r="O16" i="64"/>
  <c r="K16" i="64"/>
  <c r="G16" i="64"/>
  <c r="AY15" i="64"/>
  <c r="AU15" i="64"/>
  <c r="AQ15" i="64"/>
  <c r="AM15" i="64"/>
  <c r="AI15" i="64"/>
  <c r="AE15" i="64"/>
  <c r="AA15" i="64"/>
  <c r="W15" i="64"/>
  <c r="S15" i="64"/>
  <c r="O15" i="64"/>
  <c r="K15" i="64"/>
  <c r="G15" i="64"/>
  <c r="AY14" i="64"/>
  <c r="AU14" i="64"/>
  <c r="AQ14" i="64"/>
  <c r="AM14" i="64"/>
  <c r="AI14" i="64"/>
  <c r="AE14" i="64"/>
  <c r="AA14" i="64"/>
  <c r="W14" i="64"/>
  <c r="S14" i="64"/>
  <c r="O14" i="64"/>
  <c r="K14" i="64"/>
  <c r="G14" i="64"/>
  <c r="AY13" i="64"/>
  <c r="AU13" i="64"/>
  <c r="AQ13" i="64"/>
  <c r="AM13" i="64"/>
  <c r="AI13" i="64"/>
  <c r="AE13" i="64"/>
  <c r="AA13" i="64"/>
  <c r="W13" i="64"/>
  <c r="S13" i="64"/>
  <c r="O13" i="64"/>
  <c r="K13" i="64"/>
  <c r="G13" i="64"/>
  <c r="BA13" i="64" s="1"/>
  <c r="BC13" i="64" s="1"/>
  <c r="BF13" i="64" s="1"/>
  <c r="BH13" i="64" s="1"/>
  <c r="AY12" i="64"/>
  <c r="AU12" i="64"/>
  <c r="AQ12" i="64"/>
  <c r="AM12" i="64"/>
  <c r="AI12" i="64"/>
  <c r="AE12" i="64"/>
  <c r="AA12" i="64"/>
  <c r="W12" i="64"/>
  <c r="S12" i="64"/>
  <c r="O12" i="64"/>
  <c r="K12" i="64"/>
  <c r="G12" i="64"/>
  <c r="AY11" i="64"/>
  <c r="AU11" i="64"/>
  <c r="AQ11" i="64"/>
  <c r="AM11" i="64"/>
  <c r="AI11" i="64"/>
  <c r="AE11" i="64"/>
  <c r="AA11" i="64"/>
  <c r="W11" i="64"/>
  <c r="S11" i="64"/>
  <c r="O11" i="64"/>
  <c r="K11" i="64"/>
  <c r="G11" i="64"/>
  <c r="AY10" i="64"/>
  <c r="AU10" i="64"/>
  <c r="AQ10" i="64"/>
  <c r="AM10" i="64"/>
  <c r="AI10" i="64"/>
  <c r="AE10" i="64"/>
  <c r="AA10" i="64"/>
  <c r="W10" i="64"/>
  <c r="S10" i="64"/>
  <c r="O10" i="64"/>
  <c r="K10" i="64"/>
  <c r="G10" i="64"/>
  <c r="AY9" i="64"/>
  <c r="AU9" i="64"/>
  <c r="AQ9" i="64"/>
  <c r="AM9" i="64"/>
  <c r="AI9" i="64"/>
  <c r="AE9" i="64"/>
  <c r="AA9" i="64"/>
  <c r="W9" i="64"/>
  <c r="S9" i="64"/>
  <c r="O9" i="64"/>
  <c r="K9" i="64"/>
  <c r="G9" i="64"/>
  <c r="AY8" i="64"/>
  <c r="AU8" i="64"/>
  <c r="AQ8" i="64"/>
  <c r="AM8" i="64"/>
  <c r="AI8" i="64"/>
  <c r="AE8" i="64"/>
  <c r="AA8" i="64"/>
  <c r="W8" i="64"/>
  <c r="S8" i="64"/>
  <c r="O8" i="64"/>
  <c r="K8" i="64"/>
  <c r="G8" i="64"/>
  <c r="AY7" i="64"/>
  <c r="AU7" i="64"/>
  <c r="AQ7" i="64"/>
  <c r="AM7" i="64"/>
  <c r="AI7" i="64"/>
  <c r="AE7" i="64"/>
  <c r="AA7" i="64"/>
  <c r="W7" i="64"/>
  <c r="S7" i="64"/>
  <c r="O7" i="64"/>
  <c r="K7" i="64"/>
  <c r="G7" i="64"/>
  <c r="AY6" i="64"/>
  <c r="AU6" i="64"/>
  <c r="AQ6" i="64"/>
  <c r="AM6" i="64"/>
  <c r="AI6" i="64"/>
  <c r="AE6" i="64"/>
  <c r="AA6" i="64"/>
  <c r="W6" i="64"/>
  <c r="S6" i="64"/>
  <c r="O6" i="64"/>
  <c r="K6" i="64"/>
  <c r="G6" i="64"/>
  <c r="AY5" i="64"/>
  <c r="AU5" i="64"/>
  <c r="AQ5" i="64"/>
  <c r="AM5" i="64"/>
  <c r="AI5" i="64"/>
  <c r="AE5" i="64"/>
  <c r="AA5" i="64"/>
  <c r="W5" i="64"/>
  <c r="S5" i="64"/>
  <c r="O5" i="64"/>
  <c r="K5" i="64"/>
  <c r="G5" i="64"/>
  <c r="AY4" i="64"/>
  <c r="AU4" i="64"/>
  <c r="AQ4" i="64"/>
  <c r="AM4" i="64"/>
  <c r="AI4" i="64"/>
  <c r="AE4" i="64"/>
  <c r="AA4" i="64"/>
  <c r="W4" i="64"/>
  <c r="S4" i="64"/>
  <c r="O4" i="64"/>
  <c r="K4" i="64"/>
  <c r="G4" i="64"/>
  <c r="BG168" i="65"/>
  <c r="BE168" i="65"/>
  <c r="BD168" i="65"/>
  <c r="BB168" i="65"/>
  <c r="AZ168" i="65"/>
  <c r="AX168" i="65"/>
  <c r="AW168" i="65"/>
  <c r="AV168" i="65"/>
  <c r="AT168" i="65"/>
  <c r="AS168" i="65"/>
  <c r="AR168" i="65"/>
  <c r="AP168" i="65"/>
  <c r="AO168" i="65"/>
  <c r="AN168" i="65"/>
  <c r="AL168" i="65"/>
  <c r="AK168" i="65"/>
  <c r="AJ168" i="65"/>
  <c r="AH168" i="65"/>
  <c r="AG168" i="65"/>
  <c r="AF168" i="65"/>
  <c r="AD168" i="65"/>
  <c r="AC168" i="65"/>
  <c r="AB168" i="65"/>
  <c r="Z168" i="65"/>
  <c r="Y168" i="65"/>
  <c r="X168" i="65"/>
  <c r="V168" i="65"/>
  <c r="U168" i="65"/>
  <c r="T168" i="65"/>
  <c r="R168" i="65"/>
  <c r="Q168" i="65"/>
  <c r="P168" i="65"/>
  <c r="N168" i="65"/>
  <c r="M168" i="65"/>
  <c r="L168" i="65"/>
  <c r="J168" i="65"/>
  <c r="I168" i="65"/>
  <c r="H168" i="65"/>
  <c r="F168" i="65"/>
  <c r="E168" i="65"/>
  <c r="D168" i="65"/>
  <c r="S167" i="65"/>
  <c r="O167" i="65"/>
  <c r="K167" i="65"/>
  <c r="G167" i="65"/>
  <c r="BA167" i="65" s="1"/>
  <c r="BC167" i="65" s="1"/>
  <c r="BF167" i="65" s="1"/>
  <c r="BH167" i="65" s="1"/>
  <c r="XFD167" i="65" s="1"/>
  <c r="S166" i="65"/>
  <c r="O166" i="65"/>
  <c r="K166" i="65"/>
  <c r="G166" i="65"/>
  <c r="BA166" i="65" s="1"/>
  <c r="BC166" i="65" s="1"/>
  <c r="BF166" i="65" s="1"/>
  <c r="BH166" i="65" s="1"/>
  <c r="BA165" i="65"/>
  <c r="BC165" i="65" s="1"/>
  <c r="BF165" i="65" s="1"/>
  <c r="BH165" i="65" s="1"/>
  <c r="S165" i="65"/>
  <c r="O165" i="65"/>
  <c r="K165" i="65"/>
  <c r="G165" i="65"/>
  <c r="S164" i="65"/>
  <c r="O164" i="65"/>
  <c r="K164" i="65"/>
  <c r="G164" i="65"/>
  <c r="BA164" i="65" s="1"/>
  <c r="BC164" i="65" s="1"/>
  <c r="BF164" i="65" s="1"/>
  <c r="BH164" i="65" s="1"/>
  <c r="S163" i="65"/>
  <c r="O163" i="65"/>
  <c r="K163" i="65"/>
  <c r="G163" i="65"/>
  <c r="BA163" i="65" s="1"/>
  <c r="BC163" i="65" s="1"/>
  <c r="BF163" i="65" s="1"/>
  <c r="BH163" i="65" s="1"/>
  <c r="S162" i="65"/>
  <c r="O162" i="65"/>
  <c r="K162" i="65"/>
  <c r="G162" i="65"/>
  <c r="S161" i="65"/>
  <c r="BA161" i="65" s="1"/>
  <c r="BC161" i="65" s="1"/>
  <c r="BF161" i="65" s="1"/>
  <c r="BH161" i="65" s="1"/>
  <c r="O161" i="65"/>
  <c r="K161" i="65"/>
  <c r="G161" i="65"/>
  <c r="S160" i="65"/>
  <c r="O160" i="65"/>
  <c r="K160" i="65"/>
  <c r="G160" i="65"/>
  <c r="BA160" i="65" s="1"/>
  <c r="BC160" i="65" s="1"/>
  <c r="BF160" i="65" s="1"/>
  <c r="BH160" i="65" s="1"/>
  <c r="S159" i="65"/>
  <c r="O159" i="65"/>
  <c r="K159" i="65"/>
  <c r="G159" i="65"/>
  <c r="BA159" i="65" s="1"/>
  <c r="BC159" i="65" s="1"/>
  <c r="BF159" i="65" s="1"/>
  <c r="BH159" i="65" s="1"/>
  <c r="S158" i="65"/>
  <c r="O158" i="65"/>
  <c r="K158" i="65"/>
  <c r="G158" i="65"/>
  <c r="S157" i="65"/>
  <c r="O157" i="65"/>
  <c r="K157" i="65"/>
  <c r="G157" i="65"/>
  <c r="BA157" i="65" s="1"/>
  <c r="BC157" i="65" s="1"/>
  <c r="BF157" i="65" s="1"/>
  <c r="BH157" i="65" s="1"/>
  <c r="S156" i="65"/>
  <c r="O156" i="65"/>
  <c r="K156" i="65"/>
  <c r="G156" i="65"/>
  <c r="BA156" i="65" s="1"/>
  <c r="BC156" i="65" s="1"/>
  <c r="BF156" i="65" s="1"/>
  <c r="BH156" i="65" s="1"/>
  <c r="S155" i="65"/>
  <c r="O155" i="65"/>
  <c r="BA155" i="65" s="1"/>
  <c r="BC155" i="65" s="1"/>
  <c r="BF155" i="65" s="1"/>
  <c r="BH155" i="65" s="1"/>
  <c r="K155" i="65"/>
  <c r="G155" i="65"/>
  <c r="S154" i="65"/>
  <c r="O154" i="65"/>
  <c r="K154" i="65"/>
  <c r="G154" i="65"/>
  <c r="S153" i="65"/>
  <c r="O153" i="65"/>
  <c r="K153" i="65"/>
  <c r="G153" i="65"/>
  <c r="BA153" i="65" s="1"/>
  <c r="BC153" i="65" s="1"/>
  <c r="BF153" i="65" s="1"/>
  <c r="BH153" i="65" s="1"/>
  <c r="S152" i="65"/>
  <c r="O152" i="65"/>
  <c r="K152" i="65"/>
  <c r="G152" i="65"/>
  <c r="BA152" i="65" s="1"/>
  <c r="BC152" i="65" s="1"/>
  <c r="BF152" i="65" s="1"/>
  <c r="BH152" i="65" s="1"/>
  <c r="S151" i="65"/>
  <c r="O151" i="65"/>
  <c r="BA151" i="65" s="1"/>
  <c r="BC151" i="65" s="1"/>
  <c r="BF151" i="65" s="1"/>
  <c r="BH151" i="65" s="1"/>
  <c r="K151" i="65"/>
  <c r="G151" i="65"/>
  <c r="S150" i="65"/>
  <c r="O150" i="65"/>
  <c r="K150" i="65"/>
  <c r="G150" i="65"/>
  <c r="S149" i="65"/>
  <c r="O149" i="65"/>
  <c r="K149" i="65"/>
  <c r="G149" i="65"/>
  <c r="BA149" i="65" s="1"/>
  <c r="BC149" i="65" s="1"/>
  <c r="BF149" i="65" s="1"/>
  <c r="BH149" i="65" s="1"/>
  <c r="S148" i="65"/>
  <c r="O148" i="65"/>
  <c r="K148" i="65"/>
  <c r="G148" i="65"/>
  <c r="BA147" i="65"/>
  <c r="BC147" i="65" s="1"/>
  <c r="BF147" i="65" s="1"/>
  <c r="BH147" i="65" s="1"/>
  <c r="S147" i="65"/>
  <c r="O147" i="65"/>
  <c r="K147" i="65"/>
  <c r="G147" i="65"/>
  <c r="S146" i="65"/>
  <c r="O146" i="65"/>
  <c r="K146" i="65"/>
  <c r="G146" i="65"/>
  <c r="W145" i="65"/>
  <c r="S145" i="65"/>
  <c r="O145" i="65"/>
  <c r="K145" i="65"/>
  <c r="G145" i="65"/>
  <c r="W144" i="65"/>
  <c r="S144" i="65"/>
  <c r="O144" i="65"/>
  <c r="K144" i="65"/>
  <c r="G144" i="65"/>
  <c r="W143" i="65"/>
  <c r="S143" i="65"/>
  <c r="O143" i="65"/>
  <c r="K143" i="65"/>
  <c r="G143" i="65"/>
  <c r="W142" i="65"/>
  <c r="S142" i="65"/>
  <c r="O142" i="65"/>
  <c r="K142" i="65"/>
  <c r="G142" i="65"/>
  <c r="W141" i="65"/>
  <c r="S141" i="65"/>
  <c r="O141" i="65"/>
  <c r="K141" i="65"/>
  <c r="G141" i="65"/>
  <c r="W140" i="65"/>
  <c r="S140" i="65"/>
  <c r="O140" i="65"/>
  <c r="K140" i="65"/>
  <c r="G140" i="65"/>
  <c r="BA140" i="65" s="1"/>
  <c r="BC140" i="65" s="1"/>
  <c r="BF140" i="65" s="1"/>
  <c r="BH140" i="65" s="1"/>
  <c r="W139" i="65"/>
  <c r="S139" i="65"/>
  <c r="O139" i="65"/>
  <c r="K139" i="65"/>
  <c r="G139" i="65"/>
  <c r="BA139" i="65" s="1"/>
  <c r="BC139" i="65" s="1"/>
  <c r="BF139" i="65" s="1"/>
  <c r="BH139" i="65" s="1"/>
  <c r="W138" i="65"/>
  <c r="S138" i="65"/>
  <c r="O138" i="65"/>
  <c r="BA138" i="65" s="1"/>
  <c r="BC138" i="65" s="1"/>
  <c r="BF138" i="65" s="1"/>
  <c r="BH138" i="65" s="1"/>
  <c r="K138" i="65"/>
  <c r="G138" i="65"/>
  <c r="W137" i="65"/>
  <c r="S137" i="65"/>
  <c r="O137" i="65"/>
  <c r="K137" i="65"/>
  <c r="G137" i="65"/>
  <c r="W136" i="65"/>
  <c r="S136" i="65"/>
  <c r="O136" i="65"/>
  <c r="K136" i="65"/>
  <c r="G136" i="65"/>
  <c r="BA136" i="65" s="1"/>
  <c r="BC136" i="65" s="1"/>
  <c r="BF136" i="65" s="1"/>
  <c r="BH136" i="65" s="1"/>
  <c r="W135" i="65"/>
  <c r="S135" i="65"/>
  <c r="O135" i="65"/>
  <c r="K135" i="65"/>
  <c r="G135" i="65"/>
  <c r="W134" i="65"/>
  <c r="S134" i="65"/>
  <c r="O134" i="65"/>
  <c r="K134" i="65"/>
  <c r="G134" i="65"/>
  <c r="BA134" i="65" s="1"/>
  <c r="BC134" i="65" s="1"/>
  <c r="BF134" i="65" s="1"/>
  <c r="BH134" i="65" s="1"/>
  <c r="W133" i="65"/>
  <c r="S133" i="65"/>
  <c r="O133" i="65"/>
  <c r="K133" i="65"/>
  <c r="G133" i="65"/>
  <c r="W132" i="65"/>
  <c r="S132" i="65"/>
  <c r="O132" i="65"/>
  <c r="K132" i="65"/>
  <c r="G132" i="65"/>
  <c r="W131" i="65"/>
  <c r="S131" i="65"/>
  <c r="O131" i="65"/>
  <c r="K131" i="65"/>
  <c r="G131" i="65"/>
  <c r="W130" i="65"/>
  <c r="S130" i="65"/>
  <c r="O130" i="65"/>
  <c r="K130" i="65"/>
  <c r="G130" i="65"/>
  <c r="BA130" i="65" s="1"/>
  <c r="BC130" i="65" s="1"/>
  <c r="BF130" i="65" s="1"/>
  <c r="BH130" i="65" s="1"/>
  <c r="W129" i="65"/>
  <c r="S129" i="65"/>
  <c r="O129" i="65"/>
  <c r="K129" i="65"/>
  <c r="G129" i="65"/>
  <c r="W128" i="65"/>
  <c r="S128" i="65"/>
  <c r="O128" i="65"/>
  <c r="K128" i="65"/>
  <c r="G128" i="65"/>
  <c r="BA128" i="65" s="1"/>
  <c r="BC128" i="65" s="1"/>
  <c r="BF128" i="65" s="1"/>
  <c r="BH128" i="65" s="1"/>
  <c r="W127" i="65"/>
  <c r="S127" i="65"/>
  <c r="O127" i="65"/>
  <c r="K127" i="65"/>
  <c r="G127" i="65"/>
  <c r="BA127" i="65" s="1"/>
  <c r="BC127" i="65" s="1"/>
  <c r="BF127" i="65" s="1"/>
  <c r="BH127" i="65" s="1"/>
  <c r="W126" i="65"/>
  <c r="S126" i="65"/>
  <c r="O126" i="65"/>
  <c r="K126" i="65"/>
  <c r="G126" i="65"/>
  <c r="W125" i="65"/>
  <c r="S125" i="65"/>
  <c r="O125" i="65"/>
  <c r="K125" i="65"/>
  <c r="G125" i="65"/>
  <c r="BA125" i="65" s="1"/>
  <c r="BC125" i="65" s="1"/>
  <c r="BF125" i="65" s="1"/>
  <c r="BH125" i="65" s="1"/>
  <c r="W124" i="65"/>
  <c r="S124" i="65"/>
  <c r="O124" i="65"/>
  <c r="K124" i="65"/>
  <c r="G124" i="65"/>
  <c r="BA124" i="65" s="1"/>
  <c r="BC124" i="65" s="1"/>
  <c r="BF124" i="65" s="1"/>
  <c r="BH124" i="65" s="1"/>
  <c r="W123" i="65"/>
  <c r="S123" i="65"/>
  <c r="O123" i="65"/>
  <c r="K123" i="65"/>
  <c r="G123" i="65"/>
  <c r="W122" i="65"/>
  <c r="S122" i="65"/>
  <c r="O122" i="65"/>
  <c r="K122" i="65"/>
  <c r="G122" i="65"/>
  <c r="W121" i="65"/>
  <c r="S121" i="65"/>
  <c r="O121" i="65"/>
  <c r="K121" i="65"/>
  <c r="G121" i="65"/>
  <c r="BA121" i="65" s="1"/>
  <c r="BC121" i="65" s="1"/>
  <c r="BF121" i="65" s="1"/>
  <c r="BH121" i="65" s="1"/>
  <c r="BA120" i="65"/>
  <c r="BC120" i="65" s="1"/>
  <c r="BF120" i="65" s="1"/>
  <c r="BH120" i="65" s="1"/>
  <c r="W120" i="65"/>
  <c r="S120" i="65"/>
  <c r="O120" i="65"/>
  <c r="K120" i="65"/>
  <c r="G120" i="65"/>
  <c r="W119" i="65"/>
  <c r="S119" i="65"/>
  <c r="O119" i="65"/>
  <c r="K119" i="65"/>
  <c r="G119" i="65"/>
  <c r="BA119" i="65" s="1"/>
  <c r="BC119" i="65" s="1"/>
  <c r="BF119" i="65" s="1"/>
  <c r="BH119" i="65" s="1"/>
  <c r="W118" i="65"/>
  <c r="S118" i="65"/>
  <c r="O118" i="65"/>
  <c r="K118" i="65"/>
  <c r="G118" i="65"/>
  <c r="BA118" i="65" s="1"/>
  <c r="BC118" i="65" s="1"/>
  <c r="BF118" i="65" s="1"/>
  <c r="BH118" i="65" s="1"/>
  <c r="AY117" i="65"/>
  <c r="AU117" i="65"/>
  <c r="AQ117" i="65"/>
  <c r="AM117" i="65"/>
  <c r="AI117" i="65"/>
  <c r="AE117" i="65"/>
  <c r="AA117" i="65"/>
  <c r="W117" i="65"/>
  <c r="S117" i="65"/>
  <c r="O117" i="65"/>
  <c r="K117" i="65"/>
  <c r="G117" i="65"/>
  <c r="AY116" i="65"/>
  <c r="AU116" i="65"/>
  <c r="AQ116" i="65"/>
  <c r="AM116" i="65"/>
  <c r="AI116" i="65"/>
  <c r="AE116" i="65"/>
  <c r="AA116" i="65"/>
  <c r="W116" i="65"/>
  <c r="S116" i="65"/>
  <c r="O116" i="65"/>
  <c r="K116" i="65"/>
  <c r="G116" i="65"/>
  <c r="AY115" i="65"/>
  <c r="AU115" i="65"/>
  <c r="AQ115" i="65"/>
  <c r="AM115" i="65"/>
  <c r="AI115" i="65"/>
  <c r="AE115" i="65"/>
  <c r="AA115" i="65"/>
  <c r="W115" i="65"/>
  <c r="S115" i="65"/>
  <c r="O115" i="65"/>
  <c r="BA115" i="65" s="1"/>
  <c r="BC115" i="65" s="1"/>
  <c r="BF115" i="65" s="1"/>
  <c r="BH115" i="65" s="1"/>
  <c r="K115" i="65"/>
  <c r="G115" i="65"/>
  <c r="AY114" i="65"/>
  <c r="AU114" i="65"/>
  <c r="AQ114" i="65"/>
  <c r="AM114" i="65"/>
  <c r="AI114" i="65"/>
  <c r="AE114" i="65"/>
  <c r="AA114" i="65"/>
  <c r="W114" i="65"/>
  <c r="S114" i="65"/>
  <c r="O114" i="65"/>
  <c r="K114" i="65"/>
  <c r="G114" i="65"/>
  <c r="AY113" i="65"/>
  <c r="AU113" i="65"/>
  <c r="AQ113" i="65"/>
  <c r="AM113" i="65"/>
  <c r="AI113" i="65"/>
  <c r="AE113" i="65"/>
  <c r="AA113" i="65"/>
  <c r="W113" i="65"/>
  <c r="S113" i="65"/>
  <c r="O113" i="65"/>
  <c r="K113" i="65"/>
  <c r="G113" i="65"/>
  <c r="AY112" i="65"/>
  <c r="AU112" i="65"/>
  <c r="AQ112" i="65"/>
  <c r="AM112" i="65"/>
  <c r="AI112" i="65"/>
  <c r="AE112" i="65"/>
  <c r="AA112" i="65"/>
  <c r="W112" i="65"/>
  <c r="S112" i="65"/>
  <c r="O112" i="65"/>
  <c r="K112" i="65"/>
  <c r="G112" i="65"/>
  <c r="AY111" i="65"/>
  <c r="AU111" i="65"/>
  <c r="AQ111" i="65"/>
  <c r="AM111" i="65"/>
  <c r="AI111" i="65"/>
  <c r="AE111" i="65"/>
  <c r="AA111" i="65"/>
  <c r="W111" i="65"/>
  <c r="S111" i="65"/>
  <c r="O111" i="65"/>
  <c r="K111" i="65"/>
  <c r="G111" i="65"/>
  <c r="AY110" i="65"/>
  <c r="AU110" i="65"/>
  <c r="AQ110" i="65"/>
  <c r="AM110" i="65"/>
  <c r="AI110" i="65"/>
  <c r="AE110" i="65"/>
  <c r="AA110" i="65"/>
  <c r="W110" i="65"/>
  <c r="S110" i="65"/>
  <c r="O110" i="65"/>
  <c r="K110" i="65"/>
  <c r="G110" i="65"/>
  <c r="AY109" i="65"/>
  <c r="AU109" i="65"/>
  <c r="AQ109" i="65"/>
  <c r="AM109" i="65"/>
  <c r="AI109" i="65"/>
  <c r="AE109" i="65"/>
  <c r="AA109" i="65"/>
  <c r="W109" i="65"/>
  <c r="S109" i="65"/>
  <c r="O109" i="65"/>
  <c r="K109" i="65"/>
  <c r="G109" i="65"/>
  <c r="AY108" i="65"/>
  <c r="AU108" i="65"/>
  <c r="AQ108" i="65"/>
  <c r="AM108" i="65"/>
  <c r="AI108" i="65"/>
  <c r="AE108" i="65"/>
  <c r="BA108" i="65" s="1"/>
  <c r="BC108" i="65" s="1"/>
  <c r="BF108" i="65" s="1"/>
  <c r="BH108" i="65" s="1"/>
  <c r="AA108" i="65"/>
  <c r="W108" i="65"/>
  <c r="S108" i="65"/>
  <c r="O108" i="65"/>
  <c r="K108" i="65"/>
  <c r="G108" i="65"/>
  <c r="AY107" i="65"/>
  <c r="AU107" i="65"/>
  <c r="AQ107" i="65"/>
  <c r="AM107" i="65"/>
  <c r="AI107" i="65"/>
  <c r="AE107" i="65"/>
  <c r="AA107" i="65"/>
  <c r="W107" i="65"/>
  <c r="S107" i="65"/>
  <c r="BA107" i="65" s="1"/>
  <c r="BC107" i="65" s="1"/>
  <c r="BF107" i="65" s="1"/>
  <c r="BH107" i="65" s="1"/>
  <c r="O107" i="65"/>
  <c r="K107" i="65"/>
  <c r="G107" i="65"/>
  <c r="AY106" i="65"/>
  <c r="AU106" i="65"/>
  <c r="AQ106" i="65"/>
  <c r="AM106" i="65"/>
  <c r="AI106" i="65"/>
  <c r="AE106" i="65"/>
  <c r="AA106" i="65"/>
  <c r="W106" i="65"/>
  <c r="S106" i="65"/>
  <c r="O106" i="65"/>
  <c r="K106" i="65"/>
  <c r="G106" i="65"/>
  <c r="AY105" i="65"/>
  <c r="AU105" i="65"/>
  <c r="AQ105" i="65"/>
  <c r="AM105" i="65"/>
  <c r="AI105" i="65"/>
  <c r="AE105" i="65"/>
  <c r="AA105" i="65"/>
  <c r="W105" i="65"/>
  <c r="S105" i="65"/>
  <c r="O105" i="65"/>
  <c r="K105" i="65"/>
  <c r="G105" i="65"/>
  <c r="AY104" i="65"/>
  <c r="AU104" i="65"/>
  <c r="AQ104" i="65"/>
  <c r="AM104" i="65"/>
  <c r="AI104" i="65"/>
  <c r="AE104" i="65"/>
  <c r="AA104" i="65"/>
  <c r="W104" i="65"/>
  <c r="S104" i="65"/>
  <c r="O104" i="65"/>
  <c r="K104" i="65"/>
  <c r="G104" i="65"/>
  <c r="AY103" i="65"/>
  <c r="AU103" i="65"/>
  <c r="AQ103" i="65"/>
  <c r="AM103" i="65"/>
  <c r="AI103" i="65"/>
  <c r="AE103" i="65"/>
  <c r="AA103" i="65"/>
  <c r="W103" i="65"/>
  <c r="S103" i="65"/>
  <c r="O103" i="65"/>
  <c r="K103" i="65"/>
  <c r="G103" i="65"/>
  <c r="AY102" i="65"/>
  <c r="AU102" i="65"/>
  <c r="AQ102" i="65"/>
  <c r="AM102" i="65"/>
  <c r="AI102" i="65"/>
  <c r="AE102" i="65"/>
  <c r="AA102" i="65"/>
  <c r="W102" i="65"/>
  <c r="S102" i="65"/>
  <c r="O102" i="65"/>
  <c r="K102" i="65"/>
  <c r="G102" i="65"/>
  <c r="AY101" i="65"/>
  <c r="AU101" i="65"/>
  <c r="AQ101" i="65"/>
  <c r="AM101" i="65"/>
  <c r="AI101" i="65"/>
  <c r="AE101" i="65"/>
  <c r="AA101" i="65"/>
  <c r="W101" i="65"/>
  <c r="S101" i="65"/>
  <c r="O101" i="65"/>
  <c r="K101" i="65"/>
  <c r="G101" i="65"/>
  <c r="AY100" i="65"/>
  <c r="AU100" i="65"/>
  <c r="AQ100" i="65"/>
  <c r="AM100" i="65"/>
  <c r="AI100" i="65"/>
  <c r="AE100" i="65"/>
  <c r="AA100" i="65"/>
  <c r="W100" i="65"/>
  <c r="S100" i="65"/>
  <c r="O100" i="65"/>
  <c r="K100" i="65"/>
  <c r="G100" i="65"/>
  <c r="AY99" i="65"/>
  <c r="AU99" i="65"/>
  <c r="AQ99" i="65"/>
  <c r="AM99" i="65"/>
  <c r="AI99" i="65"/>
  <c r="AE99" i="65"/>
  <c r="AA99" i="65"/>
  <c r="W99" i="65"/>
  <c r="S99" i="65"/>
  <c r="O99" i="65"/>
  <c r="K99" i="65"/>
  <c r="G99" i="65"/>
  <c r="AY98" i="65"/>
  <c r="AU98" i="65"/>
  <c r="AQ98" i="65"/>
  <c r="AM98" i="65"/>
  <c r="AI98" i="65"/>
  <c r="AE98" i="65"/>
  <c r="AA98" i="65"/>
  <c r="W98" i="65"/>
  <c r="S98" i="65"/>
  <c r="O98" i="65"/>
  <c r="K98" i="65"/>
  <c r="G98" i="65"/>
  <c r="AY97" i="65"/>
  <c r="AU97" i="65"/>
  <c r="AQ97" i="65"/>
  <c r="AM97" i="65"/>
  <c r="AI97" i="65"/>
  <c r="AE97" i="65"/>
  <c r="AA97" i="65"/>
  <c r="W97" i="65"/>
  <c r="S97" i="65"/>
  <c r="O97" i="65"/>
  <c r="K97" i="65"/>
  <c r="G97" i="65"/>
  <c r="AY96" i="65"/>
  <c r="AU96" i="65"/>
  <c r="AQ96" i="65"/>
  <c r="AM96" i="65"/>
  <c r="AI96" i="65"/>
  <c r="AE96" i="65"/>
  <c r="AA96" i="65"/>
  <c r="W96" i="65"/>
  <c r="S96" i="65"/>
  <c r="O96" i="65"/>
  <c r="K96" i="65"/>
  <c r="G96" i="65"/>
  <c r="AY95" i="65"/>
  <c r="AU95" i="65"/>
  <c r="AQ95" i="65"/>
  <c r="AM95" i="65"/>
  <c r="AI95" i="65"/>
  <c r="AE95" i="65"/>
  <c r="AA95" i="65"/>
  <c r="W95" i="65"/>
  <c r="S95" i="65"/>
  <c r="O95" i="65"/>
  <c r="K95" i="65"/>
  <c r="G95" i="65"/>
  <c r="AY94" i="65"/>
  <c r="AU94" i="65"/>
  <c r="AQ94" i="65"/>
  <c r="AM94" i="65"/>
  <c r="AI94" i="65"/>
  <c r="AE94" i="65"/>
  <c r="AA94" i="65"/>
  <c r="W94" i="65"/>
  <c r="S94" i="65"/>
  <c r="O94" i="65"/>
  <c r="K94" i="65"/>
  <c r="G94" i="65"/>
  <c r="AY93" i="65"/>
  <c r="AU93" i="65"/>
  <c r="AQ93" i="65"/>
  <c r="AM93" i="65"/>
  <c r="AI93" i="65"/>
  <c r="AE93" i="65"/>
  <c r="AA93" i="65"/>
  <c r="W93" i="65"/>
  <c r="S93" i="65"/>
  <c r="O93" i="65"/>
  <c r="K93" i="65"/>
  <c r="G93" i="65"/>
  <c r="AY92" i="65"/>
  <c r="AU92" i="65"/>
  <c r="AQ92" i="65"/>
  <c r="AM92" i="65"/>
  <c r="AI92" i="65"/>
  <c r="AE92" i="65"/>
  <c r="AA92" i="65"/>
  <c r="W92" i="65"/>
  <c r="S92" i="65"/>
  <c r="O92" i="65"/>
  <c r="K92" i="65"/>
  <c r="G92" i="65"/>
  <c r="AY91" i="65"/>
  <c r="AU91" i="65"/>
  <c r="AQ91" i="65"/>
  <c r="AM91" i="65"/>
  <c r="AI91" i="65"/>
  <c r="AE91" i="65"/>
  <c r="AA91" i="65"/>
  <c r="W91" i="65"/>
  <c r="S91" i="65"/>
  <c r="O91" i="65"/>
  <c r="K91" i="65"/>
  <c r="G91" i="65"/>
  <c r="AY90" i="65"/>
  <c r="AU90" i="65"/>
  <c r="AQ90" i="65"/>
  <c r="AM90" i="65"/>
  <c r="AI90" i="65"/>
  <c r="AE90" i="65"/>
  <c r="AA90" i="65"/>
  <c r="W90" i="65"/>
  <c r="S90" i="65"/>
  <c r="O90" i="65"/>
  <c r="K90" i="65"/>
  <c r="G90" i="65"/>
  <c r="AY89" i="65"/>
  <c r="AU89" i="65"/>
  <c r="AQ89" i="65"/>
  <c r="AM89" i="65"/>
  <c r="AI89" i="65"/>
  <c r="AE89" i="65"/>
  <c r="AA89" i="65"/>
  <c r="W89" i="65"/>
  <c r="S89" i="65"/>
  <c r="O89" i="65"/>
  <c r="K89" i="65"/>
  <c r="G89" i="65"/>
  <c r="AY88" i="65"/>
  <c r="AU88" i="65"/>
  <c r="AQ88" i="65"/>
  <c r="AM88" i="65"/>
  <c r="AI88" i="65"/>
  <c r="AE88" i="65"/>
  <c r="AA88" i="65"/>
  <c r="W88" i="65"/>
  <c r="S88" i="65"/>
  <c r="O88" i="65"/>
  <c r="K88" i="65"/>
  <c r="G88" i="65"/>
  <c r="AY87" i="65"/>
  <c r="AU87" i="65"/>
  <c r="AQ87" i="65"/>
  <c r="AM87" i="65"/>
  <c r="AI87" i="65"/>
  <c r="AE87" i="65"/>
  <c r="BA87" i="65" s="1"/>
  <c r="BC87" i="65" s="1"/>
  <c r="BF87" i="65" s="1"/>
  <c r="BH87" i="65" s="1"/>
  <c r="AA87" i="65"/>
  <c r="W87" i="65"/>
  <c r="S87" i="65"/>
  <c r="O87" i="65"/>
  <c r="K87" i="65"/>
  <c r="G87" i="65"/>
  <c r="AY86" i="65"/>
  <c r="AU86" i="65"/>
  <c r="AQ86" i="65"/>
  <c r="AM86" i="65"/>
  <c r="AI86" i="65"/>
  <c r="AE86" i="65"/>
  <c r="AA86" i="65"/>
  <c r="W86" i="65"/>
  <c r="S86" i="65"/>
  <c r="O86" i="65"/>
  <c r="K86" i="65"/>
  <c r="G86" i="65"/>
  <c r="AY85" i="65"/>
  <c r="AU85" i="65"/>
  <c r="AQ85" i="65"/>
  <c r="AM85" i="65"/>
  <c r="AI85" i="65"/>
  <c r="AE85" i="65"/>
  <c r="AA85" i="65"/>
  <c r="W85" i="65"/>
  <c r="S85" i="65"/>
  <c r="O85" i="65"/>
  <c r="K85" i="65"/>
  <c r="G85" i="65"/>
  <c r="AY84" i="65"/>
  <c r="AU84" i="65"/>
  <c r="AQ84" i="65"/>
  <c r="AM84" i="65"/>
  <c r="AI84" i="65"/>
  <c r="AE84" i="65"/>
  <c r="AA84" i="65"/>
  <c r="W84" i="65"/>
  <c r="S84" i="65"/>
  <c r="O84" i="65"/>
  <c r="K84" i="65"/>
  <c r="G84" i="65"/>
  <c r="AY83" i="65"/>
  <c r="AU83" i="65"/>
  <c r="AQ83" i="65"/>
  <c r="AM83" i="65"/>
  <c r="AI83" i="65"/>
  <c r="AE83" i="65"/>
  <c r="BA83" i="65" s="1"/>
  <c r="BC83" i="65" s="1"/>
  <c r="BF83" i="65" s="1"/>
  <c r="BH83" i="65" s="1"/>
  <c r="AA83" i="65"/>
  <c r="W83" i="65"/>
  <c r="S83" i="65"/>
  <c r="O83" i="65"/>
  <c r="K83" i="65"/>
  <c r="G83" i="65"/>
  <c r="AY82" i="65"/>
  <c r="AU82" i="65"/>
  <c r="AQ82" i="65"/>
  <c r="AM82" i="65"/>
  <c r="AI82" i="65"/>
  <c r="AE82" i="65"/>
  <c r="AA82" i="65"/>
  <c r="W82" i="65"/>
  <c r="S82" i="65"/>
  <c r="O82" i="65"/>
  <c r="K82" i="65"/>
  <c r="G82" i="65"/>
  <c r="AY81" i="65"/>
  <c r="AU81" i="65"/>
  <c r="AQ81" i="65"/>
  <c r="AM81" i="65"/>
  <c r="AI81" i="65"/>
  <c r="AE81" i="65"/>
  <c r="AA81" i="65"/>
  <c r="W81" i="65"/>
  <c r="S81" i="65"/>
  <c r="O81" i="65"/>
  <c r="K81" i="65"/>
  <c r="G81" i="65"/>
  <c r="BA80" i="65"/>
  <c r="BC80" i="65" s="1"/>
  <c r="BF80" i="65" s="1"/>
  <c r="BH80" i="65" s="1"/>
  <c r="AY80" i="65"/>
  <c r="AU80" i="65"/>
  <c r="AQ80" i="65"/>
  <c r="AM80" i="65"/>
  <c r="AI80" i="65"/>
  <c r="AE80" i="65"/>
  <c r="AA80" i="65"/>
  <c r="W80" i="65"/>
  <c r="S80" i="65"/>
  <c r="O80" i="65"/>
  <c r="K80" i="65"/>
  <c r="G80" i="65"/>
  <c r="AY79" i="65"/>
  <c r="AU79" i="65"/>
  <c r="AQ79" i="65"/>
  <c r="BA79" i="65" s="1"/>
  <c r="BC79" i="65" s="1"/>
  <c r="BF79" i="65" s="1"/>
  <c r="BH79" i="65" s="1"/>
  <c r="AM79" i="65"/>
  <c r="AI79" i="65"/>
  <c r="AE79" i="65"/>
  <c r="AA79" i="65"/>
  <c r="W79" i="65"/>
  <c r="S79" i="65"/>
  <c r="O79" i="65"/>
  <c r="K79" i="65"/>
  <c r="G79" i="65"/>
  <c r="AY78" i="65"/>
  <c r="AU78" i="65"/>
  <c r="AQ78" i="65"/>
  <c r="AM78" i="65"/>
  <c r="AI78" i="65"/>
  <c r="AE78" i="65"/>
  <c r="AA78" i="65"/>
  <c r="W78" i="65"/>
  <c r="S78" i="65"/>
  <c r="O78" i="65"/>
  <c r="K78" i="65"/>
  <c r="G78" i="65"/>
  <c r="AY77" i="65"/>
  <c r="AU77" i="65"/>
  <c r="AQ77" i="65"/>
  <c r="AM77" i="65"/>
  <c r="AI77" i="65"/>
  <c r="AE77" i="65"/>
  <c r="AA77" i="65"/>
  <c r="W77" i="65"/>
  <c r="S77" i="65"/>
  <c r="O77" i="65"/>
  <c r="K77" i="65"/>
  <c r="G77" i="65"/>
  <c r="AY76" i="65"/>
  <c r="AU76" i="65"/>
  <c r="AQ76" i="65"/>
  <c r="AM76" i="65"/>
  <c r="AI76" i="65"/>
  <c r="AE76" i="65"/>
  <c r="AA76" i="65"/>
  <c r="W76" i="65"/>
  <c r="S76" i="65"/>
  <c r="O76" i="65"/>
  <c r="K76" i="65"/>
  <c r="G76" i="65"/>
  <c r="AY75" i="65"/>
  <c r="AU75" i="65"/>
  <c r="AQ75" i="65"/>
  <c r="AM75" i="65"/>
  <c r="AI75" i="65"/>
  <c r="AE75" i="65"/>
  <c r="AA75" i="65"/>
  <c r="W75" i="65"/>
  <c r="S75" i="65"/>
  <c r="O75" i="65"/>
  <c r="K75" i="65"/>
  <c r="G75" i="65"/>
  <c r="AY74" i="65"/>
  <c r="AU74" i="65"/>
  <c r="AQ74" i="65"/>
  <c r="AM74" i="65"/>
  <c r="AI74" i="65"/>
  <c r="AE74" i="65"/>
  <c r="AA74" i="65"/>
  <c r="W74" i="65"/>
  <c r="S74" i="65"/>
  <c r="O74" i="65"/>
  <c r="K74" i="65"/>
  <c r="G74" i="65"/>
  <c r="AY73" i="65"/>
  <c r="AU73" i="65"/>
  <c r="AQ73" i="65"/>
  <c r="AM73" i="65"/>
  <c r="AI73" i="65"/>
  <c r="AE73" i="65"/>
  <c r="AA73" i="65"/>
  <c r="W73" i="65"/>
  <c r="S73" i="65"/>
  <c r="O73" i="65"/>
  <c r="K73" i="65"/>
  <c r="G73" i="65"/>
  <c r="AY72" i="65"/>
  <c r="AU72" i="65"/>
  <c r="AQ72" i="65"/>
  <c r="AM72" i="65"/>
  <c r="AI72" i="65"/>
  <c r="AE72" i="65"/>
  <c r="AA72" i="65"/>
  <c r="W72" i="65"/>
  <c r="S72" i="65"/>
  <c r="O72" i="65"/>
  <c r="K72" i="65"/>
  <c r="G72" i="65"/>
  <c r="AY71" i="65"/>
  <c r="AU71" i="65"/>
  <c r="AQ71" i="65"/>
  <c r="AM71" i="65"/>
  <c r="AI71" i="65"/>
  <c r="AE71" i="65"/>
  <c r="AA71" i="65"/>
  <c r="W71" i="65"/>
  <c r="S71" i="65"/>
  <c r="O71" i="65"/>
  <c r="K71" i="65"/>
  <c r="G71" i="65"/>
  <c r="AY70" i="65"/>
  <c r="AU70" i="65"/>
  <c r="AQ70" i="65"/>
  <c r="AM70" i="65"/>
  <c r="AI70" i="65"/>
  <c r="AE70" i="65"/>
  <c r="AA70" i="65"/>
  <c r="W70" i="65"/>
  <c r="S70" i="65"/>
  <c r="O70" i="65"/>
  <c r="K70" i="65"/>
  <c r="G70" i="65"/>
  <c r="AY69" i="65"/>
  <c r="AU69" i="65"/>
  <c r="AQ69" i="65"/>
  <c r="AM69" i="65"/>
  <c r="AI69" i="65"/>
  <c r="AE69" i="65"/>
  <c r="AA69" i="65"/>
  <c r="W69" i="65"/>
  <c r="S69" i="65"/>
  <c r="O69" i="65"/>
  <c r="K69" i="65"/>
  <c r="G69" i="65"/>
  <c r="AY68" i="65"/>
  <c r="AU68" i="65"/>
  <c r="AQ68" i="65"/>
  <c r="AM68" i="65"/>
  <c r="AI68" i="65"/>
  <c r="AE68" i="65"/>
  <c r="AA68" i="65"/>
  <c r="W68" i="65"/>
  <c r="S68" i="65"/>
  <c r="O68" i="65"/>
  <c r="K68" i="65"/>
  <c r="G68" i="65"/>
  <c r="AY67" i="65"/>
  <c r="AU67" i="65"/>
  <c r="AQ67" i="65"/>
  <c r="AM67" i="65"/>
  <c r="AI67" i="65"/>
  <c r="AE67" i="65"/>
  <c r="AA67" i="65"/>
  <c r="W67" i="65"/>
  <c r="S67" i="65"/>
  <c r="O67" i="65"/>
  <c r="K67" i="65"/>
  <c r="G67" i="65"/>
  <c r="AY66" i="65"/>
  <c r="AU66" i="65"/>
  <c r="AQ66" i="65"/>
  <c r="AM66" i="65"/>
  <c r="AI66" i="65"/>
  <c r="AE66" i="65"/>
  <c r="AA66" i="65"/>
  <c r="W66" i="65"/>
  <c r="S66" i="65"/>
  <c r="O66" i="65"/>
  <c r="K66" i="65"/>
  <c r="G66" i="65"/>
  <c r="AY65" i="65"/>
  <c r="AU65" i="65"/>
  <c r="AQ65" i="65"/>
  <c r="AM65" i="65"/>
  <c r="AI65" i="65"/>
  <c r="AE65" i="65"/>
  <c r="AA65" i="65"/>
  <c r="W65" i="65"/>
  <c r="S65" i="65"/>
  <c r="O65" i="65"/>
  <c r="K65" i="65"/>
  <c r="G65" i="65"/>
  <c r="AY64" i="65"/>
  <c r="AU64" i="65"/>
  <c r="AQ64" i="65"/>
  <c r="AM64" i="65"/>
  <c r="AI64" i="65"/>
  <c r="AE64" i="65"/>
  <c r="AA64" i="65"/>
  <c r="W64" i="65"/>
  <c r="S64" i="65"/>
  <c r="O64" i="65"/>
  <c r="K64" i="65"/>
  <c r="G64" i="65"/>
  <c r="AY63" i="65"/>
  <c r="AU63" i="65"/>
  <c r="AQ63" i="65"/>
  <c r="AM63" i="65"/>
  <c r="AI63" i="65"/>
  <c r="AE63" i="65"/>
  <c r="AA63" i="65"/>
  <c r="W63" i="65"/>
  <c r="S63" i="65"/>
  <c r="O63" i="65"/>
  <c r="K63" i="65"/>
  <c r="G63" i="65"/>
  <c r="AY62" i="65"/>
  <c r="AU62" i="65"/>
  <c r="AQ62" i="65"/>
  <c r="AM62" i="65"/>
  <c r="AI62" i="65"/>
  <c r="AE62" i="65"/>
  <c r="AA62" i="65"/>
  <c r="W62" i="65"/>
  <c r="S62" i="65"/>
  <c r="O62" i="65"/>
  <c r="K62" i="65"/>
  <c r="G62" i="65"/>
  <c r="AY61" i="65"/>
  <c r="AU61" i="65"/>
  <c r="AQ61" i="65"/>
  <c r="AM61" i="65"/>
  <c r="AI61" i="65"/>
  <c r="AE61" i="65"/>
  <c r="AA61" i="65"/>
  <c r="W61" i="65"/>
  <c r="S61" i="65"/>
  <c r="O61" i="65"/>
  <c r="K61" i="65"/>
  <c r="G61" i="65"/>
  <c r="AY60" i="65"/>
  <c r="AU60" i="65"/>
  <c r="AQ60" i="65"/>
  <c r="AM60" i="65"/>
  <c r="AI60" i="65"/>
  <c r="AE60" i="65"/>
  <c r="AA60" i="65"/>
  <c r="W60" i="65"/>
  <c r="S60" i="65"/>
  <c r="O60" i="65"/>
  <c r="K60" i="65"/>
  <c r="G60" i="65"/>
  <c r="AY59" i="65"/>
  <c r="AU59" i="65"/>
  <c r="AQ59" i="65"/>
  <c r="AM59" i="65"/>
  <c r="AI59" i="65"/>
  <c r="AE59" i="65"/>
  <c r="AA59" i="65"/>
  <c r="W59" i="65"/>
  <c r="S59" i="65"/>
  <c r="O59" i="65"/>
  <c r="K59" i="65"/>
  <c r="G59" i="65"/>
  <c r="BA59" i="65" s="1"/>
  <c r="BC59" i="65" s="1"/>
  <c r="BF59" i="65" s="1"/>
  <c r="BH59" i="65" s="1"/>
  <c r="AY58" i="65"/>
  <c r="AU58" i="65"/>
  <c r="AQ58" i="65"/>
  <c r="AM58" i="65"/>
  <c r="AI58" i="65"/>
  <c r="AE58" i="65"/>
  <c r="AA58" i="65"/>
  <c r="W58" i="65"/>
  <c r="S58" i="65"/>
  <c r="O58" i="65"/>
  <c r="K58" i="65"/>
  <c r="G58" i="65"/>
  <c r="AY57" i="65"/>
  <c r="AU57" i="65"/>
  <c r="AQ57" i="65"/>
  <c r="AM57" i="65"/>
  <c r="AI57" i="65"/>
  <c r="AE57" i="65"/>
  <c r="AA57" i="65"/>
  <c r="W57" i="65"/>
  <c r="S57" i="65"/>
  <c r="O57" i="65"/>
  <c r="K57" i="65"/>
  <c r="G57" i="65"/>
  <c r="AY56" i="65"/>
  <c r="AU56" i="65"/>
  <c r="AQ56" i="65"/>
  <c r="AM56" i="65"/>
  <c r="AI56" i="65"/>
  <c r="AE56" i="65"/>
  <c r="AA56" i="65"/>
  <c r="W56" i="65"/>
  <c r="S56" i="65"/>
  <c r="O56" i="65"/>
  <c r="K56" i="65"/>
  <c r="G56" i="65"/>
  <c r="AY55" i="65"/>
  <c r="AU55" i="65"/>
  <c r="AQ55" i="65"/>
  <c r="AM55" i="65"/>
  <c r="AI55" i="65"/>
  <c r="AE55" i="65"/>
  <c r="AA55" i="65"/>
  <c r="W55" i="65"/>
  <c r="S55" i="65"/>
  <c r="O55" i="65"/>
  <c r="K55" i="65"/>
  <c r="G55" i="65"/>
  <c r="AY54" i="65"/>
  <c r="AU54" i="65"/>
  <c r="AQ54" i="65"/>
  <c r="AM54" i="65"/>
  <c r="AI54" i="65"/>
  <c r="AE54" i="65"/>
  <c r="AA54" i="65"/>
  <c r="W54" i="65"/>
  <c r="S54" i="65"/>
  <c r="O54" i="65"/>
  <c r="K54" i="65"/>
  <c r="G54" i="65"/>
  <c r="AY53" i="65"/>
  <c r="AU53" i="65"/>
  <c r="AQ53" i="65"/>
  <c r="AM53" i="65"/>
  <c r="AI53" i="65"/>
  <c r="AE53" i="65"/>
  <c r="AA53" i="65"/>
  <c r="W53" i="65"/>
  <c r="S53" i="65"/>
  <c r="O53" i="65"/>
  <c r="K53" i="65"/>
  <c r="G53" i="65"/>
  <c r="AY52" i="65"/>
  <c r="AU52" i="65"/>
  <c r="AQ52" i="65"/>
  <c r="AM52" i="65"/>
  <c r="AI52" i="65"/>
  <c r="AE52" i="65"/>
  <c r="AA52" i="65"/>
  <c r="W52" i="65"/>
  <c r="S52" i="65"/>
  <c r="O52" i="65"/>
  <c r="K52" i="65"/>
  <c r="G52" i="65"/>
  <c r="AY51" i="65"/>
  <c r="AU51" i="65"/>
  <c r="AQ51" i="65"/>
  <c r="AM51" i="65"/>
  <c r="AI51" i="65"/>
  <c r="AE51" i="65"/>
  <c r="AA51" i="65"/>
  <c r="W51" i="65"/>
  <c r="S51" i="65"/>
  <c r="O51" i="65"/>
  <c r="K51" i="65"/>
  <c r="G51" i="65"/>
  <c r="AY50" i="65"/>
  <c r="AU50" i="65"/>
  <c r="AQ50" i="65"/>
  <c r="AM50" i="65"/>
  <c r="AI50" i="65"/>
  <c r="AE50" i="65"/>
  <c r="AA50" i="65"/>
  <c r="W50" i="65"/>
  <c r="S50" i="65"/>
  <c r="O50" i="65"/>
  <c r="K50" i="65"/>
  <c r="G50" i="65"/>
  <c r="AY49" i="65"/>
  <c r="AU49" i="65"/>
  <c r="AQ49" i="65"/>
  <c r="AM49" i="65"/>
  <c r="AI49" i="65"/>
  <c r="AE49" i="65"/>
  <c r="AA49" i="65"/>
  <c r="W49" i="65"/>
  <c r="S49" i="65"/>
  <c r="O49" i="65"/>
  <c r="K49" i="65"/>
  <c r="G49" i="65"/>
  <c r="AY48" i="65"/>
  <c r="AU48" i="65"/>
  <c r="AQ48" i="65"/>
  <c r="AM48" i="65"/>
  <c r="AI48" i="65"/>
  <c r="AE48" i="65"/>
  <c r="AA48" i="65"/>
  <c r="W48" i="65"/>
  <c r="S48" i="65"/>
  <c r="O48" i="65"/>
  <c r="K48" i="65"/>
  <c r="G48" i="65"/>
  <c r="AY47" i="65"/>
  <c r="AU47" i="65"/>
  <c r="AQ47" i="65"/>
  <c r="AM47" i="65"/>
  <c r="AI47" i="65"/>
  <c r="AE47" i="65"/>
  <c r="AA47" i="65"/>
  <c r="W47" i="65"/>
  <c r="S47" i="65"/>
  <c r="O47" i="65"/>
  <c r="K47" i="65"/>
  <c r="G47" i="65"/>
  <c r="AY46" i="65"/>
  <c r="AU46" i="65"/>
  <c r="BA46" i="65" s="1"/>
  <c r="BC46" i="65" s="1"/>
  <c r="BF46" i="65" s="1"/>
  <c r="BH46" i="65" s="1"/>
  <c r="AQ46" i="65"/>
  <c r="AM46" i="65"/>
  <c r="AI46" i="65"/>
  <c r="AE46" i="65"/>
  <c r="AA46" i="65"/>
  <c r="W46" i="65"/>
  <c r="S46" i="65"/>
  <c r="O46" i="65"/>
  <c r="K46" i="65"/>
  <c r="G46" i="65"/>
  <c r="AY45" i="65"/>
  <c r="AU45" i="65"/>
  <c r="AQ45" i="65"/>
  <c r="BA45" i="65" s="1"/>
  <c r="BC45" i="65" s="1"/>
  <c r="BF45" i="65" s="1"/>
  <c r="BH45" i="65" s="1"/>
  <c r="AM45" i="65"/>
  <c r="AI45" i="65"/>
  <c r="AE45" i="65"/>
  <c r="AA45" i="65"/>
  <c r="W45" i="65"/>
  <c r="S45" i="65"/>
  <c r="O45" i="65"/>
  <c r="K45" i="65"/>
  <c r="G45" i="65"/>
  <c r="AY44" i="65"/>
  <c r="AU44" i="65"/>
  <c r="AQ44" i="65"/>
  <c r="AM44" i="65"/>
  <c r="AI44" i="65"/>
  <c r="AE44" i="65"/>
  <c r="AA44" i="65"/>
  <c r="W44" i="65"/>
  <c r="S44" i="65"/>
  <c r="O44" i="65"/>
  <c r="K44" i="65"/>
  <c r="G44" i="65"/>
  <c r="AY43" i="65"/>
  <c r="AU43" i="65"/>
  <c r="AQ43" i="65"/>
  <c r="AM43" i="65"/>
  <c r="AI43" i="65"/>
  <c r="AE43" i="65"/>
  <c r="AA43" i="65"/>
  <c r="W43" i="65"/>
  <c r="S43" i="65"/>
  <c r="O43" i="65"/>
  <c r="K43" i="65"/>
  <c r="G43" i="65"/>
  <c r="AY42" i="65"/>
  <c r="AU42" i="65"/>
  <c r="AQ42" i="65"/>
  <c r="AM42" i="65"/>
  <c r="AI42" i="65"/>
  <c r="AE42" i="65"/>
  <c r="AA42" i="65"/>
  <c r="W42" i="65"/>
  <c r="S42" i="65"/>
  <c r="O42" i="65"/>
  <c r="K42" i="65"/>
  <c r="G42" i="65"/>
  <c r="AY41" i="65"/>
  <c r="AU41" i="65"/>
  <c r="AQ41" i="65"/>
  <c r="AM41" i="65"/>
  <c r="AI41" i="65"/>
  <c r="AE41" i="65"/>
  <c r="AA41" i="65"/>
  <c r="W41" i="65"/>
  <c r="S41" i="65"/>
  <c r="O41" i="65"/>
  <c r="K41" i="65"/>
  <c r="G41" i="65"/>
  <c r="AY40" i="65"/>
  <c r="AU40" i="65"/>
  <c r="AQ40" i="65"/>
  <c r="AM40" i="65"/>
  <c r="AI40" i="65"/>
  <c r="AE40" i="65"/>
  <c r="AA40" i="65"/>
  <c r="W40" i="65"/>
  <c r="S40" i="65"/>
  <c r="O40" i="65"/>
  <c r="K40" i="65"/>
  <c r="G40" i="65"/>
  <c r="AY39" i="65"/>
  <c r="AU39" i="65"/>
  <c r="AQ39" i="65"/>
  <c r="AM39" i="65"/>
  <c r="AI39" i="65"/>
  <c r="AE39" i="65"/>
  <c r="AA39" i="65"/>
  <c r="W39" i="65"/>
  <c r="S39" i="65"/>
  <c r="O39" i="65"/>
  <c r="K39" i="65"/>
  <c r="G39" i="65"/>
  <c r="AY38" i="65"/>
  <c r="AU38" i="65"/>
  <c r="AQ38" i="65"/>
  <c r="AM38" i="65"/>
  <c r="AI38" i="65"/>
  <c r="AE38" i="65"/>
  <c r="AA38" i="65"/>
  <c r="W38" i="65"/>
  <c r="S38" i="65"/>
  <c r="O38" i="65"/>
  <c r="K38" i="65"/>
  <c r="G38" i="65"/>
  <c r="AY37" i="65"/>
  <c r="AU37" i="65"/>
  <c r="AQ37" i="65"/>
  <c r="AM37" i="65"/>
  <c r="AI37" i="65"/>
  <c r="AE37" i="65"/>
  <c r="AA37" i="65"/>
  <c r="W37" i="65"/>
  <c r="S37" i="65"/>
  <c r="O37" i="65"/>
  <c r="K37" i="65"/>
  <c r="G37" i="65"/>
  <c r="AY36" i="65"/>
  <c r="AU36" i="65"/>
  <c r="AQ36" i="65"/>
  <c r="AM36" i="65"/>
  <c r="AI36" i="65"/>
  <c r="AE36" i="65"/>
  <c r="AA36" i="65"/>
  <c r="W36" i="65"/>
  <c r="S36" i="65"/>
  <c r="O36" i="65"/>
  <c r="K36" i="65"/>
  <c r="G36" i="65"/>
  <c r="AY35" i="65"/>
  <c r="AU35" i="65"/>
  <c r="AQ35" i="65"/>
  <c r="AM35" i="65"/>
  <c r="AI35" i="65"/>
  <c r="AE35" i="65"/>
  <c r="AA35" i="65"/>
  <c r="W35" i="65"/>
  <c r="S35" i="65"/>
  <c r="O35" i="65"/>
  <c r="K35" i="65"/>
  <c r="G35" i="65"/>
  <c r="AY34" i="65"/>
  <c r="AU34" i="65"/>
  <c r="AQ34" i="65"/>
  <c r="AM34" i="65"/>
  <c r="AI34" i="65"/>
  <c r="AE34" i="65"/>
  <c r="AA34" i="65"/>
  <c r="W34" i="65"/>
  <c r="S34" i="65"/>
  <c r="O34" i="65"/>
  <c r="K34" i="65"/>
  <c r="G34" i="65"/>
  <c r="AY33" i="65"/>
  <c r="AU33" i="65"/>
  <c r="AQ33" i="65"/>
  <c r="AM33" i="65"/>
  <c r="AI33" i="65"/>
  <c r="AE33" i="65"/>
  <c r="AA33" i="65"/>
  <c r="W33" i="65"/>
  <c r="S33" i="65"/>
  <c r="O33" i="65"/>
  <c r="K33" i="65"/>
  <c r="G33" i="65"/>
  <c r="AY32" i="65"/>
  <c r="AU32" i="65"/>
  <c r="AQ32" i="65"/>
  <c r="AM32" i="65"/>
  <c r="AI32" i="65"/>
  <c r="AE32" i="65"/>
  <c r="AA32" i="65"/>
  <c r="W32" i="65"/>
  <c r="S32" i="65"/>
  <c r="O32" i="65"/>
  <c r="K32" i="65"/>
  <c r="G32" i="65"/>
  <c r="AY31" i="65"/>
  <c r="AU31" i="65"/>
  <c r="AQ31" i="65"/>
  <c r="AM31" i="65"/>
  <c r="AI31" i="65"/>
  <c r="AE31" i="65"/>
  <c r="AA31" i="65"/>
  <c r="W31" i="65"/>
  <c r="S31" i="65"/>
  <c r="O31" i="65"/>
  <c r="K31" i="65"/>
  <c r="G31" i="65"/>
  <c r="AY30" i="65"/>
  <c r="AU30" i="65"/>
  <c r="AQ30" i="65"/>
  <c r="AM30" i="65"/>
  <c r="AI30" i="65"/>
  <c r="AE30" i="65"/>
  <c r="AA30" i="65"/>
  <c r="W30" i="65"/>
  <c r="S30" i="65"/>
  <c r="O30" i="65"/>
  <c r="K30" i="65"/>
  <c r="G30" i="65"/>
  <c r="AY29" i="65"/>
  <c r="AU29" i="65"/>
  <c r="AQ29" i="65"/>
  <c r="AM29" i="65"/>
  <c r="AI29" i="65"/>
  <c r="AE29" i="65"/>
  <c r="AA29" i="65"/>
  <c r="W29" i="65"/>
  <c r="S29" i="65"/>
  <c r="O29" i="65"/>
  <c r="K29" i="65"/>
  <c r="G29" i="65"/>
  <c r="AY28" i="65"/>
  <c r="AU28" i="65"/>
  <c r="AQ28" i="65"/>
  <c r="AM28" i="65"/>
  <c r="AI28" i="65"/>
  <c r="AE28" i="65"/>
  <c r="AA28" i="65"/>
  <c r="W28" i="65"/>
  <c r="S28" i="65"/>
  <c r="O28" i="65"/>
  <c r="K28" i="65"/>
  <c r="G28" i="65"/>
  <c r="AY27" i="65"/>
  <c r="AU27" i="65"/>
  <c r="AQ27" i="65"/>
  <c r="AM27" i="65"/>
  <c r="AI27" i="65"/>
  <c r="AE27" i="65"/>
  <c r="AA27" i="65"/>
  <c r="W27" i="65"/>
  <c r="S27" i="65"/>
  <c r="O27" i="65"/>
  <c r="K27" i="65"/>
  <c r="G27" i="65"/>
  <c r="AY26" i="65"/>
  <c r="AU26" i="65"/>
  <c r="AQ26" i="65"/>
  <c r="AM26" i="65"/>
  <c r="AI26" i="65"/>
  <c r="AE26" i="65"/>
  <c r="AA26" i="65"/>
  <c r="W26" i="65"/>
  <c r="S26" i="65"/>
  <c r="O26" i="65"/>
  <c r="K26" i="65"/>
  <c r="G26" i="65"/>
  <c r="AY25" i="65"/>
  <c r="AU25" i="65"/>
  <c r="AQ25" i="65"/>
  <c r="AM25" i="65"/>
  <c r="AI25" i="65"/>
  <c r="AE25" i="65"/>
  <c r="AA25" i="65"/>
  <c r="W25" i="65"/>
  <c r="S25" i="65"/>
  <c r="O25" i="65"/>
  <c r="K25" i="65"/>
  <c r="G25" i="65"/>
  <c r="AY24" i="65"/>
  <c r="AU24" i="65"/>
  <c r="AQ24" i="65"/>
  <c r="AM24" i="65"/>
  <c r="AI24" i="65"/>
  <c r="AE24" i="65"/>
  <c r="AA24" i="65"/>
  <c r="W24" i="65"/>
  <c r="S24" i="65"/>
  <c r="O24" i="65"/>
  <c r="K24" i="65"/>
  <c r="G24" i="65"/>
  <c r="AY23" i="65"/>
  <c r="AU23" i="65"/>
  <c r="AQ23" i="65"/>
  <c r="AM23" i="65"/>
  <c r="AI23" i="65"/>
  <c r="AE23" i="65"/>
  <c r="AA23" i="65"/>
  <c r="W23" i="65"/>
  <c r="S23" i="65"/>
  <c r="O23" i="65"/>
  <c r="K23" i="65"/>
  <c r="G23" i="65"/>
  <c r="AY22" i="65"/>
  <c r="AU22" i="65"/>
  <c r="AQ22" i="65"/>
  <c r="AM22" i="65"/>
  <c r="AI22" i="65"/>
  <c r="AE22" i="65"/>
  <c r="AA22" i="65"/>
  <c r="W22" i="65"/>
  <c r="S22" i="65"/>
  <c r="O22" i="65"/>
  <c r="K22" i="65"/>
  <c r="G22" i="65"/>
  <c r="AY21" i="65"/>
  <c r="AU21" i="65"/>
  <c r="AQ21" i="65"/>
  <c r="AM21" i="65"/>
  <c r="AI21" i="65"/>
  <c r="AE21" i="65"/>
  <c r="AA21" i="65"/>
  <c r="W21" i="65"/>
  <c r="S21" i="65"/>
  <c r="O21" i="65"/>
  <c r="K21" i="65"/>
  <c r="G21" i="65"/>
  <c r="AY20" i="65"/>
  <c r="AU20" i="65"/>
  <c r="AQ20" i="65"/>
  <c r="AM20" i="65"/>
  <c r="AI20" i="65"/>
  <c r="AE20" i="65"/>
  <c r="BA20" i="65" s="1"/>
  <c r="BC20" i="65" s="1"/>
  <c r="BF20" i="65" s="1"/>
  <c r="BH20" i="65" s="1"/>
  <c r="AA20" i="65"/>
  <c r="W20" i="65"/>
  <c r="S20" i="65"/>
  <c r="O20" i="65"/>
  <c r="K20" i="65"/>
  <c r="G20" i="65"/>
  <c r="AY19" i="65"/>
  <c r="AU19" i="65"/>
  <c r="AQ19" i="65"/>
  <c r="AM19" i="65"/>
  <c r="AI19" i="65"/>
  <c r="AE19" i="65"/>
  <c r="AA19" i="65"/>
  <c r="W19" i="65"/>
  <c r="S19" i="65"/>
  <c r="O19" i="65"/>
  <c r="K19" i="65"/>
  <c r="G19" i="65"/>
  <c r="AY18" i="65"/>
  <c r="AU18" i="65"/>
  <c r="AQ18" i="65"/>
  <c r="AM18" i="65"/>
  <c r="AI18" i="65"/>
  <c r="AE18" i="65"/>
  <c r="AA18" i="65"/>
  <c r="W18" i="65"/>
  <c r="S18" i="65"/>
  <c r="O18" i="65"/>
  <c r="K18" i="65"/>
  <c r="G18" i="65"/>
  <c r="AY17" i="65"/>
  <c r="AU17" i="65"/>
  <c r="AQ17" i="65"/>
  <c r="AM17" i="65"/>
  <c r="AI17" i="65"/>
  <c r="AE17" i="65"/>
  <c r="AA17" i="65"/>
  <c r="W17" i="65"/>
  <c r="S17" i="65"/>
  <c r="O17" i="65"/>
  <c r="K17" i="65"/>
  <c r="G17" i="65"/>
  <c r="AY16" i="65"/>
  <c r="AU16" i="65"/>
  <c r="AQ16" i="65"/>
  <c r="AM16" i="65"/>
  <c r="AI16" i="65"/>
  <c r="AE16" i="65"/>
  <c r="AA16" i="65"/>
  <c r="W16" i="65"/>
  <c r="S16" i="65"/>
  <c r="O16" i="65"/>
  <c r="K16" i="65"/>
  <c r="G16" i="65"/>
  <c r="AY15" i="65"/>
  <c r="AU15" i="65"/>
  <c r="AQ15" i="65"/>
  <c r="AM15" i="65"/>
  <c r="AI15" i="65"/>
  <c r="AE15" i="65"/>
  <c r="AA15" i="65"/>
  <c r="W15" i="65"/>
  <c r="S15" i="65"/>
  <c r="O15" i="65"/>
  <c r="K15" i="65"/>
  <c r="G15" i="65"/>
  <c r="AY14" i="65"/>
  <c r="AU14" i="65"/>
  <c r="AQ14" i="65"/>
  <c r="AM14" i="65"/>
  <c r="AI14" i="65"/>
  <c r="AE14" i="65"/>
  <c r="AA14" i="65"/>
  <c r="W14" i="65"/>
  <c r="S14" i="65"/>
  <c r="O14" i="65"/>
  <c r="K14" i="65"/>
  <c r="G14" i="65"/>
  <c r="BA14" i="65" s="1"/>
  <c r="BC14" i="65" s="1"/>
  <c r="BF14" i="65" s="1"/>
  <c r="BH14" i="65" s="1"/>
  <c r="AY13" i="65"/>
  <c r="AU13" i="65"/>
  <c r="AQ13" i="65"/>
  <c r="BA13" i="65" s="1"/>
  <c r="BC13" i="65" s="1"/>
  <c r="BF13" i="65" s="1"/>
  <c r="BH13" i="65" s="1"/>
  <c r="AM13" i="65"/>
  <c r="AI13" i="65"/>
  <c r="AE13" i="65"/>
  <c r="AA13" i="65"/>
  <c r="W13" i="65"/>
  <c r="S13" i="65"/>
  <c r="O13" i="65"/>
  <c r="K13" i="65"/>
  <c r="G13" i="65"/>
  <c r="AY12" i="65"/>
  <c r="AU12" i="65"/>
  <c r="AQ12" i="65"/>
  <c r="AM12" i="65"/>
  <c r="BA12" i="65" s="1"/>
  <c r="BC12" i="65" s="1"/>
  <c r="BF12" i="65" s="1"/>
  <c r="BH12" i="65" s="1"/>
  <c r="AI12" i="65"/>
  <c r="AE12" i="65"/>
  <c r="AA12" i="65"/>
  <c r="W12" i="65"/>
  <c r="S12" i="65"/>
  <c r="O12" i="65"/>
  <c r="K12" i="65"/>
  <c r="G12" i="65"/>
  <c r="AY11" i="65"/>
  <c r="AU11" i="65"/>
  <c r="AQ11" i="65"/>
  <c r="AM11" i="65"/>
  <c r="AI11" i="65"/>
  <c r="AE11" i="65"/>
  <c r="AA11" i="65"/>
  <c r="W11" i="65"/>
  <c r="S11" i="65"/>
  <c r="O11" i="65"/>
  <c r="K11" i="65"/>
  <c r="G11" i="65"/>
  <c r="AY10" i="65"/>
  <c r="AU10" i="65"/>
  <c r="AQ10" i="65"/>
  <c r="AM10" i="65"/>
  <c r="AI10" i="65"/>
  <c r="AE10" i="65"/>
  <c r="AA10" i="65"/>
  <c r="W10" i="65"/>
  <c r="S10" i="65"/>
  <c r="O10" i="65"/>
  <c r="K10" i="65"/>
  <c r="G10" i="65"/>
  <c r="AY9" i="65"/>
  <c r="AU9" i="65"/>
  <c r="AQ9" i="65"/>
  <c r="AM9" i="65"/>
  <c r="AI9" i="65"/>
  <c r="AE9" i="65"/>
  <c r="AA9" i="65"/>
  <c r="W9" i="65"/>
  <c r="S9" i="65"/>
  <c r="O9" i="65"/>
  <c r="K9" i="65"/>
  <c r="G9" i="65"/>
  <c r="AY8" i="65"/>
  <c r="AU8" i="65"/>
  <c r="AQ8" i="65"/>
  <c r="AM8" i="65"/>
  <c r="AI8" i="65"/>
  <c r="AE8" i="65"/>
  <c r="AA8" i="65"/>
  <c r="W8" i="65"/>
  <c r="S8" i="65"/>
  <c r="O8" i="65"/>
  <c r="K8" i="65"/>
  <c r="G8" i="65"/>
  <c r="AY7" i="65"/>
  <c r="AU7" i="65"/>
  <c r="AQ7" i="65"/>
  <c r="AM7" i="65"/>
  <c r="AI7" i="65"/>
  <c r="AE7" i="65"/>
  <c r="AA7" i="65"/>
  <c r="W7" i="65"/>
  <c r="S7" i="65"/>
  <c r="O7" i="65"/>
  <c r="K7" i="65"/>
  <c r="G7" i="65"/>
  <c r="AY6" i="65"/>
  <c r="AU6" i="65"/>
  <c r="AQ6" i="65"/>
  <c r="AM6" i="65"/>
  <c r="AI6" i="65"/>
  <c r="AE6" i="65"/>
  <c r="AA6" i="65"/>
  <c r="W6" i="65"/>
  <c r="S6" i="65"/>
  <c r="O6" i="65"/>
  <c r="K6" i="65"/>
  <c r="G6" i="65"/>
  <c r="AY5" i="65"/>
  <c r="AU5" i="65"/>
  <c r="AQ5" i="65"/>
  <c r="AM5" i="65"/>
  <c r="AI5" i="65"/>
  <c r="AE5" i="65"/>
  <c r="AA5" i="65"/>
  <c r="W5" i="65"/>
  <c r="S5" i="65"/>
  <c r="O5" i="65"/>
  <c r="K5" i="65"/>
  <c r="G5" i="65"/>
  <c r="AY4" i="65"/>
  <c r="AU4" i="65"/>
  <c r="AQ4" i="65"/>
  <c r="AM4" i="65"/>
  <c r="AI4" i="65"/>
  <c r="AE4" i="65"/>
  <c r="AA4" i="65"/>
  <c r="W4" i="65"/>
  <c r="S4" i="65"/>
  <c r="O4" i="65"/>
  <c r="K4" i="65"/>
  <c r="G4" i="65"/>
  <c r="AA168" i="65" l="1"/>
  <c r="BA36" i="65"/>
  <c r="BC36" i="65" s="1"/>
  <c r="BF36" i="65" s="1"/>
  <c r="BH36" i="65" s="1"/>
  <c r="BA40" i="65"/>
  <c r="BC40" i="65" s="1"/>
  <c r="BF40" i="65" s="1"/>
  <c r="BH40" i="65" s="1"/>
  <c r="BA133" i="65"/>
  <c r="BC133" i="65" s="1"/>
  <c r="BF133" i="65" s="1"/>
  <c r="BH133" i="65" s="1"/>
  <c r="BA7" i="64"/>
  <c r="BC7" i="64" s="1"/>
  <c r="BF7" i="64" s="1"/>
  <c r="BH7" i="64" s="1"/>
  <c r="BA12" i="64"/>
  <c r="BC12" i="64" s="1"/>
  <c r="BF12" i="64" s="1"/>
  <c r="BH12" i="64" s="1"/>
  <c r="BA163" i="64"/>
  <c r="BC163" i="64" s="1"/>
  <c r="BF163" i="64" s="1"/>
  <c r="BH163" i="64" s="1"/>
  <c r="BA102" i="64"/>
  <c r="BC102" i="64" s="1"/>
  <c r="BF102" i="64" s="1"/>
  <c r="BH102" i="64" s="1"/>
  <c r="BA113" i="64"/>
  <c r="BC113" i="64" s="1"/>
  <c r="BF113" i="64" s="1"/>
  <c r="BH113" i="64" s="1"/>
  <c r="BA167" i="64"/>
  <c r="BC167" i="64" s="1"/>
  <c r="BF167" i="64" s="1"/>
  <c r="BH167" i="64" s="1"/>
  <c r="XFD167" i="64" s="1"/>
  <c r="AA168" i="64"/>
  <c r="BA103" i="65"/>
  <c r="BC103" i="65" s="1"/>
  <c r="BF103" i="65" s="1"/>
  <c r="BH103" i="65" s="1"/>
  <c r="BA89" i="64"/>
  <c r="BC89" i="64" s="1"/>
  <c r="BF89" i="64" s="1"/>
  <c r="BH89" i="64" s="1"/>
  <c r="BA101" i="64"/>
  <c r="BC101" i="64" s="1"/>
  <c r="BF101" i="64" s="1"/>
  <c r="BH101" i="64" s="1"/>
  <c r="BA105" i="64"/>
  <c r="BC105" i="64" s="1"/>
  <c r="BF105" i="64" s="1"/>
  <c r="BH105" i="64" s="1"/>
  <c r="BA155" i="64"/>
  <c r="BC155" i="64" s="1"/>
  <c r="BF155" i="64" s="1"/>
  <c r="BH155" i="64" s="1"/>
  <c r="BA86" i="65"/>
  <c r="BC86" i="65" s="1"/>
  <c r="BF86" i="65" s="1"/>
  <c r="BH86" i="65" s="1"/>
  <c r="BA90" i="65"/>
  <c r="BC90" i="65" s="1"/>
  <c r="BF90" i="65" s="1"/>
  <c r="BH90" i="65" s="1"/>
  <c r="BA65" i="64"/>
  <c r="BC65" i="64" s="1"/>
  <c r="BF65" i="64" s="1"/>
  <c r="BH65" i="64" s="1"/>
  <c r="BA69" i="64"/>
  <c r="BC69" i="64" s="1"/>
  <c r="BF69" i="64" s="1"/>
  <c r="BH69" i="64" s="1"/>
  <c r="BA98" i="64"/>
  <c r="BC98" i="64" s="1"/>
  <c r="BF98" i="64" s="1"/>
  <c r="BH98" i="64" s="1"/>
  <c r="BA151" i="64"/>
  <c r="BC151" i="64" s="1"/>
  <c r="BF151" i="64" s="1"/>
  <c r="BH151" i="64" s="1"/>
  <c r="BA159" i="64"/>
  <c r="BC159" i="64" s="1"/>
  <c r="BF159" i="64" s="1"/>
  <c r="BH159" i="64" s="1"/>
  <c r="BA99" i="65"/>
  <c r="BC99" i="65" s="1"/>
  <c r="BF99" i="65" s="1"/>
  <c r="BH99" i="65" s="1"/>
  <c r="BA64" i="65"/>
  <c r="BC64" i="65" s="1"/>
  <c r="BF64" i="65" s="1"/>
  <c r="BH64" i="65" s="1"/>
  <c r="BA82" i="65"/>
  <c r="BC82" i="65" s="1"/>
  <c r="BF82" i="65" s="1"/>
  <c r="BH82" i="65" s="1"/>
  <c r="BA33" i="65"/>
  <c r="BC33" i="65" s="1"/>
  <c r="BF33" i="65" s="1"/>
  <c r="BH33" i="65" s="1"/>
  <c r="BA48" i="65"/>
  <c r="BC48" i="65" s="1"/>
  <c r="BF48" i="65" s="1"/>
  <c r="BH48" i="65" s="1"/>
  <c r="BA83" i="64"/>
  <c r="BC83" i="64" s="1"/>
  <c r="BF83" i="64" s="1"/>
  <c r="BH83" i="64" s="1"/>
  <c r="BA99" i="64"/>
  <c r="BC99" i="64" s="1"/>
  <c r="BF99" i="64" s="1"/>
  <c r="BH99" i="64" s="1"/>
  <c r="BA32" i="65"/>
  <c r="BC32" i="65" s="1"/>
  <c r="BF32" i="65" s="1"/>
  <c r="BH32" i="65" s="1"/>
  <c r="BA57" i="65"/>
  <c r="BC57" i="65" s="1"/>
  <c r="BF57" i="65" s="1"/>
  <c r="BH57" i="65" s="1"/>
  <c r="BA62" i="65"/>
  <c r="BC62" i="65" s="1"/>
  <c r="BF62" i="65" s="1"/>
  <c r="BH62" i="65" s="1"/>
  <c r="BA96" i="65"/>
  <c r="BC96" i="65" s="1"/>
  <c r="BF96" i="65" s="1"/>
  <c r="BH96" i="65" s="1"/>
  <c r="BA145" i="65"/>
  <c r="BC145" i="65" s="1"/>
  <c r="BF145" i="65" s="1"/>
  <c r="BH145" i="65" s="1"/>
  <c r="BA8" i="64"/>
  <c r="BC8" i="64" s="1"/>
  <c r="BF8" i="64" s="1"/>
  <c r="BH8" i="64" s="1"/>
  <c r="S168" i="65"/>
  <c r="BA53" i="65"/>
  <c r="BC53" i="65" s="1"/>
  <c r="BF53" i="65" s="1"/>
  <c r="BH53" i="65" s="1"/>
  <c r="BA16" i="65"/>
  <c r="BC16" i="65" s="1"/>
  <c r="BF16" i="65" s="1"/>
  <c r="BH16" i="65" s="1"/>
  <c r="BA48" i="64"/>
  <c r="BC48" i="64" s="1"/>
  <c r="BF48" i="64" s="1"/>
  <c r="BH48" i="64" s="1"/>
  <c r="BA52" i="64"/>
  <c r="BC52" i="64" s="1"/>
  <c r="BF52" i="64" s="1"/>
  <c r="BH52" i="64" s="1"/>
  <c r="BA56" i="64"/>
  <c r="BC56" i="64" s="1"/>
  <c r="BF56" i="64" s="1"/>
  <c r="BH56" i="64" s="1"/>
  <c r="BA73" i="64"/>
  <c r="BC73" i="64" s="1"/>
  <c r="BF73" i="64" s="1"/>
  <c r="BH73" i="64" s="1"/>
  <c r="BA81" i="64"/>
  <c r="BC81" i="64" s="1"/>
  <c r="BF81" i="64" s="1"/>
  <c r="BH81" i="64" s="1"/>
  <c r="BA8" i="65"/>
  <c r="BC8" i="65" s="1"/>
  <c r="BF8" i="65" s="1"/>
  <c r="BH8" i="65" s="1"/>
  <c r="BA49" i="65"/>
  <c r="BC49" i="65" s="1"/>
  <c r="BF49" i="65" s="1"/>
  <c r="BH49" i="65" s="1"/>
  <c r="BA63" i="65"/>
  <c r="BC63" i="65" s="1"/>
  <c r="BF63" i="65" s="1"/>
  <c r="BH63" i="65" s="1"/>
  <c r="BA66" i="65"/>
  <c r="BC66" i="65" s="1"/>
  <c r="BF66" i="65" s="1"/>
  <c r="BH66" i="65" s="1"/>
  <c r="BA70" i="65"/>
  <c r="BC70" i="65" s="1"/>
  <c r="BF70" i="65" s="1"/>
  <c r="BH70" i="65" s="1"/>
  <c r="BA74" i="65"/>
  <c r="BC74" i="65" s="1"/>
  <c r="BF74" i="65" s="1"/>
  <c r="BH74" i="65" s="1"/>
  <c r="BA91" i="65"/>
  <c r="BC91" i="65" s="1"/>
  <c r="BF91" i="65" s="1"/>
  <c r="BH91" i="65" s="1"/>
  <c r="BA116" i="65"/>
  <c r="BC116" i="65" s="1"/>
  <c r="BF116" i="65" s="1"/>
  <c r="BH116" i="65" s="1"/>
  <c r="BA129" i="65"/>
  <c r="BC129" i="65" s="1"/>
  <c r="BF129" i="65" s="1"/>
  <c r="BH129" i="65" s="1"/>
  <c r="BA148" i="65"/>
  <c r="BC148" i="65" s="1"/>
  <c r="BF148" i="65" s="1"/>
  <c r="BH148" i="65" s="1"/>
  <c r="BA16" i="64"/>
  <c r="BC16" i="64" s="1"/>
  <c r="BF16" i="64" s="1"/>
  <c r="BH16" i="64" s="1"/>
  <c r="BA20" i="64"/>
  <c r="BC20" i="64" s="1"/>
  <c r="BF20" i="64" s="1"/>
  <c r="BH20" i="64" s="1"/>
  <c r="BA24" i="64"/>
  <c r="BC24" i="64" s="1"/>
  <c r="BF24" i="64" s="1"/>
  <c r="BH24" i="64" s="1"/>
  <c r="BA77" i="64"/>
  <c r="BC77" i="64" s="1"/>
  <c r="BF77" i="64" s="1"/>
  <c r="BH77" i="64" s="1"/>
  <c r="BA82" i="64"/>
  <c r="BC82" i="64" s="1"/>
  <c r="BF82" i="64" s="1"/>
  <c r="BH82" i="64" s="1"/>
  <c r="BA125" i="64"/>
  <c r="BC125" i="64" s="1"/>
  <c r="BF125" i="64" s="1"/>
  <c r="BH125" i="64" s="1"/>
  <c r="BA29" i="65"/>
  <c r="BC29" i="65" s="1"/>
  <c r="BF29" i="65" s="1"/>
  <c r="BH29" i="65" s="1"/>
  <c r="BA58" i="65"/>
  <c r="BC58" i="65" s="1"/>
  <c r="BF58" i="65" s="1"/>
  <c r="BH58" i="65" s="1"/>
  <c r="BA142" i="65"/>
  <c r="BC142" i="65" s="1"/>
  <c r="BF142" i="65" s="1"/>
  <c r="BH142" i="65" s="1"/>
  <c r="BA32" i="64"/>
  <c r="BC32" i="64" s="1"/>
  <c r="BF32" i="64" s="1"/>
  <c r="BH32" i="64" s="1"/>
  <c r="BA36" i="64"/>
  <c r="BC36" i="64" s="1"/>
  <c r="BF36" i="64" s="1"/>
  <c r="BH36" i="64" s="1"/>
  <c r="BA40" i="64"/>
  <c r="BC40" i="64" s="1"/>
  <c r="BF40" i="64" s="1"/>
  <c r="BH40" i="64" s="1"/>
  <c r="BA85" i="64"/>
  <c r="BC85" i="64" s="1"/>
  <c r="BF85" i="64" s="1"/>
  <c r="BH85" i="64" s="1"/>
  <c r="BA110" i="64"/>
  <c r="BC110" i="64" s="1"/>
  <c r="BF110" i="64" s="1"/>
  <c r="BH110" i="64" s="1"/>
  <c r="BA119" i="64"/>
  <c r="BC119" i="64" s="1"/>
  <c r="BF119" i="64" s="1"/>
  <c r="BH119" i="64" s="1"/>
  <c r="BA128" i="64"/>
  <c r="BC128" i="64" s="1"/>
  <c r="BF128" i="64" s="1"/>
  <c r="BH128" i="64" s="1"/>
  <c r="BA7" i="65"/>
  <c r="BC7" i="65" s="1"/>
  <c r="BF7" i="65" s="1"/>
  <c r="BH7" i="65" s="1"/>
  <c r="BA78" i="65"/>
  <c r="BC78" i="65" s="1"/>
  <c r="BF78" i="65" s="1"/>
  <c r="BH78" i="65" s="1"/>
  <c r="BA31" i="64"/>
  <c r="BC31" i="64" s="1"/>
  <c r="BF31" i="64" s="1"/>
  <c r="BH31" i="64" s="1"/>
  <c r="BA35" i="64"/>
  <c r="BC35" i="64" s="1"/>
  <c r="BF35" i="64" s="1"/>
  <c r="BH35" i="64" s="1"/>
  <c r="BA39" i="64"/>
  <c r="BC39" i="64" s="1"/>
  <c r="BF39" i="64" s="1"/>
  <c r="BH39" i="64" s="1"/>
  <c r="BA44" i="64"/>
  <c r="BC44" i="64" s="1"/>
  <c r="BF44" i="64" s="1"/>
  <c r="BH44" i="64" s="1"/>
  <c r="BA114" i="64"/>
  <c r="BC114" i="64" s="1"/>
  <c r="BF114" i="64" s="1"/>
  <c r="BH114" i="64" s="1"/>
  <c r="BA117" i="64"/>
  <c r="BC117" i="64" s="1"/>
  <c r="BF117" i="64" s="1"/>
  <c r="BH117" i="64" s="1"/>
  <c r="BA123" i="64"/>
  <c r="BC123" i="64" s="1"/>
  <c r="BF123" i="64" s="1"/>
  <c r="BH123" i="64" s="1"/>
  <c r="BA132" i="64"/>
  <c r="BC132" i="64" s="1"/>
  <c r="BF132" i="64" s="1"/>
  <c r="BH132" i="64" s="1"/>
  <c r="BA138" i="64"/>
  <c r="BC138" i="64" s="1"/>
  <c r="BF138" i="64" s="1"/>
  <c r="BH138" i="64" s="1"/>
  <c r="BA148" i="64"/>
  <c r="BC148" i="64" s="1"/>
  <c r="BF148" i="64" s="1"/>
  <c r="BH148" i="64" s="1"/>
  <c r="BA152" i="64"/>
  <c r="BC152" i="64" s="1"/>
  <c r="BF152" i="64" s="1"/>
  <c r="BH152" i="64" s="1"/>
  <c r="BA156" i="64"/>
  <c r="BC156" i="64" s="1"/>
  <c r="BF156" i="64" s="1"/>
  <c r="BH156" i="64" s="1"/>
  <c r="BA164" i="64"/>
  <c r="BC164" i="64" s="1"/>
  <c r="BF164" i="64" s="1"/>
  <c r="BH164" i="64" s="1"/>
  <c r="BA19" i="65"/>
  <c r="BC19" i="65" s="1"/>
  <c r="BF19" i="65" s="1"/>
  <c r="BH19" i="65" s="1"/>
  <c r="BA52" i="65"/>
  <c r="BC52" i="65" s="1"/>
  <c r="BF52" i="65" s="1"/>
  <c r="BH52" i="65" s="1"/>
  <c r="BA56" i="65"/>
  <c r="BC56" i="65" s="1"/>
  <c r="BF56" i="65" s="1"/>
  <c r="BH56" i="65" s="1"/>
  <c r="BA61" i="65"/>
  <c r="BC61" i="65" s="1"/>
  <c r="BF61" i="65" s="1"/>
  <c r="BH61" i="65" s="1"/>
  <c r="BA143" i="65"/>
  <c r="BC143" i="65" s="1"/>
  <c r="BF143" i="65" s="1"/>
  <c r="BH143" i="65" s="1"/>
  <c r="BA11" i="64"/>
  <c r="BC11" i="64" s="1"/>
  <c r="BF11" i="64" s="1"/>
  <c r="BH11" i="64" s="1"/>
  <c r="BA47" i="64"/>
  <c r="BC47" i="64" s="1"/>
  <c r="BF47" i="64" s="1"/>
  <c r="BH47" i="64" s="1"/>
  <c r="BA51" i="64"/>
  <c r="BC51" i="64" s="1"/>
  <c r="BF51" i="64" s="1"/>
  <c r="BH51" i="64" s="1"/>
  <c r="BA55" i="64"/>
  <c r="BC55" i="64" s="1"/>
  <c r="BF55" i="64" s="1"/>
  <c r="BH55" i="64" s="1"/>
  <c r="BA60" i="64"/>
  <c r="BC60" i="64" s="1"/>
  <c r="BF60" i="64" s="1"/>
  <c r="BH60" i="64" s="1"/>
  <c r="BA88" i="64"/>
  <c r="BC88" i="64" s="1"/>
  <c r="BF88" i="64" s="1"/>
  <c r="BH88" i="64" s="1"/>
  <c r="BA92" i="64"/>
  <c r="BC92" i="64" s="1"/>
  <c r="BF92" i="64" s="1"/>
  <c r="BH92" i="64" s="1"/>
  <c r="BA93" i="64"/>
  <c r="BC93" i="64" s="1"/>
  <c r="BF93" i="64" s="1"/>
  <c r="BH93" i="64" s="1"/>
  <c r="BA97" i="64"/>
  <c r="BC97" i="64" s="1"/>
  <c r="BF97" i="64" s="1"/>
  <c r="BH97" i="64" s="1"/>
  <c r="BA94" i="65"/>
  <c r="BC94" i="65" s="1"/>
  <c r="BF94" i="65" s="1"/>
  <c r="BH94" i="65" s="1"/>
  <c r="BA77" i="65"/>
  <c r="BC77" i="65" s="1"/>
  <c r="BF77" i="65" s="1"/>
  <c r="BH77" i="65" s="1"/>
  <c r="BA11" i="65"/>
  <c r="BC11" i="65" s="1"/>
  <c r="BF11" i="65" s="1"/>
  <c r="BH11" i="65" s="1"/>
  <c r="BA60" i="65"/>
  <c r="BC60" i="65" s="1"/>
  <c r="BF60" i="65" s="1"/>
  <c r="BH60" i="65" s="1"/>
  <c r="BA150" i="65"/>
  <c r="BC150" i="65" s="1"/>
  <c r="BF150" i="65" s="1"/>
  <c r="BH150" i="65" s="1"/>
  <c r="BA10" i="64"/>
  <c r="BC10" i="64" s="1"/>
  <c r="BF10" i="64" s="1"/>
  <c r="BH10" i="64" s="1"/>
  <c r="BA30" i="64"/>
  <c r="BC30" i="64" s="1"/>
  <c r="BF30" i="64" s="1"/>
  <c r="BH30" i="64" s="1"/>
  <c r="BA34" i="64"/>
  <c r="BC34" i="64" s="1"/>
  <c r="BF34" i="64" s="1"/>
  <c r="BH34" i="64" s="1"/>
  <c r="BA38" i="64"/>
  <c r="BC38" i="64" s="1"/>
  <c r="BF38" i="64" s="1"/>
  <c r="BH38" i="64" s="1"/>
  <c r="BA59" i="64"/>
  <c r="BC59" i="64" s="1"/>
  <c r="BF59" i="64" s="1"/>
  <c r="BH59" i="64" s="1"/>
  <c r="BA96" i="64"/>
  <c r="BC96" i="64" s="1"/>
  <c r="BF96" i="64" s="1"/>
  <c r="BH96" i="64" s="1"/>
  <c r="BA116" i="64"/>
  <c r="BC116" i="64" s="1"/>
  <c r="BF116" i="64" s="1"/>
  <c r="BH116" i="64" s="1"/>
  <c r="BA129" i="64"/>
  <c r="BC129" i="64" s="1"/>
  <c r="BF129" i="64" s="1"/>
  <c r="BH129" i="64" s="1"/>
  <c r="BA35" i="65"/>
  <c r="BC35" i="65" s="1"/>
  <c r="BF35" i="65" s="1"/>
  <c r="BH35" i="65" s="1"/>
  <c r="BA43" i="65"/>
  <c r="BC43" i="65" s="1"/>
  <c r="BF43" i="65" s="1"/>
  <c r="BH43" i="65" s="1"/>
  <c r="BA22" i="65"/>
  <c r="BC22" i="65" s="1"/>
  <c r="BF22" i="65" s="1"/>
  <c r="BH22" i="65" s="1"/>
  <c r="BA51" i="65"/>
  <c r="BC51" i="65" s="1"/>
  <c r="BF51" i="65" s="1"/>
  <c r="BH51" i="65" s="1"/>
  <c r="BA55" i="65"/>
  <c r="BC55" i="65" s="1"/>
  <c r="BF55" i="65" s="1"/>
  <c r="BH55" i="65" s="1"/>
  <c r="BA93" i="65"/>
  <c r="BC93" i="65" s="1"/>
  <c r="BF93" i="65" s="1"/>
  <c r="BH93" i="65" s="1"/>
  <c r="BA101" i="65"/>
  <c r="BC101" i="65" s="1"/>
  <c r="BF101" i="65" s="1"/>
  <c r="BH101" i="65" s="1"/>
  <c r="BA106" i="65"/>
  <c r="BC106" i="65" s="1"/>
  <c r="BF106" i="65" s="1"/>
  <c r="BH106" i="65" s="1"/>
  <c r="BA122" i="65"/>
  <c r="BC122" i="65" s="1"/>
  <c r="BF122" i="65" s="1"/>
  <c r="BH122" i="65" s="1"/>
  <c r="BA26" i="64"/>
  <c r="BC26" i="64" s="1"/>
  <c r="BF26" i="64" s="1"/>
  <c r="BH26" i="64" s="1"/>
  <c r="BA46" i="64"/>
  <c r="BC46" i="64" s="1"/>
  <c r="BF46" i="64" s="1"/>
  <c r="BH46" i="64" s="1"/>
  <c r="BA50" i="64"/>
  <c r="BC50" i="64" s="1"/>
  <c r="BF50" i="64" s="1"/>
  <c r="BH50" i="64" s="1"/>
  <c r="BA54" i="64"/>
  <c r="BC54" i="64" s="1"/>
  <c r="BF54" i="64" s="1"/>
  <c r="BH54" i="64" s="1"/>
  <c r="BA79" i="64"/>
  <c r="BC79" i="64" s="1"/>
  <c r="BF79" i="64" s="1"/>
  <c r="BH79" i="64" s="1"/>
  <c r="BA87" i="64"/>
  <c r="BC87" i="64" s="1"/>
  <c r="BF87" i="64" s="1"/>
  <c r="BH87" i="64" s="1"/>
  <c r="BA91" i="64"/>
  <c r="BC91" i="64" s="1"/>
  <c r="BF91" i="64" s="1"/>
  <c r="BH91" i="64" s="1"/>
  <c r="BA120" i="64"/>
  <c r="BC120" i="64" s="1"/>
  <c r="BF120" i="64" s="1"/>
  <c r="BH120" i="64" s="1"/>
  <c r="BA145" i="64"/>
  <c r="BC145" i="64" s="1"/>
  <c r="BF145" i="64" s="1"/>
  <c r="BH145" i="64" s="1"/>
  <c r="BA26" i="65"/>
  <c r="BC26" i="65" s="1"/>
  <c r="BF26" i="65" s="1"/>
  <c r="BH26" i="65" s="1"/>
  <c r="BA34" i="65"/>
  <c r="BC34" i="65" s="1"/>
  <c r="BF34" i="65" s="1"/>
  <c r="BH34" i="65" s="1"/>
  <c r="BA38" i="65"/>
  <c r="BC38" i="65" s="1"/>
  <c r="BF38" i="65" s="1"/>
  <c r="BH38" i="65" s="1"/>
  <c r="BA42" i="65"/>
  <c r="BC42" i="65" s="1"/>
  <c r="BF42" i="65" s="1"/>
  <c r="BH42" i="65" s="1"/>
  <c r="BA76" i="65"/>
  <c r="BC76" i="65" s="1"/>
  <c r="BF76" i="65" s="1"/>
  <c r="BH76" i="65" s="1"/>
  <c r="BA84" i="65"/>
  <c r="BC84" i="65" s="1"/>
  <c r="BF84" i="65" s="1"/>
  <c r="BH84" i="65" s="1"/>
  <c r="BA109" i="65"/>
  <c r="BC109" i="65" s="1"/>
  <c r="BF109" i="65" s="1"/>
  <c r="BH109" i="65" s="1"/>
  <c r="BA114" i="65"/>
  <c r="BC114" i="65" s="1"/>
  <c r="BF114" i="65" s="1"/>
  <c r="BH114" i="65" s="1"/>
  <c r="BA5" i="64"/>
  <c r="BC5" i="64" s="1"/>
  <c r="BF5" i="64" s="1"/>
  <c r="BH5" i="64" s="1"/>
  <c r="BA42" i="64"/>
  <c r="BC42" i="64" s="1"/>
  <c r="BF42" i="64" s="1"/>
  <c r="BH42" i="64" s="1"/>
  <c r="BA62" i="64"/>
  <c r="BC62" i="64" s="1"/>
  <c r="BF62" i="64" s="1"/>
  <c r="BH62" i="64" s="1"/>
  <c r="BA66" i="64"/>
  <c r="BC66" i="64" s="1"/>
  <c r="BF66" i="64" s="1"/>
  <c r="BH66" i="64" s="1"/>
  <c r="BA70" i="64"/>
  <c r="BC70" i="64" s="1"/>
  <c r="BF70" i="64" s="1"/>
  <c r="BH70" i="64" s="1"/>
  <c r="BA103" i="64"/>
  <c r="BC103" i="64" s="1"/>
  <c r="BF103" i="64" s="1"/>
  <c r="BH103" i="64" s="1"/>
  <c r="BA107" i="64"/>
  <c r="BC107" i="64" s="1"/>
  <c r="BF107" i="64" s="1"/>
  <c r="BH107" i="64" s="1"/>
  <c r="BA118" i="64"/>
  <c r="BC118" i="64" s="1"/>
  <c r="BF118" i="64" s="1"/>
  <c r="BH118" i="64" s="1"/>
  <c r="BA121" i="64"/>
  <c r="BC121" i="64" s="1"/>
  <c r="BF121" i="64" s="1"/>
  <c r="BH121" i="64" s="1"/>
  <c r="BA130" i="64"/>
  <c r="BC130" i="64" s="1"/>
  <c r="BF130" i="64" s="1"/>
  <c r="BH130" i="64" s="1"/>
  <c r="BA153" i="64"/>
  <c r="BC153" i="64" s="1"/>
  <c r="BF153" i="64" s="1"/>
  <c r="BH153" i="64" s="1"/>
  <c r="BA161" i="64"/>
  <c r="BC161" i="64" s="1"/>
  <c r="BF161" i="64" s="1"/>
  <c r="BH161" i="64" s="1"/>
  <c r="BA28" i="64"/>
  <c r="BC28" i="64" s="1"/>
  <c r="BF28" i="64" s="1"/>
  <c r="BH28" i="64" s="1"/>
  <c r="BA85" i="65"/>
  <c r="BC85" i="65" s="1"/>
  <c r="BF85" i="65" s="1"/>
  <c r="BH85" i="65" s="1"/>
  <c r="BA67" i="65"/>
  <c r="BC67" i="65" s="1"/>
  <c r="BF67" i="65" s="1"/>
  <c r="BH67" i="65" s="1"/>
  <c r="BA117" i="65"/>
  <c r="BC117" i="65" s="1"/>
  <c r="BF117" i="65" s="1"/>
  <c r="BH117" i="65" s="1"/>
  <c r="BA132" i="65"/>
  <c r="BC132" i="65" s="1"/>
  <c r="BF132" i="65" s="1"/>
  <c r="BH132" i="65" s="1"/>
  <c r="BA141" i="65"/>
  <c r="BC141" i="65" s="1"/>
  <c r="BF141" i="65" s="1"/>
  <c r="BH141" i="65" s="1"/>
  <c r="BA144" i="65"/>
  <c r="BC144" i="65" s="1"/>
  <c r="BF144" i="65" s="1"/>
  <c r="BH144" i="65" s="1"/>
  <c r="BA9" i="64"/>
  <c r="BC9" i="64" s="1"/>
  <c r="BF9" i="64" s="1"/>
  <c r="BH9" i="64" s="1"/>
  <c r="BA17" i="64"/>
  <c r="BC17" i="64" s="1"/>
  <c r="BF17" i="64" s="1"/>
  <c r="BH17" i="64" s="1"/>
  <c r="BA21" i="64"/>
  <c r="BC21" i="64" s="1"/>
  <c r="BF21" i="64" s="1"/>
  <c r="BH21" i="64" s="1"/>
  <c r="BA58" i="64"/>
  <c r="BC58" i="64" s="1"/>
  <c r="BF58" i="64" s="1"/>
  <c r="BH58" i="64" s="1"/>
  <c r="BA95" i="64"/>
  <c r="BC95" i="64" s="1"/>
  <c r="BF95" i="64" s="1"/>
  <c r="BH95" i="64" s="1"/>
  <c r="BA112" i="64"/>
  <c r="BC112" i="64" s="1"/>
  <c r="BF112" i="64" s="1"/>
  <c r="BH112" i="64" s="1"/>
  <c r="BA146" i="64"/>
  <c r="BC146" i="64" s="1"/>
  <c r="BF146" i="64" s="1"/>
  <c r="BH146" i="64" s="1"/>
  <c r="BA149" i="64"/>
  <c r="BC149" i="64" s="1"/>
  <c r="BF149" i="64" s="1"/>
  <c r="BH149" i="64" s="1"/>
  <c r="BA157" i="64"/>
  <c r="BC157" i="64" s="1"/>
  <c r="BF157" i="64" s="1"/>
  <c r="BH157" i="64" s="1"/>
  <c r="BA165" i="64"/>
  <c r="BC165" i="64" s="1"/>
  <c r="BF165" i="64" s="1"/>
  <c r="BH165" i="64" s="1"/>
  <c r="BA98" i="65"/>
  <c r="BC98" i="65" s="1"/>
  <c r="BF98" i="65" s="1"/>
  <c r="BH98" i="65" s="1"/>
  <c r="BA18" i="64"/>
  <c r="BC18" i="64" s="1"/>
  <c r="BF18" i="64" s="1"/>
  <c r="BH18" i="64" s="1"/>
  <c r="BA25" i="64"/>
  <c r="BC25" i="64" s="1"/>
  <c r="BF25" i="64" s="1"/>
  <c r="BH25" i="64" s="1"/>
  <c r="BA78" i="64"/>
  <c r="BC78" i="64" s="1"/>
  <c r="BF78" i="64" s="1"/>
  <c r="BH78" i="64" s="1"/>
  <c r="BA136" i="64"/>
  <c r="BC136" i="64" s="1"/>
  <c r="BF136" i="64" s="1"/>
  <c r="BH136" i="64" s="1"/>
  <c r="BA150" i="64"/>
  <c r="BC150" i="64" s="1"/>
  <c r="BF150" i="64" s="1"/>
  <c r="BH150" i="64" s="1"/>
  <c r="BA154" i="64"/>
  <c r="BC154" i="64" s="1"/>
  <c r="BF154" i="64" s="1"/>
  <c r="BH154" i="64" s="1"/>
  <c r="BA158" i="64"/>
  <c r="BC158" i="64" s="1"/>
  <c r="BF158" i="64" s="1"/>
  <c r="BH158" i="64" s="1"/>
  <c r="BA162" i="64"/>
  <c r="BC162" i="64" s="1"/>
  <c r="BF162" i="64" s="1"/>
  <c r="BH162" i="64" s="1"/>
  <c r="BA166" i="64"/>
  <c r="BC166" i="64" s="1"/>
  <c r="BF166" i="64" s="1"/>
  <c r="BH166" i="64" s="1"/>
  <c r="BA109" i="64"/>
  <c r="BC109" i="64" s="1"/>
  <c r="BF109" i="64" s="1"/>
  <c r="BH109" i="64" s="1"/>
  <c r="BA122" i="64"/>
  <c r="BC122" i="64" s="1"/>
  <c r="BF122" i="64" s="1"/>
  <c r="BH122" i="64" s="1"/>
  <c r="BA28" i="65"/>
  <c r="BC28" i="65" s="1"/>
  <c r="BF28" i="65" s="1"/>
  <c r="BH28" i="65" s="1"/>
  <c r="BA65" i="65"/>
  <c r="BC65" i="65" s="1"/>
  <c r="BF65" i="65" s="1"/>
  <c r="BH65" i="65" s="1"/>
  <c r="BA69" i="65"/>
  <c r="BC69" i="65" s="1"/>
  <c r="BF69" i="65" s="1"/>
  <c r="BH69" i="65" s="1"/>
  <c r="BA73" i="65"/>
  <c r="BC73" i="65" s="1"/>
  <c r="BF73" i="65" s="1"/>
  <c r="BH73" i="65" s="1"/>
  <c r="BA95" i="65"/>
  <c r="BC95" i="65" s="1"/>
  <c r="BF95" i="65" s="1"/>
  <c r="BH95" i="65" s="1"/>
  <c r="BA112" i="65"/>
  <c r="BC112" i="65" s="1"/>
  <c r="BF112" i="65" s="1"/>
  <c r="BH112" i="65" s="1"/>
  <c r="BA15" i="64"/>
  <c r="BC15" i="64" s="1"/>
  <c r="BF15" i="64" s="1"/>
  <c r="BH15" i="64" s="1"/>
  <c r="BA19" i="64"/>
  <c r="BC19" i="64" s="1"/>
  <c r="BF19" i="64" s="1"/>
  <c r="BH19" i="64" s="1"/>
  <c r="BA23" i="64"/>
  <c r="BC23" i="64" s="1"/>
  <c r="BF23" i="64" s="1"/>
  <c r="BH23" i="64" s="1"/>
  <c r="BA72" i="64"/>
  <c r="BC72" i="64" s="1"/>
  <c r="BF72" i="64" s="1"/>
  <c r="BH72" i="64" s="1"/>
  <c r="BA76" i="64"/>
  <c r="BC76" i="64" s="1"/>
  <c r="BF76" i="64" s="1"/>
  <c r="BH76" i="64" s="1"/>
  <c r="BA84" i="64"/>
  <c r="BC84" i="64" s="1"/>
  <c r="BF84" i="64" s="1"/>
  <c r="BH84" i="64" s="1"/>
  <c r="BA44" i="65"/>
  <c r="BC44" i="65" s="1"/>
  <c r="BF44" i="65" s="1"/>
  <c r="BH44" i="65" s="1"/>
  <c r="BA27" i="65"/>
  <c r="BC27" i="65" s="1"/>
  <c r="BF27" i="65" s="1"/>
  <c r="BH27" i="65" s="1"/>
  <c r="BA39" i="65"/>
  <c r="BC39" i="65" s="1"/>
  <c r="BF39" i="65" s="1"/>
  <c r="BH39" i="65" s="1"/>
  <c r="BA81" i="65"/>
  <c r="BC81" i="65" s="1"/>
  <c r="BF81" i="65" s="1"/>
  <c r="BH81" i="65" s="1"/>
  <c r="BA110" i="65"/>
  <c r="BC110" i="65" s="1"/>
  <c r="BF110" i="65" s="1"/>
  <c r="BH110" i="65" s="1"/>
  <c r="BA6" i="64"/>
  <c r="BC6" i="64" s="1"/>
  <c r="BF6" i="64" s="1"/>
  <c r="BH6" i="64" s="1"/>
  <c r="BA27" i="64"/>
  <c r="BC27" i="64" s="1"/>
  <c r="BF27" i="64" s="1"/>
  <c r="BH27" i="64" s="1"/>
  <c r="BA63" i="64"/>
  <c r="BC63" i="64" s="1"/>
  <c r="BF63" i="64" s="1"/>
  <c r="BH63" i="64" s="1"/>
  <c r="BA67" i="64"/>
  <c r="BC67" i="64" s="1"/>
  <c r="BF67" i="64" s="1"/>
  <c r="BH67" i="64" s="1"/>
  <c r="BA71" i="64"/>
  <c r="BC71" i="64" s="1"/>
  <c r="BF71" i="64" s="1"/>
  <c r="BH71" i="64" s="1"/>
  <c r="BA80" i="64"/>
  <c r="BC80" i="64" s="1"/>
  <c r="BF80" i="64" s="1"/>
  <c r="BH80" i="64" s="1"/>
  <c r="BA100" i="64"/>
  <c r="BC100" i="64" s="1"/>
  <c r="BF100" i="64" s="1"/>
  <c r="BH100" i="64" s="1"/>
  <c r="BA104" i="64"/>
  <c r="BC104" i="64" s="1"/>
  <c r="BF104" i="64" s="1"/>
  <c r="BH104" i="64" s="1"/>
  <c r="BA108" i="64"/>
  <c r="BC108" i="64" s="1"/>
  <c r="BF108" i="64" s="1"/>
  <c r="BH108" i="64" s="1"/>
  <c r="BA135" i="64"/>
  <c r="BC135" i="64" s="1"/>
  <c r="BF135" i="64" s="1"/>
  <c r="BH135" i="64" s="1"/>
  <c r="BA68" i="65"/>
  <c r="BC68" i="65" s="1"/>
  <c r="BF68" i="65" s="1"/>
  <c r="BH68" i="65" s="1"/>
  <c r="BA72" i="65"/>
  <c r="BC72" i="65" s="1"/>
  <c r="BF72" i="65" s="1"/>
  <c r="BH72" i="65" s="1"/>
  <c r="BA97" i="65"/>
  <c r="BC97" i="65" s="1"/>
  <c r="BF97" i="65" s="1"/>
  <c r="BH97" i="65" s="1"/>
  <c r="BA131" i="65"/>
  <c r="BC131" i="65" s="1"/>
  <c r="BF131" i="65" s="1"/>
  <c r="BH131" i="65" s="1"/>
  <c r="BA14" i="64"/>
  <c r="BC14" i="64" s="1"/>
  <c r="BF14" i="64" s="1"/>
  <c r="BH14" i="64" s="1"/>
  <c r="BA22" i="64"/>
  <c r="BC22" i="64" s="1"/>
  <c r="BF22" i="64" s="1"/>
  <c r="BH22" i="64" s="1"/>
  <c r="BA43" i="64"/>
  <c r="BC43" i="64" s="1"/>
  <c r="BF43" i="64" s="1"/>
  <c r="BH43" i="64" s="1"/>
  <c r="BA75" i="64"/>
  <c r="BC75" i="64" s="1"/>
  <c r="BF75" i="64" s="1"/>
  <c r="BH75" i="64" s="1"/>
  <c r="BA142" i="64"/>
  <c r="BC142" i="64" s="1"/>
  <c r="BF142" i="64" s="1"/>
  <c r="BH142" i="64" s="1"/>
  <c r="G168" i="65"/>
  <c r="BA10" i="65"/>
  <c r="BC10" i="65" s="1"/>
  <c r="BF10" i="65" s="1"/>
  <c r="BH10" i="65" s="1"/>
  <c r="BA15" i="65"/>
  <c r="BC15" i="65" s="1"/>
  <c r="BF15" i="65" s="1"/>
  <c r="BH15" i="65" s="1"/>
  <c r="BA18" i="65"/>
  <c r="BC18" i="65" s="1"/>
  <c r="BF18" i="65" s="1"/>
  <c r="BH18" i="65" s="1"/>
  <c r="BA31" i="65"/>
  <c r="BC31" i="65" s="1"/>
  <c r="BF31" i="65" s="1"/>
  <c r="BH31" i="65" s="1"/>
  <c r="BA5" i="65"/>
  <c r="BC5" i="65" s="1"/>
  <c r="BF5" i="65" s="1"/>
  <c r="BH5" i="65" s="1"/>
  <c r="BA9" i="65"/>
  <c r="BC9" i="65" s="1"/>
  <c r="BF9" i="65" s="1"/>
  <c r="BH9" i="65" s="1"/>
  <c r="BA47" i="65"/>
  <c r="BC47" i="65" s="1"/>
  <c r="BF47" i="65" s="1"/>
  <c r="BH47" i="65" s="1"/>
  <c r="BA105" i="65"/>
  <c r="BC105" i="65" s="1"/>
  <c r="BF105" i="65" s="1"/>
  <c r="BH105" i="65" s="1"/>
  <c r="BA50" i="65"/>
  <c r="BC50" i="65" s="1"/>
  <c r="BF50" i="65" s="1"/>
  <c r="BH50" i="65" s="1"/>
  <c r="BA75" i="65"/>
  <c r="BC75" i="65" s="1"/>
  <c r="BF75" i="65" s="1"/>
  <c r="BH75" i="65" s="1"/>
  <c r="BA92" i="65"/>
  <c r="BC92" i="65" s="1"/>
  <c r="BF92" i="65" s="1"/>
  <c r="BH92" i="65" s="1"/>
  <c r="BA113" i="65"/>
  <c r="BC113" i="65" s="1"/>
  <c r="BF113" i="65" s="1"/>
  <c r="BH113" i="65" s="1"/>
  <c r="BA123" i="65"/>
  <c r="BC123" i="65" s="1"/>
  <c r="BF123" i="65" s="1"/>
  <c r="BH123" i="65" s="1"/>
  <c r="BA126" i="65"/>
  <c r="BC126" i="65" s="1"/>
  <c r="BF126" i="65" s="1"/>
  <c r="BH126" i="65" s="1"/>
  <c r="BA135" i="65"/>
  <c r="BC135" i="65" s="1"/>
  <c r="BF135" i="65" s="1"/>
  <c r="BH135" i="65" s="1"/>
  <c r="BA33" i="64"/>
  <c r="BC33" i="64" s="1"/>
  <c r="BF33" i="64" s="1"/>
  <c r="BH33" i="64" s="1"/>
  <c r="BA37" i="64"/>
  <c r="BC37" i="64" s="1"/>
  <c r="BF37" i="64" s="1"/>
  <c r="BH37" i="64" s="1"/>
  <c r="BA17" i="65"/>
  <c r="BC17" i="65" s="1"/>
  <c r="BF17" i="65" s="1"/>
  <c r="BH17" i="65" s="1"/>
  <c r="BA21" i="65"/>
  <c r="BC21" i="65" s="1"/>
  <c r="BF21" i="65" s="1"/>
  <c r="BH21" i="65" s="1"/>
  <c r="BA25" i="65"/>
  <c r="BC25" i="65" s="1"/>
  <c r="BF25" i="65" s="1"/>
  <c r="BH25" i="65" s="1"/>
  <c r="BA30" i="65"/>
  <c r="BC30" i="65" s="1"/>
  <c r="BF30" i="65" s="1"/>
  <c r="BH30" i="65" s="1"/>
  <c r="BA54" i="65"/>
  <c r="BC54" i="65" s="1"/>
  <c r="BF54" i="65" s="1"/>
  <c r="BH54" i="65" s="1"/>
  <c r="BA100" i="65"/>
  <c r="BC100" i="65" s="1"/>
  <c r="BF100" i="65" s="1"/>
  <c r="BH100" i="65" s="1"/>
  <c r="BA104" i="65"/>
  <c r="BC104" i="65" s="1"/>
  <c r="BF104" i="65" s="1"/>
  <c r="BH104" i="65" s="1"/>
  <c r="BA158" i="65"/>
  <c r="BC158" i="65" s="1"/>
  <c r="BF158" i="65" s="1"/>
  <c r="BH158" i="65" s="1"/>
  <c r="BA41" i="64"/>
  <c r="BC41" i="64" s="1"/>
  <c r="BF41" i="64" s="1"/>
  <c r="BH41" i="64" s="1"/>
  <c r="BA49" i="64"/>
  <c r="BC49" i="64" s="1"/>
  <c r="BF49" i="64" s="1"/>
  <c r="BH49" i="64" s="1"/>
  <c r="BA53" i="64"/>
  <c r="BC53" i="64" s="1"/>
  <c r="BF53" i="64" s="1"/>
  <c r="BH53" i="64" s="1"/>
  <c r="BA86" i="64"/>
  <c r="BC86" i="64" s="1"/>
  <c r="BF86" i="64" s="1"/>
  <c r="BH86" i="64" s="1"/>
  <c r="BA90" i="64"/>
  <c r="BC90" i="64" s="1"/>
  <c r="BF90" i="64" s="1"/>
  <c r="BH90" i="64" s="1"/>
  <c r="BA133" i="64"/>
  <c r="BC133" i="64" s="1"/>
  <c r="BF133" i="64" s="1"/>
  <c r="BH133" i="64" s="1"/>
  <c r="BA137" i="64"/>
  <c r="BC137" i="64" s="1"/>
  <c r="BF137" i="64" s="1"/>
  <c r="BH137" i="64" s="1"/>
  <c r="BA140" i="64"/>
  <c r="BC140" i="64" s="1"/>
  <c r="BF140" i="64" s="1"/>
  <c r="BH140" i="64" s="1"/>
  <c r="AI168" i="64"/>
  <c r="O168" i="64"/>
  <c r="AM168" i="64"/>
  <c r="S168" i="64"/>
  <c r="AU168" i="64"/>
  <c r="BA106" i="64"/>
  <c r="BC106" i="64" s="1"/>
  <c r="BF106" i="64" s="1"/>
  <c r="BH106" i="64" s="1"/>
  <c r="AE168" i="64"/>
  <c r="BA160" i="64"/>
  <c r="BC160" i="64" s="1"/>
  <c r="BF160" i="64" s="1"/>
  <c r="BH160" i="64" s="1"/>
  <c r="AQ168" i="64"/>
  <c r="AY168" i="64"/>
  <c r="BA4" i="64"/>
  <c r="W168" i="64"/>
  <c r="G168" i="64"/>
  <c r="K168" i="64"/>
  <c r="BA144" i="64"/>
  <c r="BC144" i="64" s="1"/>
  <c r="BF144" i="64" s="1"/>
  <c r="BH144" i="64" s="1"/>
  <c r="BA24" i="65"/>
  <c r="BC24" i="65" s="1"/>
  <c r="BF24" i="65" s="1"/>
  <c r="BH24" i="65" s="1"/>
  <c r="BA89" i="65"/>
  <c r="BC89" i="65" s="1"/>
  <c r="BF89" i="65" s="1"/>
  <c r="BH89" i="65" s="1"/>
  <c r="BA37" i="65"/>
  <c r="BC37" i="65" s="1"/>
  <c r="BF37" i="65" s="1"/>
  <c r="BH37" i="65" s="1"/>
  <c r="BA41" i="65"/>
  <c r="BC41" i="65" s="1"/>
  <c r="BF41" i="65" s="1"/>
  <c r="BH41" i="65" s="1"/>
  <c r="BA102" i="65"/>
  <c r="BC102" i="65" s="1"/>
  <c r="BF102" i="65" s="1"/>
  <c r="BH102" i="65" s="1"/>
  <c r="BA6" i="65"/>
  <c r="BC6" i="65" s="1"/>
  <c r="BF6" i="65" s="1"/>
  <c r="BH6" i="65" s="1"/>
  <c r="BA71" i="65"/>
  <c r="BC71" i="65" s="1"/>
  <c r="BF71" i="65" s="1"/>
  <c r="BH71" i="65" s="1"/>
  <c r="O168" i="65"/>
  <c r="BA137" i="65"/>
  <c r="BC137" i="65" s="1"/>
  <c r="BF137" i="65" s="1"/>
  <c r="BH137" i="65" s="1"/>
  <c r="K168" i="65"/>
  <c r="AE168" i="65"/>
  <c r="BA4" i="65"/>
  <c r="BA23" i="65"/>
  <c r="BC23" i="65" s="1"/>
  <c r="BF23" i="65" s="1"/>
  <c r="BH23" i="65" s="1"/>
  <c r="BA88" i="65"/>
  <c r="BC88" i="65" s="1"/>
  <c r="BF88" i="65" s="1"/>
  <c r="BH88" i="65" s="1"/>
  <c r="BA111" i="65"/>
  <c r="BC111" i="65" s="1"/>
  <c r="BF111" i="65" s="1"/>
  <c r="BH111" i="65" s="1"/>
  <c r="W168" i="65"/>
  <c r="AY168" i="65"/>
  <c r="AI168" i="65"/>
  <c r="AQ168" i="65"/>
  <c r="AU168" i="65"/>
  <c r="AM168" i="65"/>
  <c r="BA146" i="65"/>
  <c r="BC146" i="65" s="1"/>
  <c r="BF146" i="65" s="1"/>
  <c r="BH146" i="65" s="1"/>
  <c r="BA154" i="65"/>
  <c r="BC154" i="65" s="1"/>
  <c r="BF154" i="65" s="1"/>
  <c r="BH154" i="65" s="1"/>
  <c r="BA162" i="65"/>
  <c r="BC162" i="65" s="1"/>
  <c r="BF162" i="65" s="1"/>
  <c r="BH162" i="65" s="1"/>
  <c r="BA168" i="64" l="1"/>
  <c r="BC4" i="64"/>
  <c r="BA168" i="65"/>
  <c r="BC4" i="65"/>
  <c r="BC168" i="64" l="1"/>
  <c r="BF4" i="64"/>
  <c r="BC168" i="65"/>
  <c r="BF4" i="65"/>
  <c r="BF168" i="64" l="1"/>
  <c r="BH4" i="64"/>
  <c r="BH168" i="64" s="1"/>
  <c r="BH4" i="65"/>
  <c r="BH168" i="65" s="1"/>
  <c r="BF168" i="65"/>
  <c r="BG168" i="62" l="1"/>
  <c r="BE168" i="62"/>
  <c r="BD168" i="62"/>
  <c r="BB168" i="62"/>
  <c r="AZ168" i="62"/>
  <c r="AX168" i="62"/>
  <c r="AW168" i="62"/>
  <c r="AV168" i="62"/>
  <c r="AT168" i="62"/>
  <c r="AS168" i="62"/>
  <c r="AR168" i="62"/>
  <c r="AP168" i="62"/>
  <c r="AO168" i="62"/>
  <c r="AN168" i="62"/>
  <c r="AL168" i="62"/>
  <c r="AK168" i="62"/>
  <c r="AJ168" i="62"/>
  <c r="AH168" i="62"/>
  <c r="AG168" i="62"/>
  <c r="AF168" i="62"/>
  <c r="AD168" i="62"/>
  <c r="AC168" i="62"/>
  <c r="AB168" i="62"/>
  <c r="Z168" i="62"/>
  <c r="Y168" i="62"/>
  <c r="X168" i="62"/>
  <c r="V168" i="62"/>
  <c r="U168" i="62"/>
  <c r="T168" i="62"/>
  <c r="R168" i="62"/>
  <c r="Q168" i="62"/>
  <c r="P168" i="62"/>
  <c r="N168" i="62"/>
  <c r="M168" i="62"/>
  <c r="L168" i="62"/>
  <c r="J168" i="62"/>
  <c r="I168" i="62"/>
  <c r="H168" i="62"/>
  <c r="F168" i="62"/>
  <c r="E168" i="62"/>
  <c r="D168" i="62"/>
  <c r="S167" i="62"/>
  <c r="BA167" i="62" s="1"/>
  <c r="BC167" i="62" s="1"/>
  <c r="BF167" i="62" s="1"/>
  <c r="BH167" i="62" s="1"/>
  <c r="XFD167" i="62" s="1"/>
  <c r="O167" i="62"/>
  <c r="K167" i="62"/>
  <c r="G167" i="62"/>
  <c r="S166" i="62"/>
  <c r="O166" i="62"/>
  <c r="K166" i="62"/>
  <c r="G166" i="62"/>
  <c r="BA166" i="62" s="1"/>
  <c r="BC166" i="62" s="1"/>
  <c r="BF166" i="62" s="1"/>
  <c r="BH166" i="62" s="1"/>
  <c r="S165" i="62"/>
  <c r="O165" i="62"/>
  <c r="K165" i="62"/>
  <c r="G165" i="62"/>
  <c r="BA165" i="62" s="1"/>
  <c r="BC165" i="62" s="1"/>
  <c r="BF165" i="62" s="1"/>
  <c r="BH165" i="62" s="1"/>
  <c r="S164" i="62"/>
  <c r="O164" i="62"/>
  <c r="K164" i="62"/>
  <c r="G164" i="62"/>
  <c r="BA164" i="62" s="1"/>
  <c r="BC164" i="62" s="1"/>
  <c r="BF164" i="62" s="1"/>
  <c r="BH164" i="62" s="1"/>
  <c r="S163" i="62"/>
  <c r="O163" i="62"/>
  <c r="BA163" i="62" s="1"/>
  <c r="BC163" i="62" s="1"/>
  <c r="BF163" i="62" s="1"/>
  <c r="BH163" i="62" s="1"/>
  <c r="K163" i="62"/>
  <c r="G163" i="62"/>
  <c r="S162" i="62"/>
  <c r="O162" i="62"/>
  <c r="K162" i="62"/>
  <c r="G162" i="62"/>
  <c r="S161" i="62"/>
  <c r="O161" i="62"/>
  <c r="K161" i="62"/>
  <c r="G161" i="62"/>
  <c r="BA161" i="62" s="1"/>
  <c r="BC161" i="62" s="1"/>
  <c r="BF161" i="62" s="1"/>
  <c r="BH161" i="62" s="1"/>
  <c r="S160" i="62"/>
  <c r="O160" i="62"/>
  <c r="K160" i="62"/>
  <c r="G160" i="62"/>
  <c r="BA159" i="62"/>
  <c r="BC159" i="62" s="1"/>
  <c r="BF159" i="62" s="1"/>
  <c r="BH159" i="62" s="1"/>
  <c r="S159" i="62"/>
  <c r="O159" i="62"/>
  <c r="K159" i="62"/>
  <c r="G159" i="62"/>
  <c r="S158" i="62"/>
  <c r="O158" i="62"/>
  <c r="K158" i="62"/>
  <c r="G158" i="62"/>
  <c r="BA158" i="62" s="1"/>
  <c r="BC158" i="62" s="1"/>
  <c r="BF158" i="62" s="1"/>
  <c r="BH158" i="62" s="1"/>
  <c r="S157" i="62"/>
  <c r="O157" i="62"/>
  <c r="K157" i="62"/>
  <c r="G157" i="62"/>
  <c r="BA157" i="62" s="1"/>
  <c r="BC157" i="62" s="1"/>
  <c r="BF157" i="62" s="1"/>
  <c r="BH157" i="62" s="1"/>
  <c r="S156" i="62"/>
  <c r="O156" i="62"/>
  <c r="K156" i="62"/>
  <c r="G156" i="62"/>
  <c r="S155" i="62"/>
  <c r="O155" i="62"/>
  <c r="K155" i="62"/>
  <c r="G155" i="62"/>
  <c r="BA155" i="62" s="1"/>
  <c r="BC155" i="62" s="1"/>
  <c r="BF155" i="62" s="1"/>
  <c r="BH155" i="62" s="1"/>
  <c r="S154" i="62"/>
  <c r="O154" i="62"/>
  <c r="K154" i="62"/>
  <c r="G154" i="62"/>
  <c r="S153" i="62"/>
  <c r="O153" i="62"/>
  <c r="BA153" i="62" s="1"/>
  <c r="BC153" i="62" s="1"/>
  <c r="BF153" i="62" s="1"/>
  <c r="BH153" i="62" s="1"/>
  <c r="K153" i="62"/>
  <c r="G153" i="62"/>
  <c r="S152" i="62"/>
  <c r="O152" i="62"/>
  <c r="K152" i="62"/>
  <c r="G152" i="62"/>
  <c r="S151" i="62"/>
  <c r="O151" i="62"/>
  <c r="K151" i="62"/>
  <c r="G151" i="62"/>
  <c r="BA151" i="62" s="1"/>
  <c r="BC151" i="62" s="1"/>
  <c r="BF151" i="62" s="1"/>
  <c r="BH151" i="62" s="1"/>
  <c r="S150" i="62"/>
  <c r="O150" i="62"/>
  <c r="K150" i="62"/>
  <c r="G150" i="62"/>
  <c r="BA150" i="62" s="1"/>
  <c r="BC150" i="62" s="1"/>
  <c r="BF150" i="62" s="1"/>
  <c r="BH150" i="62" s="1"/>
  <c r="BA149" i="62"/>
  <c r="BC149" i="62" s="1"/>
  <c r="BF149" i="62" s="1"/>
  <c r="BH149" i="62" s="1"/>
  <c r="S149" i="62"/>
  <c r="O149" i="62"/>
  <c r="K149" i="62"/>
  <c r="G149" i="62"/>
  <c r="S148" i="62"/>
  <c r="O148" i="62"/>
  <c r="K148" i="62"/>
  <c r="G148" i="62"/>
  <c r="BA148" i="62" s="1"/>
  <c r="BC148" i="62" s="1"/>
  <c r="BF148" i="62" s="1"/>
  <c r="BH148" i="62" s="1"/>
  <c r="S147" i="62"/>
  <c r="O147" i="62"/>
  <c r="K147" i="62"/>
  <c r="G147" i="62"/>
  <c r="BA147" i="62" s="1"/>
  <c r="BC147" i="62" s="1"/>
  <c r="BF147" i="62" s="1"/>
  <c r="BH147" i="62" s="1"/>
  <c r="S146" i="62"/>
  <c r="O146" i="62"/>
  <c r="K146" i="62"/>
  <c r="G146" i="62"/>
  <c r="W145" i="62"/>
  <c r="BA145" i="62" s="1"/>
  <c r="BC145" i="62" s="1"/>
  <c r="BF145" i="62" s="1"/>
  <c r="BH145" i="62" s="1"/>
  <c r="S145" i="62"/>
  <c r="O145" i="62"/>
  <c r="K145" i="62"/>
  <c r="G145" i="62"/>
  <c r="W144" i="62"/>
  <c r="S144" i="62"/>
  <c r="O144" i="62"/>
  <c r="K144" i="62"/>
  <c r="G144" i="62"/>
  <c r="W143" i="62"/>
  <c r="S143" i="62"/>
  <c r="O143" i="62"/>
  <c r="K143" i="62"/>
  <c r="G143" i="62"/>
  <c r="W142" i="62"/>
  <c r="S142" i="62"/>
  <c r="O142" i="62"/>
  <c r="K142" i="62"/>
  <c r="G142" i="62"/>
  <c r="W141" i="62"/>
  <c r="S141" i="62"/>
  <c r="O141" i="62"/>
  <c r="K141" i="62"/>
  <c r="G141" i="62"/>
  <c r="BA141" i="62" s="1"/>
  <c r="BC141" i="62" s="1"/>
  <c r="BF141" i="62" s="1"/>
  <c r="BH141" i="62" s="1"/>
  <c r="W140" i="62"/>
  <c r="S140" i="62"/>
  <c r="O140" i="62"/>
  <c r="K140" i="62"/>
  <c r="G140" i="62"/>
  <c r="W139" i="62"/>
  <c r="S139" i="62"/>
  <c r="O139" i="62"/>
  <c r="K139" i="62"/>
  <c r="G139" i="62"/>
  <c r="W138" i="62"/>
  <c r="S138" i="62"/>
  <c r="O138" i="62"/>
  <c r="K138" i="62"/>
  <c r="G138" i="62"/>
  <c r="W137" i="62"/>
  <c r="S137" i="62"/>
  <c r="O137" i="62"/>
  <c r="K137" i="62"/>
  <c r="G137" i="62"/>
  <c r="BA136" i="62"/>
  <c r="BC136" i="62" s="1"/>
  <c r="BF136" i="62" s="1"/>
  <c r="BH136" i="62" s="1"/>
  <c r="W136" i="62"/>
  <c r="S136" i="62"/>
  <c r="O136" i="62"/>
  <c r="K136" i="62"/>
  <c r="G136" i="62"/>
  <c r="W135" i="62"/>
  <c r="S135" i="62"/>
  <c r="O135" i="62"/>
  <c r="K135" i="62"/>
  <c r="G135" i="62"/>
  <c r="BA135" i="62" s="1"/>
  <c r="BC135" i="62" s="1"/>
  <c r="BF135" i="62" s="1"/>
  <c r="BH135" i="62" s="1"/>
  <c r="W134" i="62"/>
  <c r="S134" i="62"/>
  <c r="O134" i="62"/>
  <c r="K134" i="62"/>
  <c r="G134" i="62"/>
  <c r="W133" i="62"/>
  <c r="S133" i="62"/>
  <c r="O133" i="62"/>
  <c r="K133" i="62"/>
  <c r="G133" i="62"/>
  <c r="BA133" i="62" s="1"/>
  <c r="BC133" i="62" s="1"/>
  <c r="BF133" i="62" s="1"/>
  <c r="BH133" i="62" s="1"/>
  <c r="W132" i="62"/>
  <c r="S132" i="62"/>
  <c r="O132" i="62"/>
  <c r="K132" i="62"/>
  <c r="G132" i="62"/>
  <c r="BA132" i="62" s="1"/>
  <c r="BC132" i="62" s="1"/>
  <c r="BF132" i="62" s="1"/>
  <c r="BH132" i="62" s="1"/>
  <c r="W131" i="62"/>
  <c r="S131" i="62"/>
  <c r="O131" i="62"/>
  <c r="BA131" i="62" s="1"/>
  <c r="BC131" i="62" s="1"/>
  <c r="BF131" i="62" s="1"/>
  <c r="BH131" i="62" s="1"/>
  <c r="K131" i="62"/>
  <c r="G131" i="62"/>
  <c r="W130" i="62"/>
  <c r="S130" i="62"/>
  <c r="O130" i="62"/>
  <c r="K130" i="62"/>
  <c r="G130" i="62"/>
  <c r="W129" i="62"/>
  <c r="S129" i="62"/>
  <c r="O129" i="62"/>
  <c r="K129" i="62"/>
  <c r="G129" i="62"/>
  <c r="W128" i="62"/>
  <c r="S128" i="62"/>
  <c r="O128" i="62"/>
  <c r="K128" i="62"/>
  <c r="G128" i="62"/>
  <c r="W127" i="62"/>
  <c r="S127" i="62"/>
  <c r="O127" i="62"/>
  <c r="K127" i="62"/>
  <c r="G127" i="62"/>
  <c r="W126" i="62"/>
  <c r="S126" i="62"/>
  <c r="O126" i="62"/>
  <c r="K126" i="62"/>
  <c r="G126" i="62"/>
  <c r="BA126" i="62" s="1"/>
  <c r="BC126" i="62" s="1"/>
  <c r="BF126" i="62" s="1"/>
  <c r="BH126" i="62" s="1"/>
  <c r="W125" i="62"/>
  <c r="S125" i="62"/>
  <c r="O125" i="62"/>
  <c r="K125" i="62"/>
  <c r="G125" i="62"/>
  <c r="W124" i="62"/>
  <c r="S124" i="62"/>
  <c r="O124" i="62"/>
  <c r="K124" i="62"/>
  <c r="G124" i="62"/>
  <c r="W123" i="62"/>
  <c r="S123" i="62"/>
  <c r="O123" i="62"/>
  <c r="K123" i="62"/>
  <c r="G123" i="62"/>
  <c r="W122" i="62"/>
  <c r="S122" i="62"/>
  <c r="O122" i="62"/>
  <c r="K122" i="62"/>
  <c r="G122" i="62"/>
  <c r="W121" i="62"/>
  <c r="S121" i="62"/>
  <c r="O121" i="62"/>
  <c r="K121" i="62"/>
  <c r="G121" i="62"/>
  <c r="W120" i="62"/>
  <c r="S120" i="62"/>
  <c r="O120" i="62"/>
  <c r="K120" i="62"/>
  <c r="G120" i="62"/>
  <c r="BA120" i="62" s="1"/>
  <c r="BC120" i="62" s="1"/>
  <c r="BF120" i="62" s="1"/>
  <c r="BH120" i="62" s="1"/>
  <c r="W119" i="62"/>
  <c r="S119" i="62"/>
  <c r="O119" i="62"/>
  <c r="K119" i="62"/>
  <c r="G119" i="62"/>
  <c r="W118" i="62"/>
  <c r="S118" i="62"/>
  <c r="O118" i="62"/>
  <c r="K118" i="62"/>
  <c r="G118" i="62"/>
  <c r="AY117" i="62"/>
  <c r="AU117" i="62"/>
  <c r="AQ117" i="62"/>
  <c r="AM117" i="62"/>
  <c r="AI117" i="62"/>
  <c r="AE117" i="62"/>
  <c r="AA117" i="62"/>
  <c r="W117" i="62"/>
  <c r="S117" i="62"/>
  <c r="O117" i="62"/>
  <c r="K117" i="62"/>
  <c r="G117" i="62"/>
  <c r="AY116" i="62"/>
  <c r="AU116" i="62"/>
  <c r="AQ116" i="62"/>
  <c r="AM116" i="62"/>
  <c r="AI116" i="62"/>
  <c r="AE116" i="62"/>
  <c r="AA116" i="62"/>
  <c r="W116" i="62"/>
  <c r="S116" i="62"/>
  <c r="O116" i="62"/>
  <c r="BA116" i="62" s="1"/>
  <c r="BC116" i="62" s="1"/>
  <c r="BF116" i="62" s="1"/>
  <c r="BH116" i="62" s="1"/>
  <c r="K116" i="62"/>
  <c r="G116" i="62"/>
  <c r="AY115" i="62"/>
  <c r="AU115" i="62"/>
  <c r="AQ115" i="62"/>
  <c r="AM115" i="62"/>
  <c r="AI115" i="62"/>
  <c r="AE115" i="62"/>
  <c r="AA115" i="62"/>
  <c r="W115" i="62"/>
  <c r="S115" i="62"/>
  <c r="O115" i="62"/>
  <c r="K115" i="62"/>
  <c r="G115" i="62"/>
  <c r="AY114" i="62"/>
  <c r="AU114" i="62"/>
  <c r="AQ114" i="62"/>
  <c r="AM114" i="62"/>
  <c r="AI114" i="62"/>
  <c r="AE114" i="62"/>
  <c r="AA114" i="62"/>
  <c r="W114" i="62"/>
  <c r="S114" i="62"/>
  <c r="O114" i="62"/>
  <c r="K114" i="62"/>
  <c r="G114" i="62"/>
  <c r="AY113" i="62"/>
  <c r="AU113" i="62"/>
  <c r="AQ113" i="62"/>
  <c r="AM113" i="62"/>
  <c r="AI113" i="62"/>
  <c r="AE113" i="62"/>
  <c r="AA113" i="62"/>
  <c r="W113" i="62"/>
  <c r="S113" i="62"/>
  <c r="O113" i="62"/>
  <c r="K113" i="62"/>
  <c r="G113" i="62"/>
  <c r="AY112" i="62"/>
  <c r="AU112" i="62"/>
  <c r="AQ112" i="62"/>
  <c r="AM112" i="62"/>
  <c r="AI112" i="62"/>
  <c r="AE112" i="62"/>
  <c r="AA112" i="62"/>
  <c r="W112" i="62"/>
  <c r="S112" i="62"/>
  <c r="O112" i="62"/>
  <c r="K112" i="62"/>
  <c r="G112" i="62"/>
  <c r="AY111" i="62"/>
  <c r="AU111" i="62"/>
  <c r="AQ111" i="62"/>
  <c r="AM111" i="62"/>
  <c r="AI111" i="62"/>
  <c r="AE111" i="62"/>
  <c r="AA111" i="62"/>
  <c r="W111" i="62"/>
  <c r="S111" i="62"/>
  <c r="O111" i="62"/>
  <c r="K111" i="62"/>
  <c r="G111" i="62"/>
  <c r="BA111" i="62" s="1"/>
  <c r="BC111" i="62" s="1"/>
  <c r="BF111" i="62" s="1"/>
  <c r="BH111" i="62" s="1"/>
  <c r="AY110" i="62"/>
  <c r="BA110" i="62" s="1"/>
  <c r="BC110" i="62" s="1"/>
  <c r="BF110" i="62" s="1"/>
  <c r="BH110" i="62" s="1"/>
  <c r="AU110" i="62"/>
  <c r="AQ110" i="62"/>
  <c r="AM110" i="62"/>
  <c r="AI110" i="62"/>
  <c r="AE110" i="62"/>
  <c r="AA110" i="62"/>
  <c r="W110" i="62"/>
  <c r="S110" i="62"/>
  <c r="O110" i="62"/>
  <c r="K110" i="62"/>
  <c r="G110" i="62"/>
  <c r="AY109" i="62"/>
  <c r="AU109" i="62"/>
  <c r="BA109" i="62" s="1"/>
  <c r="BC109" i="62" s="1"/>
  <c r="BF109" i="62" s="1"/>
  <c r="BH109" i="62" s="1"/>
  <c r="AQ109" i="62"/>
  <c r="AM109" i="62"/>
  <c r="AI109" i="62"/>
  <c r="AE109" i="62"/>
  <c r="AA109" i="62"/>
  <c r="W109" i="62"/>
  <c r="S109" i="62"/>
  <c r="O109" i="62"/>
  <c r="K109" i="62"/>
  <c r="G109" i="62"/>
  <c r="AY108" i="62"/>
  <c r="AU108" i="62"/>
  <c r="AQ108" i="62"/>
  <c r="AM108" i="62"/>
  <c r="AI108" i="62"/>
  <c r="AE108" i="62"/>
  <c r="AA108" i="62"/>
  <c r="W108" i="62"/>
  <c r="S108" i="62"/>
  <c r="O108" i="62"/>
  <c r="K108" i="62"/>
  <c r="G108" i="62"/>
  <c r="AY107" i="62"/>
  <c r="AU107" i="62"/>
  <c r="AQ107" i="62"/>
  <c r="AM107" i="62"/>
  <c r="AI107" i="62"/>
  <c r="AE107" i="62"/>
  <c r="AA107" i="62"/>
  <c r="W107" i="62"/>
  <c r="S107" i="62"/>
  <c r="O107" i="62"/>
  <c r="K107" i="62"/>
  <c r="G107" i="62"/>
  <c r="AY106" i="62"/>
  <c r="AU106" i="62"/>
  <c r="AQ106" i="62"/>
  <c r="AM106" i="62"/>
  <c r="AI106" i="62"/>
  <c r="AE106" i="62"/>
  <c r="AA106" i="62"/>
  <c r="W106" i="62"/>
  <c r="S106" i="62"/>
  <c r="O106" i="62"/>
  <c r="K106" i="62"/>
  <c r="G106" i="62"/>
  <c r="AY105" i="62"/>
  <c r="AU105" i="62"/>
  <c r="AQ105" i="62"/>
  <c r="AM105" i="62"/>
  <c r="AI105" i="62"/>
  <c r="AE105" i="62"/>
  <c r="AA105" i="62"/>
  <c r="W105" i="62"/>
  <c r="S105" i="62"/>
  <c r="O105" i="62"/>
  <c r="K105" i="62"/>
  <c r="G105" i="62"/>
  <c r="AY104" i="62"/>
  <c r="AU104" i="62"/>
  <c r="AQ104" i="62"/>
  <c r="AM104" i="62"/>
  <c r="AI104" i="62"/>
  <c r="AE104" i="62"/>
  <c r="AA104" i="62"/>
  <c r="W104" i="62"/>
  <c r="S104" i="62"/>
  <c r="O104" i="62"/>
  <c r="K104" i="62"/>
  <c r="G104" i="62"/>
  <c r="AY103" i="62"/>
  <c r="AU103" i="62"/>
  <c r="AQ103" i="62"/>
  <c r="AM103" i="62"/>
  <c r="AI103" i="62"/>
  <c r="AE103" i="62"/>
  <c r="AA103" i="62"/>
  <c r="W103" i="62"/>
  <c r="S103" i="62"/>
  <c r="O103" i="62"/>
  <c r="K103" i="62"/>
  <c r="G103" i="62"/>
  <c r="AY102" i="62"/>
  <c r="AU102" i="62"/>
  <c r="AQ102" i="62"/>
  <c r="AM102" i="62"/>
  <c r="AI102" i="62"/>
  <c r="AE102" i="62"/>
  <c r="AA102" i="62"/>
  <c r="W102" i="62"/>
  <c r="S102" i="62"/>
  <c r="O102" i="62"/>
  <c r="K102" i="62"/>
  <c r="G102" i="62"/>
  <c r="AY101" i="62"/>
  <c r="AU101" i="62"/>
  <c r="AQ101" i="62"/>
  <c r="AM101" i="62"/>
  <c r="AI101" i="62"/>
  <c r="AE101" i="62"/>
  <c r="AA101" i="62"/>
  <c r="W101" i="62"/>
  <c r="S101" i="62"/>
  <c r="O101" i="62"/>
  <c r="K101" i="62"/>
  <c r="G101" i="62"/>
  <c r="AY100" i="62"/>
  <c r="AU100" i="62"/>
  <c r="AQ100" i="62"/>
  <c r="AM100" i="62"/>
  <c r="AI100" i="62"/>
  <c r="AE100" i="62"/>
  <c r="AA100" i="62"/>
  <c r="W100" i="62"/>
  <c r="S100" i="62"/>
  <c r="O100" i="62"/>
  <c r="K100" i="62"/>
  <c r="G100" i="62"/>
  <c r="AY99" i="62"/>
  <c r="AU99" i="62"/>
  <c r="AQ99" i="62"/>
  <c r="AM99" i="62"/>
  <c r="AI99" i="62"/>
  <c r="AE99" i="62"/>
  <c r="AA99" i="62"/>
  <c r="W99" i="62"/>
  <c r="S99" i="62"/>
  <c r="O99" i="62"/>
  <c r="BA99" i="62" s="1"/>
  <c r="BC99" i="62" s="1"/>
  <c r="BF99" i="62" s="1"/>
  <c r="BH99" i="62" s="1"/>
  <c r="K99" i="62"/>
  <c r="G99" i="62"/>
  <c r="AY98" i="62"/>
  <c r="AU98" i="62"/>
  <c r="AQ98" i="62"/>
  <c r="AM98" i="62"/>
  <c r="AI98" i="62"/>
  <c r="AE98" i="62"/>
  <c r="AA98" i="62"/>
  <c r="W98" i="62"/>
  <c r="S98" i="62"/>
  <c r="O98" i="62"/>
  <c r="K98" i="62"/>
  <c r="G98" i="62"/>
  <c r="AY97" i="62"/>
  <c r="AU97" i="62"/>
  <c r="AQ97" i="62"/>
  <c r="AM97" i="62"/>
  <c r="AI97" i="62"/>
  <c r="AE97" i="62"/>
  <c r="AA97" i="62"/>
  <c r="W97" i="62"/>
  <c r="S97" i="62"/>
  <c r="O97" i="62"/>
  <c r="K97" i="62"/>
  <c r="G97" i="62"/>
  <c r="AY96" i="62"/>
  <c r="AU96" i="62"/>
  <c r="AQ96" i="62"/>
  <c r="AM96" i="62"/>
  <c r="AI96" i="62"/>
  <c r="AE96" i="62"/>
  <c r="AA96" i="62"/>
  <c r="W96" i="62"/>
  <c r="S96" i="62"/>
  <c r="O96" i="62"/>
  <c r="K96" i="62"/>
  <c r="G96" i="62"/>
  <c r="AY95" i="62"/>
  <c r="AU95" i="62"/>
  <c r="AQ95" i="62"/>
  <c r="AM95" i="62"/>
  <c r="AI95" i="62"/>
  <c r="AE95" i="62"/>
  <c r="AA95" i="62"/>
  <c r="W95" i="62"/>
  <c r="S95" i="62"/>
  <c r="O95" i="62"/>
  <c r="BA95" i="62" s="1"/>
  <c r="BC95" i="62" s="1"/>
  <c r="BF95" i="62" s="1"/>
  <c r="BH95" i="62" s="1"/>
  <c r="K95" i="62"/>
  <c r="G95" i="62"/>
  <c r="AY94" i="62"/>
  <c r="AU94" i="62"/>
  <c r="AQ94" i="62"/>
  <c r="AM94" i="62"/>
  <c r="AI94" i="62"/>
  <c r="AE94" i="62"/>
  <c r="AA94" i="62"/>
  <c r="W94" i="62"/>
  <c r="S94" i="62"/>
  <c r="O94" i="62"/>
  <c r="K94" i="62"/>
  <c r="G94" i="62"/>
  <c r="AY93" i="62"/>
  <c r="AU93" i="62"/>
  <c r="BA93" i="62" s="1"/>
  <c r="BC93" i="62" s="1"/>
  <c r="BF93" i="62" s="1"/>
  <c r="BH93" i="62" s="1"/>
  <c r="AQ93" i="62"/>
  <c r="AM93" i="62"/>
  <c r="AI93" i="62"/>
  <c r="AE93" i="62"/>
  <c r="AA93" i="62"/>
  <c r="W93" i="62"/>
  <c r="S93" i="62"/>
  <c r="O93" i="62"/>
  <c r="K93" i="62"/>
  <c r="G93" i="62"/>
  <c r="AY92" i="62"/>
  <c r="AU92" i="62"/>
  <c r="AQ92" i="62"/>
  <c r="BA92" i="62" s="1"/>
  <c r="BC92" i="62" s="1"/>
  <c r="BF92" i="62" s="1"/>
  <c r="BH92" i="62" s="1"/>
  <c r="AM92" i="62"/>
  <c r="AI92" i="62"/>
  <c r="AE92" i="62"/>
  <c r="AA92" i="62"/>
  <c r="W92" i="62"/>
  <c r="S92" i="62"/>
  <c r="O92" i="62"/>
  <c r="K92" i="62"/>
  <c r="G92" i="62"/>
  <c r="AY91" i="62"/>
  <c r="AU91" i="62"/>
  <c r="AQ91" i="62"/>
  <c r="AM91" i="62"/>
  <c r="AI91" i="62"/>
  <c r="AE91" i="62"/>
  <c r="AA91" i="62"/>
  <c r="W91" i="62"/>
  <c r="S91" i="62"/>
  <c r="O91" i="62"/>
  <c r="K91" i="62"/>
  <c r="G91" i="62"/>
  <c r="AY90" i="62"/>
  <c r="AU90" i="62"/>
  <c r="AQ90" i="62"/>
  <c r="AM90" i="62"/>
  <c r="AI90" i="62"/>
  <c r="AE90" i="62"/>
  <c r="AA90" i="62"/>
  <c r="W90" i="62"/>
  <c r="S90" i="62"/>
  <c r="O90" i="62"/>
  <c r="K90" i="62"/>
  <c r="G90" i="62"/>
  <c r="BA90" i="62" s="1"/>
  <c r="BC90" i="62" s="1"/>
  <c r="BF90" i="62" s="1"/>
  <c r="BH90" i="62" s="1"/>
  <c r="AY89" i="62"/>
  <c r="AU89" i="62"/>
  <c r="AQ89" i="62"/>
  <c r="AM89" i="62"/>
  <c r="AI89" i="62"/>
  <c r="AE89" i="62"/>
  <c r="AA89" i="62"/>
  <c r="W89" i="62"/>
  <c r="S89" i="62"/>
  <c r="O89" i="62"/>
  <c r="K89" i="62"/>
  <c r="G89" i="62"/>
  <c r="AY88" i="62"/>
  <c r="AU88" i="62"/>
  <c r="AQ88" i="62"/>
  <c r="AM88" i="62"/>
  <c r="AI88" i="62"/>
  <c r="AE88" i="62"/>
  <c r="AA88" i="62"/>
  <c r="W88" i="62"/>
  <c r="S88" i="62"/>
  <c r="O88" i="62"/>
  <c r="K88" i="62"/>
  <c r="G88" i="62"/>
  <c r="AY87" i="62"/>
  <c r="AU87" i="62"/>
  <c r="AQ87" i="62"/>
  <c r="AM87" i="62"/>
  <c r="AI87" i="62"/>
  <c r="AE87" i="62"/>
  <c r="AA87" i="62"/>
  <c r="W87" i="62"/>
  <c r="S87" i="62"/>
  <c r="O87" i="62"/>
  <c r="K87" i="62"/>
  <c r="G87" i="62"/>
  <c r="AY86" i="62"/>
  <c r="AU86" i="62"/>
  <c r="AQ86" i="62"/>
  <c r="AM86" i="62"/>
  <c r="AI86" i="62"/>
  <c r="AE86" i="62"/>
  <c r="AA86" i="62"/>
  <c r="W86" i="62"/>
  <c r="S86" i="62"/>
  <c r="O86" i="62"/>
  <c r="K86" i="62"/>
  <c r="G86" i="62"/>
  <c r="AY85" i="62"/>
  <c r="AU85" i="62"/>
  <c r="AQ85" i="62"/>
  <c r="AM85" i="62"/>
  <c r="AI85" i="62"/>
  <c r="AE85" i="62"/>
  <c r="AA85" i="62"/>
  <c r="W85" i="62"/>
  <c r="S85" i="62"/>
  <c r="O85" i="62"/>
  <c r="K85" i="62"/>
  <c r="G85" i="62"/>
  <c r="AY84" i="62"/>
  <c r="AU84" i="62"/>
  <c r="AQ84" i="62"/>
  <c r="AM84" i="62"/>
  <c r="AI84" i="62"/>
  <c r="AE84" i="62"/>
  <c r="AA84" i="62"/>
  <c r="W84" i="62"/>
  <c r="S84" i="62"/>
  <c r="O84" i="62"/>
  <c r="K84" i="62"/>
  <c r="G84" i="62"/>
  <c r="AY83" i="62"/>
  <c r="AU83" i="62"/>
  <c r="AQ83" i="62"/>
  <c r="AM83" i="62"/>
  <c r="AI83" i="62"/>
  <c r="AE83" i="62"/>
  <c r="AA83" i="62"/>
  <c r="W83" i="62"/>
  <c r="S83" i="62"/>
  <c r="O83" i="62"/>
  <c r="K83" i="62"/>
  <c r="G83" i="62"/>
  <c r="AY82" i="62"/>
  <c r="AU82" i="62"/>
  <c r="AQ82" i="62"/>
  <c r="AM82" i="62"/>
  <c r="AI82" i="62"/>
  <c r="AE82" i="62"/>
  <c r="AA82" i="62"/>
  <c r="W82" i="62"/>
  <c r="S82" i="62"/>
  <c r="O82" i="62"/>
  <c r="BA82" i="62" s="1"/>
  <c r="BC82" i="62" s="1"/>
  <c r="BF82" i="62" s="1"/>
  <c r="BH82" i="62" s="1"/>
  <c r="K82" i="62"/>
  <c r="G82" i="62"/>
  <c r="AY81" i="62"/>
  <c r="AU81" i="62"/>
  <c r="AQ81" i="62"/>
  <c r="AM81" i="62"/>
  <c r="AI81" i="62"/>
  <c r="AE81" i="62"/>
  <c r="AA81" i="62"/>
  <c r="W81" i="62"/>
  <c r="S81" i="62"/>
  <c r="O81" i="62"/>
  <c r="K81" i="62"/>
  <c r="G81" i="62"/>
  <c r="AY80" i="62"/>
  <c r="AU80" i="62"/>
  <c r="AQ80" i="62"/>
  <c r="AM80" i="62"/>
  <c r="AI80" i="62"/>
  <c r="AE80" i="62"/>
  <c r="AA80" i="62"/>
  <c r="W80" i="62"/>
  <c r="S80" i="62"/>
  <c r="O80" i="62"/>
  <c r="K80" i="62"/>
  <c r="G80" i="62"/>
  <c r="AY79" i="62"/>
  <c r="AU79" i="62"/>
  <c r="AQ79" i="62"/>
  <c r="AM79" i="62"/>
  <c r="AI79" i="62"/>
  <c r="AE79" i="62"/>
  <c r="BA79" i="62" s="1"/>
  <c r="BC79" i="62" s="1"/>
  <c r="BF79" i="62" s="1"/>
  <c r="BH79" i="62" s="1"/>
  <c r="AA79" i="62"/>
  <c r="W79" i="62"/>
  <c r="S79" i="62"/>
  <c r="O79" i="62"/>
  <c r="K79" i="62"/>
  <c r="G79" i="62"/>
  <c r="AY78" i="62"/>
  <c r="AU78" i="62"/>
  <c r="AQ78" i="62"/>
  <c r="AM78" i="62"/>
  <c r="AI78" i="62"/>
  <c r="AE78" i="62"/>
  <c r="AA78" i="62"/>
  <c r="W78" i="62"/>
  <c r="S78" i="62"/>
  <c r="BA78" i="62" s="1"/>
  <c r="BC78" i="62" s="1"/>
  <c r="BF78" i="62" s="1"/>
  <c r="BH78" i="62" s="1"/>
  <c r="O78" i="62"/>
  <c r="K78" i="62"/>
  <c r="G78" i="62"/>
  <c r="AY77" i="62"/>
  <c r="AU77" i="62"/>
  <c r="AQ77" i="62"/>
  <c r="AM77" i="62"/>
  <c r="AI77" i="62"/>
  <c r="AE77" i="62"/>
  <c r="AA77" i="62"/>
  <c r="W77" i="62"/>
  <c r="S77" i="62"/>
  <c r="O77" i="62"/>
  <c r="K77" i="62"/>
  <c r="G77" i="62"/>
  <c r="BA77" i="62" s="1"/>
  <c r="BC77" i="62" s="1"/>
  <c r="BF77" i="62" s="1"/>
  <c r="BH77" i="62" s="1"/>
  <c r="AY76" i="62"/>
  <c r="AU76" i="62"/>
  <c r="AQ76" i="62"/>
  <c r="AM76" i="62"/>
  <c r="AI76" i="62"/>
  <c r="AE76" i="62"/>
  <c r="AA76" i="62"/>
  <c r="W76" i="62"/>
  <c r="S76" i="62"/>
  <c r="O76" i="62"/>
  <c r="K76" i="62"/>
  <c r="G76" i="62"/>
  <c r="BA76" i="62" s="1"/>
  <c r="BC76" i="62" s="1"/>
  <c r="BF76" i="62" s="1"/>
  <c r="BH76" i="62" s="1"/>
  <c r="AY75" i="62"/>
  <c r="AU75" i="62"/>
  <c r="AQ75" i="62"/>
  <c r="AM75" i="62"/>
  <c r="AI75" i="62"/>
  <c r="AE75" i="62"/>
  <c r="AA75" i="62"/>
  <c r="W75" i="62"/>
  <c r="S75" i="62"/>
  <c r="O75" i="62"/>
  <c r="K75" i="62"/>
  <c r="G75" i="62"/>
  <c r="BA75" i="62" s="1"/>
  <c r="BC75" i="62" s="1"/>
  <c r="BF75" i="62" s="1"/>
  <c r="BH75" i="62" s="1"/>
  <c r="AY74" i="62"/>
  <c r="AU74" i="62"/>
  <c r="AQ74" i="62"/>
  <c r="AM74" i="62"/>
  <c r="AI74" i="62"/>
  <c r="BA74" i="62" s="1"/>
  <c r="BC74" i="62" s="1"/>
  <c r="BF74" i="62" s="1"/>
  <c r="BH74" i="62" s="1"/>
  <c r="AE74" i="62"/>
  <c r="AA74" i="62"/>
  <c r="W74" i="62"/>
  <c r="S74" i="62"/>
  <c r="O74" i="62"/>
  <c r="K74" i="62"/>
  <c r="G74" i="62"/>
  <c r="AY73" i="62"/>
  <c r="AU73" i="62"/>
  <c r="AQ73" i="62"/>
  <c r="AM73" i="62"/>
  <c r="AI73" i="62"/>
  <c r="AE73" i="62"/>
  <c r="AA73" i="62"/>
  <c r="W73" i="62"/>
  <c r="BA73" i="62" s="1"/>
  <c r="BC73" i="62" s="1"/>
  <c r="BF73" i="62" s="1"/>
  <c r="BH73" i="62" s="1"/>
  <c r="S73" i="62"/>
  <c r="O73" i="62"/>
  <c r="K73" i="62"/>
  <c r="G73" i="62"/>
  <c r="AY72" i="62"/>
  <c r="AU72" i="62"/>
  <c r="AQ72" i="62"/>
  <c r="AM72" i="62"/>
  <c r="AI72" i="62"/>
  <c r="AE72" i="62"/>
  <c r="AA72" i="62"/>
  <c r="W72" i="62"/>
  <c r="S72" i="62"/>
  <c r="O72" i="62"/>
  <c r="K72" i="62"/>
  <c r="BA72" i="62" s="1"/>
  <c r="BC72" i="62" s="1"/>
  <c r="BF72" i="62" s="1"/>
  <c r="BH72" i="62" s="1"/>
  <c r="G72" i="62"/>
  <c r="AY71" i="62"/>
  <c r="AU71" i="62"/>
  <c r="AQ71" i="62"/>
  <c r="AM71" i="62"/>
  <c r="AI71" i="62"/>
  <c r="AE71" i="62"/>
  <c r="AA71" i="62"/>
  <c r="W71" i="62"/>
  <c r="S71" i="62"/>
  <c r="O71" i="62"/>
  <c r="K71" i="62"/>
  <c r="G71" i="62"/>
  <c r="BA71" i="62" s="1"/>
  <c r="BC71" i="62" s="1"/>
  <c r="BF71" i="62" s="1"/>
  <c r="BH71" i="62" s="1"/>
  <c r="AY70" i="62"/>
  <c r="AU70" i="62"/>
  <c r="AQ70" i="62"/>
  <c r="AM70" i="62"/>
  <c r="AI70" i="62"/>
  <c r="AE70" i="62"/>
  <c r="AA70" i="62"/>
  <c r="W70" i="62"/>
  <c r="S70" i="62"/>
  <c r="O70" i="62"/>
  <c r="K70" i="62"/>
  <c r="G70" i="62"/>
  <c r="BA70" i="62" s="1"/>
  <c r="BC70" i="62" s="1"/>
  <c r="BF70" i="62" s="1"/>
  <c r="BH70" i="62" s="1"/>
  <c r="AY69" i="62"/>
  <c r="AU69" i="62"/>
  <c r="AQ69" i="62"/>
  <c r="AM69" i="62"/>
  <c r="AI69" i="62"/>
  <c r="AE69" i="62"/>
  <c r="AA69" i="62"/>
  <c r="W69" i="62"/>
  <c r="S69" i="62"/>
  <c r="O69" i="62"/>
  <c r="K69" i="62"/>
  <c r="G69" i="62"/>
  <c r="BA69" i="62" s="1"/>
  <c r="BC69" i="62" s="1"/>
  <c r="BF69" i="62" s="1"/>
  <c r="BH69" i="62" s="1"/>
  <c r="AY68" i="62"/>
  <c r="BA68" i="62" s="1"/>
  <c r="BC68" i="62" s="1"/>
  <c r="BF68" i="62" s="1"/>
  <c r="BH68" i="62" s="1"/>
  <c r="AU68" i="62"/>
  <c r="AQ68" i="62"/>
  <c r="AM68" i="62"/>
  <c r="AI68" i="62"/>
  <c r="AE68" i="62"/>
  <c r="AA68" i="62"/>
  <c r="W68" i="62"/>
  <c r="S68" i="62"/>
  <c r="O68" i="62"/>
  <c r="K68" i="62"/>
  <c r="G68" i="62"/>
  <c r="AY67" i="62"/>
  <c r="AU67" i="62"/>
  <c r="AQ67" i="62"/>
  <c r="AM67" i="62"/>
  <c r="AI67" i="62"/>
  <c r="AE67" i="62"/>
  <c r="AA67" i="62"/>
  <c r="BA67" i="62" s="1"/>
  <c r="BC67" i="62" s="1"/>
  <c r="BF67" i="62" s="1"/>
  <c r="BH67" i="62" s="1"/>
  <c r="W67" i="62"/>
  <c r="S67" i="62"/>
  <c r="O67" i="62"/>
  <c r="K67" i="62"/>
  <c r="G67" i="62"/>
  <c r="AY66" i="62"/>
  <c r="AU66" i="62"/>
  <c r="AQ66" i="62"/>
  <c r="AM66" i="62"/>
  <c r="AI66" i="62"/>
  <c r="AE66" i="62"/>
  <c r="AA66" i="62"/>
  <c r="W66" i="62"/>
  <c r="S66" i="62"/>
  <c r="O66" i="62"/>
  <c r="BA66" i="62" s="1"/>
  <c r="BC66" i="62" s="1"/>
  <c r="BF66" i="62" s="1"/>
  <c r="BH66" i="62" s="1"/>
  <c r="K66" i="62"/>
  <c r="G66" i="62"/>
  <c r="AY65" i="62"/>
  <c r="AU65" i="62"/>
  <c r="AQ65" i="62"/>
  <c r="AM65" i="62"/>
  <c r="AI65" i="62"/>
  <c r="AE65" i="62"/>
  <c r="AA65" i="62"/>
  <c r="W65" i="62"/>
  <c r="S65" i="62"/>
  <c r="O65" i="62"/>
  <c r="K65" i="62"/>
  <c r="G65" i="62"/>
  <c r="BA65" i="62" s="1"/>
  <c r="BC65" i="62" s="1"/>
  <c r="BF65" i="62" s="1"/>
  <c r="BH65" i="62" s="1"/>
  <c r="AY64" i="62"/>
  <c r="AU64" i="62"/>
  <c r="AQ64" i="62"/>
  <c r="AM64" i="62"/>
  <c r="AI64" i="62"/>
  <c r="AE64" i="62"/>
  <c r="AA64" i="62"/>
  <c r="W64" i="62"/>
  <c r="S64" i="62"/>
  <c r="O64" i="62"/>
  <c r="K64" i="62"/>
  <c r="G64" i="62"/>
  <c r="BA64" i="62" s="1"/>
  <c r="BC64" i="62" s="1"/>
  <c r="BF64" i="62" s="1"/>
  <c r="BH64" i="62" s="1"/>
  <c r="BA63" i="62"/>
  <c r="BC63" i="62" s="1"/>
  <c r="BF63" i="62" s="1"/>
  <c r="BH63" i="62" s="1"/>
  <c r="AY63" i="62"/>
  <c r="AU63" i="62"/>
  <c r="AQ63" i="62"/>
  <c r="AM63" i="62"/>
  <c r="AI63" i="62"/>
  <c r="AE63" i="62"/>
  <c r="AA63" i="62"/>
  <c r="W63" i="62"/>
  <c r="S63" i="62"/>
  <c r="O63" i="62"/>
  <c r="K63" i="62"/>
  <c r="G63" i="62"/>
  <c r="AY62" i="62"/>
  <c r="AU62" i="62"/>
  <c r="AQ62" i="62"/>
  <c r="AM62" i="62"/>
  <c r="AI62" i="62"/>
  <c r="AE62" i="62"/>
  <c r="BA62" i="62" s="1"/>
  <c r="BC62" i="62" s="1"/>
  <c r="BF62" i="62" s="1"/>
  <c r="BH62" i="62" s="1"/>
  <c r="AA62" i="62"/>
  <c r="W62" i="62"/>
  <c r="S62" i="62"/>
  <c r="O62" i="62"/>
  <c r="K62" i="62"/>
  <c r="G62" i="62"/>
  <c r="AY61" i="62"/>
  <c r="AU61" i="62"/>
  <c r="AQ61" i="62"/>
  <c r="AM61" i="62"/>
  <c r="AI61" i="62"/>
  <c r="AE61" i="62"/>
  <c r="AA61" i="62"/>
  <c r="W61" i="62"/>
  <c r="S61" i="62"/>
  <c r="BA61" i="62" s="1"/>
  <c r="BC61" i="62" s="1"/>
  <c r="BF61" i="62" s="1"/>
  <c r="BH61" i="62" s="1"/>
  <c r="O61" i="62"/>
  <c r="K61" i="62"/>
  <c r="G61" i="62"/>
  <c r="AY60" i="62"/>
  <c r="AU60" i="62"/>
  <c r="AQ60" i="62"/>
  <c r="AM60" i="62"/>
  <c r="AI60" i="62"/>
  <c r="AE60" i="62"/>
  <c r="AA60" i="62"/>
  <c r="W60" i="62"/>
  <c r="S60" i="62"/>
  <c r="O60" i="62"/>
  <c r="K60" i="62"/>
  <c r="G60" i="62"/>
  <c r="BA60" i="62" s="1"/>
  <c r="BC60" i="62" s="1"/>
  <c r="BF60" i="62" s="1"/>
  <c r="BH60" i="62" s="1"/>
  <c r="AY59" i="62"/>
  <c r="AU59" i="62"/>
  <c r="AQ59" i="62"/>
  <c r="AM59" i="62"/>
  <c r="AI59" i="62"/>
  <c r="AE59" i="62"/>
  <c r="AA59" i="62"/>
  <c r="W59" i="62"/>
  <c r="S59" i="62"/>
  <c r="O59" i="62"/>
  <c r="K59" i="62"/>
  <c r="G59" i="62"/>
  <c r="BA59" i="62" s="1"/>
  <c r="BC59" i="62" s="1"/>
  <c r="BF59" i="62" s="1"/>
  <c r="BH59" i="62" s="1"/>
  <c r="AY58" i="62"/>
  <c r="AU58" i="62"/>
  <c r="AQ58" i="62"/>
  <c r="AM58" i="62"/>
  <c r="AI58" i="62"/>
  <c r="AE58" i="62"/>
  <c r="AA58" i="62"/>
  <c r="W58" i="62"/>
  <c r="S58" i="62"/>
  <c r="O58" i="62"/>
  <c r="K58" i="62"/>
  <c r="G58" i="62"/>
  <c r="BA58" i="62" s="1"/>
  <c r="BC58" i="62" s="1"/>
  <c r="BF58" i="62" s="1"/>
  <c r="BH58" i="62" s="1"/>
  <c r="AY57" i="62"/>
  <c r="AU57" i="62"/>
  <c r="AQ57" i="62"/>
  <c r="AM57" i="62"/>
  <c r="AI57" i="62"/>
  <c r="BA57" i="62" s="1"/>
  <c r="BC57" i="62" s="1"/>
  <c r="BF57" i="62" s="1"/>
  <c r="BH57" i="62" s="1"/>
  <c r="AE57" i="62"/>
  <c r="AA57" i="62"/>
  <c r="W57" i="62"/>
  <c r="S57" i="62"/>
  <c r="O57" i="62"/>
  <c r="K57" i="62"/>
  <c r="G57" i="62"/>
  <c r="AY56" i="62"/>
  <c r="AU56" i="62"/>
  <c r="AQ56" i="62"/>
  <c r="AM56" i="62"/>
  <c r="AI56" i="62"/>
  <c r="AE56" i="62"/>
  <c r="AA56" i="62"/>
  <c r="W56" i="62"/>
  <c r="BA56" i="62" s="1"/>
  <c r="BC56" i="62" s="1"/>
  <c r="BF56" i="62" s="1"/>
  <c r="BH56" i="62" s="1"/>
  <c r="S56" i="62"/>
  <c r="O56" i="62"/>
  <c r="K56" i="62"/>
  <c r="G56" i="62"/>
  <c r="AY55" i="62"/>
  <c r="AU55" i="62"/>
  <c r="AQ55" i="62"/>
  <c r="AM55" i="62"/>
  <c r="AI55" i="62"/>
  <c r="AE55" i="62"/>
  <c r="AA55" i="62"/>
  <c r="W55" i="62"/>
  <c r="S55" i="62"/>
  <c r="O55" i="62"/>
  <c r="K55" i="62"/>
  <c r="BA55" i="62" s="1"/>
  <c r="BC55" i="62" s="1"/>
  <c r="BF55" i="62" s="1"/>
  <c r="BH55" i="62" s="1"/>
  <c r="G55" i="62"/>
  <c r="AY54" i="62"/>
  <c r="AU54" i="62"/>
  <c r="AQ54" i="62"/>
  <c r="AM54" i="62"/>
  <c r="AI54" i="62"/>
  <c r="AE54" i="62"/>
  <c r="AA54" i="62"/>
  <c r="W54" i="62"/>
  <c r="S54" i="62"/>
  <c r="O54" i="62"/>
  <c r="K54" i="62"/>
  <c r="G54" i="62"/>
  <c r="BA54" i="62" s="1"/>
  <c r="BC54" i="62" s="1"/>
  <c r="BF54" i="62" s="1"/>
  <c r="BH54" i="62" s="1"/>
  <c r="AY53" i="62"/>
  <c r="AU53" i="62"/>
  <c r="AQ53" i="62"/>
  <c r="AM53" i="62"/>
  <c r="AI53" i="62"/>
  <c r="AE53" i="62"/>
  <c r="AA53" i="62"/>
  <c r="W53" i="62"/>
  <c r="S53" i="62"/>
  <c r="O53" i="62"/>
  <c r="K53" i="62"/>
  <c r="G53" i="62"/>
  <c r="BA53" i="62" s="1"/>
  <c r="BC53" i="62" s="1"/>
  <c r="BF53" i="62" s="1"/>
  <c r="BH53" i="62" s="1"/>
  <c r="AY52" i="62"/>
  <c r="AU52" i="62"/>
  <c r="AQ52" i="62"/>
  <c r="AM52" i="62"/>
  <c r="AI52" i="62"/>
  <c r="AE52" i="62"/>
  <c r="AA52" i="62"/>
  <c r="W52" i="62"/>
  <c r="S52" i="62"/>
  <c r="O52" i="62"/>
  <c r="K52" i="62"/>
  <c r="G52" i="62"/>
  <c r="BA52" i="62" s="1"/>
  <c r="BC52" i="62" s="1"/>
  <c r="BF52" i="62" s="1"/>
  <c r="BH52" i="62" s="1"/>
  <c r="AY51" i="62"/>
  <c r="BA51" i="62" s="1"/>
  <c r="BC51" i="62" s="1"/>
  <c r="BF51" i="62" s="1"/>
  <c r="BH51" i="62" s="1"/>
  <c r="AU51" i="62"/>
  <c r="AQ51" i="62"/>
  <c r="AM51" i="62"/>
  <c r="AI51" i="62"/>
  <c r="AE51" i="62"/>
  <c r="AA51" i="62"/>
  <c r="W51" i="62"/>
  <c r="S51" i="62"/>
  <c r="O51" i="62"/>
  <c r="K51" i="62"/>
  <c r="G51" i="62"/>
  <c r="AY50" i="62"/>
  <c r="AU50" i="62"/>
  <c r="AQ50" i="62"/>
  <c r="AM50" i="62"/>
  <c r="AI50" i="62"/>
  <c r="AE50" i="62"/>
  <c r="AA50" i="62"/>
  <c r="BA50" i="62" s="1"/>
  <c r="BC50" i="62" s="1"/>
  <c r="BF50" i="62" s="1"/>
  <c r="BH50" i="62" s="1"/>
  <c r="W50" i="62"/>
  <c r="S50" i="62"/>
  <c r="O50" i="62"/>
  <c r="K50" i="62"/>
  <c r="G50" i="62"/>
  <c r="AY49" i="62"/>
  <c r="AU49" i="62"/>
  <c r="AQ49" i="62"/>
  <c r="AM49" i="62"/>
  <c r="AI49" i="62"/>
  <c r="AE49" i="62"/>
  <c r="AA49" i="62"/>
  <c r="W49" i="62"/>
  <c r="S49" i="62"/>
  <c r="O49" i="62"/>
  <c r="BA49" i="62" s="1"/>
  <c r="BC49" i="62" s="1"/>
  <c r="BF49" i="62" s="1"/>
  <c r="BH49" i="62" s="1"/>
  <c r="K49" i="62"/>
  <c r="G49" i="62"/>
  <c r="AY48" i="62"/>
  <c r="AU48" i="62"/>
  <c r="AQ48" i="62"/>
  <c r="AM48" i="62"/>
  <c r="AI48" i="62"/>
  <c r="AE48" i="62"/>
  <c r="AA48" i="62"/>
  <c r="W48" i="62"/>
  <c r="S48" i="62"/>
  <c r="O48" i="62"/>
  <c r="K48" i="62"/>
  <c r="G48" i="62"/>
  <c r="BA48" i="62" s="1"/>
  <c r="BC48" i="62" s="1"/>
  <c r="BF48" i="62" s="1"/>
  <c r="BH48" i="62" s="1"/>
  <c r="AY47" i="62"/>
  <c r="AU47" i="62"/>
  <c r="AQ47" i="62"/>
  <c r="AM47" i="62"/>
  <c r="AI47" i="62"/>
  <c r="AE47" i="62"/>
  <c r="AA47" i="62"/>
  <c r="W47" i="62"/>
  <c r="S47" i="62"/>
  <c r="O47" i="62"/>
  <c r="K47" i="62"/>
  <c r="G47" i="62"/>
  <c r="BA47" i="62" s="1"/>
  <c r="BC47" i="62" s="1"/>
  <c r="BF47" i="62" s="1"/>
  <c r="BH47" i="62" s="1"/>
  <c r="BA46" i="62"/>
  <c r="BC46" i="62" s="1"/>
  <c r="BF46" i="62" s="1"/>
  <c r="BH46" i="62" s="1"/>
  <c r="AY46" i="62"/>
  <c r="AU46" i="62"/>
  <c r="AQ46" i="62"/>
  <c r="AM46" i="62"/>
  <c r="AI46" i="62"/>
  <c r="AE46" i="62"/>
  <c r="AA46" i="62"/>
  <c r="W46" i="62"/>
  <c r="S46" i="62"/>
  <c r="O46" i="62"/>
  <c r="K46" i="62"/>
  <c r="G46" i="62"/>
  <c r="AY45" i="62"/>
  <c r="AU45" i="62"/>
  <c r="AQ45" i="62"/>
  <c r="AM45" i="62"/>
  <c r="AI45" i="62"/>
  <c r="AE45" i="62"/>
  <c r="BA45" i="62" s="1"/>
  <c r="BC45" i="62" s="1"/>
  <c r="BF45" i="62" s="1"/>
  <c r="BH45" i="62" s="1"/>
  <c r="AA45" i="62"/>
  <c r="W45" i="62"/>
  <c r="S45" i="62"/>
  <c r="O45" i="62"/>
  <c r="K45" i="62"/>
  <c r="G45" i="62"/>
  <c r="AY44" i="62"/>
  <c r="AU44" i="62"/>
  <c r="AQ44" i="62"/>
  <c r="AM44" i="62"/>
  <c r="AI44" i="62"/>
  <c r="AE44" i="62"/>
  <c r="AA44" i="62"/>
  <c r="W44" i="62"/>
  <c r="S44" i="62"/>
  <c r="BA44" i="62" s="1"/>
  <c r="BC44" i="62" s="1"/>
  <c r="BF44" i="62" s="1"/>
  <c r="BH44" i="62" s="1"/>
  <c r="O44" i="62"/>
  <c r="K44" i="62"/>
  <c r="G44" i="62"/>
  <c r="AY43" i="62"/>
  <c r="AU43" i="62"/>
  <c r="AQ43" i="62"/>
  <c r="AM43" i="62"/>
  <c r="AI43" i="62"/>
  <c r="AE43" i="62"/>
  <c r="AA43" i="62"/>
  <c r="W43" i="62"/>
  <c r="S43" i="62"/>
  <c r="O43" i="62"/>
  <c r="K43" i="62"/>
  <c r="G43" i="62"/>
  <c r="BA43" i="62" s="1"/>
  <c r="BC43" i="62" s="1"/>
  <c r="BF43" i="62" s="1"/>
  <c r="BH43" i="62" s="1"/>
  <c r="AY42" i="62"/>
  <c r="AU42" i="62"/>
  <c r="AQ42" i="62"/>
  <c r="AM42" i="62"/>
  <c r="AI42" i="62"/>
  <c r="AE42" i="62"/>
  <c r="AA42" i="62"/>
  <c r="W42" i="62"/>
  <c r="S42" i="62"/>
  <c r="O42" i="62"/>
  <c r="K42" i="62"/>
  <c r="G42" i="62"/>
  <c r="BA42" i="62" s="1"/>
  <c r="BC42" i="62" s="1"/>
  <c r="BF42" i="62" s="1"/>
  <c r="BH42" i="62" s="1"/>
  <c r="AY41" i="62"/>
  <c r="AU41" i="62"/>
  <c r="AQ41" i="62"/>
  <c r="AM41" i="62"/>
  <c r="AI41" i="62"/>
  <c r="AE41" i="62"/>
  <c r="AA41" i="62"/>
  <c r="W41" i="62"/>
  <c r="S41" i="62"/>
  <c r="O41" i="62"/>
  <c r="K41" i="62"/>
  <c r="G41" i="62"/>
  <c r="BA41" i="62" s="1"/>
  <c r="BC41" i="62" s="1"/>
  <c r="BF41" i="62" s="1"/>
  <c r="BH41" i="62" s="1"/>
  <c r="AY40" i="62"/>
  <c r="AU40" i="62"/>
  <c r="AQ40" i="62"/>
  <c r="AM40" i="62"/>
  <c r="AI40" i="62"/>
  <c r="BA40" i="62" s="1"/>
  <c r="BC40" i="62" s="1"/>
  <c r="BF40" i="62" s="1"/>
  <c r="BH40" i="62" s="1"/>
  <c r="AE40" i="62"/>
  <c r="AA40" i="62"/>
  <c r="W40" i="62"/>
  <c r="S40" i="62"/>
  <c r="O40" i="62"/>
  <c r="K40" i="62"/>
  <c r="G40" i="62"/>
  <c r="AY39" i="62"/>
  <c r="AU39" i="62"/>
  <c r="AQ39" i="62"/>
  <c r="AM39" i="62"/>
  <c r="AI39" i="62"/>
  <c r="AE39" i="62"/>
  <c r="AA39" i="62"/>
  <c r="W39" i="62"/>
  <c r="BA39" i="62" s="1"/>
  <c r="BC39" i="62" s="1"/>
  <c r="BF39" i="62" s="1"/>
  <c r="BH39" i="62" s="1"/>
  <c r="S39" i="62"/>
  <c r="O39" i="62"/>
  <c r="K39" i="62"/>
  <c r="G39" i="62"/>
  <c r="AY38" i="62"/>
  <c r="AU38" i="62"/>
  <c r="AQ38" i="62"/>
  <c r="AM38" i="62"/>
  <c r="AI38" i="62"/>
  <c r="AE38" i="62"/>
  <c r="AA38" i="62"/>
  <c r="W38" i="62"/>
  <c r="S38" i="62"/>
  <c r="BA38" i="62" s="1"/>
  <c r="BC38" i="62" s="1"/>
  <c r="BF38" i="62" s="1"/>
  <c r="BH38" i="62" s="1"/>
  <c r="O38" i="62"/>
  <c r="K38" i="62"/>
  <c r="G38" i="62"/>
  <c r="AY37" i="62"/>
  <c r="AU37" i="62"/>
  <c r="AQ37" i="62"/>
  <c r="AM37" i="62"/>
  <c r="AI37" i="62"/>
  <c r="AE37" i="62"/>
  <c r="AA37" i="62"/>
  <c r="W37" i="62"/>
  <c r="S37" i="62"/>
  <c r="O37" i="62"/>
  <c r="K37" i="62"/>
  <c r="BA37" i="62" s="1"/>
  <c r="BC37" i="62" s="1"/>
  <c r="BF37" i="62" s="1"/>
  <c r="BH37" i="62" s="1"/>
  <c r="G37" i="62"/>
  <c r="AY36" i="62"/>
  <c r="AU36" i="62"/>
  <c r="AQ36" i="62"/>
  <c r="AM36" i="62"/>
  <c r="AI36" i="62"/>
  <c r="AE36" i="62"/>
  <c r="AA36" i="62"/>
  <c r="W36" i="62"/>
  <c r="S36" i="62"/>
  <c r="O36" i="62"/>
  <c r="K36" i="62"/>
  <c r="G36" i="62"/>
  <c r="BA36" i="62" s="1"/>
  <c r="BC36" i="62" s="1"/>
  <c r="BF36" i="62" s="1"/>
  <c r="BH36" i="62" s="1"/>
  <c r="AY35" i="62"/>
  <c r="AU35" i="62"/>
  <c r="AQ35" i="62"/>
  <c r="AM35" i="62"/>
  <c r="AI35" i="62"/>
  <c r="AE35" i="62"/>
  <c r="AA35" i="62"/>
  <c r="W35" i="62"/>
  <c r="S35" i="62"/>
  <c r="O35" i="62"/>
  <c r="K35" i="62"/>
  <c r="G35" i="62"/>
  <c r="BA35" i="62" s="1"/>
  <c r="BC35" i="62" s="1"/>
  <c r="BF35" i="62" s="1"/>
  <c r="BH35" i="62" s="1"/>
  <c r="AY34" i="62"/>
  <c r="BA34" i="62" s="1"/>
  <c r="BC34" i="62" s="1"/>
  <c r="BF34" i="62" s="1"/>
  <c r="BH34" i="62" s="1"/>
  <c r="AU34" i="62"/>
  <c r="AQ34" i="62"/>
  <c r="AM34" i="62"/>
  <c r="AI34" i="62"/>
  <c r="AE34" i="62"/>
  <c r="AA34" i="62"/>
  <c r="W34" i="62"/>
  <c r="S34" i="62"/>
  <c r="O34" i="62"/>
  <c r="K34" i="62"/>
  <c r="G34" i="62"/>
  <c r="AY33" i="62"/>
  <c r="AU33" i="62"/>
  <c r="AQ33" i="62"/>
  <c r="AM33" i="62"/>
  <c r="AI33" i="62"/>
  <c r="AE33" i="62"/>
  <c r="AA33" i="62"/>
  <c r="BA33" i="62" s="1"/>
  <c r="BC33" i="62" s="1"/>
  <c r="BF33" i="62" s="1"/>
  <c r="BH33" i="62" s="1"/>
  <c r="W33" i="62"/>
  <c r="S33" i="62"/>
  <c r="O33" i="62"/>
  <c r="K33" i="62"/>
  <c r="G33" i="62"/>
  <c r="AY32" i="62"/>
  <c r="AU32" i="62"/>
  <c r="AQ32" i="62"/>
  <c r="AM32" i="62"/>
  <c r="AI32" i="62"/>
  <c r="AE32" i="62"/>
  <c r="AA32" i="62"/>
  <c r="W32" i="62"/>
  <c r="S32" i="62"/>
  <c r="O32" i="62"/>
  <c r="BA32" i="62" s="1"/>
  <c r="BC32" i="62" s="1"/>
  <c r="BF32" i="62" s="1"/>
  <c r="BH32" i="62" s="1"/>
  <c r="K32" i="62"/>
  <c r="G32" i="62"/>
  <c r="AY31" i="62"/>
  <c r="AU31" i="62"/>
  <c r="AQ31" i="62"/>
  <c r="AM31" i="62"/>
  <c r="AI31" i="62"/>
  <c r="AE31" i="62"/>
  <c r="AA31" i="62"/>
  <c r="W31" i="62"/>
  <c r="S31" i="62"/>
  <c r="O31" i="62"/>
  <c r="K31" i="62"/>
  <c r="G31" i="62"/>
  <c r="BA31" i="62" s="1"/>
  <c r="BC31" i="62" s="1"/>
  <c r="BF31" i="62" s="1"/>
  <c r="BH31" i="62" s="1"/>
  <c r="AY30" i="62"/>
  <c r="AU30" i="62"/>
  <c r="AQ30" i="62"/>
  <c r="AM30" i="62"/>
  <c r="AI30" i="62"/>
  <c r="AE30" i="62"/>
  <c r="AA30" i="62"/>
  <c r="W30" i="62"/>
  <c r="S30" i="62"/>
  <c r="O30" i="62"/>
  <c r="K30" i="62"/>
  <c r="G30" i="62"/>
  <c r="BA30" i="62" s="1"/>
  <c r="BC30" i="62" s="1"/>
  <c r="BF30" i="62" s="1"/>
  <c r="BH30" i="62" s="1"/>
  <c r="BA29" i="62"/>
  <c r="BC29" i="62" s="1"/>
  <c r="BF29" i="62" s="1"/>
  <c r="BH29" i="62" s="1"/>
  <c r="AY29" i="62"/>
  <c r="AU29" i="62"/>
  <c r="AQ29" i="62"/>
  <c r="AM29" i="62"/>
  <c r="AI29" i="62"/>
  <c r="AE29" i="62"/>
  <c r="AA29" i="62"/>
  <c r="W29" i="62"/>
  <c r="S29" i="62"/>
  <c r="O29" i="62"/>
  <c r="K29" i="62"/>
  <c r="G29" i="62"/>
  <c r="AY28" i="62"/>
  <c r="AU28" i="62"/>
  <c r="AQ28" i="62"/>
  <c r="AM28" i="62"/>
  <c r="AI28" i="62"/>
  <c r="AE28" i="62"/>
  <c r="BA28" i="62" s="1"/>
  <c r="BC28" i="62" s="1"/>
  <c r="BF28" i="62" s="1"/>
  <c r="BH28" i="62" s="1"/>
  <c r="AA28" i="62"/>
  <c r="W28" i="62"/>
  <c r="S28" i="62"/>
  <c r="O28" i="62"/>
  <c r="K28" i="62"/>
  <c r="G28" i="62"/>
  <c r="AY27" i="62"/>
  <c r="AU27" i="62"/>
  <c r="AQ27" i="62"/>
  <c r="AM27" i="62"/>
  <c r="AI27" i="62"/>
  <c r="AE27" i="62"/>
  <c r="AA27" i="62"/>
  <c r="W27" i="62"/>
  <c r="S27" i="62"/>
  <c r="BA27" i="62" s="1"/>
  <c r="BC27" i="62" s="1"/>
  <c r="BF27" i="62" s="1"/>
  <c r="BH27" i="62" s="1"/>
  <c r="O27" i="62"/>
  <c r="K27" i="62"/>
  <c r="G27" i="62"/>
  <c r="AY26" i="62"/>
  <c r="AU26" i="62"/>
  <c r="AQ26" i="62"/>
  <c r="AM26" i="62"/>
  <c r="AI26" i="62"/>
  <c r="AE26" i="62"/>
  <c r="AA26" i="62"/>
  <c r="W26" i="62"/>
  <c r="S26" i="62"/>
  <c r="O26" i="62"/>
  <c r="K26" i="62"/>
  <c r="G26" i="62"/>
  <c r="BA26" i="62" s="1"/>
  <c r="BC26" i="62" s="1"/>
  <c r="BF26" i="62" s="1"/>
  <c r="BH26" i="62" s="1"/>
  <c r="AY25" i="62"/>
  <c r="AU25" i="62"/>
  <c r="AQ25" i="62"/>
  <c r="AM25" i="62"/>
  <c r="AI25" i="62"/>
  <c r="AE25" i="62"/>
  <c r="AA25" i="62"/>
  <c r="W25" i="62"/>
  <c r="S25" i="62"/>
  <c r="O25" i="62"/>
  <c r="K25" i="62"/>
  <c r="G25" i="62"/>
  <c r="BA25" i="62" s="1"/>
  <c r="BC25" i="62" s="1"/>
  <c r="BF25" i="62" s="1"/>
  <c r="BH25" i="62" s="1"/>
  <c r="AY24" i="62"/>
  <c r="AU24" i="62"/>
  <c r="AQ24" i="62"/>
  <c r="AM24" i="62"/>
  <c r="AI24" i="62"/>
  <c r="AE24" i="62"/>
  <c r="AA24" i="62"/>
  <c r="W24" i="62"/>
  <c r="S24" i="62"/>
  <c r="O24" i="62"/>
  <c r="K24" i="62"/>
  <c r="G24" i="62"/>
  <c r="BA24" i="62" s="1"/>
  <c r="BC24" i="62" s="1"/>
  <c r="BF24" i="62" s="1"/>
  <c r="BH24" i="62" s="1"/>
  <c r="AY23" i="62"/>
  <c r="AU23" i="62"/>
  <c r="AQ23" i="62"/>
  <c r="AM23" i="62"/>
  <c r="AI23" i="62"/>
  <c r="BA23" i="62" s="1"/>
  <c r="BC23" i="62" s="1"/>
  <c r="BF23" i="62" s="1"/>
  <c r="BH23" i="62" s="1"/>
  <c r="AE23" i="62"/>
  <c r="AA23" i="62"/>
  <c r="W23" i="62"/>
  <c r="S23" i="62"/>
  <c r="O23" i="62"/>
  <c r="K23" i="62"/>
  <c r="G23" i="62"/>
  <c r="AY22" i="62"/>
  <c r="AU22" i="62"/>
  <c r="AQ22" i="62"/>
  <c r="AM22" i="62"/>
  <c r="AI22" i="62"/>
  <c r="AE22" i="62"/>
  <c r="AA22" i="62"/>
  <c r="BA22" i="62" s="1"/>
  <c r="BC22" i="62" s="1"/>
  <c r="BF22" i="62" s="1"/>
  <c r="BH22" i="62" s="1"/>
  <c r="W22" i="62"/>
  <c r="S22" i="62"/>
  <c r="O22" i="62"/>
  <c r="K22" i="62"/>
  <c r="G22" i="62"/>
  <c r="AY21" i="62"/>
  <c r="AU21" i="62"/>
  <c r="AQ21" i="62"/>
  <c r="AM21" i="62"/>
  <c r="AI21" i="62"/>
  <c r="AE21" i="62"/>
  <c r="AA21" i="62"/>
  <c r="W21" i="62"/>
  <c r="S21" i="62"/>
  <c r="O21" i="62"/>
  <c r="BA21" i="62" s="1"/>
  <c r="BC21" i="62" s="1"/>
  <c r="BF21" i="62" s="1"/>
  <c r="BH21" i="62" s="1"/>
  <c r="K21" i="62"/>
  <c r="G21" i="62"/>
  <c r="AY20" i="62"/>
  <c r="AU20" i="62"/>
  <c r="AQ20" i="62"/>
  <c r="AM20" i="62"/>
  <c r="AI20" i="62"/>
  <c r="AE20" i="62"/>
  <c r="AA20" i="62"/>
  <c r="W20" i="62"/>
  <c r="S20" i="62"/>
  <c r="O20" i="62"/>
  <c r="K20" i="62"/>
  <c r="BA20" i="62" s="1"/>
  <c r="BC20" i="62" s="1"/>
  <c r="BF20" i="62" s="1"/>
  <c r="BH20" i="62" s="1"/>
  <c r="G20" i="62"/>
  <c r="AY19" i="62"/>
  <c r="AU19" i="62"/>
  <c r="AQ19" i="62"/>
  <c r="AM19" i="62"/>
  <c r="AI19" i="62"/>
  <c r="AE19" i="62"/>
  <c r="AA19" i="62"/>
  <c r="W19" i="62"/>
  <c r="S19" i="62"/>
  <c r="O19" i="62"/>
  <c r="K19" i="62"/>
  <c r="G19" i="62"/>
  <c r="BA19" i="62" s="1"/>
  <c r="BC19" i="62" s="1"/>
  <c r="BF19" i="62" s="1"/>
  <c r="BH19" i="62" s="1"/>
  <c r="AY18" i="62"/>
  <c r="AU18" i="62"/>
  <c r="AQ18" i="62"/>
  <c r="AM18" i="62"/>
  <c r="AI18" i="62"/>
  <c r="AE18" i="62"/>
  <c r="AA18" i="62"/>
  <c r="W18" i="62"/>
  <c r="S18" i="62"/>
  <c r="O18" i="62"/>
  <c r="K18" i="62"/>
  <c r="G18" i="62"/>
  <c r="BA18" i="62" s="1"/>
  <c r="BC18" i="62" s="1"/>
  <c r="BF18" i="62" s="1"/>
  <c r="BH18" i="62" s="1"/>
  <c r="BA17" i="62"/>
  <c r="BC17" i="62" s="1"/>
  <c r="BF17" i="62" s="1"/>
  <c r="BH17" i="62" s="1"/>
  <c r="AY17" i="62"/>
  <c r="AU17" i="62"/>
  <c r="AQ17" i="62"/>
  <c r="AM17" i="62"/>
  <c r="AI17" i="62"/>
  <c r="AE17" i="62"/>
  <c r="AA17" i="62"/>
  <c r="W17" i="62"/>
  <c r="S17" i="62"/>
  <c r="O17" i="62"/>
  <c r="K17" i="62"/>
  <c r="G17" i="62"/>
  <c r="AY16" i="62"/>
  <c r="AU16" i="62"/>
  <c r="AQ16" i="62"/>
  <c r="AM16" i="62"/>
  <c r="AI16" i="62"/>
  <c r="AE16" i="62"/>
  <c r="BA16" i="62" s="1"/>
  <c r="BC16" i="62" s="1"/>
  <c r="BF16" i="62" s="1"/>
  <c r="BH16" i="62" s="1"/>
  <c r="AA16" i="62"/>
  <c r="W16" i="62"/>
  <c r="S16" i="62"/>
  <c r="O16" i="62"/>
  <c r="K16" i="62"/>
  <c r="G16" i="62"/>
  <c r="AY15" i="62"/>
  <c r="AU15" i="62"/>
  <c r="AQ15" i="62"/>
  <c r="AM15" i="62"/>
  <c r="AI15" i="62"/>
  <c r="AE15" i="62"/>
  <c r="AA15" i="62"/>
  <c r="W15" i="62"/>
  <c r="S15" i="62"/>
  <c r="BA15" i="62" s="1"/>
  <c r="BC15" i="62" s="1"/>
  <c r="BF15" i="62" s="1"/>
  <c r="BH15" i="62" s="1"/>
  <c r="O15" i="62"/>
  <c r="K15" i="62"/>
  <c r="G15" i="62"/>
  <c r="AY14" i="62"/>
  <c r="AU14" i="62"/>
  <c r="AQ14" i="62"/>
  <c r="AM14" i="62"/>
  <c r="AI14" i="62"/>
  <c r="AE14" i="62"/>
  <c r="AA14" i="62"/>
  <c r="W14" i="62"/>
  <c r="S14" i="62"/>
  <c r="O14" i="62"/>
  <c r="K14" i="62"/>
  <c r="G14" i="62"/>
  <c r="BA14" i="62" s="1"/>
  <c r="BC14" i="62" s="1"/>
  <c r="BF14" i="62" s="1"/>
  <c r="BH14" i="62" s="1"/>
  <c r="AY13" i="62"/>
  <c r="AU13" i="62"/>
  <c r="AQ13" i="62"/>
  <c r="AM13" i="62"/>
  <c r="AI13" i="62"/>
  <c r="AE13" i="62"/>
  <c r="AA13" i="62"/>
  <c r="W13" i="62"/>
  <c r="S13" i="62"/>
  <c r="O13" i="62"/>
  <c r="K13" i="62"/>
  <c r="G13" i="62"/>
  <c r="BA13" i="62" s="1"/>
  <c r="BC13" i="62" s="1"/>
  <c r="BF13" i="62" s="1"/>
  <c r="BH13" i="62" s="1"/>
  <c r="AY12" i="62"/>
  <c r="AU12" i="62"/>
  <c r="AQ12" i="62"/>
  <c r="AM12" i="62"/>
  <c r="AI12" i="62"/>
  <c r="AE12" i="62"/>
  <c r="AA12" i="62"/>
  <c r="W12" i="62"/>
  <c r="S12" i="62"/>
  <c r="O12" i="62"/>
  <c r="K12" i="62"/>
  <c r="G12" i="62"/>
  <c r="BA12" i="62" s="1"/>
  <c r="BC12" i="62" s="1"/>
  <c r="BF12" i="62" s="1"/>
  <c r="BH12" i="62" s="1"/>
  <c r="AY11" i="62"/>
  <c r="AU11" i="62"/>
  <c r="AQ11" i="62"/>
  <c r="AM11" i="62"/>
  <c r="AI11" i="62"/>
  <c r="BA11" i="62" s="1"/>
  <c r="BC11" i="62" s="1"/>
  <c r="BF11" i="62" s="1"/>
  <c r="BH11" i="62" s="1"/>
  <c r="AE11" i="62"/>
  <c r="AA11" i="62"/>
  <c r="W11" i="62"/>
  <c r="S11" i="62"/>
  <c r="O11" i="62"/>
  <c r="K11" i="62"/>
  <c r="G11" i="62"/>
  <c r="AY10" i="62"/>
  <c r="AU10" i="62"/>
  <c r="AQ10" i="62"/>
  <c r="AM10" i="62"/>
  <c r="AI10" i="62"/>
  <c r="AE10" i="62"/>
  <c r="AA10" i="62"/>
  <c r="W10" i="62"/>
  <c r="BA10" i="62" s="1"/>
  <c r="BC10" i="62" s="1"/>
  <c r="BF10" i="62" s="1"/>
  <c r="BH10" i="62" s="1"/>
  <c r="S10" i="62"/>
  <c r="O10" i="62"/>
  <c r="K10" i="62"/>
  <c r="G10" i="62"/>
  <c r="AY9" i="62"/>
  <c r="AU9" i="62"/>
  <c r="AQ9" i="62"/>
  <c r="AM9" i="62"/>
  <c r="AI9" i="62"/>
  <c r="AE9" i="62"/>
  <c r="AA9" i="62"/>
  <c r="W9" i="62"/>
  <c r="S9" i="62"/>
  <c r="O9" i="62"/>
  <c r="K9" i="62"/>
  <c r="BA9" i="62" s="1"/>
  <c r="BC9" i="62" s="1"/>
  <c r="BF9" i="62" s="1"/>
  <c r="BH9" i="62" s="1"/>
  <c r="G9" i="62"/>
  <c r="AY8" i="62"/>
  <c r="AU8" i="62"/>
  <c r="AQ8" i="62"/>
  <c r="AM8" i="62"/>
  <c r="AI8" i="62"/>
  <c r="AE8" i="62"/>
  <c r="AA8" i="62"/>
  <c r="W8" i="62"/>
  <c r="S8" i="62"/>
  <c r="O8" i="62"/>
  <c r="K8" i="62"/>
  <c r="G8" i="62"/>
  <c r="BA8" i="62" s="1"/>
  <c r="BC8" i="62" s="1"/>
  <c r="BF8" i="62" s="1"/>
  <c r="BH8" i="62" s="1"/>
  <c r="AY7" i="62"/>
  <c r="AU7" i="62"/>
  <c r="AQ7" i="62"/>
  <c r="AM7" i="62"/>
  <c r="AI7" i="62"/>
  <c r="AE7" i="62"/>
  <c r="AA7" i="62"/>
  <c r="W7" i="62"/>
  <c r="S7" i="62"/>
  <c r="O7" i="62"/>
  <c r="K7" i="62"/>
  <c r="G7" i="62"/>
  <c r="BA7" i="62" s="1"/>
  <c r="BC7" i="62" s="1"/>
  <c r="BF7" i="62" s="1"/>
  <c r="BH7" i="62" s="1"/>
  <c r="AY6" i="62"/>
  <c r="BA6" i="62" s="1"/>
  <c r="BC6" i="62" s="1"/>
  <c r="BF6" i="62" s="1"/>
  <c r="BH6" i="62" s="1"/>
  <c r="AU6" i="62"/>
  <c r="AQ6" i="62"/>
  <c r="AM6" i="62"/>
  <c r="AI6" i="62"/>
  <c r="AE6" i="62"/>
  <c r="AA6" i="62"/>
  <c r="W6" i="62"/>
  <c r="S6" i="62"/>
  <c r="O6" i="62"/>
  <c r="K6" i="62"/>
  <c r="G6" i="62"/>
  <c r="AY5" i="62"/>
  <c r="AU5" i="62"/>
  <c r="AQ5" i="62"/>
  <c r="AM5" i="62"/>
  <c r="AI5" i="62"/>
  <c r="AE5" i="62"/>
  <c r="AA5" i="62"/>
  <c r="BA5" i="62" s="1"/>
  <c r="BC5" i="62" s="1"/>
  <c r="BF5" i="62" s="1"/>
  <c r="BH5" i="62" s="1"/>
  <c r="W5" i="62"/>
  <c r="S5" i="62"/>
  <c r="O5" i="62"/>
  <c r="K5" i="62"/>
  <c r="G5" i="62"/>
  <c r="AY4" i="62"/>
  <c r="AU4" i="62"/>
  <c r="AQ4" i="62"/>
  <c r="AM4" i="62"/>
  <c r="AI4" i="62"/>
  <c r="AE4" i="62"/>
  <c r="AE168" i="62" s="1"/>
  <c r="AA4" i="62"/>
  <c r="AA168" i="62" s="1"/>
  <c r="W4" i="62"/>
  <c r="S4" i="62"/>
  <c r="S168" i="62" s="1"/>
  <c r="O4" i="62"/>
  <c r="BA4" i="62" s="1"/>
  <c r="K4" i="62"/>
  <c r="G4" i="62"/>
  <c r="BA88" i="62" l="1"/>
  <c r="BC88" i="62" s="1"/>
  <c r="BF88" i="62" s="1"/>
  <c r="BH88" i="62" s="1"/>
  <c r="BA105" i="62"/>
  <c r="BC105" i="62" s="1"/>
  <c r="BF105" i="62" s="1"/>
  <c r="BH105" i="62" s="1"/>
  <c r="BA112" i="62"/>
  <c r="BC112" i="62" s="1"/>
  <c r="BF112" i="62" s="1"/>
  <c r="BH112" i="62" s="1"/>
  <c r="BA125" i="62"/>
  <c r="BC125" i="62" s="1"/>
  <c r="BF125" i="62" s="1"/>
  <c r="BH125" i="62" s="1"/>
  <c r="BA128" i="62"/>
  <c r="BC128" i="62" s="1"/>
  <c r="BF128" i="62" s="1"/>
  <c r="BH128" i="62" s="1"/>
  <c r="BA143" i="62"/>
  <c r="BC143" i="62" s="1"/>
  <c r="BF143" i="62" s="1"/>
  <c r="BH143" i="62" s="1"/>
  <c r="BA160" i="62"/>
  <c r="BC160" i="62" s="1"/>
  <c r="BF160" i="62" s="1"/>
  <c r="BH160" i="62" s="1"/>
  <c r="BA134" i="62"/>
  <c r="BC134" i="62" s="1"/>
  <c r="BF134" i="62" s="1"/>
  <c r="BH134" i="62" s="1"/>
  <c r="BA137" i="62"/>
  <c r="BC137" i="62" s="1"/>
  <c r="BF137" i="62" s="1"/>
  <c r="BH137" i="62" s="1"/>
  <c r="BA140" i="62"/>
  <c r="BC140" i="62" s="1"/>
  <c r="BF140" i="62" s="1"/>
  <c r="BH140" i="62" s="1"/>
  <c r="BA146" i="62"/>
  <c r="BC146" i="62" s="1"/>
  <c r="BF146" i="62" s="1"/>
  <c r="BH146" i="62" s="1"/>
  <c r="BA104" i="62"/>
  <c r="BC104" i="62" s="1"/>
  <c r="BF104" i="62" s="1"/>
  <c r="BH104" i="62" s="1"/>
  <c r="AI168" i="62"/>
  <c r="BA91" i="62"/>
  <c r="BC91" i="62" s="1"/>
  <c r="BF91" i="62" s="1"/>
  <c r="BH91" i="62" s="1"/>
  <c r="BA108" i="62"/>
  <c r="BC108" i="62" s="1"/>
  <c r="BF108" i="62" s="1"/>
  <c r="BH108" i="62" s="1"/>
  <c r="BA154" i="62"/>
  <c r="BC154" i="62" s="1"/>
  <c r="BF154" i="62" s="1"/>
  <c r="BH154" i="62" s="1"/>
  <c r="BA98" i="62"/>
  <c r="BC98" i="62" s="1"/>
  <c r="BF98" i="62" s="1"/>
  <c r="BH98" i="62" s="1"/>
  <c r="BA115" i="62"/>
  <c r="BC115" i="62" s="1"/>
  <c r="BF115" i="62" s="1"/>
  <c r="BH115" i="62" s="1"/>
  <c r="BA80" i="62"/>
  <c r="BC80" i="62" s="1"/>
  <c r="BF80" i="62" s="1"/>
  <c r="BH80" i="62" s="1"/>
  <c r="BA97" i="62"/>
  <c r="BC97" i="62" s="1"/>
  <c r="BF97" i="62" s="1"/>
  <c r="BH97" i="62" s="1"/>
  <c r="BA129" i="62"/>
  <c r="BC129" i="62" s="1"/>
  <c r="BF129" i="62" s="1"/>
  <c r="BH129" i="62" s="1"/>
  <c r="BA138" i="62"/>
  <c r="BC138" i="62" s="1"/>
  <c r="BF138" i="62" s="1"/>
  <c r="BH138" i="62" s="1"/>
  <c r="BA162" i="62"/>
  <c r="BC162" i="62" s="1"/>
  <c r="BF162" i="62" s="1"/>
  <c r="BH162" i="62" s="1"/>
  <c r="BA122" i="62"/>
  <c r="BC122" i="62" s="1"/>
  <c r="BF122" i="62" s="1"/>
  <c r="BH122" i="62" s="1"/>
  <c r="BA84" i="62"/>
  <c r="BC84" i="62" s="1"/>
  <c r="BF84" i="62" s="1"/>
  <c r="BH84" i="62" s="1"/>
  <c r="BA114" i="62"/>
  <c r="BC114" i="62" s="1"/>
  <c r="BF114" i="62" s="1"/>
  <c r="BH114" i="62" s="1"/>
  <c r="BA118" i="62"/>
  <c r="BC118" i="62" s="1"/>
  <c r="BF118" i="62" s="1"/>
  <c r="BH118" i="62" s="1"/>
  <c r="BA81" i="62"/>
  <c r="BC81" i="62" s="1"/>
  <c r="BF81" i="62" s="1"/>
  <c r="BH81" i="62" s="1"/>
  <c r="BA107" i="62"/>
  <c r="BC107" i="62" s="1"/>
  <c r="BF107" i="62" s="1"/>
  <c r="BH107" i="62" s="1"/>
  <c r="BA121" i="62"/>
  <c r="BC121" i="62" s="1"/>
  <c r="BF121" i="62" s="1"/>
  <c r="BH121" i="62" s="1"/>
  <c r="BA124" i="62"/>
  <c r="BC124" i="62" s="1"/>
  <c r="BF124" i="62" s="1"/>
  <c r="BH124" i="62" s="1"/>
  <c r="BA127" i="62"/>
  <c r="BC127" i="62" s="1"/>
  <c r="BF127" i="62" s="1"/>
  <c r="BH127" i="62" s="1"/>
  <c r="BA139" i="62"/>
  <c r="BC139" i="62" s="1"/>
  <c r="BF139" i="62" s="1"/>
  <c r="BH139" i="62" s="1"/>
  <c r="BA142" i="62"/>
  <c r="BC142" i="62" s="1"/>
  <c r="BF142" i="62" s="1"/>
  <c r="BH142" i="62" s="1"/>
  <c r="BA87" i="62"/>
  <c r="BC87" i="62" s="1"/>
  <c r="BF87" i="62" s="1"/>
  <c r="BH87" i="62" s="1"/>
  <c r="BA94" i="62"/>
  <c r="BC94" i="62" s="1"/>
  <c r="BF94" i="62" s="1"/>
  <c r="BH94" i="62" s="1"/>
  <c r="BA96" i="62"/>
  <c r="BC96" i="62" s="1"/>
  <c r="BF96" i="62" s="1"/>
  <c r="BH96" i="62" s="1"/>
  <c r="BA152" i="62"/>
  <c r="BC152" i="62" s="1"/>
  <c r="BF152" i="62" s="1"/>
  <c r="BH152" i="62" s="1"/>
  <c r="BA113" i="62"/>
  <c r="BC113" i="62" s="1"/>
  <c r="BF113" i="62" s="1"/>
  <c r="BH113" i="62" s="1"/>
  <c r="BA103" i="62"/>
  <c r="BC103" i="62" s="1"/>
  <c r="BF103" i="62" s="1"/>
  <c r="BH103" i="62" s="1"/>
  <c r="BA83" i="62"/>
  <c r="BC83" i="62" s="1"/>
  <c r="BF83" i="62" s="1"/>
  <c r="BH83" i="62" s="1"/>
  <c r="BA100" i="62"/>
  <c r="BC100" i="62" s="1"/>
  <c r="BF100" i="62" s="1"/>
  <c r="BH100" i="62" s="1"/>
  <c r="BA117" i="62"/>
  <c r="BC117" i="62" s="1"/>
  <c r="BF117" i="62" s="1"/>
  <c r="BH117" i="62" s="1"/>
  <c r="BA119" i="62"/>
  <c r="BC119" i="62" s="1"/>
  <c r="BF119" i="62" s="1"/>
  <c r="BH119" i="62" s="1"/>
  <c r="BA156" i="62"/>
  <c r="BC156" i="62" s="1"/>
  <c r="BF156" i="62" s="1"/>
  <c r="BH156" i="62" s="1"/>
  <c r="BC4" i="62"/>
  <c r="BA123" i="62"/>
  <c r="BC123" i="62" s="1"/>
  <c r="BF123" i="62" s="1"/>
  <c r="BH123" i="62" s="1"/>
  <c r="BA89" i="62"/>
  <c r="BC89" i="62" s="1"/>
  <c r="BF89" i="62" s="1"/>
  <c r="BH89" i="62" s="1"/>
  <c r="BA85" i="62"/>
  <c r="BC85" i="62" s="1"/>
  <c r="BF85" i="62" s="1"/>
  <c r="BH85" i="62" s="1"/>
  <c r="K168" i="62"/>
  <c r="BA86" i="62"/>
  <c r="BC86" i="62" s="1"/>
  <c r="BF86" i="62" s="1"/>
  <c r="BH86" i="62" s="1"/>
  <c r="O168" i="62"/>
  <c r="BA101" i="62"/>
  <c r="BC101" i="62" s="1"/>
  <c r="BF101" i="62" s="1"/>
  <c r="BH101" i="62" s="1"/>
  <c r="G168" i="62"/>
  <c r="BA102" i="62"/>
  <c r="BC102" i="62" s="1"/>
  <c r="BF102" i="62" s="1"/>
  <c r="BH102" i="62" s="1"/>
  <c r="BA106" i="62"/>
  <c r="BC106" i="62" s="1"/>
  <c r="BF106" i="62" s="1"/>
  <c r="BH106" i="62" s="1"/>
  <c r="BA130" i="62"/>
  <c r="BC130" i="62" s="1"/>
  <c r="BF130" i="62" s="1"/>
  <c r="BH130" i="62" s="1"/>
  <c r="BA144" i="62"/>
  <c r="BC144" i="62" s="1"/>
  <c r="BF144" i="62" s="1"/>
  <c r="BH144" i="62" s="1"/>
  <c r="AU168" i="62"/>
  <c r="W168" i="62"/>
  <c r="AM168" i="62"/>
  <c r="AQ168" i="62"/>
  <c r="AY168" i="62"/>
  <c r="BC168" i="62" l="1"/>
  <c r="BF4" i="62"/>
  <c r="BA168" i="62"/>
  <c r="BF168" i="62" l="1"/>
  <c r="BH4" i="62"/>
  <c r="BH168" i="62" s="1"/>
  <c r="J5" i="36" l="1"/>
  <c r="BG168" i="61" l="1"/>
  <c r="BE168" i="61"/>
  <c r="BD168" i="61"/>
  <c r="BB168" i="61"/>
  <c r="AZ168" i="61"/>
  <c r="AX168" i="61"/>
  <c r="AW168" i="61"/>
  <c r="AV168" i="61"/>
  <c r="AT168" i="61"/>
  <c r="AS168" i="61"/>
  <c r="AR168" i="61"/>
  <c r="AP168" i="61"/>
  <c r="AO168" i="61"/>
  <c r="AN168" i="61"/>
  <c r="AL168" i="61"/>
  <c r="AK168" i="61"/>
  <c r="AJ168" i="61"/>
  <c r="AH168" i="61"/>
  <c r="AG168" i="61"/>
  <c r="AF168" i="61"/>
  <c r="AD168" i="61"/>
  <c r="AC168" i="61"/>
  <c r="AB168" i="61"/>
  <c r="Z168" i="61"/>
  <c r="Y168" i="61"/>
  <c r="X168" i="61"/>
  <c r="V168" i="61"/>
  <c r="U168" i="61"/>
  <c r="T168" i="61"/>
  <c r="R168" i="61"/>
  <c r="Q168" i="61"/>
  <c r="P168" i="61"/>
  <c r="N168" i="61"/>
  <c r="M168" i="61"/>
  <c r="L168" i="61"/>
  <c r="J168" i="61"/>
  <c r="I168" i="61"/>
  <c r="H168" i="61"/>
  <c r="F168" i="61"/>
  <c r="E168" i="61"/>
  <c r="D168" i="61"/>
  <c r="S167" i="61"/>
  <c r="O167" i="61"/>
  <c r="BA167" i="61" s="1"/>
  <c r="BC167" i="61" s="1"/>
  <c r="BF167" i="61" s="1"/>
  <c r="BH167" i="61" s="1"/>
  <c r="XFD167" i="61" s="1"/>
  <c r="K167" i="61"/>
  <c r="G167" i="61"/>
  <c r="BA166" i="61"/>
  <c r="BC166" i="61" s="1"/>
  <c r="BF166" i="61" s="1"/>
  <c r="BH166" i="61" s="1"/>
  <c r="S166" i="61"/>
  <c r="O166" i="61"/>
  <c r="K166" i="61"/>
  <c r="G166" i="61"/>
  <c r="S165" i="61"/>
  <c r="O165" i="61"/>
  <c r="K165" i="61"/>
  <c r="G165" i="61"/>
  <c r="S164" i="61"/>
  <c r="O164" i="61"/>
  <c r="K164" i="61"/>
  <c r="G164" i="61"/>
  <c r="BA164" i="61" s="1"/>
  <c r="BC164" i="61" s="1"/>
  <c r="BF164" i="61" s="1"/>
  <c r="BH164" i="61" s="1"/>
  <c r="S163" i="61"/>
  <c r="O163" i="61"/>
  <c r="K163" i="61"/>
  <c r="G163" i="61"/>
  <c r="S162" i="61"/>
  <c r="O162" i="61"/>
  <c r="K162" i="61"/>
  <c r="G162" i="61"/>
  <c r="BA162" i="61" s="1"/>
  <c r="BC162" i="61" s="1"/>
  <c r="BF162" i="61" s="1"/>
  <c r="BH162" i="61" s="1"/>
  <c r="S161" i="61"/>
  <c r="O161" i="61"/>
  <c r="K161" i="61"/>
  <c r="G161" i="61"/>
  <c r="BA161" i="61" s="1"/>
  <c r="BC161" i="61" s="1"/>
  <c r="BF161" i="61" s="1"/>
  <c r="BH161" i="61" s="1"/>
  <c r="S160" i="61"/>
  <c r="O160" i="61"/>
  <c r="K160" i="61"/>
  <c r="G160" i="61"/>
  <c r="S159" i="61"/>
  <c r="O159" i="61"/>
  <c r="K159" i="61"/>
  <c r="G159" i="61"/>
  <c r="S158" i="61"/>
  <c r="O158" i="61"/>
  <c r="K158" i="61"/>
  <c r="G158" i="61"/>
  <c r="BA158" i="61" s="1"/>
  <c r="BC158" i="61" s="1"/>
  <c r="BF158" i="61" s="1"/>
  <c r="BH158" i="61" s="1"/>
  <c r="S157" i="61"/>
  <c r="O157" i="61"/>
  <c r="K157" i="61"/>
  <c r="G157" i="61"/>
  <c r="S156" i="61"/>
  <c r="BA156" i="61" s="1"/>
  <c r="BC156" i="61" s="1"/>
  <c r="BF156" i="61" s="1"/>
  <c r="BH156" i="61" s="1"/>
  <c r="O156" i="61"/>
  <c r="K156" i="61"/>
  <c r="G156" i="61"/>
  <c r="S155" i="61"/>
  <c r="O155" i="61"/>
  <c r="K155" i="61"/>
  <c r="G155" i="61"/>
  <c r="S154" i="61"/>
  <c r="O154" i="61"/>
  <c r="K154" i="61"/>
  <c r="G154" i="61"/>
  <c r="BA154" i="61" s="1"/>
  <c r="BC154" i="61" s="1"/>
  <c r="BF154" i="61" s="1"/>
  <c r="BH154" i="61" s="1"/>
  <c r="S153" i="61"/>
  <c r="O153" i="61"/>
  <c r="K153" i="61"/>
  <c r="G153" i="61"/>
  <c r="BA152" i="61"/>
  <c r="BC152" i="61" s="1"/>
  <c r="BF152" i="61" s="1"/>
  <c r="BH152" i="61" s="1"/>
  <c r="S152" i="61"/>
  <c r="O152" i="61"/>
  <c r="K152" i="61"/>
  <c r="G152" i="61"/>
  <c r="S151" i="61"/>
  <c r="O151" i="61"/>
  <c r="K151" i="61"/>
  <c r="G151" i="61"/>
  <c r="S150" i="61"/>
  <c r="O150" i="61"/>
  <c r="K150" i="61"/>
  <c r="G150" i="61"/>
  <c r="S149" i="61"/>
  <c r="O149" i="61"/>
  <c r="K149" i="61"/>
  <c r="G149" i="61"/>
  <c r="S148" i="61"/>
  <c r="O148" i="61"/>
  <c r="K148" i="61"/>
  <c r="G148" i="61"/>
  <c r="S147" i="61"/>
  <c r="O147" i="61"/>
  <c r="K147" i="61"/>
  <c r="G147" i="61"/>
  <c r="S146" i="61"/>
  <c r="O146" i="61"/>
  <c r="K146" i="61"/>
  <c r="G146" i="61"/>
  <c r="BA146" i="61" s="1"/>
  <c r="BC146" i="61" s="1"/>
  <c r="BF146" i="61" s="1"/>
  <c r="BH146" i="61" s="1"/>
  <c r="W145" i="61"/>
  <c r="S145" i="61"/>
  <c r="BA145" i="61" s="1"/>
  <c r="BC145" i="61" s="1"/>
  <c r="BF145" i="61" s="1"/>
  <c r="BH145" i="61" s="1"/>
  <c r="O145" i="61"/>
  <c r="K145" i="61"/>
  <c r="G145" i="61"/>
  <c r="W144" i="61"/>
  <c r="S144" i="61"/>
  <c r="O144" i="61"/>
  <c r="K144" i="61"/>
  <c r="G144" i="61"/>
  <c r="W143" i="61"/>
  <c r="S143" i="61"/>
  <c r="O143" i="61"/>
  <c r="K143" i="61"/>
  <c r="G143" i="61"/>
  <c r="BA143" i="61" s="1"/>
  <c r="BC143" i="61" s="1"/>
  <c r="BF143" i="61" s="1"/>
  <c r="BH143" i="61" s="1"/>
  <c r="W142" i="61"/>
  <c r="S142" i="61"/>
  <c r="O142" i="61"/>
  <c r="K142" i="61"/>
  <c r="G142" i="61"/>
  <c r="W141" i="61"/>
  <c r="S141" i="61"/>
  <c r="O141" i="61"/>
  <c r="K141" i="61"/>
  <c r="G141" i="61"/>
  <c r="BA141" i="61" s="1"/>
  <c r="BC141" i="61" s="1"/>
  <c r="BF141" i="61" s="1"/>
  <c r="BH141" i="61" s="1"/>
  <c r="W140" i="61"/>
  <c r="S140" i="61"/>
  <c r="O140" i="61"/>
  <c r="K140" i="61"/>
  <c r="G140" i="61"/>
  <c r="W139" i="61"/>
  <c r="S139" i="61"/>
  <c r="O139" i="61"/>
  <c r="K139" i="61"/>
  <c r="G139" i="61"/>
  <c r="W138" i="61"/>
  <c r="S138" i="61"/>
  <c r="O138" i="61"/>
  <c r="K138" i="61"/>
  <c r="G138" i="61"/>
  <c r="W137" i="61"/>
  <c r="S137" i="61"/>
  <c r="O137" i="61"/>
  <c r="K137" i="61"/>
  <c r="G137" i="61"/>
  <c r="W136" i="61"/>
  <c r="S136" i="61"/>
  <c r="O136" i="61"/>
  <c r="BA136" i="61" s="1"/>
  <c r="BC136" i="61" s="1"/>
  <c r="BF136" i="61" s="1"/>
  <c r="BH136" i="61" s="1"/>
  <c r="K136" i="61"/>
  <c r="G136" i="61"/>
  <c r="W135" i="61"/>
  <c r="S135" i="61"/>
  <c r="O135" i="61"/>
  <c r="K135" i="61"/>
  <c r="G135" i="61"/>
  <c r="W134" i="61"/>
  <c r="S134" i="61"/>
  <c r="O134" i="61"/>
  <c r="K134" i="61"/>
  <c r="G134" i="61"/>
  <c r="W133" i="61"/>
  <c r="S133" i="61"/>
  <c r="O133" i="61"/>
  <c r="K133" i="61"/>
  <c r="G133" i="61"/>
  <c r="W132" i="61"/>
  <c r="S132" i="61"/>
  <c r="O132" i="61"/>
  <c r="K132" i="61"/>
  <c r="G132" i="61"/>
  <c r="W131" i="61"/>
  <c r="S131" i="61"/>
  <c r="O131" i="61"/>
  <c r="K131" i="61"/>
  <c r="G131" i="61"/>
  <c r="W130" i="61"/>
  <c r="S130" i="61"/>
  <c r="O130" i="61"/>
  <c r="K130" i="61"/>
  <c r="G130" i="61"/>
  <c r="BA130" i="61" s="1"/>
  <c r="BC130" i="61" s="1"/>
  <c r="BF130" i="61" s="1"/>
  <c r="BH130" i="61" s="1"/>
  <c r="W129" i="61"/>
  <c r="S129" i="61"/>
  <c r="BA129" i="61" s="1"/>
  <c r="BC129" i="61" s="1"/>
  <c r="BF129" i="61" s="1"/>
  <c r="BH129" i="61" s="1"/>
  <c r="O129" i="61"/>
  <c r="K129" i="61"/>
  <c r="G129" i="61"/>
  <c r="W128" i="61"/>
  <c r="S128" i="61"/>
  <c r="O128" i="61"/>
  <c r="K128" i="61"/>
  <c r="G128" i="61"/>
  <c r="BA128" i="61" s="1"/>
  <c r="BC128" i="61" s="1"/>
  <c r="BF128" i="61" s="1"/>
  <c r="BH128" i="61" s="1"/>
  <c r="W127" i="61"/>
  <c r="S127" i="61"/>
  <c r="O127" i="61"/>
  <c r="BA127" i="61" s="1"/>
  <c r="BC127" i="61" s="1"/>
  <c r="BF127" i="61" s="1"/>
  <c r="BH127" i="61" s="1"/>
  <c r="K127" i="61"/>
  <c r="G127" i="61"/>
  <c r="W126" i="61"/>
  <c r="S126" i="61"/>
  <c r="O126" i="61"/>
  <c r="K126" i="61"/>
  <c r="G126" i="61"/>
  <c r="W125" i="61"/>
  <c r="S125" i="61"/>
  <c r="O125" i="61"/>
  <c r="K125" i="61"/>
  <c r="G125" i="61"/>
  <c r="W124" i="61"/>
  <c r="S124" i="61"/>
  <c r="O124" i="61"/>
  <c r="K124" i="61"/>
  <c r="G124" i="61"/>
  <c r="W123" i="61"/>
  <c r="S123" i="61"/>
  <c r="O123" i="61"/>
  <c r="K123" i="61"/>
  <c r="G123" i="61"/>
  <c r="W122" i="61"/>
  <c r="S122" i="61"/>
  <c r="O122" i="61"/>
  <c r="K122" i="61"/>
  <c r="G122" i="61"/>
  <c r="W121" i="61"/>
  <c r="S121" i="61"/>
  <c r="O121" i="61"/>
  <c r="K121" i="61"/>
  <c r="G121" i="61"/>
  <c r="W120" i="61"/>
  <c r="S120" i="61"/>
  <c r="O120" i="61"/>
  <c r="K120" i="61"/>
  <c r="G120" i="61"/>
  <c r="W119" i="61"/>
  <c r="S119" i="61"/>
  <c r="O119" i="61"/>
  <c r="K119" i="61"/>
  <c r="G119" i="61"/>
  <c r="BA119" i="61" s="1"/>
  <c r="BC119" i="61" s="1"/>
  <c r="BF119" i="61" s="1"/>
  <c r="BH119" i="61" s="1"/>
  <c r="W118" i="61"/>
  <c r="S118" i="61"/>
  <c r="O118" i="61"/>
  <c r="K118" i="61"/>
  <c r="G118" i="61"/>
  <c r="AY117" i="61"/>
  <c r="AU117" i="61"/>
  <c r="AQ117" i="61"/>
  <c r="AM117" i="61"/>
  <c r="AI117" i="61"/>
  <c r="AE117" i="61"/>
  <c r="AA117" i="61"/>
  <c r="W117" i="61"/>
  <c r="S117" i="61"/>
  <c r="O117" i="61"/>
  <c r="K117" i="61"/>
  <c r="G117" i="61"/>
  <c r="AY116" i="61"/>
  <c r="AU116" i="61"/>
  <c r="AQ116" i="61"/>
  <c r="AM116" i="61"/>
  <c r="AI116" i="61"/>
  <c r="AE116" i="61"/>
  <c r="AA116" i="61"/>
  <c r="W116" i="61"/>
  <c r="S116" i="61"/>
  <c r="O116" i="61"/>
  <c r="K116" i="61"/>
  <c r="G116" i="61"/>
  <c r="AY115" i="61"/>
  <c r="AU115" i="61"/>
  <c r="AQ115" i="61"/>
  <c r="AM115" i="61"/>
  <c r="AI115" i="61"/>
  <c r="AE115" i="61"/>
  <c r="AA115" i="61"/>
  <c r="W115" i="61"/>
  <c r="S115" i="61"/>
  <c r="O115" i="61"/>
  <c r="K115" i="61"/>
  <c r="G115" i="61"/>
  <c r="AY114" i="61"/>
  <c r="AU114" i="61"/>
  <c r="AQ114" i="61"/>
  <c r="AM114" i="61"/>
  <c r="AI114" i="61"/>
  <c r="AE114" i="61"/>
  <c r="AA114" i="61"/>
  <c r="W114" i="61"/>
  <c r="S114" i="61"/>
  <c r="O114" i="61"/>
  <c r="K114" i="61"/>
  <c r="G114" i="61"/>
  <c r="AY113" i="61"/>
  <c r="AU113" i="61"/>
  <c r="AQ113" i="61"/>
  <c r="AM113" i="61"/>
  <c r="AI113" i="61"/>
  <c r="AE113" i="61"/>
  <c r="AA113" i="61"/>
  <c r="W113" i="61"/>
  <c r="S113" i="61"/>
  <c r="O113" i="61"/>
  <c r="K113" i="61"/>
  <c r="G113" i="61"/>
  <c r="AY112" i="61"/>
  <c r="AU112" i="61"/>
  <c r="AQ112" i="61"/>
  <c r="AM112" i="61"/>
  <c r="AI112" i="61"/>
  <c r="AE112" i="61"/>
  <c r="AA112" i="61"/>
  <c r="W112" i="61"/>
  <c r="S112" i="61"/>
  <c r="O112" i="61"/>
  <c r="K112" i="61"/>
  <c r="G112" i="61"/>
  <c r="AY111" i="61"/>
  <c r="AU111" i="61"/>
  <c r="AQ111" i="61"/>
  <c r="AM111" i="61"/>
  <c r="AI111" i="61"/>
  <c r="AE111" i="61"/>
  <c r="AA111" i="61"/>
  <c r="W111" i="61"/>
  <c r="S111" i="61"/>
  <c r="O111" i="61"/>
  <c r="K111" i="61"/>
  <c r="G111" i="61"/>
  <c r="AY110" i="61"/>
  <c r="AU110" i="61"/>
  <c r="AQ110" i="61"/>
  <c r="AM110" i="61"/>
  <c r="AI110" i="61"/>
  <c r="AE110" i="61"/>
  <c r="AA110" i="61"/>
  <c r="W110" i="61"/>
  <c r="S110" i="61"/>
  <c r="O110" i="61"/>
  <c r="K110" i="61"/>
  <c r="G110" i="61"/>
  <c r="AY109" i="61"/>
  <c r="AU109" i="61"/>
  <c r="AQ109" i="61"/>
  <c r="AM109" i="61"/>
  <c r="AI109" i="61"/>
  <c r="AE109" i="61"/>
  <c r="AA109" i="61"/>
  <c r="W109" i="61"/>
  <c r="S109" i="61"/>
  <c r="O109" i="61"/>
  <c r="K109" i="61"/>
  <c r="G109" i="61"/>
  <c r="AY108" i="61"/>
  <c r="AU108" i="61"/>
  <c r="AQ108" i="61"/>
  <c r="AM108" i="61"/>
  <c r="AI108" i="61"/>
  <c r="AE108" i="61"/>
  <c r="AA108" i="61"/>
  <c r="W108" i="61"/>
  <c r="S108" i="61"/>
  <c r="O108" i="61"/>
  <c r="K108" i="61"/>
  <c r="G108" i="61"/>
  <c r="AY107" i="61"/>
  <c r="AU107" i="61"/>
  <c r="AQ107" i="61"/>
  <c r="AM107" i="61"/>
  <c r="AI107" i="61"/>
  <c r="AE107" i="61"/>
  <c r="AA107" i="61"/>
  <c r="W107" i="61"/>
  <c r="S107" i="61"/>
  <c r="O107" i="61"/>
  <c r="K107" i="61"/>
  <c r="G107" i="61"/>
  <c r="AY106" i="61"/>
  <c r="AU106" i="61"/>
  <c r="AQ106" i="61"/>
  <c r="AM106" i="61"/>
  <c r="AI106" i="61"/>
  <c r="AE106" i="61"/>
  <c r="AA106" i="61"/>
  <c r="W106" i="61"/>
  <c r="S106" i="61"/>
  <c r="O106" i="61"/>
  <c r="K106" i="61"/>
  <c r="BA106" i="61" s="1"/>
  <c r="BC106" i="61" s="1"/>
  <c r="BF106" i="61" s="1"/>
  <c r="BH106" i="61" s="1"/>
  <c r="G106" i="61"/>
  <c r="AY105" i="61"/>
  <c r="AU105" i="61"/>
  <c r="AQ105" i="61"/>
  <c r="AM105" i="61"/>
  <c r="AI105" i="61"/>
  <c r="AE105" i="61"/>
  <c r="AA105" i="61"/>
  <c r="W105" i="61"/>
  <c r="S105" i="61"/>
  <c r="O105" i="61"/>
  <c r="K105" i="61"/>
  <c r="G105" i="61"/>
  <c r="BA105" i="61" s="1"/>
  <c r="BC105" i="61" s="1"/>
  <c r="BF105" i="61" s="1"/>
  <c r="BH105" i="61" s="1"/>
  <c r="AY104" i="61"/>
  <c r="AU104" i="61"/>
  <c r="AQ104" i="61"/>
  <c r="AM104" i="61"/>
  <c r="AI104" i="61"/>
  <c r="AE104" i="61"/>
  <c r="AA104" i="61"/>
  <c r="W104" i="61"/>
  <c r="S104" i="61"/>
  <c r="O104" i="61"/>
  <c r="K104" i="61"/>
  <c r="G104" i="61"/>
  <c r="AY103" i="61"/>
  <c r="AU103" i="61"/>
  <c r="AQ103" i="61"/>
  <c r="BA103" i="61" s="1"/>
  <c r="BC103" i="61" s="1"/>
  <c r="BF103" i="61" s="1"/>
  <c r="BH103" i="61" s="1"/>
  <c r="AM103" i="61"/>
  <c r="AI103" i="61"/>
  <c r="AE103" i="61"/>
  <c r="AA103" i="61"/>
  <c r="W103" i="61"/>
  <c r="S103" i="61"/>
  <c r="O103" i="61"/>
  <c r="K103" i="61"/>
  <c r="G103" i="61"/>
  <c r="AY102" i="61"/>
  <c r="AU102" i="61"/>
  <c r="AQ102" i="61"/>
  <c r="AM102" i="61"/>
  <c r="AI102" i="61"/>
  <c r="AE102" i="61"/>
  <c r="AA102" i="61"/>
  <c r="W102" i="61"/>
  <c r="S102" i="61"/>
  <c r="O102" i="61"/>
  <c r="K102" i="61"/>
  <c r="G102" i="61"/>
  <c r="AY101" i="61"/>
  <c r="AU101" i="61"/>
  <c r="AQ101" i="61"/>
  <c r="AM101" i="61"/>
  <c r="AI101" i="61"/>
  <c r="AE101" i="61"/>
  <c r="AA101" i="61"/>
  <c r="W101" i="61"/>
  <c r="S101" i="61"/>
  <c r="O101" i="61"/>
  <c r="K101" i="61"/>
  <c r="G101" i="61"/>
  <c r="AY100" i="61"/>
  <c r="AU100" i="61"/>
  <c r="AQ100" i="61"/>
  <c r="AM100" i="61"/>
  <c r="AI100" i="61"/>
  <c r="AE100" i="61"/>
  <c r="AA100" i="61"/>
  <c r="W100" i="61"/>
  <c r="S100" i="61"/>
  <c r="O100" i="61"/>
  <c r="K100" i="61"/>
  <c r="G100" i="61"/>
  <c r="AY99" i="61"/>
  <c r="AU99" i="61"/>
  <c r="AQ99" i="61"/>
  <c r="AM99" i="61"/>
  <c r="AI99" i="61"/>
  <c r="AE99" i="61"/>
  <c r="AA99" i="61"/>
  <c r="W99" i="61"/>
  <c r="S99" i="61"/>
  <c r="O99" i="61"/>
  <c r="K99" i="61"/>
  <c r="G99" i="61"/>
  <c r="AY98" i="61"/>
  <c r="AU98" i="61"/>
  <c r="AQ98" i="61"/>
  <c r="AM98" i="61"/>
  <c r="AI98" i="61"/>
  <c r="AE98" i="61"/>
  <c r="BA98" i="61" s="1"/>
  <c r="BC98" i="61" s="1"/>
  <c r="BF98" i="61" s="1"/>
  <c r="BH98" i="61" s="1"/>
  <c r="AA98" i="61"/>
  <c r="W98" i="61"/>
  <c r="S98" i="61"/>
  <c r="O98" i="61"/>
  <c r="K98" i="61"/>
  <c r="G98" i="61"/>
  <c r="AY97" i="61"/>
  <c r="AU97" i="61"/>
  <c r="AQ97" i="61"/>
  <c r="AM97" i="61"/>
  <c r="AI97" i="61"/>
  <c r="AE97" i="61"/>
  <c r="AA97" i="61"/>
  <c r="W97" i="61"/>
  <c r="S97" i="61"/>
  <c r="O97" i="61"/>
  <c r="K97" i="61"/>
  <c r="G97" i="61"/>
  <c r="AY96" i="61"/>
  <c r="AU96" i="61"/>
  <c r="AQ96" i="61"/>
  <c r="AM96" i="61"/>
  <c r="AI96" i="61"/>
  <c r="AE96" i="61"/>
  <c r="AA96" i="61"/>
  <c r="W96" i="61"/>
  <c r="S96" i="61"/>
  <c r="O96" i="61"/>
  <c r="K96" i="61"/>
  <c r="G96" i="61"/>
  <c r="AY95" i="61"/>
  <c r="AU95" i="61"/>
  <c r="AQ95" i="61"/>
  <c r="AM95" i="61"/>
  <c r="AI95" i="61"/>
  <c r="AE95" i="61"/>
  <c r="AA95" i="61"/>
  <c r="W95" i="61"/>
  <c r="S95" i="61"/>
  <c r="O95" i="61"/>
  <c r="K95" i="61"/>
  <c r="G95" i="61"/>
  <c r="AY94" i="61"/>
  <c r="AU94" i="61"/>
  <c r="AQ94" i="61"/>
  <c r="AM94" i="61"/>
  <c r="AI94" i="61"/>
  <c r="AE94" i="61"/>
  <c r="AA94" i="61"/>
  <c r="W94" i="61"/>
  <c r="S94" i="61"/>
  <c r="O94" i="61"/>
  <c r="K94" i="61"/>
  <c r="G94" i="61"/>
  <c r="AY93" i="61"/>
  <c r="AU93" i="61"/>
  <c r="AQ93" i="61"/>
  <c r="AM93" i="61"/>
  <c r="AI93" i="61"/>
  <c r="AE93" i="61"/>
  <c r="AA93" i="61"/>
  <c r="W93" i="61"/>
  <c r="S93" i="61"/>
  <c r="O93" i="61"/>
  <c r="K93" i="61"/>
  <c r="G93" i="61"/>
  <c r="AY92" i="61"/>
  <c r="AU92" i="61"/>
  <c r="AQ92" i="61"/>
  <c r="AM92" i="61"/>
  <c r="AI92" i="61"/>
  <c r="AE92" i="61"/>
  <c r="AA92" i="61"/>
  <c r="W92" i="61"/>
  <c r="S92" i="61"/>
  <c r="O92" i="61"/>
  <c r="K92" i="61"/>
  <c r="G92" i="61"/>
  <c r="AY91" i="61"/>
  <c r="AU91" i="61"/>
  <c r="AQ91" i="61"/>
  <c r="AM91" i="61"/>
  <c r="AI91" i="61"/>
  <c r="AE91" i="61"/>
  <c r="AA91" i="61"/>
  <c r="W91" i="61"/>
  <c r="S91" i="61"/>
  <c r="O91" i="61"/>
  <c r="K91" i="61"/>
  <c r="G91" i="61"/>
  <c r="AY90" i="61"/>
  <c r="AU90" i="61"/>
  <c r="AQ90" i="61"/>
  <c r="AM90" i="61"/>
  <c r="AI90" i="61"/>
  <c r="BA90" i="61" s="1"/>
  <c r="BC90" i="61" s="1"/>
  <c r="BF90" i="61" s="1"/>
  <c r="BH90" i="61" s="1"/>
  <c r="AE90" i="61"/>
  <c r="AA90" i="61"/>
  <c r="W90" i="61"/>
  <c r="S90" i="61"/>
  <c r="O90" i="61"/>
  <c r="K90" i="61"/>
  <c r="G90" i="61"/>
  <c r="AY89" i="61"/>
  <c r="AU89" i="61"/>
  <c r="AQ89" i="61"/>
  <c r="AM89" i="61"/>
  <c r="AI89" i="61"/>
  <c r="AE89" i="61"/>
  <c r="AA89" i="61"/>
  <c r="W89" i="61"/>
  <c r="S89" i="61"/>
  <c r="O89" i="61"/>
  <c r="K89" i="61"/>
  <c r="G89" i="61"/>
  <c r="AY88" i="61"/>
  <c r="AU88" i="61"/>
  <c r="AQ88" i="61"/>
  <c r="AM88" i="61"/>
  <c r="AI88" i="61"/>
  <c r="AE88" i="61"/>
  <c r="AA88" i="61"/>
  <c r="W88" i="61"/>
  <c r="S88" i="61"/>
  <c r="O88" i="61"/>
  <c r="K88" i="61"/>
  <c r="G88" i="61"/>
  <c r="BA88" i="61" s="1"/>
  <c r="BC88" i="61" s="1"/>
  <c r="BF88" i="61" s="1"/>
  <c r="BH88" i="61" s="1"/>
  <c r="AY87" i="61"/>
  <c r="AU87" i="61"/>
  <c r="AQ87" i="61"/>
  <c r="AM87" i="61"/>
  <c r="AI87" i="61"/>
  <c r="AE87" i="61"/>
  <c r="AA87" i="61"/>
  <c r="W87" i="61"/>
  <c r="S87" i="61"/>
  <c r="O87" i="61"/>
  <c r="K87" i="61"/>
  <c r="G87" i="61"/>
  <c r="AY86" i="61"/>
  <c r="AU86" i="61"/>
  <c r="AQ86" i="61"/>
  <c r="AM86" i="61"/>
  <c r="AI86" i="61"/>
  <c r="AE86" i="61"/>
  <c r="AA86" i="61"/>
  <c r="W86" i="61"/>
  <c r="S86" i="61"/>
  <c r="O86" i="61"/>
  <c r="K86" i="61"/>
  <c r="G86" i="61"/>
  <c r="AY85" i="61"/>
  <c r="AU85" i="61"/>
  <c r="AQ85" i="61"/>
  <c r="AM85" i="61"/>
  <c r="AI85" i="61"/>
  <c r="AE85" i="61"/>
  <c r="AA85" i="61"/>
  <c r="W85" i="61"/>
  <c r="S85" i="61"/>
  <c r="O85" i="61"/>
  <c r="K85" i="61"/>
  <c r="G85" i="61"/>
  <c r="AY84" i="61"/>
  <c r="AU84" i="61"/>
  <c r="AQ84" i="61"/>
  <c r="AM84" i="61"/>
  <c r="AI84" i="61"/>
  <c r="AE84" i="61"/>
  <c r="AA84" i="61"/>
  <c r="W84" i="61"/>
  <c r="S84" i="61"/>
  <c r="O84" i="61"/>
  <c r="K84" i="61"/>
  <c r="G84" i="61"/>
  <c r="BA84" i="61" s="1"/>
  <c r="BC84" i="61" s="1"/>
  <c r="BF84" i="61" s="1"/>
  <c r="BH84" i="61" s="1"/>
  <c r="AY83" i="61"/>
  <c r="AU83" i="61"/>
  <c r="AQ83" i="61"/>
  <c r="AM83" i="61"/>
  <c r="AI83" i="61"/>
  <c r="AE83" i="61"/>
  <c r="AA83" i="61"/>
  <c r="W83" i="61"/>
  <c r="S83" i="61"/>
  <c r="O83" i="61"/>
  <c r="K83" i="61"/>
  <c r="G83" i="61"/>
  <c r="AY82" i="61"/>
  <c r="AU82" i="61"/>
  <c r="AQ82" i="61"/>
  <c r="AM82" i="61"/>
  <c r="AI82" i="61"/>
  <c r="AE82" i="61"/>
  <c r="AA82" i="61"/>
  <c r="W82" i="61"/>
  <c r="S82" i="61"/>
  <c r="O82" i="61"/>
  <c r="K82" i="61"/>
  <c r="G82" i="61"/>
  <c r="AY81" i="61"/>
  <c r="AU81" i="61"/>
  <c r="AQ81" i="61"/>
  <c r="AM81" i="61"/>
  <c r="AI81" i="61"/>
  <c r="AE81" i="61"/>
  <c r="AA81" i="61"/>
  <c r="W81" i="61"/>
  <c r="S81" i="61"/>
  <c r="O81" i="61"/>
  <c r="K81" i="61"/>
  <c r="G81" i="61"/>
  <c r="AY80" i="61"/>
  <c r="AU80" i="61"/>
  <c r="AQ80" i="61"/>
  <c r="AM80" i="61"/>
  <c r="AI80" i="61"/>
  <c r="AE80" i="61"/>
  <c r="AA80" i="61"/>
  <c r="W80" i="61"/>
  <c r="S80" i="61"/>
  <c r="O80" i="61"/>
  <c r="K80" i="61"/>
  <c r="G80" i="61"/>
  <c r="AY79" i="61"/>
  <c r="AU79" i="61"/>
  <c r="AQ79" i="61"/>
  <c r="AM79" i="61"/>
  <c r="AI79" i="61"/>
  <c r="AE79" i="61"/>
  <c r="AA79" i="61"/>
  <c r="W79" i="61"/>
  <c r="S79" i="61"/>
  <c r="O79" i="61"/>
  <c r="K79" i="61"/>
  <c r="G79" i="61"/>
  <c r="AY78" i="61"/>
  <c r="AU78" i="61"/>
  <c r="AQ78" i="61"/>
  <c r="AM78" i="61"/>
  <c r="AI78" i="61"/>
  <c r="AE78" i="61"/>
  <c r="AA78" i="61"/>
  <c r="W78" i="61"/>
  <c r="S78" i="61"/>
  <c r="O78" i="61"/>
  <c r="K78" i="61"/>
  <c r="G78" i="61"/>
  <c r="AY77" i="61"/>
  <c r="AU77" i="61"/>
  <c r="AQ77" i="61"/>
  <c r="AM77" i="61"/>
  <c r="AI77" i="61"/>
  <c r="AE77" i="61"/>
  <c r="AA77" i="61"/>
  <c r="W77" i="61"/>
  <c r="S77" i="61"/>
  <c r="O77" i="61"/>
  <c r="K77" i="61"/>
  <c r="G77" i="61"/>
  <c r="AY76" i="61"/>
  <c r="AU76" i="61"/>
  <c r="AQ76" i="61"/>
  <c r="AM76" i="61"/>
  <c r="AI76" i="61"/>
  <c r="AE76" i="61"/>
  <c r="AA76" i="61"/>
  <c r="W76" i="61"/>
  <c r="S76" i="61"/>
  <c r="O76" i="61"/>
  <c r="K76" i="61"/>
  <c r="G76" i="61"/>
  <c r="AY75" i="61"/>
  <c r="AU75" i="61"/>
  <c r="AQ75" i="61"/>
  <c r="AM75" i="61"/>
  <c r="AI75" i="61"/>
  <c r="AE75" i="61"/>
  <c r="AA75" i="61"/>
  <c r="W75" i="61"/>
  <c r="S75" i="61"/>
  <c r="O75" i="61"/>
  <c r="K75" i="61"/>
  <c r="G75" i="61"/>
  <c r="AY74" i="61"/>
  <c r="AU74" i="61"/>
  <c r="AQ74" i="61"/>
  <c r="AM74" i="61"/>
  <c r="AI74" i="61"/>
  <c r="AE74" i="61"/>
  <c r="AA74" i="61"/>
  <c r="W74" i="61"/>
  <c r="S74" i="61"/>
  <c r="O74" i="61"/>
  <c r="K74" i="61"/>
  <c r="G74" i="61"/>
  <c r="AY73" i="61"/>
  <c r="AU73" i="61"/>
  <c r="AQ73" i="61"/>
  <c r="AM73" i="61"/>
  <c r="AI73" i="61"/>
  <c r="AE73" i="61"/>
  <c r="AA73" i="61"/>
  <c r="W73" i="61"/>
  <c r="S73" i="61"/>
  <c r="O73" i="61"/>
  <c r="K73" i="61"/>
  <c r="G73" i="61"/>
  <c r="AY72" i="61"/>
  <c r="AU72" i="61"/>
  <c r="AQ72" i="61"/>
  <c r="AM72" i="61"/>
  <c r="AI72" i="61"/>
  <c r="AE72" i="61"/>
  <c r="AA72" i="61"/>
  <c r="W72" i="61"/>
  <c r="S72" i="61"/>
  <c r="O72" i="61"/>
  <c r="K72" i="61"/>
  <c r="G72" i="61"/>
  <c r="AY71" i="61"/>
  <c r="AU71" i="61"/>
  <c r="AQ71" i="61"/>
  <c r="AM71" i="61"/>
  <c r="AI71" i="61"/>
  <c r="AE71" i="61"/>
  <c r="AA71" i="61"/>
  <c r="W71" i="61"/>
  <c r="S71" i="61"/>
  <c r="O71" i="61"/>
  <c r="K71" i="61"/>
  <c r="G71" i="61"/>
  <c r="BA71" i="61" s="1"/>
  <c r="BC71" i="61" s="1"/>
  <c r="BF71" i="61" s="1"/>
  <c r="BH71" i="61" s="1"/>
  <c r="AY70" i="61"/>
  <c r="AU70" i="61"/>
  <c r="AQ70" i="61"/>
  <c r="AM70" i="61"/>
  <c r="AI70" i="61"/>
  <c r="AE70" i="61"/>
  <c r="AA70" i="61"/>
  <c r="W70" i="61"/>
  <c r="S70" i="61"/>
  <c r="O70" i="61"/>
  <c r="K70" i="61"/>
  <c r="G70" i="61"/>
  <c r="BA70" i="61" s="1"/>
  <c r="BC70" i="61" s="1"/>
  <c r="BF70" i="61" s="1"/>
  <c r="BH70" i="61" s="1"/>
  <c r="AY69" i="61"/>
  <c r="AU69" i="61"/>
  <c r="AQ69" i="61"/>
  <c r="AM69" i="61"/>
  <c r="AI69" i="61"/>
  <c r="AE69" i="61"/>
  <c r="AA69" i="61"/>
  <c r="W69" i="61"/>
  <c r="S69" i="61"/>
  <c r="O69" i="61"/>
  <c r="K69" i="61"/>
  <c r="G69" i="61"/>
  <c r="AY68" i="61"/>
  <c r="AU68" i="61"/>
  <c r="AQ68" i="61"/>
  <c r="AM68" i="61"/>
  <c r="AI68" i="61"/>
  <c r="AE68" i="61"/>
  <c r="AA68" i="61"/>
  <c r="W68" i="61"/>
  <c r="S68" i="61"/>
  <c r="O68" i="61"/>
  <c r="K68" i="61"/>
  <c r="G68" i="61"/>
  <c r="AY67" i="61"/>
  <c r="AU67" i="61"/>
  <c r="AQ67" i="61"/>
  <c r="AM67" i="61"/>
  <c r="AI67" i="61"/>
  <c r="AE67" i="61"/>
  <c r="AA67" i="61"/>
  <c r="W67" i="61"/>
  <c r="S67" i="61"/>
  <c r="O67" i="61"/>
  <c r="K67" i="61"/>
  <c r="G67" i="61"/>
  <c r="AY66" i="61"/>
  <c r="AU66" i="61"/>
  <c r="AQ66" i="61"/>
  <c r="AM66" i="61"/>
  <c r="AI66" i="61"/>
  <c r="AE66" i="61"/>
  <c r="AA66" i="61"/>
  <c r="W66" i="61"/>
  <c r="S66" i="61"/>
  <c r="O66" i="61"/>
  <c r="K66" i="61"/>
  <c r="G66" i="61"/>
  <c r="AY65" i="61"/>
  <c r="AU65" i="61"/>
  <c r="AQ65" i="61"/>
  <c r="AM65" i="61"/>
  <c r="AI65" i="61"/>
  <c r="AE65" i="61"/>
  <c r="AA65" i="61"/>
  <c r="W65" i="61"/>
  <c r="S65" i="61"/>
  <c r="O65" i="61"/>
  <c r="K65" i="61"/>
  <c r="G65" i="61"/>
  <c r="AY64" i="61"/>
  <c r="AU64" i="61"/>
  <c r="AQ64" i="61"/>
  <c r="AM64" i="61"/>
  <c r="AI64" i="61"/>
  <c r="AE64" i="61"/>
  <c r="AA64" i="61"/>
  <c r="W64" i="61"/>
  <c r="S64" i="61"/>
  <c r="O64" i="61"/>
  <c r="K64" i="61"/>
  <c r="G64" i="61"/>
  <c r="AY63" i="61"/>
  <c r="AU63" i="61"/>
  <c r="AQ63" i="61"/>
  <c r="AM63" i="61"/>
  <c r="AI63" i="61"/>
  <c r="AE63" i="61"/>
  <c r="AA63" i="61"/>
  <c r="W63" i="61"/>
  <c r="S63" i="61"/>
  <c r="O63" i="61"/>
  <c r="K63" i="61"/>
  <c r="G63" i="61"/>
  <c r="AY62" i="61"/>
  <c r="AU62" i="61"/>
  <c r="AQ62" i="61"/>
  <c r="AM62" i="61"/>
  <c r="AI62" i="61"/>
  <c r="AE62" i="61"/>
  <c r="AA62" i="61"/>
  <c r="W62" i="61"/>
  <c r="S62" i="61"/>
  <c r="O62" i="61"/>
  <c r="K62" i="61"/>
  <c r="G62" i="61"/>
  <c r="AY61" i="61"/>
  <c r="AU61" i="61"/>
  <c r="AQ61" i="61"/>
  <c r="AM61" i="61"/>
  <c r="AI61" i="61"/>
  <c r="AE61" i="61"/>
  <c r="AA61" i="61"/>
  <c r="W61" i="61"/>
  <c r="S61" i="61"/>
  <c r="O61" i="61"/>
  <c r="K61" i="61"/>
  <c r="G61" i="61"/>
  <c r="AY60" i="61"/>
  <c r="AU60" i="61"/>
  <c r="AQ60" i="61"/>
  <c r="AM60" i="61"/>
  <c r="AI60" i="61"/>
  <c r="AE60" i="61"/>
  <c r="AA60" i="61"/>
  <c r="W60" i="61"/>
  <c r="S60" i="61"/>
  <c r="O60" i="61"/>
  <c r="K60" i="61"/>
  <c r="G60" i="61"/>
  <c r="AY59" i="61"/>
  <c r="AU59" i="61"/>
  <c r="AQ59" i="61"/>
  <c r="AM59" i="61"/>
  <c r="AI59" i="61"/>
  <c r="AE59" i="61"/>
  <c r="AA59" i="61"/>
  <c r="W59" i="61"/>
  <c r="S59" i="61"/>
  <c r="O59" i="61"/>
  <c r="K59" i="61"/>
  <c r="G59" i="61"/>
  <c r="AY58" i="61"/>
  <c r="AU58" i="61"/>
  <c r="AQ58" i="61"/>
  <c r="AM58" i="61"/>
  <c r="AI58" i="61"/>
  <c r="AE58" i="61"/>
  <c r="AA58" i="61"/>
  <c r="W58" i="61"/>
  <c r="S58" i="61"/>
  <c r="O58" i="61"/>
  <c r="K58" i="61"/>
  <c r="G58" i="61"/>
  <c r="AY57" i="61"/>
  <c r="AU57" i="61"/>
  <c r="AQ57" i="61"/>
  <c r="AM57" i="61"/>
  <c r="AI57" i="61"/>
  <c r="AE57" i="61"/>
  <c r="AA57" i="61"/>
  <c r="W57" i="61"/>
  <c r="S57" i="61"/>
  <c r="O57" i="61"/>
  <c r="K57" i="61"/>
  <c r="G57" i="61"/>
  <c r="AY56" i="61"/>
  <c r="AU56" i="61"/>
  <c r="AQ56" i="61"/>
  <c r="AM56" i="61"/>
  <c r="AI56" i="61"/>
  <c r="AE56" i="61"/>
  <c r="AA56" i="61"/>
  <c r="W56" i="61"/>
  <c r="S56" i="61"/>
  <c r="O56" i="61"/>
  <c r="K56" i="61"/>
  <c r="G56" i="61"/>
  <c r="AY55" i="61"/>
  <c r="AU55" i="61"/>
  <c r="AQ55" i="61"/>
  <c r="AM55" i="61"/>
  <c r="AI55" i="61"/>
  <c r="AE55" i="61"/>
  <c r="AA55" i="61"/>
  <c r="W55" i="61"/>
  <c r="S55" i="61"/>
  <c r="O55" i="61"/>
  <c r="K55" i="61"/>
  <c r="G55" i="61"/>
  <c r="BA55" i="61" s="1"/>
  <c r="BC55" i="61" s="1"/>
  <c r="BF55" i="61" s="1"/>
  <c r="BH55" i="61" s="1"/>
  <c r="AY54" i="61"/>
  <c r="AU54" i="61"/>
  <c r="AQ54" i="61"/>
  <c r="AM54" i="61"/>
  <c r="AI54" i="61"/>
  <c r="AE54" i="61"/>
  <c r="AA54" i="61"/>
  <c r="W54" i="61"/>
  <c r="S54" i="61"/>
  <c r="O54" i="61"/>
  <c r="K54" i="61"/>
  <c r="G54" i="61"/>
  <c r="AY53" i="61"/>
  <c r="AU53" i="61"/>
  <c r="AQ53" i="61"/>
  <c r="AM53" i="61"/>
  <c r="AI53" i="61"/>
  <c r="AE53" i="61"/>
  <c r="AA53" i="61"/>
  <c r="W53" i="61"/>
  <c r="S53" i="61"/>
  <c r="O53" i="61"/>
  <c r="K53" i="61"/>
  <c r="G53" i="61"/>
  <c r="AY52" i="61"/>
  <c r="AU52" i="61"/>
  <c r="AQ52" i="61"/>
  <c r="AM52" i="61"/>
  <c r="AI52" i="61"/>
  <c r="AE52" i="61"/>
  <c r="AA52" i="61"/>
  <c r="W52" i="61"/>
  <c r="S52" i="61"/>
  <c r="O52" i="61"/>
  <c r="K52" i="61"/>
  <c r="G52" i="61"/>
  <c r="AY51" i="61"/>
  <c r="AU51" i="61"/>
  <c r="AQ51" i="61"/>
  <c r="AM51" i="61"/>
  <c r="AI51" i="61"/>
  <c r="AE51" i="61"/>
  <c r="AA51" i="61"/>
  <c r="W51" i="61"/>
  <c r="S51" i="61"/>
  <c r="O51" i="61"/>
  <c r="K51" i="61"/>
  <c r="G51" i="61"/>
  <c r="AY50" i="61"/>
  <c r="AU50" i="61"/>
  <c r="AQ50" i="61"/>
  <c r="AM50" i="61"/>
  <c r="AI50" i="61"/>
  <c r="AE50" i="61"/>
  <c r="AA50" i="61"/>
  <c r="W50" i="61"/>
  <c r="S50" i="61"/>
  <c r="O50" i="61"/>
  <c r="K50" i="61"/>
  <c r="G50" i="61"/>
  <c r="AY49" i="61"/>
  <c r="AU49" i="61"/>
  <c r="AQ49" i="61"/>
  <c r="AM49" i="61"/>
  <c r="AI49" i="61"/>
  <c r="AE49" i="61"/>
  <c r="AA49" i="61"/>
  <c r="W49" i="61"/>
  <c r="S49" i="61"/>
  <c r="O49" i="61"/>
  <c r="K49" i="61"/>
  <c r="G49" i="61"/>
  <c r="AY48" i="61"/>
  <c r="AU48" i="61"/>
  <c r="AQ48" i="61"/>
  <c r="AM48" i="61"/>
  <c r="AI48" i="61"/>
  <c r="AE48" i="61"/>
  <c r="AA48" i="61"/>
  <c r="W48" i="61"/>
  <c r="S48" i="61"/>
  <c r="O48" i="61"/>
  <c r="K48" i="61"/>
  <c r="G48" i="61"/>
  <c r="AY47" i="61"/>
  <c r="AU47" i="61"/>
  <c r="AQ47" i="61"/>
  <c r="AM47" i="61"/>
  <c r="AI47" i="61"/>
  <c r="AE47" i="61"/>
  <c r="AA47" i="61"/>
  <c r="W47" i="61"/>
  <c r="S47" i="61"/>
  <c r="O47" i="61"/>
  <c r="K47" i="61"/>
  <c r="G47" i="61"/>
  <c r="AY46" i="61"/>
  <c r="AU46" i="61"/>
  <c r="AQ46" i="61"/>
  <c r="AM46" i="61"/>
  <c r="AI46" i="61"/>
  <c r="AE46" i="61"/>
  <c r="AA46" i="61"/>
  <c r="W46" i="61"/>
  <c r="S46" i="61"/>
  <c r="O46" i="61"/>
  <c r="K46" i="61"/>
  <c r="G46" i="61"/>
  <c r="AY45" i="61"/>
  <c r="AU45" i="61"/>
  <c r="AQ45" i="61"/>
  <c r="AM45" i="61"/>
  <c r="AI45" i="61"/>
  <c r="AE45" i="61"/>
  <c r="AA45" i="61"/>
  <c r="W45" i="61"/>
  <c r="S45" i="61"/>
  <c r="O45" i="61"/>
  <c r="K45" i="61"/>
  <c r="G45" i="61"/>
  <c r="AY44" i="61"/>
  <c r="AU44" i="61"/>
  <c r="AQ44" i="61"/>
  <c r="AM44" i="61"/>
  <c r="AI44" i="61"/>
  <c r="AE44" i="61"/>
  <c r="AA44" i="61"/>
  <c r="W44" i="61"/>
  <c r="S44" i="61"/>
  <c r="O44" i="61"/>
  <c r="K44" i="61"/>
  <c r="G44" i="61"/>
  <c r="AY43" i="61"/>
  <c r="AU43" i="61"/>
  <c r="AQ43" i="61"/>
  <c r="AM43" i="61"/>
  <c r="AI43" i="61"/>
  <c r="AE43" i="61"/>
  <c r="AA43" i="61"/>
  <c r="W43" i="61"/>
  <c r="S43" i="61"/>
  <c r="O43" i="61"/>
  <c r="K43" i="61"/>
  <c r="G43" i="61"/>
  <c r="AY42" i="61"/>
  <c r="AU42" i="61"/>
  <c r="AQ42" i="61"/>
  <c r="AM42" i="61"/>
  <c r="AI42" i="61"/>
  <c r="AE42" i="61"/>
  <c r="AA42" i="61"/>
  <c r="W42" i="61"/>
  <c r="S42" i="61"/>
  <c r="O42" i="61"/>
  <c r="K42" i="61"/>
  <c r="G42" i="61"/>
  <c r="BA42" i="61" s="1"/>
  <c r="BC42" i="61" s="1"/>
  <c r="BF42" i="61" s="1"/>
  <c r="BH42" i="61" s="1"/>
  <c r="AY41" i="61"/>
  <c r="AU41" i="61"/>
  <c r="AQ41" i="61"/>
  <c r="AM41" i="61"/>
  <c r="AI41" i="61"/>
  <c r="AE41" i="61"/>
  <c r="AA41" i="61"/>
  <c r="W41" i="61"/>
  <c r="S41" i="61"/>
  <c r="O41" i="61"/>
  <c r="K41" i="61"/>
  <c r="G41" i="61"/>
  <c r="AY40" i="61"/>
  <c r="AU40" i="61"/>
  <c r="AQ40" i="61"/>
  <c r="AM40" i="61"/>
  <c r="AI40" i="61"/>
  <c r="AE40" i="61"/>
  <c r="AA40" i="61"/>
  <c r="W40" i="61"/>
  <c r="S40" i="61"/>
  <c r="O40" i="61"/>
  <c r="K40" i="61"/>
  <c r="G40" i="61"/>
  <c r="AY39" i="61"/>
  <c r="AU39" i="61"/>
  <c r="AQ39" i="61"/>
  <c r="AM39" i="61"/>
  <c r="AI39" i="61"/>
  <c r="AE39" i="61"/>
  <c r="AA39" i="61"/>
  <c r="W39" i="61"/>
  <c r="S39" i="61"/>
  <c r="O39" i="61"/>
  <c r="K39" i="61"/>
  <c r="G39" i="61"/>
  <c r="AY38" i="61"/>
  <c r="AU38" i="61"/>
  <c r="AQ38" i="61"/>
  <c r="AM38" i="61"/>
  <c r="AI38" i="61"/>
  <c r="AE38" i="61"/>
  <c r="AA38" i="61"/>
  <c r="W38" i="61"/>
  <c r="S38" i="61"/>
  <c r="O38" i="61"/>
  <c r="K38" i="61"/>
  <c r="G38" i="61"/>
  <c r="AY37" i="61"/>
  <c r="AU37" i="61"/>
  <c r="AQ37" i="61"/>
  <c r="AM37" i="61"/>
  <c r="AI37" i="61"/>
  <c r="AE37" i="61"/>
  <c r="AA37" i="61"/>
  <c r="W37" i="61"/>
  <c r="S37" i="61"/>
  <c r="O37" i="61"/>
  <c r="K37" i="61"/>
  <c r="G37" i="61"/>
  <c r="AY36" i="61"/>
  <c r="BA36" i="61" s="1"/>
  <c r="BC36" i="61" s="1"/>
  <c r="BF36" i="61" s="1"/>
  <c r="BH36" i="61" s="1"/>
  <c r="AU36" i="61"/>
  <c r="AQ36" i="61"/>
  <c r="AM36" i="61"/>
  <c r="AI36" i="61"/>
  <c r="AE36" i="61"/>
  <c r="AA36" i="61"/>
  <c r="W36" i="61"/>
  <c r="S36" i="61"/>
  <c r="O36" i="61"/>
  <c r="K36" i="61"/>
  <c r="G36" i="61"/>
  <c r="AY35" i="61"/>
  <c r="AU35" i="61"/>
  <c r="AQ35" i="61"/>
  <c r="AM35" i="61"/>
  <c r="AI35" i="61"/>
  <c r="AE35" i="61"/>
  <c r="AA35" i="61"/>
  <c r="W35" i="61"/>
  <c r="S35" i="61"/>
  <c r="O35" i="61"/>
  <c r="K35" i="61"/>
  <c r="G35" i="61"/>
  <c r="AY34" i="61"/>
  <c r="AU34" i="61"/>
  <c r="AQ34" i="61"/>
  <c r="AM34" i="61"/>
  <c r="AI34" i="61"/>
  <c r="AE34" i="61"/>
  <c r="AA34" i="61"/>
  <c r="W34" i="61"/>
  <c r="S34" i="61"/>
  <c r="O34" i="61"/>
  <c r="K34" i="61"/>
  <c r="G34" i="61"/>
  <c r="AY33" i="61"/>
  <c r="AU33" i="61"/>
  <c r="AQ33" i="61"/>
  <c r="AM33" i="61"/>
  <c r="AI33" i="61"/>
  <c r="AE33" i="61"/>
  <c r="AA33" i="61"/>
  <c r="W33" i="61"/>
  <c r="S33" i="61"/>
  <c r="O33" i="61"/>
  <c r="K33" i="61"/>
  <c r="G33" i="61"/>
  <c r="AY32" i="61"/>
  <c r="AU32" i="61"/>
  <c r="AQ32" i="61"/>
  <c r="AM32" i="61"/>
  <c r="AI32" i="61"/>
  <c r="AE32" i="61"/>
  <c r="AA32" i="61"/>
  <c r="W32" i="61"/>
  <c r="S32" i="61"/>
  <c r="O32" i="61"/>
  <c r="K32" i="61"/>
  <c r="G32" i="61"/>
  <c r="AY31" i="61"/>
  <c r="AU31" i="61"/>
  <c r="AQ31" i="61"/>
  <c r="AM31" i="61"/>
  <c r="AI31" i="61"/>
  <c r="AE31" i="61"/>
  <c r="AA31" i="61"/>
  <c r="W31" i="61"/>
  <c r="S31" i="61"/>
  <c r="O31" i="61"/>
  <c r="K31" i="61"/>
  <c r="G31" i="61"/>
  <c r="AY30" i="61"/>
  <c r="AU30" i="61"/>
  <c r="AQ30" i="61"/>
  <c r="AM30" i="61"/>
  <c r="AI30" i="61"/>
  <c r="AE30" i="61"/>
  <c r="AA30" i="61"/>
  <c r="W30" i="61"/>
  <c r="S30" i="61"/>
  <c r="O30" i="61"/>
  <c r="K30" i="61"/>
  <c r="G30" i="61"/>
  <c r="AY29" i="61"/>
  <c r="AU29" i="61"/>
  <c r="AQ29" i="61"/>
  <c r="AM29" i="61"/>
  <c r="AI29" i="61"/>
  <c r="AE29" i="61"/>
  <c r="AA29" i="61"/>
  <c r="W29" i="61"/>
  <c r="S29" i="61"/>
  <c r="O29" i="61"/>
  <c r="K29" i="61"/>
  <c r="G29" i="61"/>
  <c r="AY28" i="61"/>
  <c r="AU28" i="61"/>
  <c r="AQ28" i="61"/>
  <c r="AM28" i="61"/>
  <c r="AI28" i="61"/>
  <c r="AE28" i="61"/>
  <c r="AA28" i="61"/>
  <c r="W28" i="61"/>
  <c r="S28" i="61"/>
  <c r="O28" i="61"/>
  <c r="K28" i="61"/>
  <c r="G28" i="61"/>
  <c r="AY27" i="61"/>
  <c r="AU27" i="61"/>
  <c r="AQ27" i="61"/>
  <c r="AM27" i="61"/>
  <c r="AI27" i="61"/>
  <c r="AE27" i="61"/>
  <c r="AA27" i="61"/>
  <c r="W27" i="61"/>
  <c r="S27" i="61"/>
  <c r="O27" i="61"/>
  <c r="K27" i="61"/>
  <c r="G27" i="61"/>
  <c r="AY26" i="61"/>
  <c r="AU26" i="61"/>
  <c r="AQ26" i="61"/>
  <c r="AM26" i="61"/>
  <c r="AI26" i="61"/>
  <c r="AE26" i="61"/>
  <c r="AA26" i="61"/>
  <c r="W26" i="61"/>
  <c r="S26" i="61"/>
  <c r="O26" i="61"/>
  <c r="K26" i="61"/>
  <c r="BA26" i="61" s="1"/>
  <c r="BC26" i="61" s="1"/>
  <c r="BF26" i="61" s="1"/>
  <c r="BH26" i="61" s="1"/>
  <c r="G26" i="61"/>
  <c r="AY25" i="61"/>
  <c r="AU25" i="61"/>
  <c r="AQ25" i="61"/>
  <c r="AM25" i="61"/>
  <c r="AI25" i="61"/>
  <c r="AE25" i="61"/>
  <c r="AA25" i="61"/>
  <c r="W25" i="61"/>
  <c r="S25" i="61"/>
  <c r="O25" i="61"/>
  <c r="K25" i="61"/>
  <c r="G25" i="61"/>
  <c r="AY24" i="61"/>
  <c r="AU24" i="61"/>
  <c r="AQ24" i="61"/>
  <c r="AM24" i="61"/>
  <c r="AI24" i="61"/>
  <c r="AE24" i="61"/>
  <c r="AA24" i="61"/>
  <c r="W24" i="61"/>
  <c r="S24" i="61"/>
  <c r="O24" i="61"/>
  <c r="K24" i="61"/>
  <c r="G24" i="61"/>
  <c r="AY23" i="61"/>
  <c r="AU23" i="61"/>
  <c r="AQ23" i="61"/>
  <c r="AM23" i="61"/>
  <c r="AI23" i="61"/>
  <c r="AE23" i="61"/>
  <c r="AA23" i="61"/>
  <c r="W23" i="61"/>
  <c r="S23" i="61"/>
  <c r="O23" i="61"/>
  <c r="K23" i="61"/>
  <c r="G23" i="61"/>
  <c r="AY22" i="61"/>
  <c r="AU22" i="61"/>
  <c r="AQ22" i="61"/>
  <c r="AM22" i="61"/>
  <c r="AI22" i="61"/>
  <c r="AE22" i="61"/>
  <c r="AA22" i="61"/>
  <c r="W22" i="61"/>
  <c r="S22" i="61"/>
  <c r="O22" i="61"/>
  <c r="K22" i="61"/>
  <c r="G22" i="61"/>
  <c r="AY21" i="61"/>
  <c r="AU21" i="61"/>
  <c r="AQ21" i="61"/>
  <c r="AM21" i="61"/>
  <c r="AI21" i="61"/>
  <c r="AE21" i="61"/>
  <c r="AA21" i="61"/>
  <c r="W21" i="61"/>
  <c r="S21" i="61"/>
  <c r="O21" i="61"/>
  <c r="K21" i="61"/>
  <c r="G21" i="61"/>
  <c r="AY20" i="61"/>
  <c r="AU20" i="61"/>
  <c r="AQ20" i="61"/>
  <c r="AM20" i="61"/>
  <c r="AI20" i="61"/>
  <c r="AE20" i="61"/>
  <c r="AA20" i="61"/>
  <c r="W20" i="61"/>
  <c r="S20" i="61"/>
  <c r="O20" i="61"/>
  <c r="K20" i="61"/>
  <c r="G20" i="61"/>
  <c r="AY19" i="61"/>
  <c r="AU19" i="61"/>
  <c r="BA19" i="61" s="1"/>
  <c r="BC19" i="61" s="1"/>
  <c r="BF19" i="61" s="1"/>
  <c r="BH19" i="61" s="1"/>
  <c r="AQ19" i="61"/>
  <c r="AM19" i="61"/>
  <c r="AI19" i="61"/>
  <c r="AE19" i="61"/>
  <c r="AA19" i="61"/>
  <c r="W19" i="61"/>
  <c r="S19" i="61"/>
  <c r="O19" i="61"/>
  <c r="K19" i="61"/>
  <c r="G19" i="61"/>
  <c r="AY18" i="61"/>
  <c r="AU18" i="61"/>
  <c r="AQ18" i="61"/>
  <c r="AM18" i="61"/>
  <c r="AI18" i="61"/>
  <c r="AE18" i="61"/>
  <c r="AA18" i="61"/>
  <c r="W18" i="61"/>
  <c r="S18" i="61"/>
  <c r="O18" i="61"/>
  <c r="K18" i="61"/>
  <c r="G18" i="61"/>
  <c r="AY17" i="61"/>
  <c r="AU17" i="61"/>
  <c r="AQ17" i="61"/>
  <c r="AM17" i="61"/>
  <c r="AI17" i="61"/>
  <c r="AE17" i="61"/>
  <c r="AA17" i="61"/>
  <c r="W17" i="61"/>
  <c r="S17" i="61"/>
  <c r="O17" i="61"/>
  <c r="K17" i="61"/>
  <c r="G17" i="61"/>
  <c r="AY16" i="61"/>
  <c r="AU16" i="61"/>
  <c r="AQ16" i="61"/>
  <c r="AM16" i="61"/>
  <c r="AI16" i="61"/>
  <c r="AE16" i="61"/>
  <c r="AA16" i="61"/>
  <c r="W16" i="61"/>
  <c r="S16" i="61"/>
  <c r="O16" i="61"/>
  <c r="K16" i="61"/>
  <c r="G16" i="61"/>
  <c r="AY15" i="61"/>
  <c r="AU15" i="61"/>
  <c r="BA15" i="61" s="1"/>
  <c r="BC15" i="61" s="1"/>
  <c r="BF15" i="61" s="1"/>
  <c r="BH15" i="61" s="1"/>
  <c r="AQ15" i="61"/>
  <c r="AM15" i="61"/>
  <c r="AI15" i="61"/>
  <c r="AE15" i="61"/>
  <c r="AA15" i="61"/>
  <c r="W15" i="61"/>
  <c r="S15" i="61"/>
  <c r="O15" i="61"/>
  <c r="K15" i="61"/>
  <c r="G15" i="61"/>
  <c r="AY14" i="61"/>
  <c r="AU14" i="61"/>
  <c r="AQ14" i="61"/>
  <c r="AM14" i="61"/>
  <c r="AI14" i="61"/>
  <c r="AE14" i="61"/>
  <c r="AA14" i="61"/>
  <c r="W14" i="61"/>
  <c r="S14" i="61"/>
  <c r="O14" i="61"/>
  <c r="K14" i="61"/>
  <c r="G14" i="61"/>
  <c r="AY13" i="61"/>
  <c r="AU13" i="61"/>
  <c r="AQ13" i="61"/>
  <c r="AM13" i="61"/>
  <c r="AI13" i="61"/>
  <c r="AE13" i="61"/>
  <c r="AA13" i="61"/>
  <c r="W13" i="61"/>
  <c r="S13" i="61"/>
  <c r="O13" i="61"/>
  <c r="K13" i="61"/>
  <c r="G13" i="61"/>
  <c r="AY12" i="61"/>
  <c r="AU12" i="61"/>
  <c r="AQ12" i="61"/>
  <c r="AM12" i="61"/>
  <c r="AI12" i="61"/>
  <c r="AE12" i="61"/>
  <c r="AA12" i="61"/>
  <c r="W12" i="61"/>
  <c r="S12" i="61"/>
  <c r="O12" i="61"/>
  <c r="K12" i="61"/>
  <c r="G12" i="61"/>
  <c r="AY11" i="61"/>
  <c r="AU11" i="61"/>
  <c r="AQ11" i="61"/>
  <c r="AM11" i="61"/>
  <c r="AI11" i="61"/>
  <c r="AE11" i="61"/>
  <c r="AA11" i="61"/>
  <c r="W11" i="61"/>
  <c r="S11" i="61"/>
  <c r="O11" i="61"/>
  <c r="K11" i="61"/>
  <c r="G11" i="61"/>
  <c r="AY10" i="61"/>
  <c r="AU10" i="61"/>
  <c r="BA10" i="61" s="1"/>
  <c r="BC10" i="61" s="1"/>
  <c r="BF10" i="61" s="1"/>
  <c r="BH10" i="61" s="1"/>
  <c r="AQ10" i="61"/>
  <c r="AM10" i="61"/>
  <c r="AI10" i="61"/>
  <c r="AE10" i="61"/>
  <c r="AA10" i="61"/>
  <c r="W10" i="61"/>
  <c r="S10" i="61"/>
  <c r="O10" i="61"/>
  <c r="K10" i="61"/>
  <c r="G10" i="61"/>
  <c r="AY9" i="61"/>
  <c r="AU9" i="61"/>
  <c r="AQ9" i="61"/>
  <c r="AM9" i="61"/>
  <c r="AI9" i="61"/>
  <c r="AE9" i="61"/>
  <c r="AA9" i="61"/>
  <c r="W9" i="61"/>
  <c r="S9" i="61"/>
  <c r="O9" i="61"/>
  <c r="K9" i="61"/>
  <c r="G9" i="61"/>
  <c r="AY8" i="61"/>
  <c r="AU8" i="61"/>
  <c r="AQ8" i="61"/>
  <c r="AM8" i="61"/>
  <c r="AI8" i="61"/>
  <c r="AE8" i="61"/>
  <c r="AA8" i="61"/>
  <c r="W8" i="61"/>
  <c r="S8" i="61"/>
  <c r="O8" i="61"/>
  <c r="K8" i="61"/>
  <c r="G8" i="61"/>
  <c r="AY7" i="61"/>
  <c r="AU7" i="61"/>
  <c r="AQ7" i="61"/>
  <c r="AM7" i="61"/>
  <c r="AI7" i="61"/>
  <c r="AE7" i="61"/>
  <c r="AA7" i="61"/>
  <c r="W7" i="61"/>
  <c r="S7" i="61"/>
  <c r="O7" i="61"/>
  <c r="K7" i="61"/>
  <c r="G7" i="61"/>
  <c r="AY6" i="61"/>
  <c r="AU6" i="61"/>
  <c r="AQ6" i="61"/>
  <c r="AM6" i="61"/>
  <c r="AI6" i="61"/>
  <c r="AE6" i="61"/>
  <c r="AA6" i="61"/>
  <c r="W6" i="61"/>
  <c r="S6" i="61"/>
  <c r="O6" i="61"/>
  <c r="K6" i="61"/>
  <c r="G6" i="61"/>
  <c r="AY5" i="61"/>
  <c r="AU5" i="61"/>
  <c r="AQ5" i="61"/>
  <c r="AM5" i="61"/>
  <c r="AI5" i="61"/>
  <c r="AE5" i="61"/>
  <c r="AA5" i="61"/>
  <c r="W5" i="61"/>
  <c r="S5" i="61"/>
  <c r="O5" i="61"/>
  <c r="K5" i="61"/>
  <c r="G5" i="61"/>
  <c r="AY4" i="61"/>
  <c r="AU4" i="61"/>
  <c r="AQ4" i="61"/>
  <c r="AM4" i="61"/>
  <c r="AI4" i="61"/>
  <c r="AE4" i="61"/>
  <c r="AA4" i="61"/>
  <c r="W4" i="61"/>
  <c r="S4" i="61"/>
  <c r="O4" i="61"/>
  <c r="K4" i="61"/>
  <c r="G4" i="61"/>
  <c r="BG168" i="60"/>
  <c r="BE168" i="60"/>
  <c r="BD168" i="60"/>
  <c r="BB168" i="60"/>
  <c r="AZ168" i="60"/>
  <c r="AX168" i="60"/>
  <c r="AW168" i="60"/>
  <c r="AV168" i="60"/>
  <c r="AT168" i="60"/>
  <c r="AS168" i="60"/>
  <c r="AR168" i="60"/>
  <c r="AP168" i="60"/>
  <c r="AO168" i="60"/>
  <c r="AN168" i="60"/>
  <c r="AL168" i="60"/>
  <c r="AK168" i="60"/>
  <c r="AJ168" i="60"/>
  <c r="AH168" i="60"/>
  <c r="AG168" i="60"/>
  <c r="AF168" i="60"/>
  <c r="AD168" i="60"/>
  <c r="AC168" i="60"/>
  <c r="AB168" i="60"/>
  <c r="Z168" i="60"/>
  <c r="Y168" i="60"/>
  <c r="X168" i="60"/>
  <c r="V168" i="60"/>
  <c r="U168" i="60"/>
  <c r="T168" i="60"/>
  <c r="R168" i="60"/>
  <c r="Q168" i="60"/>
  <c r="P168" i="60"/>
  <c r="N168" i="60"/>
  <c r="M168" i="60"/>
  <c r="L168" i="60"/>
  <c r="J168" i="60"/>
  <c r="I168" i="60"/>
  <c r="H168" i="60"/>
  <c r="F168" i="60"/>
  <c r="E168" i="60"/>
  <c r="D168" i="60"/>
  <c r="S167" i="60"/>
  <c r="O167" i="60"/>
  <c r="K167" i="60"/>
  <c r="G167" i="60"/>
  <c r="BA166" i="60"/>
  <c r="BC166" i="60" s="1"/>
  <c r="BF166" i="60" s="1"/>
  <c r="BH166" i="60" s="1"/>
  <c r="S166" i="60"/>
  <c r="O166" i="60"/>
  <c r="K166" i="60"/>
  <c r="G166" i="60"/>
  <c r="S165" i="60"/>
  <c r="O165" i="60"/>
  <c r="K165" i="60"/>
  <c r="G165" i="60"/>
  <c r="S164" i="60"/>
  <c r="O164" i="60"/>
  <c r="K164" i="60"/>
  <c r="G164" i="60"/>
  <c r="BA164" i="60" s="1"/>
  <c r="BC164" i="60" s="1"/>
  <c r="BF164" i="60" s="1"/>
  <c r="BH164" i="60" s="1"/>
  <c r="S163" i="60"/>
  <c r="O163" i="60"/>
  <c r="BA163" i="60" s="1"/>
  <c r="BC163" i="60" s="1"/>
  <c r="BF163" i="60" s="1"/>
  <c r="BH163" i="60" s="1"/>
  <c r="K163" i="60"/>
  <c r="G163" i="60"/>
  <c r="S162" i="60"/>
  <c r="O162" i="60"/>
  <c r="K162" i="60"/>
  <c r="G162" i="60"/>
  <c r="S161" i="60"/>
  <c r="O161" i="60"/>
  <c r="K161" i="60"/>
  <c r="G161" i="60"/>
  <c r="S160" i="60"/>
  <c r="O160" i="60"/>
  <c r="K160" i="60"/>
  <c r="G160" i="60"/>
  <c r="S159" i="60"/>
  <c r="O159" i="60"/>
  <c r="K159" i="60"/>
  <c r="G159" i="60"/>
  <c r="S158" i="60"/>
  <c r="O158" i="60"/>
  <c r="K158" i="60"/>
  <c r="G158" i="60"/>
  <c r="BA158" i="60" s="1"/>
  <c r="BC158" i="60" s="1"/>
  <c r="BF158" i="60" s="1"/>
  <c r="BH158" i="60" s="1"/>
  <c r="S157" i="60"/>
  <c r="O157" i="60"/>
  <c r="K157" i="60"/>
  <c r="G157" i="60"/>
  <c r="W156" i="60"/>
  <c r="S156" i="60"/>
  <c r="O156" i="60"/>
  <c r="K156" i="60"/>
  <c r="G156" i="60"/>
  <c r="W155" i="60"/>
  <c r="S155" i="60"/>
  <c r="O155" i="60"/>
  <c r="K155" i="60"/>
  <c r="G155" i="60"/>
  <c r="BA155" i="60" s="1"/>
  <c r="BC155" i="60" s="1"/>
  <c r="BF155" i="60" s="1"/>
  <c r="BH155" i="60" s="1"/>
  <c r="W154" i="60"/>
  <c r="S154" i="60"/>
  <c r="O154" i="60"/>
  <c r="K154" i="60"/>
  <c r="G154" i="60"/>
  <c r="W153" i="60"/>
  <c r="S153" i="60"/>
  <c r="O153" i="60"/>
  <c r="K153" i="60"/>
  <c r="G153" i="60"/>
  <c r="W152" i="60"/>
  <c r="S152" i="60"/>
  <c r="O152" i="60"/>
  <c r="K152" i="60"/>
  <c r="G152" i="60"/>
  <c r="BA152" i="60" s="1"/>
  <c r="BC152" i="60" s="1"/>
  <c r="BF152" i="60" s="1"/>
  <c r="BH152" i="60" s="1"/>
  <c r="W151" i="60"/>
  <c r="S151" i="60"/>
  <c r="O151" i="60"/>
  <c r="K151" i="60"/>
  <c r="G151" i="60"/>
  <c r="W150" i="60"/>
  <c r="BA150" i="60" s="1"/>
  <c r="BC150" i="60" s="1"/>
  <c r="BF150" i="60" s="1"/>
  <c r="BH150" i="60" s="1"/>
  <c r="S150" i="60"/>
  <c r="O150" i="60"/>
  <c r="K150" i="60"/>
  <c r="G150" i="60"/>
  <c r="W149" i="60"/>
  <c r="S149" i="60"/>
  <c r="O149" i="60"/>
  <c r="K149" i="60"/>
  <c r="G149" i="60"/>
  <c r="W148" i="60"/>
  <c r="S148" i="60"/>
  <c r="O148" i="60"/>
  <c r="K148" i="60"/>
  <c r="G148" i="60"/>
  <c r="BA148" i="60" s="1"/>
  <c r="BC148" i="60" s="1"/>
  <c r="BF148" i="60" s="1"/>
  <c r="BH148" i="60" s="1"/>
  <c r="W147" i="60"/>
  <c r="S147" i="60"/>
  <c r="O147" i="60"/>
  <c r="K147" i="60"/>
  <c r="G147" i="60"/>
  <c r="W146" i="60"/>
  <c r="S146" i="60"/>
  <c r="O146" i="60"/>
  <c r="K146" i="60"/>
  <c r="G146" i="60"/>
  <c r="BA146" i="60" s="1"/>
  <c r="BC146" i="60" s="1"/>
  <c r="BF146" i="60" s="1"/>
  <c r="BH146" i="60" s="1"/>
  <c r="W145" i="60"/>
  <c r="S145" i="60"/>
  <c r="O145" i="60"/>
  <c r="K145" i="60"/>
  <c r="G145" i="60"/>
  <c r="W144" i="60"/>
  <c r="S144" i="60"/>
  <c r="O144" i="60"/>
  <c r="K144" i="60"/>
  <c r="G144" i="60"/>
  <c r="W143" i="60"/>
  <c r="S143" i="60"/>
  <c r="O143" i="60"/>
  <c r="K143" i="60"/>
  <c r="G143" i="60"/>
  <c r="W142" i="60"/>
  <c r="S142" i="60"/>
  <c r="O142" i="60"/>
  <c r="K142" i="60"/>
  <c r="G142" i="60"/>
  <c r="BA142" i="60" s="1"/>
  <c r="BC142" i="60" s="1"/>
  <c r="BF142" i="60" s="1"/>
  <c r="BH142" i="60" s="1"/>
  <c r="W141" i="60"/>
  <c r="S141" i="60"/>
  <c r="O141" i="60"/>
  <c r="K141" i="60"/>
  <c r="G141" i="60"/>
  <c r="W140" i="60"/>
  <c r="S140" i="60"/>
  <c r="O140" i="60"/>
  <c r="K140" i="60"/>
  <c r="G140" i="60"/>
  <c r="W139" i="60"/>
  <c r="S139" i="60"/>
  <c r="O139" i="60"/>
  <c r="K139" i="60"/>
  <c r="G139" i="60"/>
  <c r="W138" i="60"/>
  <c r="S138" i="60"/>
  <c r="O138" i="60"/>
  <c r="K138" i="60"/>
  <c r="G138" i="60"/>
  <c r="BA137" i="60"/>
  <c r="BC137" i="60" s="1"/>
  <c r="BF137" i="60" s="1"/>
  <c r="BH137" i="60" s="1"/>
  <c r="W137" i="60"/>
  <c r="S137" i="60"/>
  <c r="O137" i="60"/>
  <c r="K137" i="60"/>
  <c r="G137" i="60"/>
  <c r="W136" i="60"/>
  <c r="S136" i="60"/>
  <c r="O136" i="60"/>
  <c r="K136" i="60"/>
  <c r="G136" i="60"/>
  <c r="W135" i="60"/>
  <c r="S135" i="60"/>
  <c r="BA135" i="60" s="1"/>
  <c r="BC135" i="60" s="1"/>
  <c r="BF135" i="60" s="1"/>
  <c r="BH135" i="60" s="1"/>
  <c r="O135" i="60"/>
  <c r="K135" i="60"/>
  <c r="G135" i="60"/>
  <c r="W134" i="60"/>
  <c r="S134" i="60"/>
  <c r="O134" i="60"/>
  <c r="K134" i="60"/>
  <c r="BA134" i="60" s="1"/>
  <c r="BC134" i="60" s="1"/>
  <c r="BF134" i="60" s="1"/>
  <c r="BH134" i="60" s="1"/>
  <c r="G134" i="60"/>
  <c r="W133" i="60"/>
  <c r="S133" i="60"/>
  <c r="O133" i="60"/>
  <c r="K133" i="60"/>
  <c r="G133" i="60"/>
  <c r="BA133" i="60" s="1"/>
  <c r="BC133" i="60" s="1"/>
  <c r="BF133" i="60" s="1"/>
  <c r="BH133" i="60" s="1"/>
  <c r="W132" i="60"/>
  <c r="S132" i="60"/>
  <c r="O132" i="60"/>
  <c r="K132" i="60"/>
  <c r="G132" i="60"/>
  <c r="W131" i="60"/>
  <c r="S131" i="60"/>
  <c r="O131" i="60"/>
  <c r="K131" i="60"/>
  <c r="G131" i="60"/>
  <c r="BA131" i="60" s="1"/>
  <c r="BC131" i="60" s="1"/>
  <c r="BF131" i="60" s="1"/>
  <c r="BH131" i="60" s="1"/>
  <c r="W130" i="60"/>
  <c r="S130" i="60"/>
  <c r="O130" i="60"/>
  <c r="K130" i="60"/>
  <c r="G130" i="60"/>
  <c r="W129" i="60"/>
  <c r="S129" i="60"/>
  <c r="O129" i="60"/>
  <c r="K129" i="60"/>
  <c r="G129" i="60"/>
  <c r="W128" i="60"/>
  <c r="S128" i="60"/>
  <c r="O128" i="60"/>
  <c r="K128" i="60"/>
  <c r="G128" i="60"/>
  <c r="W127" i="60"/>
  <c r="S127" i="60"/>
  <c r="O127" i="60"/>
  <c r="K127" i="60"/>
  <c r="G127" i="60"/>
  <c r="W126" i="60"/>
  <c r="S126" i="60"/>
  <c r="O126" i="60"/>
  <c r="K126" i="60"/>
  <c r="G126" i="60"/>
  <c r="W125" i="60"/>
  <c r="S125" i="60"/>
  <c r="O125" i="60"/>
  <c r="K125" i="60"/>
  <c r="G125" i="60"/>
  <c r="W124" i="60"/>
  <c r="S124" i="60"/>
  <c r="O124" i="60"/>
  <c r="K124" i="60"/>
  <c r="G124" i="60"/>
  <c r="BA124" i="60" s="1"/>
  <c r="BC124" i="60" s="1"/>
  <c r="BF124" i="60" s="1"/>
  <c r="BH124" i="60" s="1"/>
  <c r="W123" i="60"/>
  <c r="S123" i="60"/>
  <c r="O123" i="60"/>
  <c r="K123" i="60"/>
  <c r="G123" i="60"/>
  <c r="W122" i="60"/>
  <c r="S122" i="60"/>
  <c r="O122" i="60"/>
  <c r="K122" i="60"/>
  <c r="G122" i="60"/>
  <c r="W121" i="60"/>
  <c r="S121" i="60"/>
  <c r="O121" i="60"/>
  <c r="K121" i="60"/>
  <c r="G121" i="60"/>
  <c r="W120" i="60"/>
  <c r="S120" i="60"/>
  <c r="O120" i="60"/>
  <c r="K120" i="60"/>
  <c r="G120" i="60"/>
  <c r="W119" i="60"/>
  <c r="S119" i="60"/>
  <c r="O119" i="60"/>
  <c r="K119" i="60"/>
  <c r="G119" i="60"/>
  <c r="W118" i="60"/>
  <c r="S118" i="60"/>
  <c r="O118" i="60"/>
  <c r="K118" i="60"/>
  <c r="G118" i="60"/>
  <c r="AY117" i="60"/>
  <c r="AU117" i="60"/>
  <c r="AQ117" i="60"/>
  <c r="AM117" i="60"/>
  <c r="AI117" i="60"/>
  <c r="AE117" i="60"/>
  <c r="AA117" i="60"/>
  <c r="W117" i="60"/>
  <c r="S117" i="60"/>
  <c r="O117" i="60"/>
  <c r="K117" i="60"/>
  <c r="G117" i="60"/>
  <c r="AY116" i="60"/>
  <c r="AU116" i="60"/>
  <c r="AQ116" i="60"/>
  <c r="AM116" i="60"/>
  <c r="AI116" i="60"/>
  <c r="AE116" i="60"/>
  <c r="AA116" i="60"/>
  <c r="W116" i="60"/>
  <c r="S116" i="60"/>
  <c r="O116" i="60"/>
  <c r="K116" i="60"/>
  <c r="G116" i="60"/>
  <c r="AY115" i="60"/>
  <c r="AU115" i="60"/>
  <c r="AQ115" i="60"/>
  <c r="AM115" i="60"/>
  <c r="AI115" i="60"/>
  <c r="AE115" i="60"/>
  <c r="AA115" i="60"/>
  <c r="W115" i="60"/>
  <c r="S115" i="60"/>
  <c r="O115" i="60"/>
  <c r="K115" i="60"/>
  <c r="G115" i="60"/>
  <c r="AY114" i="60"/>
  <c r="AU114" i="60"/>
  <c r="AQ114" i="60"/>
  <c r="AM114" i="60"/>
  <c r="AI114" i="60"/>
  <c r="AE114" i="60"/>
  <c r="AA114" i="60"/>
  <c r="W114" i="60"/>
  <c r="S114" i="60"/>
  <c r="O114" i="60"/>
  <c r="K114" i="60"/>
  <c r="G114" i="60"/>
  <c r="AY113" i="60"/>
  <c r="AU113" i="60"/>
  <c r="AQ113" i="60"/>
  <c r="AM113" i="60"/>
  <c r="AI113" i="60"/>
  <c r="AE113" i="60"/>
  <c r="AA113" i="60"/>
  <c r="W113" i="60"/>
  <c r="S113" i="60"/>
  <c r="O113" i="60"/>
  <c r="K113" i="60"/>
  <c r="G113" i="60"/>
  <c r="AY112" i="60"/>
  <c r="AU112" i="60"/>
  <c r="AQ112" i="60"/>
  <c r="AM112" i="60"/>
  <c r="AI112" i="60"/>
  <c r="AE112" i="60"/>
  <c r="AA112" i="60"/>
  <c r="W112" i="60"/>
  <c r="S112" i="60"/>
  <c r="O112" i="60"/>
  <c r="K112" i="60"/>
  <c r="BA112" i="60" s="1"/>
  <c r="BC112" i="60" s="1"/>
  <c r="BF112" i="60" s="1"/>
  <c r="BH112" i="60" s="1"/>
  <c r="G112" i="60"/>
  <c r="AY111" i="60"/>
  <c r="AU111" i="60"/>
  <c r="AQ111" i="60"/>
  <c r="AM111" i="60"/>
  <c r="AI111" i="60"/>
  <c r="AE111" i="60"/>
  <c r="AA111" i="60"/>
  <c r="W111" i="60"/>
  <c r="S111" i="60"/>
  <c r="O111" i="60"/>
  <c r="K111" i="60"/>
  <c r="G111" i="60"/>
  <c r="AY110" i="60"/>
  <c r="AU110" i="60"/>
  <c r="AQ110" i="60"/>
  <c r="AM110" i="60"/>
  <c r="AI110" i="60"/>
  <c r="AE110" i="60"/>
  <c r="AA110" i="60"/>
  <c r="W110" i="60"/>
  <c r="S110" i="60"/>
  <c r="O110" i="60"/>
  <c r="K110" i="60"/>
  <c r="G110" i="60"/>
  <c r="AY109" i="60"/>
  <c r="AU109" i="60"/>
  <c r="AQ109" i="60"/>
  <c r="AM109" i="60"/>
  <c r="AI109" i="60"/>
  <c r="AE109" i="60"/>
  <c r="AA109" i="60"/>
  <c r="W109" i="60"/>
  <c r="S109" i="60"/>
  <c r="O109" i="60"/>
  <c r="K109" i="60"/>
  <c r="G109" i="60"/>
  <c r="AY108" i="60"/>
  <c r="AU108" i="60"/>
  <c r="AQ108" i="60"/>
  <c r="AM108" i="60"/>
  <c r="AI108" i="60"/>
  <c r="AE108" i="60"/>
  <c r="AA108" i="60"/>
  <c r="W108" i="60"/>
  <c r="S108" i="60"/>
  <c r="O108" i="60"/>
  <c r="K108" i="60"/>
  <c r="G108" i="60"/>
  <c r="AY107" i="60"/>
  <c r="AU107" i="60"/>
  <c r="AQ107" i="60"/>
  <c r="AM107" i="60"/>
  <c r="AI107" i="60"/>
  <c r="AE107" i="60"/>
  <c r="AA107" i="60"/>
  <c r="W107" i="60"/>
  <c r="S107" i="60"/>
  <c r="O107" i="60"/>
  <c r="K107" i="60"/>
  <c r="G107" i="60"/>
  <c r="AY106" i="60"/>
  <c r="AU106" i="60"/>
  <c r="AQ106" i="60"/>
  <c r="AM106" i="60"/>
  <c r="AI106" i="60"/>
  <c r="AE106" i="60"/>
  <c r="AA106" i="60"/>
  <c r="W106" i="60"/>
  <c r="S106" i="60"/>
  <c r="O106" i="60"/>
  <c r="K106" i="60"/>
  <c r="G106" i="60"/>
  <c r="AY105" i="60"/>
  <c r="AU105" i="60"/>
  <c r="AQ105" i="60"/>
  <c r="AM105" i="60"/>
  <c r="AI105" i="60"/>
  <c r="AE105" i="60"/>
  <c r="AA105" i="60"/>
  <c r="W105" i="60"/>
  <c r="S105" i="60"/>
  <c r="O105" i="60"/>
  <c r="K105" i="60"/>
  <c r="G105" i="60"/>
  <c r="AY104" i="60"/>
  <c r="AU104" i="60"/>
  <c r="AQ104" i="60"/>
  <c r="AM104" i="60"/>
  <c r="AI104" i="60"/>
  <c r="AE104" i="60"/>
  <c r="AA104" i="60"/>
  <c r="W104" i="60"/>
  <c r="S104" i="60"/>
  <c r="O104" i="60"/>
  <c r="K104" i="60"/>
  <c r="G104" i="60"/>
  <c r="AY103" i="60"/>
  <c r="AU103" i="60"/>
  <c r="AQ103" i="60"/>
  <c r="AM103" i="60"/>
  <c r="AI103" i="60"/>
  <c r="AE103" i="60"/>
  <c r="AA103" i="60"/>
  <c r="W103" i="60"/>
  <c r="S103" i="60"/>
  <c r="O103" i="60"/>
  <c r="K103" i="60"/>
  <c r="G103" i="60"/>
  <c r="AY102" i="60"/>
  <c r="AU102" i="60"/>
  <c r="AQ102" i="60"/>
  <c r="AM102" i="60"/>
  <c r="AI102" i="60"/>
  <c r="AE102" i="60"/>
  <c r="AA102" i="60"/>
  <c r="W102" i="60"/>
  <c r="S102" i="60"/>
  <c r="O102" i="60"/>
  <c r="K102" i="60"/>
  <c r="G102" i="60"/>
  <c r="AY101" i="60"/>
  <c r="AU101" i="60"/>
  <c r="AQ101" i="60"/>
  <c r="AM101" i="60"/>
  <c r="AI101" i="60"/>
  <c r="AE101" i="60"/>
  <c r="AA101" i="60"/>
  <c r="W101" i="60"/>
  <c r="S101" i="60"/>
  <c r="O101" i="60"/>
  <c r="K101" i="60"/>
  <c r="G101" i="60"/>
  <c r="AY100" i="60"/>
  <c r="AU100" i="60"/>
  <c r="AQ100" i="60"/>
  <c r="AM100" i="60"/>
  <c r="AI100" i="60"/>
  <c r="AE100" i="60"/>
  <c r="AA100" i="60"/>
  <c r="W100" i="60"/>
  <c r="S100" i="60"/>
  <c r="O100" i="60"/>
  <c r="K100" i="60"/>
  <c r="G100" i="60"/>
  <c r="AY99" i="60"/>
  <c r="AU99" i="60"/>
  <c r="AQ99" i="60"/>
  <c r="AM99" i="60"/>
  <c r="AI99" i="60"/>
  <c r="AE99" i="60"/>
  <c r="AA99" i="60"/>
  <c r="W99" i="60"/>
  <c r="S99" i="60"/>
  <c r="O99" i="60"/>
  <c r="K99" i="60"/>
  <c r="G99" i="60"/>
  <c r="AY98" i="60"/>
  <c r="AU98" i="60"/>
  <c r="AQ98" i="60"/>
  <c r="AM98" i="60"/>
  <c r="AI98" i="60"/>
  <c r="AE98" i="60"/>
  <c r="AA98" i="60"/>
  <c r="W98" i="60"/>
  <c r="S98" i="60"/>
  <c r="O98" i="60"/>
  <c r="K98" i="60"/>
  <c r="G98" i="60"/>
  <c r="AY97" i="60"/>
  <c r="AU97" i="60"/>
  <c r="AQ97" i="60"/>
  <c r="AM97" i="60"/>
  <c r="AI97" i="60"/>
  <c r="AE97" i="60"/>
  <c r="AA97" i="60"/>
  <c r="W97" i="60"/>
  <c r="S97" i="60"/>
  <c r="O97" i="60"/>
  <c r="K97" i="60"/>
  <c r="G97" i="60"/>
  <c r="AY96" i="60"/>
  <c r="AU96" i="60"/>
  <c r="AQ96" i="60"/>
  <c r="AM96" i="60"/>
  <c r="AI96" i="60"/>
  <c r="AE96" i="60"/>
  <c r="AA96" i="60"/>
  <c r="W96" i="60"/>
  <c r="BA96" i="60" s="1"/>
  <c r="BC96" i="60" s="1"/>
  <c r="BF96" i="60" s="1"/>
  <c r="BH96" i="60" s="1"/>
  <c r="S96" i="60"/>
  <c r="O96" i="60"/>
  <c r="K96" i="60"/>
  <c r="G96" i="60"/>
  <c r="AY95" i="60"/>
  <c r="AU95" i="60"/>
  <c r="AQ95" i="60"/>
  <c r="AM95" i="60"/>
  <c r="AI95" i="60"/>
  <c r="AE95" i="60"/>
  <c r="AA95" i="60"/>
  <c r="W95" i="60"/>
  <c r="S95" i="60"/>
  <c r="O95" i="60"/>
  <c r="K95" i="60"/>
  <c r="G95" i="60"/>
  <c r="AY94" i="60"/>
  <c r="AU94" i="60"/>
  <c r="AQ94" i="60"/>
  <c r="AM94" i="60"/>
  <c r="AI94" i="60"/>
  <c r="AE94" i="60"/>
  <c r="AA94" i="60"/>
  <c r="W94" i="60"/>
  <c r="S94" i="60"/>
  <c r="O94" i="60"/>
  <c r="K94" i="60"/>
  <c r="G94" i="60"/>
  <c r="AY93" i="60"/>
  <c r="AU93" i="60"/>
  <c r="AQ93" i="60"/>
  <c r="AM93" i="60"/>
  <c r="AI93" i="60"/>
  <c r="AE93" i="60"/>
  <c r="AA93" i="60"/>
  <c r="W93" i="60"/>
  <c r="S93" i="60"/>
  <c r="O93" i="60"/>
  <c r="K93" i="60"/>
  <c r="G93" i="60"/>
  <c r="AY92" i="60"/>
  <c r="AU92" i="60"/>
  <c r="AQ92" i="60"/>
  <c r="AM92" i="60"/>
  <c r="AI92" i="60"/>
  <c r="AE92" i="60"/>
  <c r="AA92" i="60"/>
  <c r="W92" i="60"/>
  <c r="S92" i="60"/>
  <c r="O92" i="60"/>
  <c r="K92" i="60"/>
  <c r="G92" i="60"/>
  <c r="AY91" i="60"/>
  <c r="AU91" i="60"/>
  <c r="AQ91" i="60"/>
  <c r="AM91" i="60"/>
  <c r="AI91" i="60"/>
  <c r="AE91" i="60"/>
  <c r="AA91" i="60"/>
  <c r="W91" i="60"/>
  <c r="S91" i="60"/>
  <c r="O91" i="60"/>
  <c r="K91" i="60"/>
  <c r="G91" i="60"/>
  <c r="AY90" i="60"/>
  <c r="AU90" i="60"/>
  <c r="AQ90" i="60"/>
  <c r="AM90" i="60"/>
  <c r="AI90" i="60"/>
  <c r="AE90" i="60"/>
  <c r="AA90" i="60"/>
  <c r="W90" i="60"/>
  <c r="S90" i="60"/>
  <c r="O90" i="60"/>
  <c r="K90" i="60"/>
  <c r="G90" i="60"/>
  <c r="AY89" i="60"/>
  <c r="AU89" i="60"/>
  <c r="AQ89" i="60"/>
  <c r="AM89" i="60"/>
  <c r="AI89" i="60"/>
  <c r="AE89" i="60"/>
  <c r="AA89" i="60"/>
  <c r="W89" i="60"/>
  <c r="S89" i="60"/>
  <c r="O89" i="60"/>
  <c r="K89" i="60"/>
  <c r="G89" i="60"/>
  <c r="AY88" i="60"/>
  <c r="AU88" i="60"/>
  <c r="AQ88" i="60"/>
  <c r="AM88" i="60"/>
  <c r="AI88" i="60"/>
  <c r="AE88" i="60"/>
  <c r="AA88" i="60"/>
  <c r="W88" i="60"/>
  <c r="S88" i="60"/>
  <c r="O88" i="60"/>
  <c r="BA88" i="60" s="1"/>
  <c r="BC88" i="60" s="1"/>
  <c r="BF88" i="60" s="1"/>
  <c r="BH88" i="60" s="1"/>
  <c r="K88" i="60"/>
  <c r="G88" i="60"/>
  <c r="AY87" i="60"/>
  <c r="AU87" i="60"/>
  <c r="AQ87" i="60"/>
  <c r="AM87" i="60"/>
  <c r="AI87" i="60"/>
  <c r="AE87" i="60"/>
  <c r="AA87" i="60"/>
  <c r="W87" i="60"/>
  <c r="S87" i="60"/>
  <c r="O87" i="60"/>
  <c r="K87" i="60"/>
  <c r="G87" i="60"/>
  <c r="AY86" i="60"/>
  <c r="AU86" i="60"/>
  <c r="AQ86" i="60"/>
  <c r="AM86" i="60"/>
  <c r="AI86" i="60"/>
  <c r="AE86" i="60"/>
  <c r="AA86" i="60"/>
  <c r="W86" i="60"/>
  <c r="S86" i="60"/>
  <c r="O86" i="60"/>
  <c r="K86" i="60"/>
  <c r="G86" i="60"/>
  <c r="AY85" i="60"/>
  <c r="AU85" i="60"/>
  <c r="BA85" i="60" s="1"/>
  <c r="BC85" i="60" s="1"/>
  <c r="BF85" i="60" s="1"/>
  <c r="BH85" i="60" s="1"/>
  <c r="AQ85" i="60"/>
  <c r="AM85" i="60"/>
  <c r="AI85" i="60"/>
  <c r="AE85" i="60"/>
  <c r="AA85" i="60"/>
  <c r="W85" i="60"/>
  <c r="S85" i="60"/>
  <c r="O85" i="60"/>
  <c r="K85" i="60"/>
  <c r="G85" i="60"/>
  <c r="AY84" i="60"/>
  <c r="AU84" i="60"/>
  <c r="AQ84" i="60"/>
  <c r="AM84" i="60"/>
  <c r="AI84" i="60"/>
  <c r="AE84" i="60"/>
  <c r="AA84" i="60"/>
  <c r="W84" i="60"/>
  <c r="S84" i="60"/>
  <c r="O84" i="60"/>
  <c r="K84" i="60"/>
  <c r="G84" i="60"/>
  <c r="AY83" i="60"/>
  <c r="AU83" i="60"/>
  <c r="AQ83" i="60"/>
  <c r="AM83" i="60"/>
  <c r="AI83" i="60"/>
  <c r="AE83" i="60"/>
  <c r="AA83" i="60"/>
  <c r="W83" i="60"/>
  <c r="S83" i="60"/>
  <c r="O83" i="60"/>
  <c r="K83" i="60"/>
  <c r="G83" i="60"/>
  <c r="AY82" i="60"/>
  <c r="AU82" i="60"/>
  <c r="AQ82" i="60"/>
  <c r="AM82" i="60"/>
  <c r="AI82" i="60"/>
  <c r="AE82" i="60"/>
  <c r="AA82" i="60"/>
  <c r="W82" i="60"/>
  <c r="S82" i="60"/>
  <c r="O82" i="60"/>
  <c r="K82" i="60"/>
  <c r="G82" i="60"/>
  <c r="AY81" i="60"/>
  <c r="AU81" i="60"/>
  <c r="AQ81" i="60"/>
  <c r="AM81" i="60"/>
  <c r="AI81" i="60"/>
  <c r="AE81" i="60"/>
  <c r="AA81" i="60"/>
  <c r="W81" i="60"/>
  <c r="S81" i="60"/>
  <c r="O81" i="60"/>
  <c r="K81" i="60"/>
  <c r="G81" i="60"/>
  <c r="AY80" i="60"/>
  <c r="AU80" i="60"/>
  <c r="AQ80" i="60"/>
  <c r="AM80" i="60"/>
  <c r="AI80" i="60"/>
  <c r="AE80" i="60"/>
  <c r="AA80" i="60"/>
  <c r="W80" i="60"/>
  <c r="S80" i="60"/>
  <c r="O80" i="60"/>
  <c r="K80" i="60"/>
  <c r="G80" i="60"/>
  <c r="AY79" i="60"/>
  <c r="AU79" i="60"/>
  <c r="AQ79" i="60"/>
  <c r="AM79" i="60"/>
  <c r="AI79" i="60"/>
  <c r="AE79" i="60"/>
  <c r="AA79" i="60"/>
  <c r="W79" i="60"/>
  <c r="S79" i="60"/>
  <c r="O79" i="60"/>
  <c r="K79" i="60"/>
  <c r="G79" i="60"/>
  <c r="AY78" i="60"/>
  <c r="AU78" i="60"/>
  <c r="AQ78" i="60"/>
  <c r="AM78" i="60"/>
  <c r="AI78" i="60"/>
  <c r="AE78" i="60"/>
  <c r="AA78" i="60"/>
  <c r="W78" i="60"/>
  <c r="S78" i="60"/>
  <c r="O78" i="60"/>
  <c r="K78" i="60"/>
  <c r="G78" i="60"/>
  <c r="AY77" i="60"/>
  <c r="AU77" i="60"/>
  <c r="AQ77" i="60"/>
  <c r="AM77" i="60"/>
  <c r="AI77" i="60"/>
  <c r="AE77" i="60"/>
  <c r="AA77" i="60"/>
  <c r="W77" i="60"/>
  <c r="S77" i="60"/>
  <c r="O77" i="60"/>
  <c r="K77" i="60"/>
  <c r="G77" i="60"/>
  <c r="AY76" i="60"/>
  <c r="AU76" i="60"/>
  <c r="AQ76" i="60"/>
  <c r="AM76" i="60"/>
  <c r="AI76" i="60"/>
  <c r="AE76" i="60"/>
  <c r="AA76" i="60"/>
  <c r="W76" i="60"/>
  <c r="S76" i="60"/>
  <c r="O76" i="60"/>
  <c r="K76" i="60"/>
  <c r="G76" i="60"/>
  <c r="AY75" i="60"/>
  <c r="AU75" i="60"/>
  <c r="AQ75" i="60"/>
  <c r="AM75" i="60"/>
  <c r="AI75" i="60"/>
  <c r="AE75" i="60"/>
  <c r="AA75" i="60"/>
  <c r="W75" i="60"/>
  <c r="S75" i="60"/>
  <c r="O75" i="60"/>
  <c r="K75" i="60"/>
  <c r="G75" i="60"/>
  <c r="AY74" i="60"/>
  <c r="AU74" i="60"/>
  <c r="AQ74" i="60"/>
  <c r="AM74" i="60"/>
  <c r="AI74" i="60"/>
  <c r="AE74" i="60"/>
  <c r="AA74" i="60"/>
  <c r="W74" i="60"/>
  <c r="S74" i="60"/>
  <c r="O74" i="60"/>
  <c r="K74" i="60"/>
  <c r="G74" i="60"/>
  <c r="BA74" i="60" s="1"/>
  <c r="BC74" i="60" s="1"/>
  <c r="BF74" i="60" s="1"/>
  <c r="BH74" i="60" s="1"/>
  <c r="AY73" i="60"/>
  <c r="AU73" i="60"/>
  <c r="AQ73" i="60"/>
  <c r="AM73" i="60"/>
  <c r="AI73" i="60"/>
  <c r="AE73" i="60"/>
  <c r="AA73" i="60"/>
  <c r="W73" i="60"/>
  <c r="S73" i="60"/>
  <c r="O73" i="60"/>
  <c r="K73" i="60"/>
  <c r="G73" i="60"/>
  <c r="AY72" i="60"/>
  <c r="AU72" i="60"/>
  <c r="AQ72" i="60"/>
  <c r="AM72" i="60"/>
  <c r="AI72" i="60"/>
  <c r="BA72" i="60" s="1"/>
  <c r="BC72" i="60" s="1"/>
  <c r="BF72" i="60" s="1"/>
  <c r="BH72" i="60" s="1"/>
  <c r="AE72" i="60"/>
  <c r="AA72" i="60"/>
  <c r="W72" i="60"/>
  <c r="S72" i="60"/>
  <c r="O72" i="60"/>
  <c r="K72" i="60"/>
  <c r="G72" i="60"/>
  <c r="AY71" i="60"/>
  <c r="AU71" i="60"/>
  <c r="AQ71" i="60"/>
  <c r="AM71" i="60"/>
  <c r="AI71" i="60"/>
  <c r="AE71" i="60"/>
  <c r="AA71" i="60"/>
  <c r="W71" i="60"/>
  <c r="S71" i="60"/>
  <c r="O71" i="60"/>
  <c r="K71" i="60"/>
  <c r="G71" i="60"/>
  <c r="AY70" i="60"/>
  <c r="AU70" i="60"/>
  <c r="AQ70" i="60"/>
  <c r="AM70" i="60"/>
  <c r="AI70" i="60"/>
  <c r="AE70" i="60"/>
  <c r="AA70" i="60"/>
  <c r="W70" i="60"/>
  <c r="S70" i="60"/>
  <c r="O70" i="60"/>
  <c r="K70" i="60"/>
  <c r="G70" i="60"/>
  <c r="AY69" i="60"/>
  <c r="AU69" i="60"/>
  <c r="AQ69" i="60"/>
  <c r="AM69" i="60"/>
  <c r="AI69" i="60"/>
  <c r="AE69" i="60"/>
  <c r="AA69" i="60"/>
  <c r="W69" i="60"/>
  <c r="S69" i="60"/>
  <c r="O69" i="60"/>
  <c r="K69" i="60"/>
  <c r="G69" i="60"/>
  <c r="AY68" i="60"/>
  <c r="AU68" i="60"/>
  <c r="AQ68" i="60"/>
  <c r="AM68" i="60"/>
  <c r="AI68" i="60"/>
  <c r="AE68" i="60"/>
  <c r="AA68" i="60"/>
  <c r="W68" i="60"/>
  <c r="S68" i="60"/>
  <c r="O68" i="60"/>
  <c r="K68" i="60"/>
  <c r="G68" i="60"/>
  <c r="AY67" i="60"/>
  <c r="AU67" i="60"/>
  <c r="AQ67" i="60"/>
  <c r="AM67" i="60"/>
  <c r="AI67" i="60"/>
  <c r="AE67" i="60"/>
  <c r="AA67" i="60"/>
  <c r="W67" i="60"/>
  <c r="S67" i="60"/>
  <c r="O67" i="60"/>
  <c r="K67" i="60"/>
  <c r="G67" i="60"/>
  <c r="AY66" i="60"/>
  <c r="AU66" i="60"/>
  <c r="AQ66" i="60"/>
  <c r="AM66" i="60"/>
  <c r="AI66" i="60"/>
  <c r="AE66" i="60"/>
  <c r="AA66" i="60"/>
  <c r="W66" i="60"/>
  <c r="S66" i="60"/>
  <c r="O66" i="60"/>
  <c r="K66" i="60"/>
  <c r="G66" i="60"/>
  <c r="BA66" i="60" s="1"/>
  <c r="BC66" i="60" s="1"/>
  <c r="BF66" i="60" s="1"/>
  <c r="BH66" i="60" s="1"/>
  <c r="BA65" i="60"/>
  <c r="BC65" i="60" s="1"/>
  <c r="BF65" i="60" s="1"/>
  <c r="BH65" i="60" s="1"/>
  <c r="AY65" i="60"/>
  <c r="AU65" i="60"/>
  <c r="AQ65" i="60"/>
  <c r="AM65" i="60"/>
  <c r="AI65" i="60"/>
  <c r="AE65" i="60"/>
  <c r="AA65" i="60"/>
  <c r="W65" i="60"/>
  <c r="S65" i="60"/>
  <c r="O65" i="60"/>
  <c r="K65" i="60"/>
  <c r="G65" i="60"/>
  <c r="AY64" i="60"/>
  <c r="AU64" i="60"/>
  <c r="AQ64" i="60"/>
  <c r="AM64" i="60"/>
  <c r="AI64" i="60"/>
  <c r="AE64" i="60"/>
  <c r="AA64" i="60"/>
  <c r="W64" i="60"/>
  <c r="S64" i="60"/>
  <c r="O64" i="60"/>
  <c r="K64" i="60"/>
  <c r="G64" i="60"/>
  <c r="AY63" i="60"/>
  <c r="AU63" i="60"/>
  <c r="AQ63" i="60"/>
  <c r="AM63" i="60"/>
  <c r="AI63" i="60"/>
  <c r="AE63" i="60"/>
  <c r="AA63" i="60"/>
  <c r="W63" i="60"/>
  <c r="S63" i="60"/>
  <c r="O63" i="60"/>
  <c r="K63" i="60"/>
  <c r="G63" i="60"/>
  <c r="AY62" i="60"/>
  <c r="AU62" i="60"/>
  <c r="AQ62" i="60"/>
  <c r="AM62" i="60"/>
  <c r="AI62" i="60"/>
  <c r="AE62" i="60"/>
  <c r="AA62" i="60"/>
  <c r="W62" i="60"/>
  <c r="S62" i="60"/>
  <c r="O62" i="60"/>
  <c r="K62" i="60"/>
  <c r="G62" i="60"/>
  <c r="AY61" i="60"/>
  <c r="AU61" i="60"/>
  <c r="AQ61" i="60"/>
  <c r="AM61" i="60"/>
  <c r="AI61" i="60"/>
  <c r="AE61" i="60"/>
  <c r="AA61" i="60"/>
  <c r="W61" i="60"/>
  <c r="S61" i="60"/>
  <c r="O61" i="60"/>
  <c r="K61" i="60"/>
  <c r="G61" i="60"/>
  <c r="AY60" i="60"/>
  <c r="AU60" i="60"/>
  <c r="AQ60" i="60"/>
  <c r="AM60" i="60"/>
  <c r="AI60" i="60"/>
  <c r="AE60" i="60"/>
  <c r="AA60" i="60"/>
  <c r="W60" i="60"/>
  <c r="S60" i="60"/>
  <c r="O60" i="60"/>
  <c r="K60" i="60"/>
  <c r="G60" i="60"/>
  <c r="AY59" i="60"/>
  <c r="AU59" i="60"/>
  <c r="AQ59" i="60"/>
  <c r="AM59" i="60"/>
  <c r="AI59" i="60"/>
  <c r="AE59" i="60"/>
  <c r="AA59" i="60"/>
  <c r="W59" i="60"/>
  <c r="S59" i="60"/>
  <c r="O59" i="60"/>
  <c r="K59" i="60"/>
  <c r="G59" i="60"/>
  <c r="AY58" i="60"/>
  <c r="AU58" i="60"/>
  <c r="AQ58" i="60"/>
  <c r="AM58" i="60"/>
  <c r="AI58" i="60"/>
  <c r="AE58" i="60"/>
  <c r="AA58" i="60"/>
  <c r="W58" i="60"/>
  <c r="S58" i="60"/>
  <c r="O58" i="60"/>
  <c r="K58" i="60"/>
  <c r="G58" i="60"/>
  <c r="AY57" i="60"/>
  <c r="AU57" i="60"/>
  <c r="AQ57" i="60"/>
  <c r="AM57" i="60"/>
  <c r="AI57" i="60"/>
  <c r="AE57" i="60"/>
  <c r="AA57" i="60"/>
  <c r="W57" i="60"/>
  <c r="S57" i="60"/>
  <c r="O57" i="60"/>
  <c r="K57" i="60"/>
  <c r="G57" i="60"/>
  <c r="AY56" i="60"/>
  <c r="AU56" i="60"/>
  <c r="AQ56" i="60"/>
  <c r="AM56" i="60"/>
  <c r="AI56" i="60"/>
  <c r="AE56" i="60"/>
  <c r="AA56" i="60"/>
  <c r="W56" i="60"/>
  <c r="S56" i="60"/>
  <c r="O56" i="60"/>
  <c r="K56" i="60"/>
  <c r="G56" i="60"/>
  <c r="AY55" i="60"/>
  <c r="AU55" i="60"/>
  <c r="AQ55" i="60"/>
  <c r="AM55" i="60"/>
  <c r="AI55" i="60"/>
  <c r="AE55" i="60"/>
  <c r="AA55" i="60"/>
  <c r="W55" i="60"/>
  <c r="S55" i="60"/>
  <c r="O55" i="60"/>
  <c r="K55" i="60"/>
  <c r="G55" i="60"/>
  <c r="AY54" i="60"/>
  <c r="AU54" i="60"/>
  <c r="AQ54" i="60"/>
  <c r="AM54" i="60"/>
  <c r="AI54" i="60"/>
  <c r="AE54" i="60"/>
  <c r="AA54" i="60"/>
  <c r="W54" i="60"/>
  <c r="S54" i="60"/>
  <c r="O54" i="60"/>
  <c r="K54" i="60"/>
  <c r="G54" i="60"/>
  <c r="BA54" i="60" s="1"/>
  <c r="BC54" i="60" s="1"/>
  <c r="BF54" i="60" s="1"/>
  <c r="BH54" i="60" s="1"/>
  <c r="AY53" i="60"/>
  <c r="AU53" i="60"/>
  <c r="AQ53" i="60"/>
  <c r="AM53" i="60"/>
  <c r="AI53" i="60"/>
  <c r="AE53" i="60"/>
  <c r="AA53" i="60"/>
  <c r="W53" i="60"/>
  <c r="S53" i="60"/>
  <c r="O53" i="60"/>
  <c r="K53" i="60"/>
  <c r="G53" i="60"/>
  <c r="AY52" i="60"/>
  <c r="AU52" i="60"/>
  <c r="AQ52" i="60"/>
  <c r="AM52" i="60"/>
  <c r="AI52" i="60"/>
  <c r="AE52" i="60"/>
  <c r="AA52" i="60"/>
  <c r="W52" i="60"/>
  <c r="S52" i="60"/>
  <c r="O52" i="60"/>
  <c r="K52" i="60"/>
  <c r="G52" i="60"/>
  <c r="AY51" i="60"/>
  <c r="AU51" i="60"/>
  <c r="AQ51" i="60"/>
  <c r="AM51" i="60"/>
  <c r="AI51" i="60"/>
  <c r="AE51" i="60"/>
  <c r="AA51" i="60"/>
  <c r="W51" i="60"/>
  <c r="S51" i="60"/>
  <c r="O51" i="60"/>
  <c r="K51" i="60"/>
  <c r="G51" i="60"/>
  <c r="AY50" i="60"/>
  <c r="AU50" i="60"/>
  <c r="AQ50" i="60"/>
  <c r="AM50" i="60"/>
  <c r="AI50" i="60"/>
  <c r="AE50" i="60"/>
  <c r="AA50" i="60"/>
  <c r="W50" i="60"/>
  <c r="S50" i="60"/>
  <c r="O50" i="60"/>
  <c r="K50" i="60"/>
  <c r="G50" i="60"/>
  <c r="BA50" i="60" s="1"/>
  <c r="BC50" i="60" s="1"/>
  <c r="BF50" i="60" s="1"/>
  <c r="BH50" i="60" s="1"/>
  <c r="AY49" i="60"/>
  <c r="AU49" i="60"/>
  <c r="AQ49" i="60"/>
  <c r="AM49" i="60"/>
  <c r="AI49" i="60"/>
  <c r="AE49" i="60"/>
  <c r="AA49" i="60"/>
  <c r="W49" i="60"/>
  <c r="S49" i="60"/>
  <c r="O49" i="60"/>
  <c r="K49" i="60"/>
  <c r="G49" i="60"/>
  <c r="AY48" i="60"/>
  <c r="AU48" i="60"/>
  <c r="AQ48" i="60"/>
  <c r="AM48" i="60"/>
  <c r="AI48" i="60"/>
  <c r="AE48" i="60"/>
  <c r="AA48" i="60"/>
  <c r="W48" i="60"/>
  <c r="S48" i="60"/>
  <c r="O48" i="60"/>
  <c r="K48" i="60"/>
  <c r="G48" i="60"/>
  <c r="AY47" i="60"/>
  <c r="AU47" i="60"/>
  <c r="AQ47" i="60"/>
  <c r="AM47" i="60"/>
  <c r="AI47" i="60"/>
  <c r="AE47" i="60"/>
  <c r="AA47" i="60"/>
  <c r="W47" i="60"/>
  <c r="S47" i="60"/>
  <c r="O47" i="60"/>
  <c r="K47" i="60"/>
  <c r="G47" i="60"/>
  <c r="AY46" i="60"/>
  <c r="AU46" i="60"/>
  <c r="AQ46" i="60"/>
  <c r="AM46" i="60"/>
  <c r="AI46" i="60"/>
  <c r="AE46" i="60"/>
  <c r="AA46" i="60"/>
  <c r="W46" i="60"/>
  <c r="S46" i="60"/>
  <c r="O46" i="60"/>
  <c r="K46" i="60"/>
  <c r="G46" i="60"/>
  <c r="AY45" i="60"/>
  <c r="AU45" i="60"/>
  <c r="AQ45" i="60"/>
  <c r="AM45" i="60"/>
  <c r="AI45" i="60"/>
  <c r="AE45" i="60"/>
  <c r="AA45" i="60"/>
  <c r="W45" i="60"/>
  <c r="S45" i="60"/>
  <c r="O45" i="60"/>
  <c r="K45" i="60"/>
  <c r="G45" i="60"/>
  <c r="AY44" i="60"/>
  <c r="AU44" i="60"/>
  <c r="AQ44" i="60"/>
  <c r="AM44" i="60"/>
  <c r="AI44" i="60"/>
  <c r="AE44" i="60"/>
  <c r="AA44" i="60"/>
  <c r="W44" i="60"/>
  <c r="S44" i="60"/>
  <c r="O44" i="60"/>
  <c r="K44" i="60"/>
  <c r="G44" i="60"/>
  <c r="AY43" i="60"/>
  <c r="AU43" i="60"/>
  <c r="AQ43" i="60"/>
  <c r="AM43" i="60"/>
  <c r="AI43" i="60"/>
  <c r="AE43" i="60"/>
  <c r="AA43" i="60"/>
  <c r="W43" i="60"/>
  <c r="S43" i="60"/>
  <c r="O43" i="60"/>
  <c r="K43" i="60"/>
  <c r="G43" i="60"/>
  <c r="AY42" i="60"/>
  <c r="AU42" i="60"/>
  <c r="AQ42" i="60"/>
  <c r="AM42" i="60"/>
  <c r="AI42" i="60"/>
  <c r="AE42" i="60"/>
  <c r="AA42" i="60"/>
  <c r="W42" i="60"/>
  <c r="S42" i="60"/>
  <c r="O42" i="60"/>
  <c r="K42" i="60"/>
  <c r="G42" i="60"/>
  <c r="BA42" i="60" s="1"/>
  <c r="BC42" i="60" s="1"/>
  <c r="BF42" i="60" s="1"/>
  <c r="BH42" i="60" s="1"/>
  <c r="AY41" i="60"/>
  <c r="AU41" i="60"/>
  <c r="AQ41" i="60"/>
  <c r="AM41" i="60"/>
  <c r="AI41" i="60"/>
  <c r="AE41" i="60"/>
  <c r="AA41" i="60"/>
  <c r="W41" i="60"/>
  <c r="S41" i="60"/>
  <c r="O41" i="60"/>
  <c r="K41" i="60"/>
  <c r="G41" i="60"/>
  <c r="AY40" i="60"/>
  <c r="AU40" i="60"/>
  <c r="AQ40" i="60"/>
  <c r="AM40" i="60"/>
  <c r="AI40" i="60"/>
  <c r="AE40" i="60"/>
  <c r="AA40" i="60"/>
  <c r="W40" i="60"/>
  <c r="S40" i="60"/>
  <c r="O40" i="60"/>
  <c r="K40" i="60"/>
  <c r="G40" i="60"/>
  <c r="AY39" i="60"/>
  <c r="AU39" i="60"/>
  <c r="AQ39" i="60"/>
  <c r="AM39" i="60"/>
  <c r="AI39" i="60"/>
  <c r="AE39" i="60"/>
  <c r="AA39" i="60"/>
  <c r="W39" i="60"/>
  <c r="S39" i="60"/>
  <c r="O39" i="60"/>
  <c r="K39" i="60"/>
  <c r="G39" i="60"/>
  <c r="AY38" i="60"/>
  <c r="AU38" i="60"/>
  <c r="AQ38" i="60"/>
  <c r="AM38" i="60"/>
  <c r="AI38" i="60"/>
  <c r="AE38" i="60"/>
  <c r="AA38" i="60"/>
  <c r="W38" i="60"/>
  <c r="S38" i="60"/>
  <c r="O38" i="60"/>
  <c r="K38" i="60"/>
  <c r="G38" i="60"/>
  <c r="BA38" i="60" s="1"/>
  <c r="BC38" i="60" s="1"/>
  <c r="BF38" i="60" s="1"/>
  <c r="BH38" i="60" s="1"/>
  <c r="AY37" i="60"/>
  <c r="AU37" i="60"/>
  <c r="AQ37" i="60"/>
  <c r="AM37" i="60"/>
  <c r="AI37" i="60"/>
  <c r="AE37" i="60"/>
  <c r="AA37" i="60"/>
  <c r="W37" i="60"/>
  <c r="S37" i="60"/>
  <c r="O37" i="60"/>
  <c r="K37" i="60"/>
  <c r="G37" i="60"/>
  <c r="AY36" i="60"/>
  <c r="AU36" i="60"/>
  <c r="AQ36" i="60"/>
  <c r="AM36" i="60"/>
  <c r="AI36" i="60"/>
  <c r="AE36" i="60"/>
  <c r="AA36" i="60"/>
  <c r="W36" i="60"/>
  <c r="S36" i="60"/>
  <c r="O36" i="60"/>
  <c r="K36" i="60"/>
  <c r="G36" i="60"/>
  <c r="AY35" i="60"/>
  <c r="AU35" i="60"/>
  <c r="AQ35" i="60"/>
  <c r="AM35" i="60"/>
  <c r="AI35" i="60"/>
  <c r="AE35" i="60"/>
  <c r="AA35" i="60"/>
  <c r="W35" i="60"/>
  <c r="S35" i="60"/>
  <c r="O35" i="60"/>
  <c r="K35" i="60"/>
  <c r="G35" i="60"/>
  <c r="AY34" i="60"/>
  <c r="AU34" i="60"/>
  <c r="AQ34" i="60"/>
  <c r="AM34" i="60"/>
  <c r="AI34" i="60"/>
  <c r="AE34" i="60"/>
  <c r="AA34" i="60"/>
  <c r="W34" i="60"/>
  <c r="S34" i="60"/>
  <c r="O34" i="60"/>
  <c r="K34" i="60"/>
  <c r="G34" i="60"/>
  <c r="BA34" i="60" s="1"/>
  <c r="BC34" i="60" s="1"/>
  <c r="BF34" i="60" s="1"/>
  <c r="BH34" i="60" s="1"/>
  <c r="AY33" i="60"/>
  <c r="AU33" i="60"/>
  <c r="AQ33" i="60"/>
  <c r="AM33" i="60"/>
  <c r="AI33" i="60"/>
  <c r="AE33" i="60"/>
  <c r="AA33" i="60"/>
  <c r="W33" i="60"/>
  <c r="S33" i="60"/>
  <c r="O33" i="60"/>
  <c r="K33" i="60"/>
  <c r="G33" i="60"/>
  <c r="AY32" i="60"/>
  <c r="AU32" i="60"/>
  <c r="AQ32" i="60"/>
  <c r="AM32" i="60"/>
  <c r="AI32" i="60"/>
  <c r="AE32" i="60"/>
  <c r="AA32" i="60"/>
  <c r="W32" i="60"/>
  <c r="S32" i="60"/>
  <c r="O32" i="60"/>
  <c r="K32" i="60"/>
  <c r="G32" i="60"/>
  <c r="AY31" i="60"/>
  <c r="AU31" i="60"/>
  <c r="AQ31" i="60"/>
  <c r="AM31" i="60"/>
  <c r="AI31" i="60"/>
  <c r="AE31" i="60"/>
  <c r="AA31" i="60"/>
  <c r="W31" i="60"/>
  <c r="S31" i="60"/>
  <c r="O31" i="60"/>
  <c r="K31" i="60"/>
  <c r="G31" i="60"/>
  <c r="AY30" i="60"/>
  <c r="AU30" i="60"/>
  <c r="AQ30" i="60"/>
  <c r="AM30" i="60"/>
  <c r="AI30" i="60"/>
  <c r="AE30" i="60"/>
  <c r="AA30" i="60"/>
  <c r="W30" i="60"/>
  <c r="S30" i="60"/>
  <c r="O30" i="60"/>
  <c r="K30" i="60"/>
  <c r="G30" i="60"/>
  <c r="BA30" i="60" s="1"/>
  <c r="BC30" i="60" s="1"/>
  <c r="BF30" i="60" s="1"/>
  <c r="BH30" i="60" s="1"/>
  <c r="AY29" i="60"/>
  <c r="AU29" i="60"/>
  <c r="AQ29" i="60"/>
  <c r="AM29" i="60"/>
  <c r="AI29" i="60"/>
  <c r="AE29" i="60"/>
  <c r="AA29" i="60"/>
  <c r="W29" i="60"/>
  <c r="S29" i="60"/>
  <c r="O29" i="60"/>
  <c r="K29" i="60"/>
  <c r="G29" i="60"/>
  <c r="AY28" i="60"/>
  <c r="AU28" i="60"/>
  <c r="AQ28" i="60"/>
  <c r="AM28" i="60"/>
  <c r="AI28" i="60"/>
  <c r="AE28" i="60"/>
  <c r="AA28" i="60"/>
  <c r="W28" i="60"/>
  <c r="S28" i="60"/>
  <c r="O28" i="60"/>
  <c r="K28" i="60"/>
  <c r="G28" i="60"/>
  <c r="AY27" i="60"/>
  <c r="AU27" i="60"/>
  <c r="AQ27" i="60"/>
  <c r="AM27" i="60"/>
  <c r="AI27" i="60"/>
  <c r="AE27" i="60"/>
  <c r="AA27" i="60"/>
  <c r="W27" i="60"/>
  <c r="S27" i="60"/>
  <c r="O27" i="60"/>
  <c r="K27" i="60"/>
  <c r="G27" i="60"/>
  <c r="AY26" i="60"/>
  <c r="AU26" i="60"/>
  <c r="AQ26" i="60"/>
  <c r="AM26" i="60"/>
  <c r="AI26" i="60"/>
  <c r="AE26" i="60"/>
  <c r="AA26" i="60"/>
  <c r="W26" i="60"/>
  <c r="S26" i="60"/>
  <c r="O26" i="60"/>
  <c r="K26" i="60"/>
  <c r="G26" i="60"/>
  <c r="BA26" i="60" s="1"/>
  <c r="BC26" i="60" s="1"/>
  <c r="BF26" i="60" s="1"/>
  <c r="BH26" i="60" s="1"/>
  <c r="AY25" i="60"/>
  <c r="AU25" i="60"/>
  <c r="AQ25" i="60"/>
  <c r="AM25" i="60"/>
  <c r="AI25" i="60"/>
  <c r="AE25" i="60"/>
  <c r="AA25" i="60"/>
  <c r="W25" i="60"/>
  <c r="S25" i="60"/>
  <c r="O25" i="60"/>
  <c r="K25" i="60"/>
  <c r="G25" i="60"/>
  <c r="AY24" i="60"/>
  <c r="AU24" i="60"/>
  <c r="AQ24" i="60"/>
  <c r="AM24" i="60"/>
  <c r="AI24" i="60"/>
  <c r="AE24" i="60"/>
  <c r="AA24" i="60"/>
  <c r="W24" i="60"/>
  <c r="S24" i="60"/>
  <c r="O24" i="60"/>
  <c r="K24" i="60"/>
  <c r="G24" i="60"/>
  <c r="AY23" i="60"/>
  <c r="AU23" i="60"/>
  <c r="AQ23" i="60"/>
  <c r="AM23" i="60"/>
  <c r="AI23" i="60"/>
  <c r="AE23" i="60"/>
  <c r="AA23" i="60"/>
  <c r="W23" i="60"/>
  <c r="S23" i="60"/>
  <c r="O23" i="60"/>
  <c r="K23" i="60"/>
  <c r="G23" i="60"/>
  <c r="AY22" i="60"/>
  <c r="AU22" i="60"/>
  <c r="AQ22" i="60"/>
  <c r="AM22" i="60"/>
  <c r="AI22" i="60"/>
  <c r="AE22" i="60"/>
  <c r="AA22" i="60"/>
  <c r="W22" i="60"/>
  <c r="S22" i="60"/>
  <c r="O22" i="60"/>
  <c r="K22" i="60"/>
  <c r="G22" i="60"/>
  <c r="BA22" i="60" s="1"/>
  <c r="BC22" i="60" s="1"/>
  <c r="BF22" i="60" s="1"/>
  <c r="BH22" i="60" s="1"/>
  <c r="AY21" i="60"/>
  <c r="AU21" i="60"/>
  <c r="AQ21" i="60"/>
  <c r="AM21" i="60"/>
  <c r="AI21" i="60"/>
  <c r="AE21" i="60"/>
  <c r="AA21" i="60"/>
  <c r="W21" i="60"/>
  <c r="S21" i="60"/>
  <c r="O21" i="60"/>
  <c r="K21" i="60"/>
  <c r="G21" i="60"/>
  <c r="AY20" i="60"/>
  <c r="AU20" i="60"/>
  <c r="AQ20" i="60"/>
  <c r="AM20" i="60"/>
  <c r="AI20" i="60"/>
  <c r="AE20" i="60"/>
  <c r="AA20" i="60"/>
  <c r="W20" i="60"/>
  <c r="S20" i="60"/>
  <c r="O20" i="60"/>
  <c r="K20" i="60"/>
  <c r="G20" i="60"/>
  <c r="AY19" i="60"/>
  <c r="AU19" i="60"/>
  <c r="AQ19" i="60"/>
  <c r="AM19" i="60"/>
  <c r="AI19" i="60"/>
  <c r="AE19" i="60"/>
  <c r="AA19" i="60"/>
  <c r="W19" i="60"/>
  <c r="S19" i="60"/>
  <c r="O19" i="60"/>
  <c r="K19" i="60"/>
  <c r="G19" i="60"/>
  <c r="AY18" i="60"/>
  <c r="AU18" i="60"/>
  <c r="AQ18" i="60"/>
  <c r="AM18" i="60"/>
  <c r="AI18" i="60"/>
  <c r="AE18" i="60"/>
  <c r="AA18" i="60"/>
  <c r="W18" i="60"/>
  <c r="S18" i="60"/>
  <c r="O18" i="60"/>
  <c r="K18" i="60"/>
  <c r="G18" i="60"/>
  <c r="BA18" i="60" s="1"/>
  <c r="BC18" i="60" s="1"/>
  <c r="BF18" i="60" s="1"/>
  <c r="BH18" i="60" s="1"/>
  <c r="AY17" i="60"/>
  <c r="AU17" i="60"/>
  <c r="AQ17" i="60"/>
  <c r="AM17" i="60"/>
  <c r="AI17" i="60"/>
  <c r="AE17" i="60"/>
  <c r="AA17" i="60"/>
  <c r="W17" i="60"/>
  <c r="S17" i="60"/>
  <c r="O17" i="60"/>
  <c r="K17" i="60"/>
  <c r="G17" i="60"/>
  <c r="AY16" i="60"/>
  <c r="AU16" i="60"/>
  <c r="AQ16" i="60"/>
  <c r="AM16" i="60"/>
  <c r="AI16" i="60"/>
  <c r="AE16" i="60"/>
  <c r="AA16" i="60"/>
  <c r="W16" i="60"/>
  <c r="S16" i="60"/>
  <c r="O16" i="60"/>
  <c r="K16" i="60"/>
  <c r="G16" i="60"/>
  <c r="AY15" i="60"/>
  <c r="AU15" i="60"/>
  <c r="AQ15" i="60"/>
  <c r="AM15" i="60"/>
  <c r="AI15" i="60"/>
  <c r="AE15" i="60"/>
  <c r="AA15" i="60"/>
  <c r="W15" i="60"/>
  <c r="S15" i="60"/>
  <c r="O15" i="60"/>
  <c r="K15" i="60"/>
  <c r="G15" i="60"/>
  <c r="AY14" i="60"/>
  <c r="AU14" i="60"/>
  <c r="AQ14" i="60"/>
  <c r="AM14" i="60"/>
  <c r="AI14" i="60"/>
  <c r="AE14" i="60"/>
  <c r="AA14" i="60"/>
  <c r="W14" i="60"/>
  <c r="S14" i="60"/>
  <c r="O14" i="60"/>
  <c r="K14" i="60"/>
  <c r="G14" i="60"/>
  <c r="BA14" i="60" s="1"/>
  <c r="BC14" i="60" s="1"/>
  <c r="BF14" i="60" s="1"/>
  <c r="BH14" i="60" s="1"/>
  <c r="AY13" i="60"/>
  <c r="AU13" i="60"/>
  <c r="AQ13" i="60"/>
  <c r="AM13" i="60"/>
  <c r="AI13" i="60"/>
  <c r="AE13" i="60"/>
  <c r="AA13" i="60"/>
  <c r="W13" i="60"/>
  <c r="S13" i="60"/>
  <c r="O13" i="60"/>
  <c r="K13" i="60"/>
  <c r="G13" i="60"/>
  <c r="AY12" i="60"/>
  <c r="AU12" i="60"/>
  <c r="AQ12" i="60"/>
  <c r="AM12" i="60"/>
  <c r="AI12" i="60"/>
  <c r="AE12" i="60"/>
  <c r="AA12" i="60"/>
  <c r="W12" i="60"/>
  <c r="S12" i="60"/>
  <c r="O12" i="60"/>
  <c r="K12" i="60"/>
  <c r="G12" i="60"/>
  <c r="AY11" i="60"/>
  <c r="AU11" i="60"/>
  <c r="AQ11" i="60"/>
  <c r="AM11" i="60"/>
  <c r="AI11" i="60"/>
  <c r="AE11" i="60"/>
  <c r="AA11" i="60"/>
  <c r="W11" i="60"/>
  <c r="S11" i="60"/>
  <c r="O11" i="60"/>
  <c r="K11" i="60"/>
  <c r="G11" i="60"/>
  <c r="AY10" i="60"/>
  <c r="AU10" i="60"/>
  <c r="AQ10" i="60"/>
  <c r="AM10" i="60"/>
  <c r="AI10" i="60"/>
  <c r="AE10" i="60"/>
  <c r="AA10" i="60"/>
  <c r="W10" i="60"/>
  <c r="S10" i="60"/>
  <c r="O10" i="60"/>
  <c r="K10" i="60"/>
  <c r="G10" i="60"/>
  <c r="BA10" i="60" s="1"/>
  <c r="BC10" i="60" s="1"/>
  <c r="BF10" i="60" s="1"/>
  <c r="BH10" i="60" s="1"/>
  <c r="AY9" i="60"/>
  <c r="AU9" i="60"/>
  <c r="AQ9" i="60"/>
  <c r="AM9" i="60"/>
  <c r="AI9" i="60"/>
  <c r="AE9" i="60"/>
  <c r="AA9" i="60"/>
  <c r="W9" i="60"/>
  <c r="S9" i="60"/>
  <c r="O9" i="60"/>
  <c r="K9" i="60"/>
  <c r="G9" i="60"/>
  <c r="AY8" i="60"/>
  <c r="AU8" i="60"/>
  <c r="AQ8" i="60"/>
  <c r="AM8" i="60"/>
  <c r="AI8" i="60"/>
  <c r="AE8" i="60"/>
  <c r="AA8" i="60"/>
  <c r="W8" i="60"/>
  <c r="S8" i="60"/>
  <c r="O8" i="60"/>
  <c r="K8" i="60"/>
  <c r="G8" i="60"/>
  <c r="AY7" i="60"/>
  <c r="AU7" i="60"/>
  <c r="AQ7" i="60"/>
  <c r="AM7" i="60"/>
  <c r="AI7" i="60"/>
  <c r="AE7" i="60"/>
  <c r="AA7" i="60"/>
  <c r="W7" i="60"/>
  <c r="S7" i="60"/>
  <c r="O7" i="60"/>
  <c r="K7" i="60"/>
  <c r="G7" i="60"/>
  <c r="AY6" i="60"/>
  <c r="AU6" i="60"/>
  <c r="AQ6" i="60"/>
  <c r="AM6" i="60"/>
  <c r="AI6" i="60"/>
  <c r="AE6" i="60"/>
  <c r="AA6" i="60"/>
  <c r="W6" i="60"/>
  <c r="S6" i="60"/>
  <c r="O6" i="60"/>
  <c r="K6" i="60"/>
  <c r="G6" i="60"/>
  <c r="BA6" i="60" s="1"/>
  <c r="BC6" i="60" s="1"/>
  <c r="BF6" i="60" s="1"/>
  <c r="BH6" i="60" s="1"/>
  <c r="AY5" i="60"/>
  <c r="AU5" i="60"/>
  <c r="AQ5" i="60"/>
  <c r="AM5" i="60"/>
  <c r="AI5" i="60"/>
  <c r="AE5" i="60"/>
  <c r="AA5" i="60"/>
  <c r="W5" i="60"/>
  <c r="S5" i="60"/>
  <c r="O5" i="60"/>
  <c r="K5" i="60"/>
  <c r="G5" i="60"/>
  <c r="AY4" i="60"/>
  <c r="AU4" i="60"/>
  <c r="AQ4" i="60"/>
  <c r="AM4" i="60"/>
  <c r="AI4" i="60"/>
  <c r="AE4" i="60"/>
  <c r="AA4" i="60"/>
  <c r="W4" i="60"/>
  <c r="S4" i="60"/>
  <c r="O4" i="60"/>
  <c r="K4" i="60"/>
  <c r="G4" i="60"/>
  <c r="BA48" i="60" l="1"/>
  <c r="BC48" i="60" s="1"/>
  <c r="BF48" i="60" s="1"/>
  <c r="BH48" i="60" s="1"/>
  <c r="BA129" i="60"/>
  <c r="BC129" i="60" s="1"/>
  <c r="BF129" i="60" s="1"/>
  <c r="BH129" i="60" s="1"/>
  <c r="BA156" i="60"/>
  <c r="BC156" i="60" s="1"/>
  <c r="BF156" i="60" s="1"/>
  <c r="BH156" i="60" s="1"/>
  <c r="BA20" i="61"/>
  <c r="BC20" i="61" s="1"/>
  <c r="BF20" i="61" s="1"/>
  <c r="BH20" i="61" s="1"/>
  <c r="BA72" i="61"/>
  <c r="BC72" i="61" s="1"/>
  <c r="BF72" i="61" s="1"/>
  <c r="BH72" i="61" s="1"/>
  <c r="BA83" i="61"/>
  <c r="BC83" i="61" s="1"/>
  <c r="BF83" i="61" s="1"/>
  <c r="BH83" i="61" s="1"/>
  <c r="BA99" i="61"/>
  <c r="BC99" i="61" s="1"/>
  <c r="BF99" i="61" s="1"/>
  <c r="BH99" i="61" s="1"/>
  <c r="BA104" i="61"/>
  <c r="BC104" i="61" s="1"/>
  <c r="BF104" i="61" s="1"/>
  <c r="BH104" i="61" s="1"/>
  <c r="BA55" i="60"/>
  <c r="BC55" i="60" s="1"/>
  <c r="BF55" i="60" s="1"/>
  <c r="BH55" i="60" s="1"/>
  <c r="BA132" i="60"/>
  <c r="BC132" i="60" s="1"/>
  <c r="BF132" i="60" s="1"/>
  <c r="BH132" i="60" s="1"/>
  <c r="BA67" i="60"/>
  <c r="BC67" i="60" s="1"/>
  <c r="BF67" i="60" s="1"/>
  <c r="BH67" i="60" s="1"/>
  <c r="BA80" i="60"/>
  <c r="BC80" i="60" s="1"/>
  <c r="BF80" i="60" s="1"/>
  <c r="BH80" i="60" s="1"/>
  <c r="BA104" i="60"/>
  <c r="BC104" i="60" s="1"/>
  <c r="BF104" i="60" s="1"/>
  <c r="BH104" i="60" s="1"/>
  <c r="BA113" i="60"/>
  <c r="BC113" i="60" s="1"/>
  <c r="BF113" i="60" s="1"/>
  <c r="BH113" i="60" s="1"/>
  <c r="BA123" i="60"/>
  <c r="BC123" i="60" s="1"/>
  <c r="BF123" i="60" s="1"/>
  <c r="BH123" i="60" s="1"/>
  <c r="BA138" i="60"/>
  <c r="BC138" i="60" s="1"/>
  <c r="BF138" i="60" s="1"/>
  <c r="BH138" i="60" s="1"/>
  <c r="BA147" i="60"/>
  <c r="BC147" i="60" s="1"/>
  <c r="BF147" i="60" s="1"/>
  <c r="BH147" i="60" s="1"/>
  <c r="BA153" i="60"/>
  <c r="BC153" i="60" s="1"/>
  <c r="BF153" i="60" s="1"/>
  <c r="BH153" i="60" s="1"/>
  <c r="BA24" i="61"/>
  <c r="BC24" i="61" s="1"/>
  <c r="BF24" i="61" s="1"/>
  <c r="BH24" i="61" s="1"/>
  <c r="BA41" i="61"/>
  <c r="BC41" i="61" s="1"/>
  <c r="BF41" i="61" s="1"/>
  <c r="BH41" i="61" s="1"/>
  <c r="BA53" i="61"/>
  <c r="BC53" i="61" s="1"/>
  <c r="BF53" i="61" s="1"/>
  <c r="BH53" i="61" s="1"/>
  <c r="BA120" i="61"/>
  <c r="BC120" i="61" s="1"/>
  <c r="BF120" i="61" s="1"/>
  <c r="BH120" i="61" s="1"/>
  <c r="BA139" i="61"/>
  <c r="BC139" i="61" s="1"/>
  <c r="BF139" i="61" s="1"/>
  <c r="BH139" i="61" s="1"/>
  <c r="BA160" i="61"/>
  <c r="BC160" i="61" s="1"/>
  <c r="BF160" i="61" s="1"/>
  <c r="BH160" i="61" s="1"/>
  <c r="BA163" i="61"/>
  <c r="BC163" i="61" s="1"/>
  <c r="BF163" i="61" s="1"/>
  <c r="BH163" i="61" s="1"/>
  <c r="BA98" i="60"/>
  <c r="BC98" i="60" s="1"/>
  <c r="BF98" i="60" s="1"/>
  <c r="BH98" i="60" s="1"/>
  <c r="AI168" i="60"/>
  <c r="AY168" i="60"/>
  <c r="BA47" i="60"/>
  <c r="BC47" i="60" s="1"/>
  <c r="BF47" i="60" s="1"/>
  <c r="BH47" i="60" s="1"/>
  <c r="BA97" i="60"/>
  <c r="BC97" i="60" s="1"/>
  <c r="BF97" i="60" s="1"/>
  <c r="BH97" i="60" s="1"/>
  <c r="BA120" i="60"/>
  <c r="BC120" i="60" s="1"/>
  <c r="BF120" i="60" s="1"/>
  <c r="BH120" i="60" s="1"/>
  <c r="BA6" i="61"/>
  <c r="BC6" i="61" s="1"/>
  <c r="BF6" i="61" s="1"/>
  <c r="BH6" i="61" s="1"/>
  <c r="BA28" i="61"/>
  <c r="BC28" i="61" s="1"/>
  <c r="BF28" i="61" s="1"/>
  <c r="BH28" i="61" s="1"/>
  <c r="BA32" i="61"/>
  <c r="BC32" i="61" s="1"/>
  <c r="BF32" i="61" s="1"/>
  <c r="BH32" i="61" s="1"/>
  <c r="AE168" i="61"/>
  <c r="BA59" i="61"/>
  <c r="BC59" i="61" s="1"/>
  <c r="BF59" i="61" s="1"/>
  <c r="BH59" i="61" s="1"/>
  <c r="BA82" i="61"/>
  <c r="BC82" i="61" s="1"/>
  <c r="BF82" i="61" s="1"/>
  <c r="BH82" i="61" s="1"/>
  <c r="BA118" i="61"/>
  <c r="BC118" i="61" s="1"/>
  <c r="BF118" i="61" s="1"/>
  <c r="BH118" i="61" s="1"/>
  <c r="BA121" i="61"/>
  <c r="BC121" i="61" s="1"/>
  <c r="BF121" i="61" s="1"/>
  <c r="BH121" i="61" s="1"/>
  <c r="BA133" i="61"/>
  <c r="BC133" i="61" s="1"/>
  <c r="BF133" i="61" s="1"/>
  <c r="BH133" i="61" s="1"/>
  <c r="BA23" i="61"/>
  <c r="BC23" i="61" s="1"/>
  <c r="BF23" i="61" s="1"/>
  <c r="BH23" i="61" s="1"/>
  <c r="BA86" i="60"/>
  <c r="BC86" i="60" s="1"/>
  <c r="BF86" i="60" s="1"/>
  <c r="BH86" i="60" s="1"/>
  <c r="BA117" i="60"/>
  <c r="BC117" i="60" s="1"/>
  <c r="BF117" i="60" s="1"/>
  <c r="BH117" i="60" s="1"/>
  <c r="BA127" i="60"/>
  <c r="BC127" i="60" s="1"/>
  <c r="BF127" i="60" s="1"/>
  <c r="BH127" i="60" s="1"/>
  <c r="BA136" i="60"/>
  <c r="BC136" i="60" s="1"/>
  <c r="BF136" i="60" s="1"/>
  <c r="BH136" i="60" s="1"/>
  <c r="BA157" i="60"/>
  <c r="BC157" i="60" s="1"/>
  <c r="BF157" i="60" s="1"/>
  <c r="BH157" i="60" s="1"/>
  <c r="BA5" i="61"/>
  <c r="BC5" i="61" s="1"/>
  <c r="BF5" i="61" s="1"/>
  <c r="BH5" i="61" s="1"/>
  <c r="BA14" i="61"/>
  <c r="BC14" i="61" s="1"/>
  <c r="BF14" i="61" s="1"/>
  <c r="BH14" i="61" s="1"/>
  <c r="BA27" i="61"/>
  <c r="BC27" i="61" s="1"/>
  <c r="BF27" i="61" s="1"/>
  <c r="BH27" i="61" s="1"/>
  <c r="BA31" i="61"/>
  <c r="BC31" i="61" s="1"/>
  <c r="BF31" i="61" s="1"/>
  <c r="BH31" i="61" s="1"/>
  <c r="BA58" i="61"/>
  <c r="BC58" i="61" s="1"/>
  <c r="BF58" i="61" s="1"/>
  <c r="BH58" i="61" s="1"/>
  <c r="BA102" i="61"/>
  <c r="BC102" i="61" s="1"/>
  <c r="BF102" i="61" s="1"/>
  <c r="BH102" i="61" s="1"/>
  <c r="BA109" i="61"/>
  <c r="BC109" i="61" s="1"/>
  <c r="BF109" i="61" s="1"/>
  <c r="BH109" i="61" s="1"/>
  <c r="BA125" i="61"/>
  <c r="BC125" i="61" s="1"/>
  <c r="BF125" i="61" s="1"/>
  <c r="BH125" i="61" s="1"/>
  <c r="BA150" i="61"/>
  <c r="BC150" i="61" s="1"/>
  <c r="BF150" i="61" s="1"/>
  <c r="BH150" i="61" s="1"/>
  <c r="BA153" i="61"/>
  <c r="BC153" i="61" s="1"/>
  <c r="BF153" i="61" s="1"/>
  <c r="BH153" i="61" s="1"/>
  <c r="BA53" i="60"/>
  <c r="BC53" i="60" s="1"/>
  <c r="BF53" i="60" s="1"/>
  <c r="BH53" i="60" s="1"/>
  <c r="BA61" i="60"/>
  <c r="BC61" i="60" s="1"/>
  <c r="BF61" i="60" s="1"/>
  <c r="BH61" i="60" s="1"/>
  <c r="BA62" i="60"/>
  <c r="BC62" i="60" s="1"/>
  <c r="BF62" i="60" s="1"/>
  <c r="BH62" i="60" s="1"/>
  <c r="BA90" i="60"/>
  <c r="BC90" i="60" s="1"/>
  <c r="BF90" i="60" s="1"/>
  <c r="BH90" i="60" s="1"/>
  <c r="BA102" i="60"/>
  <c r="BC102" i="60" s="1"/>
  <c r="BF102" i="60" s="1"/>
  <c r="BH102" i="60" s="1"/>
  <c r="BA121" i="60"/>
  <c r="BC121" i="60" s="1"/>
  <c r="BF121" i="60" s="1"/>
  <c r="BH121" i="60" s="1"/>
  <c r="BA145" i="60"/>
  <c r="BC145" i="60" s="1"/>
  <c r="BF145" i="60" s="1"/>
  <c r="BH145" i="60" s="1"/>
  <c r="BA161" i="60"/>
  <c r="BC161" i="60" s="1"/>
  <c r="BF161" i="60" s="1"/>
  <c r="BH161" i="60" s="1"/>
  <c r="BA9" i="61"/>
  <c r="BC9" i="61" s="1"/>
  <c r="BF9" i="61" s="1"/>
  <c r="BH9" i="61" s="1"/>
  <c r="BA18" i="61"/>
  <c r="BC18" i="61" s="1"/>
  <c r="BF18" i="61" s="1"/>
  <c r="BH18" i="61" s="1"/>
  <c r="BA35" i="61"/>
  <c r="BC35" i="61" s="1"/>
  <c r="BF35" i="61" s="1"/>
  <c r="BH35" i="61" s="1"/>
  <c r="BA51" i="61"/>
  <c r="BC51" i="61" s="1"/>
  <c r="BF51" i="61" s="1"/>
  <c r="BH51" i="61" s="1"/>
  <c r="BA80" i="61"/>
  <c r="BC80" i="61" s="1"/>
  <c r="BF80" i="61" s="1"/>
  <c r="BH80" i="61" s="1"/>
  <c r="BA134" i="61"/>
  <c r="BC134" i="61" s="1"/>
  <c r="BF134" i="61" s="1"/>
  <c r="BH134" i="61" s="1"/>
  <c r="BA137" i="61"/>
  <c r="BC137" i="61" s="1"/>
  <c r="BF137" i="61" s="1"/>
  <c r="BH137" i="61" s="1"/>
  <c r="BA157" i="61"/>
  <c r="BC157" i="61" s="1"/>
  <c r="BF157" i="61" s="1"/>
  <c r="BH157" i="61" s="1"/>
  <c r="BA69" i="60"/>
  <c r="BC69" i="60" s="1"/>
  <c r="BF69" i="60" s="1"/>
  <c r="BH69" i="60" s="1"/>
  <c r="BA71" i="60"/>
  <c r="BC71" i="60" s="1"/>
  <c r="BF71" i="60" s="1"/>
  <c r="BH71" i="60" s="1"/>
  <c r="BA82" i="60"/>
  <c r="BC82" i="60" s="1"/>
  <c r="BF82" i="60" s="1"/>
  <c r="BH82" i="60" s="1"/>
  <c r="BA101" i="60"/>
  <c r="BC101" i="60" s="1"/>
  <c r="BF101" i="60" s="1"/>
  <c r="BH101" i="60" s="1"/>
  <c r="BA109" i="60"/>
  <c r="BC109" i="60" s="1"/>
  <c r="BF109" i="60" s="1"/>
  <c r="BH109" i="60" s="1"/>
  <c r="BA115" i="60"/>
  <c r="BC115" i="60" s="1"/>
  <c r="BF115" i="60" s="1"/>
  <c r="BH115" i="60" s="1"/>
  <c r="BA140" i="60"/>
  <c r="BC140" i="60" s="1"/>
  <c r="BF140" i="60" s="1"/>
  <c r="BH140" i="60" s="1"/>
  <c r="BA143" i="60"/>
  <c r="BC143" i="60" s="1"/>
  <c r="BF143" i="60" s="1"/>
  <c r="BH143" i="60" s="1"/>
  <c r="BA165" i="60"/>
  <c r="BC165" i="60" s="1"/>
  <c r="BF165" i="60" s="1"/>
  <c r="BH165" i="60" s="1"/>
  <c r="BA8" i="61"/>
  <c r="BC8" i="61" s="1"/>
  <c r="BF8" i="61" s="1"/>
  <c r="BH8" i="61" s="1"/>
  <c r="BA17" i="61"/>
  <c r="BC17" i="61" s="1"/>
  <c r="BF17" i="61" s="1"/>
  <c r="BH17" i="61" s="1"/>
  <c r="BA67" i="61"/>
  <c r="BC67" i="61" s="1"/>
  <c r="BF67" i="61" s="1"/>
  <c r="BH67" i="61" s="1"/>
  <c r="BA86" i="61"/>
  <c r="BC86" i="61" s="1"/>
  <c r="BF86" i="61" s="1"/>
  <c r="BH86" i="61" s="1"/>
  <c r="BA89" i="61"/>
  <c r="BC89" i="61" s="1"/>
  <c r="BF89" i="61" s="1"/>
  <c r="BH89" i="61" s="1"/>
  <c r="BA12" i="61"/>
  <c r="BC12" i="61" s="1"/>
  <c r="BF12" i="61" s="1"/>
  <c r="BH12" i="61" s="1"/>
  <c r="BA21" i="61"/>
  <c r="BC21" i="61" s="1"/>
  <c r="BF21" i="61" s="1"/>
  <c r="BH21" i="61" s="1"/>
  <c r="BA38" i="61"/>
  <c r="BC38" i="61" s="1"/>
  <c r="BF38" i="61" s="1"/>
  <c r="BH38" i="61" s="1"/>
  <c r="BA44" i="61"/>
  <c r="BC44" i="61" s="1"/>
  <c r="BF44" i="61" s="1"/>
  <c r="BH44" i="61" s="1"/>
  <c r="BA100" i="61"/>
  <c r="BC100" i="61" s="1"/>
  <c r="BF100" i="61" s="1"/>
  <c r="BH100" i="61" s="1"/>
  <c r="BA107" i="61"/>
  <c r="BC107" i="61" s="1"/>
  <c r="BF107" i="61" s="1"/>
  <c r="BH107" i="61" s="1"/>
  <c r="BA126" i="61"/>
  <c r="BC126" i="61" s="1"/>
  <c r="BF126" i="61" s="1"/>
  <c r="BH126" i="61" s="1"/>
  <c r="BA135" i="61"/>
  <c r="BC135" i="61" s="1"/>
  <c r="BF135" i="61" s="1"/>
  <c r="BH135" i="61" s="1"/>
  <c r="BA147" i="61"/>
  <c r="BC147" i="61" s="1"/>
  <c r="BF147" i="61" s="1"/>
  <c r="BH147" i="61" s="1"/>
  <c r="BA151" i="61"/>
  <c r="BC151" i="61" s="1"/>
  <c r="BF151" i="61" s="1"/>
  <c r="BH151" i="61" s="1"/>
  <c r="BA87" i="60"/>
  <c r="BC87" i="60" s="1"/>
  <c r="BF87" i="60" s="1"/>
  <c r="BH87" i="60" s="1"/>
  <c r="BA162" i="60"/>
  <c r="BC162" i="60" s="1"/>
  <c r="BF162" i="60" s="1"/>
  <c r="BH162" i="60" s="1"/>
  <c r="BA56" i="61"/>
  <c r="BC56" i="61" s="1"/>
  <c r="BF56" i="61" s="1"/>
  <c r="BH56" i="61" s="1"/>
  <c r="BA73" i="61"/>
  <c r="BC73" i="61" s="1"/>
  <c r="BF73" i="61" s="1"/>
  <c r="BH73" i="61" s="1"/>
  <c r="BA94" i="61"/>
  <c r="BC94" i="61" s="1"/>
  <c r="BF94" i="61" s="1"/>
  <c r="BH94" i="61" s="1"/>
  <c r="AI168" i="61"/>
  <c r="BA103" i="60"/>
  <c r="BC103" i="60" s="1"/>
  <c r="BF103" i="60" s="1"/>
  <c r="BH103" i="60" s="1"/>
  <c r="BA126" i="60"/>
  <c r="BC126" i="60" s="1"/>
  <c r="BF126" i="60" s="1"/>
  <c r="BH126" i="60" s="1"/>
  <c r="BA160" i="60"/>
  <c r="BC160" i="60" s="1"/>
  <c r="BF160" i="60" s="1"/>
  <c r="BH160" i="60" s="1"/>
  <c r="BA167" i="60"/>
  <c r="BC167" i="60" s="1"/>
  <c r="BF167" i="60" s="1"/>
  <c r="BH167" i="60" s="1"/>
  <c r="XFD167" i="60" s="1"/>
  <c r="BA40" i="61"/>
  <c r="BC40" i="61" s="1"/>
  <c r="BF40" i="61" s="1"/>
  <c r="BH40" i="61" s="1"/>
  <c r="BA52" i="61"/>
  <c r="BC52" i="61" s="1"/>
  <c r="BF52" i="61" s="1"/>
  <c r="BH52" i="61" s="1"/>
  <c r="BA64" i="61"/>
  <c r="BC64" i="61" s="1"/>
  <c r="BF64" i="61" s="1"/>
  <c r="BH64" i="61" s="1"/>
  <c r="BA111" i="61"/>
  <c r="BC111" i="61" s="1"/>
  <c r="BF111" i="61" s="1"/>
  <c r="BH111" i="61" s="1"/>
  <c r="BA115" i="61"/>
  <c r="BC115" i="61" s="1"/>
  <c r="BF115" i="61" s="1"/>
  <c r="BH115" i="61" s="1"/>
  <c r="BA142" i="61"/>
  <c r="BC142" i="61" s="1"/>
  <c r="BF142" i="61" s="1"/>
  <c r="BH142" i="61" s="1"/>
  <c r="BA149" i="61"/>
  <c r="BC149" i="61" s="1"/>
  <c r="BF149" i="61" s="1"/>
  <c r="BH149" i="61" s="1"/>
  <c r="BA46" i="60"/>
  <c r="BC46" i="60" s="1"/>
  <c r="BF46" i="60" s="1"/>
  <c r="BH46" i="60" s="1"/>
  <c r="AU168" i="60"/>
  <c r="AA168" i="61"/>
  <c r="BA69" i="61"/>
  <c r="BC69" i="61" s="1"/>
  <c r="BF69" i="61" s="1"/>
  <c r="BH69" i="61" s="1"/>
  <c r="BA70" i="60"/>
  <c r="BC70" i="60" s="1"/>
  <c r="BF70" i="60" s="1"/>
  <c r="BH70" i="60" s="1"/>
  <c r="BA78" i="60"/>
  <c r="BC78" i="60" s="1"/>
  <c r="BF78" i="60" s="1"/>
  <c r="BH78" i="60" s="1"/>
  <c r="BA83" i="60"/>
  <c r="BC83" i="60" s="1"/>
  <c r="BF83" i="60" s="1"/>
  <c r="BH83" i="60" s="1"/>
  <c r="BA154" i="60"/>
  <c r="BC154" i="60" s="1"/>
  <c r="BF154" i="60" s="1"/>
  <c r="BH154" i="60" s="1"/>
  <c r="BA39" i="61"/>
  <c r="BC39" i="61" s="1"/>
  <c r="BF39" i="61" s="1"/>
  <c r="BH39" i="61" s="1"/>
  <c r="BA63" i="61"/>
  <c r="BC63" i="61" s="1"/>
  <c r="BF63" i="61" s="1"/>
  <c r="BH63" i="61" s="1"/>
  <c r="BA68" i="61"/>
  <c r="BC68" i="61" s="1"/>
  <c r="BF68" i="61" s="1"/>
  <c r="BH68" i="61" s="1"/>
  <c r="BA87" i="61"/>
  <c r="BC87" i="61" s="1"/>
  <c r="BF87" i="61" s="1"/>
  <c r="BH87" i="61" s="1"/>
  <c r="BA114" i="61"/>
  <c r="BC114" i="61" s="1"/>
  <c r="BF114" i="61" s="1"/>
  <c r="BH114" i="61" s="1"/>
  <c r="BA51" i="60"/>
  <c r="BC51" i="60" s="1"/>
  <c r="BF51" i="60" s="1"/>
  <c r="BH51" i="60" s="1"/>
  <c r="BA94" i="60"/>
  <c r="BC94" i="60" s="1"/>
  <c r="BF94" i="60" s="1"/>
  <c r="BH94" i="60" s="1"/>
  <c r="BA22" i="61"/>
  <c r="BC22" i="61" s="1"/>
  <c r="BF22" i="61" s="1"/>
  <c r="BH22" i="61" s="1"/>
  <c r="BA74" i="61"/>
  <c r="BC74" i="61" s="1"/>
  <c r="BF74" i="61" s="1"/>
  <c r="BH74" i="61" s="1"/>
  <c r="BA78" i="61"/>
  <c r="BC78" i="61" s="1"/>
  <c r="BF78" i="61" s="1"/>
  <c r="BH78" i="61" s="1"/>
  <c r="BA101" i="61"/>
  <c r="BC101" i="61" s="1"/>
  <c r="BF101" i="61" s="1"/>
  <c r="BH101" i="61" s="1"/>
  <c r="BA108" i="61"/>
  <c r="BC108" i="61" s="1"/>
  <c r="BF108" i="61" s="1"/>
  <c r="BH108" i="61" s="1"/>
  <c r="BA131" i="61"/>
  <c r="BC131" i="61" s="1"/>
  <c r="BF131" i="61" s="1"/>
  <c r="BH131" i="61" s="1"/>
  <c r="BA139" i="60"/>
  <c r="BC139" i="60" s="1"/>
  <c r="BF139" i="60" s="1"/>
  <c r="BH139" i="60" s="1"/>
  <c r="BA13" i="61"/>
  <c r="BC13" i="61" s="1"/>
  <c r="BF13" i="61" s="1"/>
  <c r="BH13" i="61" s="1"/>
  <c r="BA30" i="61"/>
  <c r="BC30" i="61" s="1"/>
  <c r="BF30" i="61" s="1"/>
  <c r="BH30" i="61" s="1"/>
  <c r="BA34" i="61"/>
  <c r="BC34" i="61" s="1"/>
  <c r="BF34" i="61" s="1"/>
  <c r="BH34" i="61" s="1"/>
  <c r="BA57" i="61"/>
  <c r="BC57" i="61" s="1"/>
  <c r="BF57" i="61" s="1"/>
  <c r="BH57" i="61" s="1"/>
  <c r="BA140" i="61"/>
  <c r="BC140" i="61" s="1"/>
  <c r="BF140" i="61" s="1"/>
  <c r="BH140" i="61" s="1"/>
  <c r="BA165" i="61"/>
  <c r="BC165" i="61" s="1"/>
  <c r="BF165" i="61" s="1"/>
  <c r="BH165" i="61" s="1"/>
  <c r="BA68" i="60"/>
  <c r="BC68" i="60" s="1"/>
  <c r="BF68" i="60" s="1"/>
  <c r="BH68" i="60" s="1"/>
  <c r="BA122" i="60"/>
  <c r="BC122" i="60" s="1"/>
  <c r="BF122" i="60" s="1"/>
  <c r="BH122" i="60" s="1"/>
  <c r="O168" i="60"/>
  <c r="BA56" i="60"/>
  <c r="BC56" i="60" s="1"/>
  <c r="BF56" i="60" s="1"/>
  <c r="BH56" i="60" s="1"/>
  <c r="BA99" i="60"/>
  <c r="BC99" i="60" s="1"/>
  <c r="BF99" i="60" s="1"/>
  <c r="BH99" i="60" s="1"/>
  <c r="BA125" i="60"/>
  <c r="BC125" i="60" s="1"/>
  <c r="BF125" i="60" s="1"/>
  <c r="BH125" i="60" s="1"/>
  <c r="BA49" i="60"/>
  <c r="BC49" i="60" s="1"/>
  <c r="BF49" i="60" s="1"/>
  <c r="BH49" i="60" s="1"/>
  <c r="BA114" i="60"/>
  <c r="BC114" i="60" s="1"/>
  <c r="BF114" i="60" s="1"/>
  <c r="BH114" i="60" s="1"/>
  <c r="BA25" i="61"/>
  <c r="BC25" i="61" s="1"/>
  <c r="BF25" i="61" s="1"/>
  <c r="BH25" i="61" s="1"/>
  <c r="BA29" i="61"/>
  <c r="BC29" i="61" s="1"/>
  <c r="BF29" i="61" s="1"/>
  <c r="BH29" i="61" s="1"/>
  <c r="BA33" i="61"/>
  <c r="BC33" i="61" s="1"/>
  <c r="BF33" i="61" s="1"/>
  <c r="BH33" i="61" s="1"/>
  <c r="BA49" i="61"/>
  <c r="BC49" i="61" s="1"/>
  <c r="BF49" i="61" s="1"/>
  <c r="BH49" i="61" s="1"/>
  <c r="BA85" i="61"/>
  <c r="BC85" i="61" s="1"/>
  <c r="BF85" i="61" s="1"/>
  <c r="BH85" i="61" s="1"/>
  <c r="BA138" i="61"/>
  <c r="BC138" i="61" s="1"/>
  <c r="BF138" i="61" s="1"/>
  <c r="BH138" i="61" s="1"/>
  <c r="BA148" i="61"/>
  <c r="BC148" i="61" s="1"/>
  <c r="BF148" i="61" s="1"/>
  <c r="BH148" i="61" s="1"/>
  <c r="BA155" i="61"/>
  <c r="BC155" i="61" s="1"/>
  <c r="BF155" i="61" s="1"/>
  <c r="BH155" i="61" s="1"/>
  <c r="BA64" i="60"/>
  <c r="BC64" i="60" s="1"/>
  <c r="BF64" i="60" s="1"/>
  <c r="BH64" i="60" s="1"/>
  <c r="BA81" i="60"/>
  <c r="BC81" i="60" s="1"/>
  <c r="BF81" i="60" s="1"/>
  <c r="BH81" i="60" s="1"/>
  <c r="BA144" i="60"/>
  <c r="BC144" i="60" s="1"/>
  <c r="BF144" i="60" s="1"/>
  <c r="BH144" i="60" s="1"/>
  <c r="BA159" i="60"/>
  <c r="BC159" i="60" s="1"/>
  <c r="BF159" i="60" s="1"/>
  <c r="BH159" i="60" s="1"/>
  <c r="BA7" i="61"/>
  <c r="BC7" i="61" s="1"/>
  <c r="BF7" i="61" s="1"/>
  <c r="BH7" i="61" s="1"/>
  <c r="BA11" i="61"/>
  <c r="BC11" i="61" s="1"/>
  <c r="BF11" i="61" s="1"/>
  <c r="BH11" i="61" s="1"/>
  <c r="BA16" i="61"/>
  <c r="BC16" i="61" s="1"/>
  <c r="BF16" i="61" s="1"/>
  <c r="BH16" i="61" s="1"/>
  <c r="BA37" i="61"/>
  <c r="BC37" i="61" s="1"/>
  <c r="BF37" i="61" s="1"/>
  <c r="BH37" i="61" s="1"/>
  <c r="BA43" i="61"/>
  <c r="BC43" i="61" s="1"/>
  <c r="BF43" i="61" s="1"/>
  <c r="BH43" i="61" s="1"/>
  <c r="BA54" i="61"/>
  <c r="BC54" i="61" s="1"/>
  <c r="BF54" i="61" s="1"/>
  <c r="BH54" i="61" s="1"/>
  <c r="BA95" i="61"/>
  <c r="BC95" i="61" s="1"/>
  <c r="BF95" i="61" s="1"/>
  <c r="BH95" i="61" s="1"/>
  <c r="BA159" i="61"/>
  <c r="BC159" i="61" s="1"/>
  <c r="BF159" i="61" s="1"/>
  <c r="BH159" i="61" s="1"/>
  <c r="BA50" i="61"/>
  <c r="BC50" i="61" s="1"/>
  <c r="BF50" i="61" s="1"/>
  <c r="BH50" i="61" s="1"/>
  <c r="BA66" i="61"/>
  <c r="BC66" i="61" s="1"/>
  <c r="BF66" i="61" s="1"/>
  <c r="BH66" i="61" s="1"/>
  <c r="BA122" i="61"/>
  <c r="BC122" i="61" s="1"/>
  <c r="BF122" i="61" s="1"/>
  <c r="BH122" i="61" s="1"/>
  <c r="O168" i="61"/>
  <c r="BA81" i="61"/>
  <c r="BC81" i="61" s="1"/>
  <c r="BF81" i="61" s="1"/>
  <c r="BH81" i="61" s="1"/>
  <c r="BA96" i="61"/>
  <c r="BC96" i="61" s="1"/>
  <c r="BF96" i="61" s="1"/>
  <c r="BH96" i="61" s="1"/>
  <c r="W168" i="61"/>
  <c r="BA65" i="61"/>
  <c r="BC65" i="61" s="1"/>
  <c r="BF65" i="61" s="1"/>
  <c r="BH65" i="61" s="1"/>
  <c r="BA117" i="61"/>
  <c r="BC117" i="61" s="1"/>
  <c r="BF117" i="61" s="1"/>
  <c r="BH117" i="61" s="1"/>
  <c r="AU168" i="61"/>
  <c r="AY168" i="61"/>
  <c r="BA116" i="61"/>
  <c r="BC116" i="61" s="1"/>
  <c r="BF116" i="61" s="1"/>
  <c r="BH116" i="61" s="1"/>
  <c r="BA4" i="61"/>
  <c r="BA48" i="61"/>
  <c r="BC48" i="61" s="1"/>
  <c r="BF48" i="61" s="1"/>
  <c r="BH48" i="61" s="1"/>
  <c r="BA62" i="61"/>
  <c r="BC62" i="61" s="1"/>
  <c r="BF62" i="61" s="1"/>
  <c r="BH62" i="61" s="1"/>
  <c r="BA79" i="61"/>
  <c r="BC79" i="61" s="1"/>
  <c r="BF79" i="61" s="1"/>
  <c r="BH79" i="61" s="1"/>
  <c r="BA93" i="61"/>
  <c r="BC93" i="61" s="1"/>
  <c r="BF93" i="61" s="1"/>
  <c r="BH93" i="61" s="1"/>
  <c r="S168" i="61"/>
  <c r="BA113" i="61"/>
  <c r="BC113" i="61" s="1"/>
  <c r="BF113" i="61" s="1"/>
  <c r="BH113" i="61" s="1"/>
  <c r="BA124" i="61"/>
  <c r="BC124" i="61" s="1"/>
  <c r="BF124" i="61" s="1"/>
  <c r="BH124" i="61" s="1"/>
  <c r="K168" i="61"/>
  <c r="BA77" i="61"/>
  <c r="BC77" i="61" s="1"/>
  <c r="BF77" i="61" s="1"/>
  <c r="BH77" i="61" s="1"/>
  <c r="BA61" i="61"/>
  <c r="BC61" i="61" s="1"/>
  <c r="BF61" i="61" s="1"/>
  <c r="BH61" i="61" s="1"/>
  <c r="BA76" i="61"/>
  <c r="BC76" i="61" s="1"/>
  <c r="BF76" i="61" s="1"/>
  <c r="BH76" i="61" s="1"/>
  <c r="BA91" i="61"/>
  <c r="BC91" i="61" s="1"/>
  <c r="BF91" i="61" s="1"/>
  <c r="BH91" i="61" s="1"/>
  <c r="BA112" i="61"/>
  <c r="BC112" i="61" s="1"/>
  <c r="BF112" i="61" s="1"/>
  <c r="BH112" i="61" s="1"/>
  <c r="BA132" i="61"/>
  <c r="BC132" i="61" s="1"/>
  <c r="BF132" i="61" s="1"/>
  <c r="BH132" i="61" s="1"/>
  <c r="G168" i="61"/>
  <c r="BA46" i="61"/>
  <c r="BC46" i="61" s="1"/>
  <c r="BF46" i="61" s="1"/>
  <c r="BH46" i="61" s="1"/>
  <c r="BA92" i="61"/>
  <c r="BC92" i="61" s="1"/>
  <c r="BF92" i="61" s="1"/>
  <c r="BH92" i="61" s="1"/>
  <c r="BA47" i="61"/>
  <c r="BC47" i="61" s="1"/>
  <c r="BF47" i="61" s="1"/>
  <c r="BH47" i="61" s="1"/>
  <c r="AM168" i="61"/>
  <c r="BA45" i="61"/>
  <c r="BC45" i="61" s="1"/>
  <c r="BF45" i="61" s="1"/>
  <c r="BH45" i="61" s="1"/>
  <c r="BA97" i="61"/>
  <c r="BC97" i="61" s="1"/>
  <c r="BF97" i="61" s="1"/>
  <c r="BH97" i="61" s="1"/>
  <c r="BA60" i="61"/>
  <c r="BC60" i="61" s="1"/>
  <c r="BF60" i="61" s="1"/>
  <c r="BH60" i="61" s="1"/>
  <c r="BA75" i="61"/>
  <c r="BC75" i="61" s="1"/>
  <c r="BF75" i="61" s="1"/>
  <c r="BH75" i="61" s="1"/>
  <c r="BA110" i="61"/>
  <c r="BC110" i="61" s="1"/>
  <c r="BF110" i="61" s="1"/>
  <c r="BH110" i="61" s="1"/>
  <c r="BA144" i="61"/>
  <c r="BC144" i="61" s="1"/>
  <c r="BF144" i="61" s="1"/>
  <c r="BH144" i="61" s="1"/>
  <c r="AQ168" i="61"/>
  <c r="BA123" i="61"/>
  <c r="BC123" i="61" s="1"/>
  <c r="BF123" i="61" s="1"/>
  <c r="BH123" i="61" s="1"/>
  <c r="AM168" i="60"/>
  <c r="AQ168" i="60"/>
  <c r="BA95" i="60"/>
  <c r="BC95" i="60" s="1"/>
  <c r="BF95" i="60" s="1"/>
  <c r="BH95" i="60" s="1"/>
  <c r="BA75" i="60"/>
  <c r="BC75" i="60" s="1"/>
  <c r="BF75" i="60" s="1"/>
  <c r="BH75" i="60" s="1"/>
  <c r="BA89" i="60"/>
  <c r="BC89" i="60" s="1"/>
  <c r="BF89" i="60" s="1"/>
  <c r="BH89" i="60" s="1"/>
  <c r="BA60" i="60"/>
  <c r="BC60" i="60" s="1"/>
  <c r="BF60" i="60" s="1"/>
  <c r="BH60" i="60" s="1"/>
  <c r="BA108" i="60"/>
  <c r="BC108" i="60" s="1"/>
  <c r="BF108" i="60" s="1"/>
  <c r="BH108" i="60" s="1"/>
  <c r="BA141" i="60"/>
  <c r="BC141" i="60" s="1"/>
  <c r="BF141" i="60" s="1"/>
  <c r="BH141" i="60" s="1"/>
  <c r="BA79" i="60"/>
  <c r="BC79" i="60" s="1"/>
  <c r="BF79" i="60" s="1"/>
  <c r="BH79" i="60" s="1"/>
  <c r="BA59" i="60"/>
  <c r="BC59" i="60" s="1"/>
  <c r="BF59" i="60" s="1"/>
  <c r="BH59" i="60" s="1"/>
  <c r="BA73" i="60"/>
  <c r="BC73" i="60" s="1"/>
  <c r="BF73" i="60" s="1"/>
  <c r="BH73" i="60" s="1"/>
  <c r="BA107" i="60"/>
  <c r="BC107" i="60" s="1"/>
  <c r="BF107" i="60" s="1"/>
  <c r="BH107" i="60" s="1"/>
  <c r="BA130" i="60"/>
  <c r="BC130" i="60" s="1"/>
  <c r="BF130" i="60" s="1"/>
  <c r="BH130" i="60" s="1"/>
  <c r="G168" i="60"/>
  <c r="BA8" i="60"/>
  <c r="BC8" i="60" s="1"/>
  <c r="BF8" i="60" s="1"/>
  <c r="BH8" i="60" s="1"/>
  <c r="BA12" i="60"/>
  <c r="BC12" i="60" s="1"/>
  <c r="BF12" i="60" s="1"/>
  <c r="BH12" i="60" s="1"/>
  <c r="BA16" i="60"/>
  <c r="BC16" i="60" s="1"/>
  <c r="BF16" i="60" s="1"/>
  <c r="BH16" i="60" s="1"/>
  <c r="BA20" i="60"/>
  <c r="BC20" i="60" s="1"/>
  <c r="BF20" i="60" s="1"/>
  <c r="BH20" i="60" s="1"/>
  <c r="BA24" i="60"/>
  <c r="BC24" i="60" s="1"/>
  <c r="BF24" i="60" s="1"/>
  <c r="BH24" i="60" s="1"/>
  <c r="BA28" i="60"/>
  <c r="BC28" i="60" s="1"/>
  <c r="BF28" i="60" s="1"/>
  <c r="BH28" i="60" s="1"/>
  <c r="BA32" i="60"/>
  <c r="BC32" i="60" s="1"/>
  <c r="BF32" i="60" s="1"/>
  <c r="BH32" i="60" s="1"/>
  <c r="BA36" i="60"/>
  <c r="BC36" i="60" s="1"/>
  <c r="BF36" i="60" s="1"/>
  <c r="BH36" i="60" s="1"/>
  <c r="BA40" i="60"/>
  <c r="BC40" i="60" s="1"/>
  <c r="BF40" i="60" s="1"/>
  <c r="BH40" i="60" s="1"/>
  <c r="BA44" i="60"/>
  <c r="BC44" i="60" s="1"/>
  <c r="BF44" i="60" s="1"/>
  <c r="BH44" i="60" s="1"/>
  <c r="BA118" i="60"/>
  <c r="BC118" i="60" s="1"/>
  <c r="BF118" i="60" s="1"/>
  <c r="BH118" i="60" s="1"/>
  <c r="BA5" i="60"/>
  <c r="BC5" i="60" s="1"/>
  <c r="BF5" i="60" s="1"/>
  <c r="BH5" i="60" s="1"/>
  <c r="BA9" i="60"/>
  <c r="BC9" i="60" s="1"/>
  <c r="BF9" i="60" s="1"/>
  <c r="BH9" i="60" s="1"/>
  <c r="BA13" i="60"/>
  <c r="BC13" i="60" s="1"/>
  <c r="BF13" i="60" s="1"/>
  <c r="BH13" i="60" s="1"/>
  <c r="BA17" i="60"/>
  <c r="BC17" i="60" s="1"/>
  <c r="BF17" i="60" s="1"/>
  <c r="BH17" i="60" s="1"/>
  <c r="BA21" i="60"/>
  <c r="BC21" i="60" s="1"/>
  <c r="BF21" i="60" s="1"/>
  <c r="BH21" i="60" s="1"/>
  <c r="BA25" i="60"/>
  <c r="BC25" i="60" s="1"/>
  <c r="BF25" i="60" s="1"/>
  <c r="BH25" i="60" s="1"/>
  <c r="BA29" i="60"/>
  <c r="BC29" i="60" s="1"/>
  <c r="BF29" i="60" s="1"/>
  <c r="BH29" i="60" s="1"/>
  <c r="BA33" i="60"/>
  <c r="BC33" i="60" s="1"/>
  <c r="BF33" i="60" s="1"/>
  <c r="BH33" i="60" s="1"/>
  <c r="BA37" i="60"/>
  <c r="BC37" i="60" s="1"/>
  <c r="BF37" i="60" s="1"/>
  <c r="BH37" i="60" s="1"/>
  <c r="BA41" i="60"/>
  <c r="BC41" i="60" s="1"/>
  <c r="BF41" i="60" s="1"/>
  <c r="BH41" i="60" s="1"/>
  <c r="BA45" i="60"/>
  <c r="BC45" i="60" s="1"/>
  <c r="BF45" i="60" s="1"/>
  <c r="BH45" i="60" s="1"/>
  <c r="BA52" i="60"/>
  <c r="BC52" i="60" s="1"/>
  <c r="BF52" i="60" s="1"/>
  <c r="BH52" i="60" s="1"/>
  <c r="BA100" i="60"/>
  <c r="BC100" i="60" s="1"/>
  <c r="BF100" i="60" s="1"/>
  <c r="BH100" i="60" s="1"/>
  <c r="BA93" i="60"/>
  <c r="BC93" i="60" s="1"/>
  <c r="BF93" i="60" s="1"/>
  <c r="BH93" i="60" s="1"/>
  <c r="W168" i="60"/>
  <c r="BA15" i="60"/>
  <c r="BC15" i="60" s="1"/>
  <c r="BF15" i="60" s="1"/>
  <c r="BH15" i="60" s="1"/>
  <c r="BA57" i="60"/>
  <c r="BC57" i="60" s="1"/>
  <c r="BF57" i="60" s="1"/>
  <c r="BH57" i="60" s="1"/>
  <c r="K168" i="60"/>
  <c r="BA92" i="60"/>
  <c r="BC92" i="60" s="1"/>
  <c r="BF92" i="60" s="1"/>
  <c r="BH92" i="60" s="1"/>
  <c r="BA58" i="60"/>
  <c r="BC58" i="60" s="1"/>
  <c r="BF58" i="60" s="1"/>
  <c r="BH58" i="60" s="1"/>
  <c r="BA77" i="60"/>
  <c r="BC77" i="60" s="1"/>
  <c r="BF77" i="60" s="1"/>
  <c r="BH77" i="60" s="1"/>
  <c r="BA84" i="60"/>
  <c r="BC84" i="60" s="1"/>
  <c r="BF84" i="60" s="1"/>
  <c r="BH84" i="60" s="1"/>
  <c r="BA106" i="60"/>
  <c r="BC106" i="60" s="1"/>
  <c r="BF106" i="60" s="1"/>
  <c r="BH106" i="60" s="1"/>
  <c r="BA111" i="60"/>
  <c r="BC111" i="60" s="1"/>
  <c r="BF111" i="60" s="1"/>
  <c r="BH111" i="60" s="1"/>
  <c r="S168" i="60"/>
  <c r="BA63" i="60"/>
  <c r="BC63" i="60" s="1"/>
  <c r="BF63" i="60" s="1"/>
  <c r="BH63" i="60" s="1"/>
  <c r="BA7" i="60"/>
  <c r="BC7" i="60" s="1"/>
  <c r="BF7" i="60" s="1"/>
  <c r="BH7" i="60" s="1"/>
  <c r="BA11" i="60"/>
  <c r="BC11" i="60" s="1"/>
  <c r="BF11" i="60" s="1"/>
  <c r="BH11" i="60" s="1"/>
  <c r="BA19" i="60"/>
  <c r="BC19" i="60" s="1"/>
  <c r="BF19" i="60" s="1"/>
  <c r="BH19" i="60" s="1"/>
  <c r="BA23" i="60"/>
  <c r="BC23" i="60" s="1"/>
  <c r="BF23" i="60" s="1"/>
  <c r="BH23" i="60" s="1"/>
  <c r="BA35" i="60"/>
  <c r="BC35" i="60" s="1"/>
  <c r="BF35" i="60" s="1"/>
  <c r="BH35" i="60" s="1"/>
  <c r="BA39" i="60"/>
  <c r="BC39" i="60" s="1"/>
  <c r="BF39" i="60" s="1"/>
  <c r="BH39" i="60" s="1"/>
  <c r="BA43" i="60"/>
  <c r="BC43" i="60" s="1"/>
  <c r="BF43" i="60" s="1"/>
  <c r="BH43" i="60" s="1"/>
  <c r="BA105" i="60"/>
  <c r="BC105" i="60" s="1"/>
  <c r="BF105" i="60" s="1"/>
  <c r="BH105" i="60" s="1"/>
  <c r="BA116" i="60"/>
  <c r="BC116" i="60" s="1"/>
  <c r="BF116" i="60" s="1"/>
  <c r="BH116" i="60" s="1"/>
  <c r="BA91" i="60"/>
  <c r="BC91" i="60" s="1"/>
  <c r="BF91" i="60" s="1"/>
  <c r="BH91" i="60" s="1"/>
  <c r="BA110" i="60"/>
  <c r="BC110" i="60" s="1"/>
  <c r="BF110" i="60" s="1"/>
  <c r="BH110" i="60" s="1"/>
  <c r="BA149" i="60"/>
  <c r="BC149" i="60" s="1"/>
  <c r="BF149" i="60" s="1"/>
  <c r="BH149" i="60" s="1"/>
  <c r="BA27" i="60"/>
  <c r="BC27" i="60" s="1"/>
  <c r="BF27" i="60" s="1"/>
  <c r="BH27" i="60" s="1"/>
  <c r="BA31" i="60"/>
  <c r="BC31" i="60" s="1"/>
  <c r="BF31" i="60" s="1"/>
  <c r="BH31" i="60" s="1"/>
  <c r="AE168" i="60"/>
  <c r="BA76" i="60"/>
  <c r="BC76" i="60" s="1"/>
  <c r="BF76" i="60" s="1"/>
  <c r="BH76" i="60" s="1"/>
  <c r="BA119" i="60"/>
  <c r="BC119" i="60" s="1"/>
  <c r="BF119" i="60" s="1"/>
  <c r="BH119" i="60" s="1"/>
  <c r="AA168" i="60"/>
  <c r="BA151" i="60"/>
  <c r="BC151" i="60" s="1"/>
  <c r="BF151" i="60" s="1"/>
  <c r="BH151" i="60" s="1"/>
  <c r="BA4" i="60"/>
  <c r="BA128" i="60"/>
  <c r="BC128" i="60" s="1"/>
  <c r="BF128" i="60" s="1"/>
  <c r="BH128" i="60" s="1"/>
  <c r="BA168" i="61" l="1"/>
  <c r="BC4" i="61"/>
  <c r="BC4" i="60"/>
  <c r="BA168" i="60"/>
  <c r="BC168" i="61" l="1"/>
  <c r="BF4" i="61"/>
  <c r="BF4" i="60"/>
  <c r="BC168" i="60"/>
  <c r="BF168" i="61" l="1"/>
  <c r="BH4" i="61"/>
  <c r="BH168" i="61" s="1"/>
  <c r="BF168" i="60"/>
  <c r="BH4" i="60"/>
  <c r="BH168" i="60" s="1"/>
  <c r="E6" i="40" l="1"/>
  <c r="BG168" i="59" l="1"/>
  <c r="BE168" i="59"/>
  <c r="BD168" i="59"/>
  <c r="BB168" i="59"/>
  <c r="AZ168" i="59"/>
  <c r="AX168" i="59"/>
  <c r="AW168" i="59"/>
  <c r="AV168" i="59"/>
  <c r="AT168" i="59"/>
  <c r="AS168" i="59"/>
  <c r="AR168" i="59"/>
  <c r="AP168" i="59"/>
  <c r="AO168" i="59"/>
  <c r="AN168" i="59"/>
  <c r="AL168" i="59"/>
  <c r="AK168" i="59"/>
  <c r="AJ168" i="59"/>
  <c r="AH168" i="59"/>
  <c r="AG168" i="59"/>
  <c r="AF168" i="59"/>
  <c r="AD168" i="59"/>
  <c r="AC168" i="59"/>
  <c r="AB168" i="59"/>
  <c r="Z168" i="59"/>
  <c r="Y168" i="59"/>
  <c r="X168" i="59"/>
  <c r="V168" i="59"/>
  <c r="U168" i="59"/>
  <c r="T168" i="59"/>
  <c r="R168" i="59"/>
  <c r="Q168" i="59"/>
  <c r="P168" i="59"/>
  <c r="N168" i="59"/>
  <c r="M168" i="59"/>
  <c r="L168" i="59"/>
  <c r="J168" i="59"/>
  <c r="I168" i="59"/>
  <c r="H168" i="59"/>
  <c r="F168" i="59"/>
  <c r="E168" i="59"/>
  <c r="D168" i="59"/>
  <c r="BA167" i="59"/>
  <c r="BC167" i="59" s="1"/>
  <c r="BF167" i="59" s="1"/>
  <c r="BH167" i="59" s="1"/>
  <c r="XFD167" i="59" s="1"/>
  <c r="AA167" i="59"/>
  <c r="W167" i="59"/>
  <c r="S167" i="59"/>
  <c r="O167" i="59"/>
  <c r="K167" i="59"/>
  <c r="G167" i="59"/>
  <c r="AA166" i="59"/>
  <c r="W166" i="59"/>
  <c r="S166" i="59"/>
  <c r="O166" i="59"/>
  <c r="K166" i="59"/>
  <c r="G166" i="59"/>
  <c r="AA165" i="59"/>
  <c r="W165" i="59"/>
  <c r="S165" i="59"/>
  <c r="O165" i="59"/>
  <c r="K165" i="59"/>
  <c r="G165" i="59"/>
  <c r="AA164" i="59"/>
  <c r="W164" i="59"/>
  <c r="S164" i="59"/>
  <c r="O164" i="59"/>
  <c r="K164" i="59"/>
  <c r="G164" i="59"/>
  <c r="AA163" i="59"/>
  <c r="W163" i="59"/>
  <c r="S163" i="59"/>
  <c r="O163" i="59"/>
  <c r="K163" i="59"/>
  <c r="G163" i="59"/>
  <c r="BA163" i="59" s="1"/>
  <c r="BC163" i="59" s="1"/>
  <c r="BF163" i="59" s="1"/>
  <c r="BH163" i="59" s="1"/>
  <c r="AA162" i="59"/>
  <c r="W162" i="59"/>
  <c r="S162" i="59"/>
  <c r="O162" i="59"/>
  <c r="K162" i="59"/>
  <c r="G162" i="59"/>
  <c r="AA161" i="59"/>
  <c r="W161" i="59"/>
  <c r="S161" i="59"/>
  <c r="O161" i="59"/>
  <c r="K161" i="59"/>
  <c r="G161" i="59"/>
  <c r="AA160" i="59"/>
  <c r="W160" i="59"/>
  <c r="S160" i="59"/>
  <c r="O160" i="59"/>
  <c r="K160" i="59"/>
  <c r="G160" i="59"/>
  <c r="BA160" i="59" s="1"/>
  <c r="BC160" i="59" s="1"/>
  <c r="BF160" i="59" s="1"/>
  <c r="BH160" i="59" s="1"/>
  <c r="AA159" i="59"/>
  <c r="W159" i="59"/>
  <c r="S159" i="59"/>
  <c r="O159" i="59"/>
  <c r="K159" i="59"/>
  <c r="G159" i="59"/>
  <c r="AA158" i="59"/>
  <c r="W158" i="59"/>
  <c r="S158" i="59"/>
  <c r="O158" i="59"/>
  <c r="K158" i="59"/>
  <c r="G158" i="59"/>
  <c r="BA158" i="59" s="1"/>
  <c r="BC158" i="59" s="1"/>
  <c r="BF158" i="59" s="1"/>
  <c r="BH158" i="59" s="1"/>
  <c r="AA157" i="59"/>
  <c r="W157" i="59"/>
  <c r="BA157" i="59" s="1"/>
  <c r="BC157" i="59" s="1"/>
  <c r="BF157" i="59" s="1"/>
  <c r="BH157" i="59" s="1"/>
  <c r="S157" i="59"/>
  <c r="O157" i="59"/>
  <c r="K157" i="59"/>
  <c r="G157" i="59"/>
  <c r="AA156" i="59"/>
  <c r="W156" i="59"/>
  <c r="S156" i="59"/>
  <c r="O156" i="59"/>
  <c r="K156" i="59"/>
  <c r="G156" i="59"/>
  <c r="AA155" i="59"/>
  <c r="W155" i="59"/>
  <c r="S155" i="59"/>
  <c r="O155" i="59"/>
  <c r="K155" i="59"/>
  <c r="G155" i="59"/>
  <c r="AA154" i="59"/>
  <c r="BA154" i="59" s="1"/>
  <c r="BC154" i="59" s="1"/>
  <c r="BF154" i="59" s="1"/>
  <c r="BH154" i="59" s="1"/>
  <c r="W154" i="59"/>
  <c r="S154" i="59"/>
  <c r="O154" i="59"/>
  <c r="K154" i="59"/>
  <c r="G154" i="59"/>
  <c r="AA153" i="59"/>
  <c r="W153" i="59"/>
  <c r="S153" i="59"/>
  <c r="O153" i="59"/>
  <c r="K153" i="59"/>
  <c r="G153" i="59"/>
  <c r="AA152" i="59"/>
  <c r="BA152" i="59" s="1"/>
  <c r="BC152" i="59" s="1"/>
  <c r="BF152" i="59" s="1"/>
  <c r="BH152" i="59" s="1"/>
  <c r="W152" i="59"/>
  <c r="S152" i="59"/>
  <c r="O152" i="59"/>
  <c r="K152" i="59"/>
  <c r="G152" i="59"/>
  <c r="AA151" i="59"/>
  <c r="W151" i="59"/>
  <c r="S151" i="59"/>
  <c r="O151" i="59"/>
  <c r="K151" i="59"/>
  <c r="G151" i="59"/>
  <c r="AA150" i="59"/>
  <c r="W150" i="59"/>
  <c r="S150" i="59"/>
  <c r="O150" i="59"/>
  <c r="K150" i="59"/>
  <c r="G150" i="59"/>
  <c r="AA149" i="59"/>
  <c r="W149" i="59"/>
  <c r="BA149" i="59" s="1"/>
  <c r="BC149" i="59" s="1"/>
  <c r="BF149" i="59" s="1"/>
  <c r="BH149" i="59" s="1"/>
  <c r="S149" i="59"/>
  <c r="O149" i="59"/>
  <c r="K149" i="59"/>
  <c r="G149" i="59"/>
  <c r="AA148" i="59"/>
  <c r="W148" i="59"/>
  <c r="S148" i="59"/>
  <c r="O148" i="59"/>
  <c r="K148" i="59"/>
  <c r="G148" i="59"/>
  <c r="AA147" i="59"/>
  <c r="W147" i="59"/>
  <c r="S147" i="59"/>
  <c r="O147" i="59"/>
  <c r="K147" i="59"/>
  <c r="G147" i="59"/>
  <c r="AA146" i="59"/>
  <c r="W146" i="59"/>
  <c r="S146" i="59"/>
  <c r="O146" i="59"/>
  <c r="K146" i="59"/>
  <c r="G146" i="59"/>
  <c r="AA145" i="59"/>
  <c r="W145" i="59"/>
  <c r="S145" i="59"/>
  <c r="O145" i="59"/>
  <c r="K145" i="59"/>
  <c r="G145" i="59"/>
  <c r="AA144" i="59"/>
  <c r="BA144" i="59" s="1"/>
  <c r="BC144" i="59" s="1"/>
  <c r="BF144" i="59" s="1"/>
  <c r="BH144" i="59" s="1"/>
  <c r="W144" i="59"/>
  <c r="S144" i="59"/>
  <c r="O144" i="59"/>
  <c r="K144" i="59"/>
  <c r="G144" i="59"/>
  <c r="AA143" i="59"/>
  <c r="W143" i="59"/>
  <c r="S143" i="59"/>
  <c r="O143" i="59"/>
  <c r="K143" i="59"/>
  <c r="G143" i="59"/>
  <c r="AA142" i="59"/>
  <c r="W142" i="59"/>
  <c r="S142" i="59"/>
  <c r="O142" i="59"/>
  <c r="K142" i="59"/>
  <c r="G142" i="59"/>
  <c r="AA141" i="59"/>
  <c r="W141" i="59"/>
  <c r="S141" i="59"/>
  <c r="O141" i="59"/>
  <c r="K141" i="59"/>
  <c r="G141" i="59"/>
  <c r="AA140" i="59"/>
  <c r="W140" i="59"/>
  <c r="S140" i="59"/>
  <c r="O140" i="59"/>
  <c r="K140" i="59"/>
  <c r="G140" i="59"/>
  <c r="AA139" i="59"/>
  <c r="W139" i="59"/>
  <c r="S139" i="59"/>
  <c r="O139" i="59"/>
  <c r="K139" i="59"/>
  <c r="G139" i="59"/>
  <c r="AA138" i="59"/>
  <c r="W138" i="59"/>
  <c r="S138" i="59"/>
  <c r="O138" i="59"/>
  <c r="K138" i="59"/>
  <c r="G138" i="59"/>
  <c r="AA137" i="59"/>
  <c r="W137" i="59"/>
  <c r="S137" i="59"/>
  <c r="O137" i="59"/>
  <c r="K137" i="59"/>
  <c r="G137" i="59"/>
  <c r="AA136" i="59"/>
  <c r="W136" i="59"/>
  <c r="S136" i="59"/>
  <c r="O136" i="59"/>
  <c r="K136" i="59"/>
  <c r="G136" i="59"/>
  <c r="BA136" i="59" s="1"/>
  <c r="BC136" i="59" s="1"/>
  <c r="BF136" i="59" s="1"/>
  <c r="BH136" i="59" s="1"/>
  <c r="AA135" i="59"/>
  <c r="W135" i="59"/>
  <c r="S135" i="59"/>
  <c r="O135" i="59"/>
  <c r="K135" i="59"/>
  <c r="G135" i="59"/>
  <c r="AA134" i="59"/>
  <c r="W134" i="59"/>
  <c r="S134" i="59"/>
  <c r="O134" i="59"/>
  <c r="K134" i="59"/>
  <c r="G134" i="59"/>
  <c r="AA133" i="59"/>
  <c r="W133" i="59"/>
  <c r="S133" i="59"/>
  <c r="O133" i="59"/>
  <c r="K133" i="59"/>
  <c r="G133" i="59"/>
  <c r="AA132" i="59"/>
  <c r="W132" i="59"/>
  <c r="S132" i="59"/>
  <c r="O132" i="59"/>
  <c r="K132" i="59"/>
  <c r="G132" i="59"/>
  <c r="BA132" i="59" s="1"/>
  <c r="BC132" i="59" s="1"/>
  <c r="BF132" i="59" s="1"/>
  <c r="BH132" i="59" s="1"/>
  <c r="AA131" i="59"/>
  <c r="W131" i="59"/>
  <c r="S131" i="59"/>
  <c r="O131" i="59"/>
  <c r="K131" i="59"/>
  <c r="G131" i="59"/>
  <c r="AA130" i="59"/>
  <c r="W130" i="59"/>
  <c r="S130" i="59"/>
  <c r="O130" i="59"/>
  <c r="K130" i="59"/>
  <c r="BA130" i="59" s="1"/>
  <c r="BC130" i="59" s="1"/>
  <c r="BF130" i="59" s="1"/>
  <c r="BH130" i="59" s="1"/>
  <c r="G130" i="59"/>
  <c r="AA129" i="59"/>
  <c r="W129" i="59"/>
  <c r="S129" i="59"/>
  <c r="O129" i="59"/>
  <c r="K129" i="59"/>
  <c r="G129" i="59"/>
  <c r="AA128" i="59"/>
  <c r="W128" i="59"/>
  <c r="S128" i="59"/>
  <c r="O128" i="59"/>
  <c r="K128" i="59"/>
  <c r="G128" i="59"/>
  <c r="BA128" i="59" s="1"/>
  <c r="BC128" i="59" s="1"/>
  <c r="BF128" i="59" s="1"/>
  <c r="BH128" i="59" s="1"/>
  <c r="AA127" i="59"/>
  <c r="W127" i="59"/>
  <c r="S127" i="59"/>
  <c r="O127" i="59"/>
  <c r="K127" i="59"/>
  <c r="G127" i="59"/>
  <c r="AA126" i="59"/>
  <c r="W126" i="59"/>
  <c r="S126" i="59"/>
  <c r="O126" i="59"/>
  <c r="K126" i="59"/>
  <c r="G126" i="59"/>
  <c r="AA125" i="59"/>
  <c r="W125" i="59"/>
  <c r="S125" i="59"/>
  <c r="O125" i="59"/>
  <c r="K125" i="59"/>
  <c r="G125" i="59"/>
  <c r="AA124" i="59"/>
  <c r="W124" i="59"/>
  <c r="S124" i="59"/>
  <c r="O124" i="59"/>
  <c r="K124" i="59"/>
  <c r="G124" i="59"/>
  <c r="AA123" i="59"/>
  <c r="W123" i="59"/>
  <c r="S123" i="59"/>
  <c r="O123" i="59"/>
  <c r="K123" i="59"/>
  <c r="G123" i="59"/>
  <c r="AA122" i="59"/>
  <c r="W122" i="59"/>
  <c r="S122" i="59"/>
  <c r="O122" i="59"/>
  <c r="K122" i="59"/>
  <c r="G122" i="59"/>
  <c r="AA121" i="59"/>
  <c r="W121" i="59"/>
  <c r="S121" i="59"/>
  <c r="O121" i="59"/>
  <c r="K121" i="59"/>
  <c r="G121" i="59"/>
  <c r="AA120" i="59"/>
  <c r="W120" i="59"/>
  <c r="S120" i="59"/>
  <c r="O120" i="59"/>
  <c r="K120" i="59"/>
  <c r="G120" i="59"/>
  <c r="BA120" i="59" s="1"/>
  <c r="BC120" i="59" s="1"/>
  <c r="BF120" i="59" s="1"/>
  <c r="BH120" i="59" s="1"/>
  <c r="AA119" i="59"/>
  <c r="W119" i="59"/>
  <c r="S119" i="59"/>
  <c r="O119" i="59"/>
  <c r="K119" i="59"/>
  <c r="G119" i="59"/>
  <c r="AA118" i="59"/>
  <c r="W118" i="59"/>
  <c r="S118" i="59"/>
  <c r="O118" i="59"/>
  <c r="K118" i="59"/>
  <c r="G118" i="59"/>
  <c r="BA118" i="59" s="1"/>
  <c r="BC118" i="59" s="1"/>
  <c r="BF118" i="59" s="1"/>
  <c r="BH118" i="59" s="1"/>
  <c r="AY117" i="59"/>
  <c r="AU117" i="59"/>
  <c r="AQ117" i="59"/>
  <c r="AM117" i="59"/>
  <c r="AI117" i="59"/>
  <c r="AE117" i="59"/>
  <c r="AA117" i="59"/>
  <c r="W117" i="59"/>
  <c r="S117" i="59"/>
  <c r="O117" i="59"/>
  <c r="K117" i="59"/>
  <c r="G117" i="59"/>
  <c r="AY116" i="59"/>
  <c r="AU116" i="59"/>
  <c r="AQ116" i="59"/>
  <c r="AM116" i="59"/>
  <c r="AI116" i="59"/>
  <c r="AE116" i="59"/>
  <c r="AA116" i="59"/>
  <c r="W116" i="59"/>
  <c r="S116" i="59"/>
  <c r="O116" i="59"/>
  <c r="K116" i="59"/>
  <c r="G116" i="59"/>
  <c r="AY115" i="59"/>
  <c r="AU115" i="59"/>
  <c r="AQ115" i="59"/>
  <c r="AM115" i="59"/>
  <c r="AI115" i="59"/>
  <c r="AE115" i="59"/>
  <c r="AA115" i="59"/>
  <c r="W115" i="59"/>
  <c r="S115" i="59"/>
  <c r="O115" i="59"/>
  <c r="K115" i="59"/>
  <c r="G115" i="59"/>
  <c r="AY114" i="59"/>
  <c r="AU114" i="59"/>
  <c r="AQ114" i="59"/>
  <c r="AM114" i="59"/>
  <c r="AI114" i="59"/>
  <c r="AE114" i="59"/>
  <c r="AA114" i="59"/>
  <c r="W114" i="59"/>
  <c r="S114" i="59"/>
  <c r="O114" i="59"/>
  <c r="K114" i="59"/>
  <c r="G114" i="59"/>
  <c r="AY113" i="59"/>
  <c r="AU113" i="59"/>
  <c r="AQ113" i="59"/>
  <c r="AM113" i="59"/>
  <c r="AI113" i="59"/>
  <c r="AE113" i="59"/>
  <c r="AA113" i="59"/>
  <c r="W113" i="59"/>
  <c r="S113" i="59"/>
  <c r="O113" i="59"/>
  <c r="K113" i="59"/>
  <c r="G113" i="59"/>
  <c r="AY112" i="59"/>
  <c r="AU112" i="59"/>
  <c r="AQ112" i="59"/>
  <c r="AM112" i="59"/>
  <c r="AI112" i="59"/>
  <c r="AE112" i="59"/>
  <c r="AA112" i="59"/>
  <c r="W112" i="59"/>
  <c r="S112" i="59"/>
  <c r="O112" i="59"/>
  <c r="K112" i="59"/>
  <c r="G112" i="59"/>
  <c r="AY111" i="59"/>
  <c r="AU111" i="59"/>
  <c r="AQ111" i="59"/>
  <c r="AM111" i="59"/>
  <c r="AI111" i="59"/>
  <c r="AE111" i="59"/>
  <c r="AA111" i="59"/>
  <c r="W111" i="59"/>
  <c r="S111" i="59"/>
  <c r="O111" i="59"/>
  <c r="K111" i="59"/>
  <c r="G111" i="59"/>
  <c r="AY110" i="59"/>
  <c r="AU110" i="59"/>
  <c r="AQ110" i="59"/>
  <c r="AM110" i="59"/>
  <c r="AI110" i="59"/>
  <c r="AE110" i="59"/>
  <c r="AA110" i="59"/>
  <c r="W110" i="59"/>
  <c r="S110" i="59"/>
  <c r="O110" i="59"/>
  <c r="K110" i="59"/>
  <c r="G110" i="59"/>
  <c r="AY109" i="59"/>
  <c r="AU109" i="59"/>
  <c r="AQ109" i="59"/>
  <c r="AM109" i="59"/>
  <c r="AI109" i="59"/>
  <c r="AE109" i="59"/>
  <c r="AA109" i="59"/>
  <c r="W109" i="59"/>
  <c r="S109" i="59"/>
  <c r="O109" i="59"/>
  <c r="K109" i="59"/>
  <c r="G109" i="59"/>
  <c r="AY108" i="59"/>
  <c r="AU108" i="59"/>
  <c r="AQ108" i="59"/>
  <c r="AM108" i="59"/>
  <c r="AI108" i="59"/>
  <c r="AE108" i="59"/>
  <c r="AA108" i="59"/>
  <c r="W108" i="59"/>
  <c r="S108" i="59"/>
  <c r="O108" i="59"/>
  <c r="K108" i="59"/>
  <c r="G108" i="59"/>
  <c r="AY107" i="59"/>
  <c r="AU107" i="59"/>
  <c r="AQ107" i="59"/>
  <c r="AM107" i="59"/>
  <c r="AI107" i="59"/>
  <c r="AE107" i="59"/>
  <c r="AA107" i="59"/>
  <c r="W107" i="59"/>
  <c r="S107" i="59"/>
  <c r="O107" i="59"/>
  <c r="K107" i="59"/>
  <c r="G107" i="59"/>
  <c r="BA107" i="59" s="1"/>
  <c r="BC107" i="59" s="1"/>
  <c r="BF107" i="59" s="1"/>
  <c r="BH107" i="59" s="1"/>
  <c r="AY106" i="59"/>
  <c r="AU106" i="59"/>
  <c r="AQ106" i="59"/>
  <c r="AM106" i="59"/>
  <c r="AI106" i="59"/>
  <c r="AE106" i="59"/>
  <c r="AA106" i="59"/>
  <c r="W106" i="59"/>
  <c r="S106" i="59"/>
  <c r="O106" i="59"/>
  <c r="K106" i="59"/>
  <c r="G106" i="59"/>
  <c r="AY105" i="59"/>
  <c r="AU105" i="59"/>
  <c r="AQ105" i="59"/>
  <c r="AM105" i="59"/>
  <c r="AI105" i="59"/>
  <c r="AE105" i="59"/>
  <c r="AA105" i="59"/>
  <c r="W105" i="59"/>
  <c r="S105" i="59"/>
  <c r="O105" i="59"/>
  <c r="K105" i="59"/>
  <c r="G105" i="59"/>
  <c r="AY104" i="59"/>
  <c r="AU104" i="59"/>
  <c r="AQ104" i="59"/>
  <c r="AM104" i="59"/>
  <c r="AI104" i="59"/>
  <c r="AE104" i="59"/>
  <c r="AA104" i="59"/>
  <c r="W104" i="59"/>
  <c r="S104" i="59"/>
  <c r="O104" i="59"/>
  <c r="K104" i="59"/>
  <c r="G104" i="59"/>
  <c r="AY103" i="59"/>
  <c r="AU103" i="59"/>
  <c r="AQ103" i="59"/>
  <c r="AM103" i="59"/>
  <c r="AI103" i="59"/>
  <c r="AE103" i="59"/>
  <c r="AA103" i="59"/>
  <c r="W103" i="59"/>
  <c r="S103" i="59"/>
  <c r="O103" i="59"/>
  <c r="K103" i="59"/>
  <c r="G103" i="59"/>
  <c r="AY102" i="59"/>
  <c r="AU102" i="59"/>
  <c r="AQ102" i="59"/>
  <c r="AM102" i="59"/>
  <c r="AI102" i="59"/>
  <c r="AE102" i="59"/>
  <c r="AA102" i="59"/>
  <c r="W102" i="59"/>
  <c r="S102" i="59"/>
  <c r="O102" i="59"/>
  <c r="K102" i="59"/>
  <c r="G102" i="59"/>
  <c r="AY101" i="59"/>
  <c r="AU101" i="59"/>
  <c r="AQ101" i="59"/>
  <c r="AM101" i="59"/>
  <c r="AI101" i="59"/>
  <c r="AE101" i="59"/>
  <c r="AA101" i="59"/>
  <c r="W101" i="59"/>
  <c r="S101" i="59"/>
  <c r="O101" i="59"/>
  <c r="K101" i="59"/>
  <c r="G101" i="59"/>
  <c r="AY100" i="59"/>
  <c r="AU100" i="59"/>
  <c r="AQ100" i="59"/>
  <c r="AM100" i="59"/>
  <c r="AI100" i="59"/>
  <c r="AE100" i="59"/>
  <c r="AA100" i="59"/>
  <c r="W100" i="59"/>
  <c r="S100" i="59"/>
  <c r="O100" i="59"/>
  <c r="K100" i="59"/>
  <c r="G100" i="59"/>
  <c r="AY99" i="59"/>
  <c r="AU99" i="59"/>
  <c r="AQ99" i="59"/>
  <c r="AM99" i="59"/>
  <c r="AI99" i="59"/>
  <c r="AE99" i="59"/>
  <c r="AA99" i="59"/>
  <c r="W99" i="59"/>
  <c r="S99" i="59"/>
  <c r="O99" i="59"/>
  <c r="K99" i="59"/>
  <c r="G99" i="59"/>
  <c r="AY98" i="59"/>
  <c r="AU98" i="59"/>
  <c r="AQ98" i="59"/>
  <c r="AM98" i="59"/>
  <c r="AI98" i="59"/>
  <c r="AE98" i="59"/>
  <c r="AA98" i="59"/>
  <c r="W98" i="59"/>
  <c r="S98" i="59"/>
  <c r="O98" i="59"/>
  <c r="K98" i="59"/>
  <c r="G98" i="59"/>
  <c r="AY97" i="59"/>
  <c r="AU97" i="59"/>
  <c r="AQ97" i="59"/>
  <c r="AM97" i="59"/>
  <c r="AI97" i="59"/>
  <c r="AE97" i="59"/>
  <c r="AA97" i="59"/>
  <c r="W97" i="59"/>
  <c r="S97" i="59"/>
  <c r="O97" i="59"/>
  <c r="K97" i="59"/>
  <c r="G97" i="59"/>
  <c r="AY96" i="59"/>
  <c r="AU96" i="59"/>
  <c r="AQ96" i="59"/>
  <c r="AM96" i="59"/>
  <c r="AI96" i="59"/>
  <c r="AE96" i="59"/>
  <c r="AA96" i="59"/>
  <c r="W96" i="59"/>
  <c r="S96" i="59"/>
  <c r="O96" i="59"/>
  <c r="K96" i="59"/>
  <c r="G96" i="59"/>
  <c r="AY95" i="59"/>
  <c r="AU95" i="59"/>
  <c r="AQ95" i="59"/>
  <c r="AM95" i="59"/>
  <c r="AI95" i="59"/>
  <c r="AE95" i="59"/>
  <c r="AA95" i="59"/>
  <c r="W95" i="59"/>
  <c r="S95" i="59"/>
  <c r="O95" i="59"/>
  <c r="K95" i="59"/>
  <c r="G95" i="59"/>
  <c r="AY94" i="59"/>
  <c r="AU94" i="59"/>
  <c r="AQ94" i="59"/>
  <c r="AM94" i="59"/>
  <c r="AI94" i="59"/>
  <c r="AE94" i="59"/>
  <c r="AA94" i="59"/>
  <c r="W94" i="59"/>
  <c r="S94" i="59"/>
  <c r="O94" i="59"/>
  <c r="K94" i="59"/>
  <c r="G94" i="59"/>
  <c r="BA94" i="59" s="1"/>
  <c r="BC94" i="59" s="1"/>
  <c r="BF94" i="59" s="1"/>
  <c r="BH94" i="59" s="1"/>
  <c r="AY93" i="59"/>
  <c r="AU93" i="59"/>
  <c r="AQ93" i="59"/>
  <c r="AM93" i="59"/>
  <c r="AI93" i="59"/>
  <c r="AE93" i="59"/>
  <c r="AA93" i="59"/>
  <c r="W93" i="59"/>
  <c r="S93" i="59"/>
  <c r="O93" i="59"/>
  <c r="K93" i="59"/>
  <c r="G93" i="59"/>
  <c r="AY92" i="59"/>
  <c r="AU92" i="59"/>
  <c r="AQ92" i="59"/>
  <c r="AM92" i="59"/>
  <c r="AI92" i="59"/>
  <c r="AE92" i="59"/>
  <c r="AA92" i="59"/>
  <c r="W92" i="59"/>
  <c r="S92" i="59"/>
  <c r="O92" i="59"/>
  <c r="K92" i="59"/>
  <c r="G92" i="59"/>
  <c r="AY91" i="59"/>
  <c r="AU91" i="59"/>
  <c r="AQ91" i="59"/>
  <c r="AM91" i="59"/>
  <c r="AI91" i="59"/>
  <c r="AE91" i="59"/>
  <c r="AA91" i="59"/>
  <c r="W91" i="59"/>
  <c r="S91" i="59"/>
  <c r="O91" i="59"/>
  <c r="K91" i="59"/>
  <c r="G91" i="59"/>
  <c r="AY90" i="59"/>
  <c r="AU90" i="59"/>
  <c r="AQ90" i="59"/>
  <c r="AM90" i="59"/>
  <c r="AI90" i="59"/>
  <c r="AE90" i="59"/>
  <c r="AA90" i="59"/>
  <c r="W90" i="59"/>
  <c r="S90" i="59"/>
  <c r="O90" i="59"/>
  <c r="K90" i="59"/>
  <c r="G90" i="59"/>
  <c r="AY89" i="59"/>
  <c r="AU89" i="59"/>
  <c r="AQ89" i="59"/>
  <c r="AM89" i="59"/>
  <c r="AI89" i="59"/>
  <c r="AE89" i="59"/>
  <c r="AA89" i="59"/>
  <c r="W89" i="59"/>
  <c r="S89" i="59"/>
  <c r="O89" i="59"/>
  <c r="K89" i="59"/>
  <c r="G89" i="59"/>
  <c r="AY88" i="59"/>
  <c r="AU88" i="59"/>
  <c r="AQ88" i="59"/>
  <c r="AM88" i="59"/>
  <c r="AI88" i="59"/>
  <c r="AE88" i="59"/>
  <c r="AA88" i="59"/>
  <c r="W88" i="59"/>
  <c r="S88" i="59"/>
  <c r="O88" i="59"/>
  <c r="K88" i="59"/>
  <c r="G88" i="59"/>
  <c r="AY87" i="59"/>
  <c r="AU87" i="59"/>
  <c r="AQ87" i="59"/>
  <c r="AM87" i="59"/>
  <c r="AI87" i="59"/>
  <c r="AE87" i="59"/>
  <c r="AA87" i="59"/>
  <c r="W87" i="59"/>
  <c r="S87" i="59"/>
  <c r="O87" i="59"/>
  <c r="K87" i="59"/>
  <c r="G87" i="59"/>
  <c r="AY86" i="59"/>
  <c r="AU86" i="59"/>
  <c r="AQ86" i="59"/>
  <c r="AM86" i="59"/>
  <c r="AI86" i="59"/>
  <c r="AE86" i="59"/>
  <c r="AA86" i="59"/>
  <c r="W86" i="59"/>
  <c r="S86" i="59"/>
  <c r="O86" i="59"/>
  <c r="K86" i="59"/>
  <c r="G86" i="59"/>
  <c r="AY85" i="59"/>
  <c r="AU85" i="59"/>
  <c r="AQ85" i="59"/>
  <c r="AM85" i="59"/>
  <c r="AI85" i="59"/>
  <c r="AE85" i="59"/>
  <c r="AA85" i="59"/>
  <c r="W85" i="59"/>
  <c r="S85" i="59"/>
  <c r="O85" i="59"/>
  <c r="K85" i="59"/>
  <c r="G85" i="59"/>
  <c r="AY84" i="59"/>
  <c r="AU84" i="59"/>
  <c r="AQ84" i="59"/>
  <c r="AM84" i="59"/>
  <c r="AI84" i="59"/>
  <c r="AE84" i="59"/>
  <c r="AA84" i="59"/>
  <c r="W84" i="59"/>
  <c r="S84" i="59"/>
  <c r="O84" i="59"/>
  <c r="K84" i="59"/>
  <c r="G84" i="59"/>
  <c r="AY83" i="59"/>
  <c r="AU83" i="59"/>
  <c r="AQ83" i="59"/>
  <c r="AM83" i="59"/>
  <c r="AI83" i="59"/>
  <c r="AE83" i="59"/>
  <c r="AA83" i="59"/>
  <c r="W83" i="59"/>
  <c r="S83" i="59"/>
  <c r="O83" i="59"/>
  <c r="K83" i="59"/>
  <c r="G83" i="59"/>
  <c r="AY82" i="59"/>
  <c r="AU82" i="59"/>
  <c r="AQ82" i="59"/>
  <c r="AM82" i="59"/>
  <c r="AI82" i="59"/>
  <c r="AE82" i="59"/>
  <c r="AA82" i="59"/>
  <c r="W82" i="59"/>
  <c r="S82" i="59"/>
  <c r="O82" i="59"/>
  <c r="K82" i="59"/>
  <c r="G82" i="59"/>
  <c r="BA82" i="59" s="1"/>
  <c r="BC82" i="59" s="1"/>
  <c r="BF82" i="59" s="1"/>
  <c r="BH82" i="59" s="1"/>
  <c r="AY81" i="59"/>
  <c r="AU81" i="59"/>
  <c r="AQ81" i="59"/>
  <c r="AM81" i="59"/>
  <c r="AI81" i="59"/>
  <c r="AE81" i="59"/>
  <c r="AA81" i="59"/>
  <c r="W81" i="59"/>
  <c r="S81" i="59"/>
  <c r="O81" i="59"/>
  <c r="K81" i="59"/>
  <c r="G81" i="59"/>
  <c r="AY80" i="59"/>
  <c r="AU80" i="59"/>
  <c r="AQ80" i="59"/>
  <c r="AM80" i="59"/>
  <c r="AI80" i="59"/>
  <c r="AE80" i="59"/>
  <c r="AA80" i="59"/>
  <c r="W80" i="59"/>
  <c r="S80" i="59"/>
  <c r="O80" i="59"/>
  <c r="K80" i="59"/>
  <c r="G80" i="59"/>
  <c r="AY79" i="59"/>
  <c r="AU79" i="59"/>
  <c r="AQ79" i="59"/>
  <c r="AM79" i="59"/>
  <c r="AI79" i="59"/>
  <c r="AE79" i="59"/>
  <c r="AA79" i="59"/>
  <c r="W79" i="59"/>
  <c r="S79" i="59"/>
  <c r="O79" i="59"/>
  <c r="K79" i="59"/>
  <c r="G79" i="59"/>
  <c r="AY78" i="59"/>
  <c r="AU78" i="59"/>
  <c r="AQ78" i="59"/>
  <c r="AM78" i="59"/>
  <c r="AI78" i="59"/>
  <c r="AE78" i="59"/>
  <c r="AA78" i="59"/>
  <c r="W78" i="59"/>
  <c r="S78" i="59"/>
  <c r="O78" i="59"/>
  <c r="K78" i="59"/>
  <c r="G78" i="59"/>
  <c r="AY77" i="59"/>
  <c r="AU77" i="59"/>
  <c r="AQ77" i="59"/>
  <c r="AM77" i="59"/>
  <c r="AI77" i="59"/>
  <c r="AE77" i="59"/>
  <c r="AA77" i="59"/>
  <c r="W77" i="59"/>
  <c r="S77" i="59"/>
  <c r="O77" i="59"/>
  <c r="K77" i="59"/>
  <c r="G77" i="59"/>
  <c r="AY76" i="59"/>
  <c r="AU76" i="59"/>
  <c r="AQ76" i="59"/>
  <c r="AM76" i="59"/>
  <c r="AI76" i="59"/>
  <c r="AE76" i="59"/>
  <c r="AA76" i="59"/>
  <c r="W76" i="59"/>
  <c r="S76" i="59"/>
  <c r="O76" i="59"/>
  <c r="K76" i="59"/>
  <c r="G76" i="59"/>
  <c r="AY75" i="59"/>
  <c r="AU75" i="59"/>
  <c r="AQ75" i="59"/>
  <c r="AM75" i="59"/>
  <c r="AI75" i="59"/>
  <c r="AE75" i="59"/>
  <c r="AA75" i="59"/>
  <c r="W75" i="59"/>
  <c r="S75" i="59"/>
  <c r="O75" i="59"/>
  <c r="K75" i="59"/>
  <c r="G75" i="59"/>
  <c r="AY74" i="59"/>
  <c r="AU74" i="59"/>
  <c r="AQ74" i="59"/>
  <c r="AM74" i="59"/>
  <c r="AI74" i="59"/>
  <c r="AE74" i="59"/>
  <c r="AA74" i="59"/>
  <c r="W74" i="59"/>
  <c r="S74" i="59"/>
  <c r="O74" i="59"/>
  <c r="K74" i="59"/>
  <c r="G74" i="59"/>
  <c r="AY73" i="59"/>
  <c r="AU73" i="59"/>
  <c r="AQ73" i="59"/>
  <c r="AM73" i="59"/>
  <c r="AI73" i="59"/>
  <c r="AE73" i="59"/>
  <c r="AA73" i="59"/>
  <c r="W73" i="59"/>
  <c r="S73" i="59"/>
  <c r="O73" i="59"/>
  <c r="K73" i="59"/>
  <c r="G73" i="59"/>
  <c r="AY72" i="59"/>
  <c r="AU72" i="59"/>
  <c r="AQ72" i="59"/>
  <c r="AM72" i="59"/>
  <c r="AI72" i="59"/>
  <c r="AE72" i="59"/>
  <c r="AA72" i="59"/>
  <c r="W72" i="59"/>
  <c r="S72" i="59"/>
  <c r="O72" i="59"/>
  <c r="K72" i="59"/>
  <c r="G72" i="59"/>
  <c r="AY71" i="59"/>
  <c r="AU71" i="59"/>
  <c r="AQ71" i="59"/>
  <c r="AM71" i="59"/>
  <c r="AI71" i="59"/>
  <c r="AE71" i="59"/>
  <c r="AA71" i="59"/>
  <c r="W71" i="59"/>
  <c r="S71" i="59"/>
  <c r="O71" i="59"/>
  <c r="K71" i="59"/>
  <c r="G71" i="59"/>
  <c r="AY70" i="59"/>
  <c r="AU70" i="59"/>
  <c r="AQ70" i="59"/>
  <c r="AM70" i="59"/>
  <c r="AI70" i="59"/>
  <c r="AE70" i="59"/>
  <c r="AA70" i="59"/>
  <c r="W70" i="59"/>
  <c r="S70" i="59"/>
  <c r="O70" i="59"/>
  <c r="K70" i="59"/>
  <c r="G70" i="59"/>
  <c r="AY69" i="59"/>
  <c r="AU69" i="59"/>
  <c r="AQ69" i="59"/>
  <c r="AM69" i="59"/>
  <c r="AI69" i="59"/>
  <c r="AE69" i="59"/>
  <c r="AA69" i="59"/>
  <c r="W69" i="59"/>
  <c r="S69" i="59"/>
  <c r="O69" i="59"/>
  <c r="K69" i="59"/>
  <c r="G69" i="59"/>
  <c r="AY68" i="59"/>
  <c r="AU68" i="59"/>
  <c r="AQ68" i="59"/>
  <c r="AM68" i="59"/>
  <c r="AI68" i="59"/>
  <c r="AE68" i="59"/>
  <c r="AA68" i="59"/>
  <c r="W68" i="59"/>
  <c r="S68" i="59"/>
  <c r="O68" i="59"/>
  <c r="K68" i="59"/>
  <c r="G68" i="59"/>
  <c r="AY67" i="59"/>
  <c r="AU67" i="59"/>
  <c r="AQ67" i="59"/>
  <c r="AM67" i="59"/>
  <c r="AI67" i="59"/>
  <c r="AE67" i="59"/>
  <c r="AA67" i="59"/>
  <c r="W67" i="59"/>
  <c r="S67" i="59"/>
  <c r="O67" i="59"/>
  <c r="K67" i="59"/>
  <c r="G67" i="59"/>
  <c r="AY66" i="59"/>
  <c r="AU66" i="59"/>
  <c r="AQ66" i="59"/>
  <c r="AM66" i="59"/>
  <c r="AI66" i="59"/>
  <c r="AE66" i="59"/>
  <c r="AA66" i="59"/>
  <c r="W66" i="59"/>
  <c r="S66" i="59"/>
  <c r="O66" i="59"/>
  <c r="K66" i="59"/>
  <c r="G66" i="59"/>
  <c r="AY65" i="59"/>
  <c r="AU65" i="59"/>
  <c r="AQ65" i="59"/>
  <c r="AM65" i="59"/>
  <c r="AI65" i="59"/>
  <c r="AE65" i="59"/>
  <c r="AA65" i="59"/>
  <c r="W65" i="59"/>
  <c r="S65" i="59"/>
  <c r="O65" i="59"/>
  <c r="K65" i="59"/>
  <c r="G65" i="59"/>
  <c r="AY64" i="59"/>
  <c r="AU64" i="59"/>
  <c r="AQ64" i="59"/>
  <c r="AM64" i="59"/>
  <c r="AI64" i="59"/>
  <c r="AE64" i="59"/>
  <c r="AA64" i="59"/>
  <c r="W64" i="59"/>
  <c r="S64" i="59"/>
  <c r="O64" i="59"/>
  <c r="K64" i="59"/>
  <c r="G64" i="59"/>
  <c r="AY63" i="59"/>
  <c r="AU63" i="59"/>
  <c r="AQ63" i="59"/>
  <c r="AM63" i="59"/>
  <c r="AI63" i="59"/>
  <c r="AE63" i="59"/>
  <c r="AA63" i="59"/>
  <c r="W63" i="59"/>
  <c r="S63" i="59"/>
  <c r="O63" i="59"/>
  <c r="K63" i="59"/>
  <c r="G63" i="59"/>
  <c r="AY62" i="59"/>
  <c r="AU62" i="59"/>
  <c r="AQ62" i="59"/>
  <c r="AM62" i="59"/>
  <c r="AI62" i="59"/>
  <c r="AE62" i="59"/>
  <c r="AA62" i="59"/>
  <c r="W62" i="59"/>
  <c r="S62" i="59"/>
  <c r="O62" i="59"/>
  <c r="BA62" i="59" s="1"/>
  <c r="BC62" i="59" s="1"/>
  <c r="BF62" i="59" s="1"/>
  <c r="BH62" i="59" s="1"/>
  <c r="K62" i="59"/>
  <c r="G62" i="59"/>
  <c r="AY61" i="59"/>
  <c r="AU61" i="59"/>
  <c r="AQ61" i="59"/>
  <c r="AM61" i="59"/>
  <c r="AI61" i="59"/>
  <c r="AE61" i="59"/>
  <c r="AA61" i="59"/>
  <c r="W61" i="59"/>
  <c r="S61" i="59"/>
  <c r="O61" i="59"/>
  <c r="K61" i="59"/>
  <c r="G61" i="59"/>
  <c r="AY60" i="59"/>
  <c r="AU60" i="59"/>
  <c r="AQ60" i="59"/>
  <c r="AM60" i="59"/>
  <c r="AI60" i="59"/>
  <c r="AE60" i="59"/>
  <c r="AA60" i="59"/>
  <c r="W60" i="59"/>
  <c r="S60" i="59"/>
  <c r="O60" i="59"/>
  <c r="K60" i="59"/>
  <c r="G60" i="59"/>
  <c r="AY59" i="59"/>
  <c r="AU59" i="59"/>
  <c r="AQ59" i="59"/>
  <c r="AM59" i="59"/>
  <c r="AI59" i="59"/>
  <c r="AE59" i="59"/>
  <c r="AA59" i="59"/>
  <c r="W59" i="59"/>
  <c r="S59" i="59"/>
  <c r="O59" i="59"/>
  <c r="K59" i="59"/>
  <c r="G59" i="59"/>
  <c r="AY58" i="59"/>
  <c r="AU58" i="59"/>
  <c r="AQ58" i="59"/>
  <c r="AM58" i="59"/>
  <c r="AI58" i="59"/>
  <c r="AE58" i="59"/>
  <c r="AA58" i="59"/>
  <c r="W58" i="59"/>
  <c r="S58" i="59"/>
  <c r="O58" i="59"/>
  <c r="K58" i="59"/>
  <c r="G58" i="59"/>
  <c r="AY57" i="59"/>
  <c r="AU57" i="59"/>
  <c r="AQ57" i="59"/>
  <c r="AM57" i="59"/>
  <c r="AI57" i="59"/>
  <c r="AE57" i="59"/>
  <c r="AA57" i="59"/>
  <c r="W57" i="59"/>
  <c r="S57" i="59"/>
  <c r="O57" i="59"/>
  <c r="K57" i="59"/>
  <c r="G57" i="59"/>
  <c r="AY56" i="59"/>
  <c r="AU56" i="59"/>
  <c r="AQ56" i="59"/>
  <c r="AM56" i="59"/>
  <c r="AI56" i="59"/>
  <c r="AE56" i="59"/>
  <c r="AA56" i="59"/>
  <c r="W56" i="59"/>
  <c r="S56" i="59"/>
  <c r="O56" i="59"/>
  <c r="K56" i="59"/>
  <c r="G56" i="59"/>
  <c r="AY55" i="59"/>
  <c r="AU55" i="59"/>
  <c r="AQ55" i="59"/>
  <c r="AM55" i="59"/>
  <c r="AI55" i="59"/>
  <c r="AE55" i="59"/>
  <c r="AA55" i="59"/>
  <c r="W55" i="59"/>
  <c r="S55" i="59"/>
  <c r="O55" i="59"/>
  <c r="K55" i="59"/>
  <c r="G55" i="59"/>
  <c r="AY54" i="59"/>
  <c r="AU54" i="59"/>
  <c r="AQ54" i="59"/>
  <c r="AM54" i="59"/>
  <c r="AI54" i="59"/>
  <c r="AE54" i="59"/>
  <c r="AA54" i="59"/>
  <c r="W54" i="59"/>
  <c r="S54" i="59"/>
  <c r="O54" i="59"/>
  <c r="K54" i="59"/>
  <c r="G54" i="59"/>
  <c r="AY53" i="59"/>
  <c r="AU53" i="59"/>
  <c r="AQ53" i="59"/>
  <c r="AM53" i="59"/>
  <c r="AI53" i="59"/>
  <c r="AE53" i="59"/>
  <c r="AA53" i="59"/>
  <c r="W53" i="59"/>
  <c r="S53" i="59"/>
  <c r="O53" i="59"/>
  <c r="K53" i="59"/>
  <c r="G53" i="59"/>
  <c r="AY52" i="59"/>
  <c r="AU52" i="59"/>
  <c r="AQ52" i="59"/>
  <c r="AM52" i="59"/>
  <c r="AI52" i="59"/>
  <c r="AE52" i="59"/>
  <c r="AA52" i="59"/>
  <c r="W52" i="59"/>
  <c r="S52" i="59"/>
  <c r="O52" i="59"/>
  <c r="K52" i="59"/>
  <c r="G52" i="59"/>
  <c r="BA52" i="59" s="1"/>
  <c r="BC52" i="59" s="1"/>
  <c r="BF52" i="59" s="1"/>
  <c r="BH52" i="59" s="1"/>
  <c r="AY51" i="59"/>
  <c r="AU51" i="59"/>
  <c r="AQ51" i="59"/>
  <c r="AM51" i="59"/>
  <c r="AI51" i="59"/>
  <c r="AE51" i="59"/>
  <c r="AA51" i="59"/>
  <c r="W51" i="59"/>
  <c r="S51" i="59"/>
  <c r="O51" i="59"/>
  <c r="K51" i="59"/>
  <c r="G51" i="59"/>
  <c r="AY50" i="59"/>
  <c r="AU50" i="59"/>
  <c r="AQ50" i="59"/>
  <c r="AM50" i="59"/>
  <c r="AI50" i="59"/>
  <c r="AE50" i="59"/>
  <c r="AA50" i="59"/>
  <c r="W50" i="59"/>
  <c r="BA50" i="59" s="1"/>
  <c r="BC50" i="59" s="1"/>
  <c r="BF50" i="59" s="1"/>
  <c r="BH50" i="59" s="1"/>
  <c r="S50" i="59"/>
  <c r="O50" i="59"/>
  <c r="K50" i="59"/>
  <c r="G50" i="59"/>
  <c r="AY49" i="59"/>
  <c r="AU49" i="59"/>
  <c r="AQ49" i="59"/>
  <c r="AM49" i="59"/>
  <c r="AI49" i="59"/>
  <c r="AE49" i="59"/>
  <c r="AA49" i="59"/>
  <c r="W49" i="59"/>
  <c r="S49" i="59"/>
  <c r="O49" i="59"/>
  <c r="K49" i="59"/>
  <c r="G49" i="59"/>
  <c r="AY48" i="59"/>
  <c r="AU48" i="59"/>
  <c r="AQ48" i="59"/>
  <c r="AM48" i="59"/>
  <c r="AI48" i="59"/>
  <c r="AE48" i="59"/>
  <c r="AA48" i="59"/>
  <c r="W48" i="59"/>
  <c r="S48" i="59"/>
  <c r="O48" i="59"/>
  <c r="K48" i="59"/>
  <c r="G48" i="59"/>
  <c r="AY47" i="59"/>
  <c r="AU47" i="59"/>
  <c r="AQ47" i="59"/>
  <c r="AM47" i="59"/>
  <c r="AI47" i="59"/>
  <c r="AE47" i="59"/>
  <c r="AA47" i="59"/>
  <c r="W47" i="59"/>
  <c r="S47" i="59"/>
  <c r="O47" i="59"/>
  <c r="K47" i="59"/>
  <c r="G47" i="59"/>
  <c r="AY46" i="59"/>
  <c r="AU46" i="59"/>
  <c r="AQ46" i="59"/>
  <c r="AM46" i="59"/>
  <c r="AI46" i="59"/>
  <c r="AE46" i="59"/>
  <c r="AA46" i="59"/>
  <c r="W46" i="59"/>
  <c r="S46" i="59"/>
  <c r="O46" i="59"/>
  <c r="K46" i="59"/>
  <c r="G46" i="59"/>
  <c r="AY45" i="59"/>
  <c r="AU45" i="59"/>
  <c r="AQ45" i="59"/>
  <c r="AM45" i="59"/>
  <c r="AI45" i="59"/>
  <c r="AE45" i="59"/>
  <c r="AA45" i="59"/>
  <c r="W45" i="59"/>
  <c r="S45" i="59"/>
  <c r="O45" i="59"/>
  <c r="K45" i="59"/>
  <c r="G45" i="59"/>
  <c r="AY44" i="59"/>
  <c r="AU44" i="59"/>
  <c r="AQ44" i="59"/>
  <c r="AM44" i="59"/>
  <c r="AI44" i="59"/>
  <c r="AE44" i="59"/>
  <c r="AA44" i="59"/>
  <c r="W44" i="59"/>
  <c r="S44" i="59"/>
  <c r="O44" i="59"/>
  <c r="K44" i="59"/>
  <c r="G44" i="59"/>
  <c r="AY43" i="59"/>
  <c r="AU43" i="59"/>
  <c r="AQ43" i="59"/>
  <c r="AM43" i="59"/>
  <c r="AI43" i="59"/>
  <c r="AE43" i="59"/>
  <c r="AA43" i="59"/>
  <c r="W43" i="59"/>
  <c r="S43" i="59"/>
  <c r="O43" i="59"/>
  <c r="K43" i="59"/>
  <c r="G43" i="59"/>
  <c r="AY42" i="59"/>
  <c r="AU42" i="59"/>
  <c r="AQ42" i="59"/>
  <c r="AM42" i="59"/>
  <c r="AI42" i="59"/>
  <c r="AE42" i="59"/>
  <c r="AA42" i="59"/>
  <c r="W42" i="59"/>
  <c r="S42" i="59"/>
  <c r="O42" i="59"/>
  <c r="K42" i="59"/>
  <c r="G42" i="59"/>
  <c r="AY41" i="59"/>
  <c r="AU41" i="59"/>
  <c r="AQ41" i="59"/>
  <c r="AM41" i="59"/>
  <c r="AI41" i="59"/>
  <c r="AE41" i="59"/>
  <c r="AA41" i="59"/>
  <c r="W41" i="59"/>
  <c r="S41" i="59"/>
  <c r="O41" i="59"/>
  <c r="K41" i="59"/>
  <c r="G41" i="59"/>
  <c r="AY40" i="59"/>
  <c r="AU40" i="59"/>
  <c r="AQ40" i="59"/>
  <c r="AM40" i="59"/>
  <c r="AI40" i="59"/>
  <c r="AE40" i="59"/>
  <c r="AA40" i="59"/>
  <c r="W40" i="59"/>
  <c r="S40" i="59"/>
  <c r="O40" i="59"/>
  <c r="K40" i="59"/>
  <c r="G40" i="59"/>
  <c r="AY39" i="59"/>
  <c r="AU39" i="59"/>
  <c r="AQ39" i="59"/>
  <c r="AM39" i="59"/>
  <c r="AI39" i="59"/>
  <c r="AE39" i="59"/>
  <c r="AA39" i="59"/>
  <c r="W39" i="59"/>
  <c r="S39" i="59"/>
  <c r="O39" i="59"/>
  <c r="K39" i="59"/>
  <c r="G39" i="59"/>
  <c r="BA39" i="59" s="1"/>
  <c r="BC39" i="59" s="1"/>
  <c r="BF39" i="59" s="1"/>
  <c r="BH39" i="59" s="1"/>
  <c r="AY38" i="59"/>
  <c r="AU38" i="59"/>
  <c r="AQ38" i="59"/>
  <c r="AM38" i="59"/>
  <c r="AI38" i="59"/>
  <c r="AE38" i="59"/>
  <c r="AA38" i="59"/>
  <c r="W38" i="59"/>
  <c r="S38" i="59"/>
  <c r="O38" i="59"/>
  <c r="K38" i="59"/>
  <c r="G38" i="59"/>
  <c r="AY37" i="59"/>
  <c r="AU37" i="59"/>
  <c r="AQ37" i="59"/>
  <c r="AM37" i="59"/>
  <c r="AI37" i="59"/>
  <c r="AE37" i="59"/>
  <c r="AA37" i="59"/>
  <c r="W37" i="59"/>
  <c r="S37" i="59"/>
  <c r="O37" i="59"/>
  <c r="K37" i="59"/>
  <c r="G37" i="59"/>
  <c r="AY36" i="59"/>
  <c r="AU36" i="59"/>
  <c r="AQ36" i="59"/>
  <c r="AM36" i="59"/>
  <c r="AI36" i="59"/>
  <c r="AE36" i="59"/>
  <c r="AA36" i="59"/>
  <c r="W36" i="59"/>
  <c r="S36" i="59"/>
  <c r="O36" i="59"/>
  <c r="K36" i="59"/>
  <c r="G36" i="59"/>
  <c r="AY35" i="59"/>
  <c r="AU35" i="59"/>
  <c r="AQ35" i="59"/>
  <c r="AM35" i="59"/>
  <c r="AI35" i="59"/>
  <c r="AE35" i="59"/>
  <c r="AA35" i="59"/>
  <c r="W35" i="59"/>
  <c r="S35" i="59"/>
  <c r="O35" i="59"/>
  <c r="K35" i="59"/>
  <c r="G35" i="59"/>
  <c r="AY34" i="59"/>
  <c r="AU34" i="59"/>
  <c r="BA34" i="59" s="1"/>
  <c r="BC34" i="59" s="1"/>
  <c r="BF34" i="59" s="1"/>
  <c r="BH34" i="59" s="1"/>
  <c r="AQ34" i="59"/>
  <c r="AM34" i="59"/>
  <c r="AI34" i="59"/>
  <c r="AE34" i="59"/>
  <c r="AA34" i="59"/>
  <c r="W34" i="59"/>
  <c r="S34" i="59"/>
  <c r="O34" i="59"/>
  <c r="K34" i="59"/>
  <c r="G34" i="59"/>
  <c r="AY33" i="59"/>
  <c r="AU33" i="59"/>
  <c r="AQ33" i="59"/>
  <c r="AM33" i="59"/>
  <c r="AI33" i="59"/>
  <c r="AE33" i="59"/>
  <c r="AA33" i="59"/>
  <c r="W33" i="59"/>
  <c r="S33" i="59"/>
  <c r="O33" i="59"/>
  <c r="K33" i="59"/>
  <c r="G33" i="59"/>
  <c r="AY32" i="59"/>
  <c r="AU32" i="59"/>
  <c r="AQ32" i="59"/>
  <c r="AM32" i="59"/>
  <c r="AI32" i="59"/>
  <c r="AE32" i="59"/>
  <c r="AA32" i="59"/>
  <c r="W32" i="59"/>
  <c r="S32" i="59"/>
  <c r="O32" i="59"/>
  <c r="K32" i="59"/>
  <c r="G32" i="59"/>
  <c r="AY31" i="59"/>
  <c r="AU31" i="59"/>
  <c r="AQ31" i="59"/>
  <c r="AM31" i="59"/>
  <c r="AI31" i="59"/>
  <c r="AE31" i="59"/>
  <c r="AA31" i="59"/>
  <c r="W31" i="59"/>
  <c r="S31" i="59"/>
  <c r="O31" i="59"/>
  <c r="K31" i="59"/>
  <c r="G31" i="59"/>
  <c r="AY30" i="59"/>
  <c r="AU30" i="59"/>
  <c r="BA30" i="59" s="1"/>
  <c r="BC30" i="59" s="1"/>
  <c r="BF30" i="59" s="1"/>
  <c r="BH30" i="59" s="1"/>
  <c r="AQ30" i="59"/>
  <c r="AM30" i="59"/>
  <c r="AI30" i="59"/>
  <c r="AE30" i="59"/>
  <c r="AA30" i="59"/>
  <c r="W30" i="59"/>
  <c r="S30" i="59"/>
  <c r="O30" i="59"/>
  <c r="K30" i="59"/>
  <c r="G30" i="59"/>
  <c r="AY29" i="59"/>
  <c r="AU29" i="59"/>
  <c r="AQ29" i="59"/>
  <c r="AM29" i="59"/>
  <c r="AI29" i="59"/>
  <c r="AE29" i="59"/>
  <c r="AA29" i="59"/>
  <c r="W29" i="59"/>
  <c r="S29" i="59"/>
  <c r="O29" i="59"/>
  <c r="K29" i="59"/>
  <c r="G29" i="59"/>
  <c r="AY28" i="59"/>
  <c r="AU28" i="59"/>
  <c r="AQ28" i="59"/>
  <c r="AM28" i="59"/>
  <c r="AI28" i="59"/>
  <c r="AE28" i="59"/>
  <c r="AA28" i="59"/>
  <c r="W28" i="59"/>
  <c r="S28" i="59"/>
  <c r="O28" i="59"/>
  <c r="BA28" i="59" s="1"/>
  <c r="BC28" i="59" s="1"/>
  <c r="BF28" i="59" s="1"/>
  <c r="BH28" i="59" s="1"/>
  <c r="K28" i="59"/>
  <c r="G28" i="59"/>
  <c r="AY27" i="59"/>
  <c r="AU27" i="59"/>
  <c r="AQ27" i="59"/>
  <c r="AM27" i="59"/>
  <c r="AI27" i="59"/>
  <c r="AE27" i="59"/>
  <c r="AA27" i="59"/>
  <c r="W27" i="59"/>
  <c r="S27" i="59"/>
  <c r="O27" i="59"/>
  <c r="K27" i="59"/>
  <c r="G27" i="59"/>
  <c r="AY26" i="59"/>
  <c r="AU26" i="59"/>
  <c r="AQ26" i="59"/>
  <c r="AM26" i="59"/>
  <c r="AI26" i="59"/>
  <c r="AE26" i="59"/>
  <c r="AA26" i="59"/>
  <c r="W26" i="59"/>
  <c r="S26" i="59"/>
  <c r="O26" i="59"/>
  <c r="K26" i="59"/>
  <c r="G26" i="59"/>
  <c r="AY25" i="59"/>
  <c r="AU25" i="59"/>
  <c r="AQ25" i="59"/>
  <c r="AM25" i="59"/>
  <c r="AI25" i="59"/>
  <c r="AE25" i="59"/>
  <c r="AA25" i="59"/>
  <c r="W25" i="59"/>
  <c r="S25" i="59"/>
  <c r="O25" i="59"/>
  <c r="K25" i="59"/>
  <c r="G25" i="59"/>
  <c r="AY24" i="59"/>
  <c r="AU24" i="59"/>
  <c r="AQ24" i="59"/>
  <c r="AM24" i="59"/>
  <c r="AI24" i="59"/>
  <c r="AE24" i="59"/>
  <c r="AA24" i="59"/>
  <c r="W24" i="59"/>
  <c r="S24" i="59"/>
  <c r="O24" i="59"/>
  <c r="K24" i="59"/>
  <c r="G24" i="59"/>
  <c r="AY23" i="59"/>
  <c r="AU23" i="59"/>
  <c r="AQ23" i="59"/>
  <c r="AM23" i="59"/>
  <c r="AI23" i="59"/>
  <c r="AE23" i="59"/>
  <c r="AA23" i="59"/>
  <c r="W23" i="59"/>
  <c r="S23" i="59"/>
  <c r="O23" i="59"/>
  <c r="K23" i="59"/>
  <c r="G23" i="59"/>
  <c r="BA23" i="59" s="1"/>
  <c r="BC23" i="59" s="1"/>
  <c r="BF23" i="59" s="1"/>
  <c r="BH23" i="59" s="1"/>
  <c r="AY22" i="59"/>
  <c r="AU22" i="59"/>
  <c r="AQ22" i="59"/>
  <c r="AM22" i="59"/>
  <c r="AI22" i="59"/>
  <c r="AE22" i="59"/>
  <c r="AA22" i="59"/>
  <c r="W22" i="59"/>
  <c r="S22" i="59"/>
  <c r="O22" i="59"/>
  <c r="K22" i="59"/>
  <c r="G22" i="59"/>
  <c r="AY21" i="59"/>
  <c r="AU21" i="59"/>
  <c r="AQ21" i="59"/>
  <c r="AM21" i="59"/>
  <c r="AI21" i="59"/>
  <c r="AE21" i="59"/>
  <c r="AA21" i="59"/>
  <c r="W21" i="59"/>
  <c r="S21" i="59"/>
  <c r="O21" i="59"/>
  <c r="K21" i="59"/>
  <c r="G21" i="59"/>
  <c r="AY20" i="59"/>
  <c r="AU20" i="59"/>
  <c r="AQ20" i="59"/>
  <c r="AM20" i="59"/>
  <c r="AI20" i="59"/>
  <c r="AE20" i="59"/>
  <c r="AA20" i="59"/>
  <c r="W20" i="59"/>
  <c r="S20" i="59"/>
  <c r="O20" i="59"/>
  <c r="K20" i="59"/>
  <c r="G20" i="59"/>
  <c r="AY19" i="59"/>
  <c r="AU19" i="59"/>
  <c r="AQ19" i="59"/>
  <c r="AM19" i="59"/>
  <c r="AI19" i="59"/>
  <c r="AE19" i="59"/>
  <c r="AA19" i="59"/>
  <c r="W19" i="59"/>
  <c r="S19" i="59"/>
  <c r="O19" i="59"/>
  <c r="K19" i="59"/>
  <c r="G19" i="59"/>
  <c r="AY18" i="59"/>
  <c r="AU18" i="59"/>
  <c r="AQ18" i="59"/>
  <c r="AM18" i="59"/>
  <c r="AI18" i="59"/>
  <c r="AE18" i="59"/>
  <c r="AA18" i="59"/>
  <c r="W18" i="59"/>
  <c r="S18" i="59"/>
  <c r="O18" i="59"/>
  <c r="K18" i="59"/>
  <c r="G18" i="59"/>
  <c r="AY17" i="59"/>
  <c r="AU17" i="59"/>
  <c r="AQ17" i="59"/>
  <c r="AM17" i="59"/>
  <c r="AI17" i="59"/>
  <c r="AE17" i="59"/>
  <c r="AA17" i="59"/>
  <c r="W17" i="59"/>
  <c r="S17" i="59"/>
  <c r="O17" i="59"/>
  <c r="K17" i="59"/>
  <c r="G17" i="59"/>
  <c r="AY16" i="59"/>
  <c r="AU16" i="59"/>
  <c r="AQ16" i="59"/>
  <c r="AM16" i="59"/>
  <c r="AI16" i="59"/>
  <c r="AE16" i="59"/>
  <c r="AA16" i="59"/>
  <c r="W16" i="59"/>
  <c r="S16" i="59"/>
  <c r="O16" i="59"/>
  <c r="K16" i="59"/>
  <c r="G16" i="59"/>
  <c r="AY15" i="59"/>
  <c r="AU15" i="59"/>
  <c r="AQ15" i="59"/>
  <c r="AM15" i="59"/>
  <c r="AI15" i="59"/>
  <c r="AE15" i="59"/>
  <c r="AA15" i="59"/>
  <c r="W15" i="59"/>
  <c r="S15" i="59"/>
  <c r="O15" i="59"/>
  <c r="K15" i="59"/>
  <c r="G15" i="59"/>
  <c r="AY14" i="59"/>
  <c r="AU14" i="59"/>
  <c r="AQ14" i="59"/>
  <c r="AM14" i="59"/>
  <c r="AI14" i="59"/>
  <c r="AE14" i="59"/>
  <c r="AA14" i="59"/>
  <c r="W14" i="59"/>
  <c r="S14" i="59"/>
  <c r="O14" i="59"/>
  <c r="K14" i="59"/>
  <c r="G14" i="59"/>
  <c r="AY13" i="59"/>
  <c r="AU13" i="59"/>
  <c r="AQ13" i="59"/>
  <c r="AM13" i="59"/>
  <c r="AI13" i="59"/>
  <c r="AE13" i="59"/>
  <c r="AA13" i="59"/>
  <c r="W13" i="59"/>
  <c r="S13" i="59"/>
  <c r="O13" i="59"/>
  <c r="K13" i="59"/>
  <c r="G13" i="59"/>
  <c r="AY12" i="59"/>
  <c r="AU12" i="59"/>
  <c r="AQ12" i="59"/>
  <c r="AM12" i="59"/>
  <c r="AI12" i="59"/>
  <c r="AE12" i="59"/>
  <c r="AA12" i="59"/>
  <c r="W12" i="59"/>
  <c r="S12" i="59"/>
  <c r="O12" i="59"/>
  <c r="K12" i="59"/>
  <c r="G12" i="59"/>
  <c r="AY11" i="59"/>
  <c r="AU11" i="59"/>
  <c r="AQ11" i="59"/>
  <c r="AM11" i="59"/>
  <c r="AI11" i="59"/>
  <c r="AE11" i="59"/>
  <c r="AA11" i="59"/>
  <c r="W11" i="59"/>
  <c r="S11" i="59"/>
  <c r="O11" i="59"/>
  <c r="K11" i="59"/>
  <c r="G11" i="59"/>
  <c r="AY10" i="59"/>
  <c r="AU10" i="59"/>
  <c r="AQ10" i="59"/>
  <c r="AM10" i="59"/>
  <c r="AI10" i="59"/>
  <c r="AE10" i="59"/>
  <c r="AA10" i="59"/>
  <c r="W10" i="59"/>
  <c r="S10" i="59"/>
  <c r="O10" i="59"/>
  <c r="K10" i="59"/>
  <c r="G10" i="59"/>
  <c r="AY9" i="59"/>
  <c r="AU9" i="59"/>
  <c r="AQ9" i="59"/>
  <c r="AQ168" i="59" s="1"/>
  <c r="AM9" i="59"/>
  <c r="AI9" i="59"/>
  <c r="AE9" i="59"/>
  <c r="AA9" i="59"/>
  <c r="W9" i="59"/>
  <c r="S9" i="59"/>
  <c r="O9" i="59"/>
  <c r="K9" i="59"/>
  <c r="G9" i="59"/>
  <c r="AY8" i="59"/>
  <c r="AU8" i="59"/>
  <c r="AQ8" i="59"/>
  <c r="AM8" i="59"/>
  <c r="AI8" i="59"/>
  <c r="AE8" i="59"/>
  <c r="AA8" i="59"/>
  <c r="W8" i="59"/>
  <c r="S8" i="59"/>
  <c r="O8" i="59"/>
  <c r="K8" i="59"/>
  <c r="G8" i="59"/>
  <c r="AY7" i="59"/>
  <c r="AU7" i="59"/>
  <c r="AQ7" i="59"/>
  <c r="AM7" i="59"/>
  <c r="AI7" i="59"/>
  <c r="AE7" i="59"/>
  <c r="AA7" i="59"/>
  <c r="W7" i="59"/>
  <c r="S7" i="59"/>
  <c r="O7" i="59"/>
  <c r="K7" i="59"/>
  <c r="G7" i="59"/>
  <c r="BA7" i="59" s="1"/>
  <c r="BC7" i="59" s="1"/>
  <c r="BF7" i="59" s="1"/>
  <c r="BH7" i="59" s="1"/>
  <c r="AY6" i="59"/>
  <c r="AU6" i="59"/>
  <c r="AQ6" i="59"/>
  <c r="AM6" i="59"/>
  <c r="AI6" i="59"/>
  <c r="AE6" i="59"/>
  <c r="AA6" i="59"/>
  <c r="W6" i="59"/>
  <c r="S6" i="59"/>
  <c r="O6" i="59"/>
  <c r="K6" i="59"/>
  <c r="G6" i="59"/>
  <c r="BA6" i="59" s="1"/>
  <c r="BC6" i="59" s="1"/>
  <c r="BF6" i="59" s="1"/>
  <c r="BH6" i="59" s="1"/>
  <c r="AY5" i="59"/>
  <c r="AU5" i="59"/>
  <c r="AQ5" i="59"/>
  <c r="AM5" i="59"/>
  <c r="AI5" i="59"/>
  <c r="AE5" i="59"/>
  <c r="AA5" i="59"/>
  <c r="W5" i="59"/>
  <c r="S5" i="59"/>
  <c r="O5" i="59"/>
  <c r="K5" i="59"/>
  <c r="G5" i="59"/>
  <c r="AY4" i="59"/>
  <c r="AU4" i="59"/>
  <c r="AQ4" i="59"/>
  <c r="AM4" i="59"/>
  <c r="AI4" i="59"/>
  <c r="AI168" i="59" s="1"/>
  <c r="AE4" i="59"/>
  <c r="AE168" i="59" s="1"/>
  <c r="AA4" i="59"/>
  <c r="W4" i="59"/>
  <c r="S4" i="59"/>
  <c r="O4" i="59"/>
  <c r="K4" i="59"/>
  <c r="G4" i="59"/>
  <c r="BA54" i="59" l="1"/>
  <c r="BC54" i="59" s="1"/>
  <c r="BF54" i="59" s="1"/>
  <c r="BH54" i="59" s="1"/>
  <c r="BA137" i="59"/>
  <c r="BC137" i="59" s="1"/>
  <c r="BF137" i="59" s="1"/>
  <c r="BH137" i="59" s="1"/>
  <c r="BA162" i="59"/>
  <c r="BC162" i="59" s="1"/>
  <c r="BF162" i="59" s="1"/>
  <c r="BH162" i="59" s="1"/>
  <c r="BA18" i="59"/>
  <c r="BC18" i="59" s="1"/>
  <c r="BF18" i="59" s="1"/>
  <c r="BH18" i="59" s="1"/>
  <c r="BA41" i="59"/>
  <c r="BC41" i="59" s="1"/>
  <c r="BF41" i="59" s="1"/>
  <c r="BH41" i="59" s="1"/>
  <c r="BA8" i="59"/>
  <c r="BC8" i="59" s="1"/>
  <c r="BF8" i="59" s="1"/>
  <c r="BH8" i="59" s="1"/>
  <c r="BA12" i="59"/>
  <c r="BC12" i="59" s="1"/>
  <c r="BF12" i="59" s="1"/>
  <c r="BH12" i="59" s="1"/>
  <c r="BA5" i="59"/>
  <c r="BC5" i="59" s="1"/>
  <c r="BF5" i="59" s="1"/>
  <c r="BH5" i="59" s="1"/>
  <c r="BA22" i="59"/>
  <c r="BC22" i="59" s="1"/>
  <c r="BF22" i="59" s="1"/>
  <c r="BH22" i="59" s="1"/>
  <c r="BA24" i="59"/>
  <c r="BC24" i="59" s="1"/>
  <c r="BF24" i="59" s="1"/>
  <c r="BH24" i="59" s="1"/>
  <c r="BA47" i="59"/>
  <c r="BC47" i="59" s="1"/>
  <c r="BF47" i="59" s="1"/>
  <c r="BH47" i="59" s="1"/>
  <c r="BA53" i="59"/>
  <c r="BC53" i="59" s="1"/>
  <c r="BF53" i="59" s="1"/>
  <c r="BH53" i="59" s="1"/>
  <c r="BA74" i="59"/>
  <c r="BC74" i="59" s="1"/>
  <c r="BF74" i="59" s="1"/>
  <c r="BH74" i="59" s="1"/>
  <c r="BA150" i="59"/>
  <c r="BC150" i="59" s="1"/>
  <c r="BF150" i="59" s="1"/>
  <c r="BH150" i="59" s="1"/>
  <c r="BA155" i="59"/>
  <c r="BC155" i="59" s="1"/>
  <c r="BF155" i="59" s="1"/>
  <c r="BH155" i="59" s="1"/>
  <c r="BA27" i="59"/>
  <c r="BC27" i="59" s="1"/>
  <c r="BF27" i="59" s="1"/>
  <c r="BH27" i="59" s="1"/>
  <c r="BA33" i="59"/>
  <c r="BC33" i="59" s="1"/>
  <c r="BF33" i="59" s="1"/>
  <c r="BH33" i="59" s="1"/>
  <c r="BA37" i="59"/>
  <c r="BC37" i="59" s="1"/>
  <c r="BF37" i="59" s="1"/>
  <c r="BH37" i="59" s="1"/>
  <c r="BA63" i="59"/>
  <c r="BC63" i="59" s="1"/>
  <c r="BF63" i="59" s="1"/>
  <c r="BH63" i="59" s="1"/>
  <c r="BA81" i="59"/>
  <c r="BC81" i="59" s="1"/>
  <c r="BF81" i="59" s="1"/>
  <c r="BH81" i="59" s="1"/>
  <c r="BA114" i="59"/>
  <c r="BC114" i="59" s="1"/>
  <c r="BF114" i="59" s="1"/>
  <c r="BH114" i="59" s="1"/>
  <c r="BA123" i="59"/>
  <c r="BC123" i="59" s="1"/>
  <c r="BF123" i="59" s="1"/>
  <c r="BH123" i="59" s="1"/>
  <c r="BA125" i="59"/>
  <c r="BC125" i="59" s="1"/>
  <c r="BF125" i="59" s="1"/>
  <c r="BH125" i="59" s="1"/>
  <c r="BA166" i="59"/>
  <c r="BC166" i="59" s="1"/>
  <c r="BF166" i="59" s="1"/>
  <c r="BH166" i="59" s="1"/>
  <c r="BA51" i="59"/>
  <c r="BC51" i="59" s="1"/>
  <c r="BF51" i="59" s="1"/>
  <c r="BH51" i="59" s="1"/>
  <c r="BA17" i="59"/>
  <c r="BC17" i="59" s="1"/>
  <c r="BF17" i="59" s="1"/>
  <c r="BH17" i="59" s="1"/>
  <c r="BA21" i="59"/>
  <c r="BC21" i="59" s="1"/>
  <c r="BF21" i="59" s="1"/>
  <c r="BH21" i="59" s="1"/>
  <c r="BA61" i="59"/>
  <c r="BC61" i="59" s="1"/>
  <c r="BF61" i="59" s="1"/>
  <c r="BH61" i="59" s="1"/>
  <c r="BA106" i="59"/>
  <c r="BC106" i="59" s="1"/>
  <c r="BF106" i="59" s="1"/>
  <c r="BH106" i="59" s="1"/>
  <c r="BA138" i="59"/>
  <c r="BC138" i="59" s="1"/>
  <c r="BF138" i="59" s="1"/>
  <c r="BH138" i="59" s="1"/>
  <c r="BA16" i="59"/>
  <c r="BC16" i="59" s="1"/>
  <c r="BF16" i="59" s="1"/>
  <c r="BH16" i="59" s="1"/>
  <c r="BA56" i="59"/>
  <c r="BC56" i="59" s="1"/>
  <c r="BF56" i="59" s="1"/>
  <c r="BH56" i="59" s="1"/>
  <c r="BA68" i="59"/>
  <c r="BC68" i="59" s="1"/>
  <c r="BF68" i="59" s="1"/>
  <c r="BH68" i="59" s="1"/>
  <c r="BA93" i="59"/>
  <c r="BC93" i="59" s="1"/>
  <c r="BF93" i="59" s="1"/>
  <c r="BH93" i="59" s="1"/>
  <c r="BA143" i="59"/>
  <c r="BC143" i="59" s="1"/>
  <c r="BF143" i="59" s="1"/>
  <c r="BH143" i="59" s="1"/>
  <c r="BA14" i="59"/>
  <c r="BC14" i="59" s="1"/>
  <c r="BF14" i="59" s="1"/>
  <c r="BH14" i="59" s="1"/>
  <c r="BA20" i="59"/>
  <c r="BC20" i="59" s="1"/>
  <c r="BF20" i="59" s="1"/>
  <c r="BH20" i="59" s="1"/>
  <c r="BA43" i="59"/>
  <c r="BC43" i="59" s="1"/>
  <c r="BF43" i="59" s="1"/>
  <c r="BH43" i="59" s="1"/>
  <c r="BA45" i="59"/>
  <c r="BC45" i="59" s="1"/>
  <c r="BF45" i="59" s="1"/>
  <c r="BH45" i="59" s="1"/>
  <c r="BA49" i="59"/>
  <c r="BC49" i="59" s="1"/>
  <c r="BF49" i="59" s="1"/>
  <c r="BH49" i="59" s="1"/>
  <c r="BA101" i="59"/>
  <c r="BC101" i="59" s="1"/>
  <c r="BF101" i="59" s="1"/>
  <c r="BH101" i="59" s="1"/>
  <c r="BA131" i="59"/>
  <c r="BC131" i="59" s="1"/>
  <c r="BF131" i="59" s="1"/>
  <c r="BH131" i="59" s="1"/>
  <c r="AM168" i="59"/>
  <c r="BA26" i="59"/>
  <c r="BC26" i="59" s="1"/>
  <c r="BF26" i="59" s="1"/>
  <c r="BH26" i="59" s="1"/>
  <c r="BA32" i="59"/>
  <c r="BC32" i="59" s="1"/>
  <c r="BF32" i="59" s="1"/>
  <c r="BH32" i="59" s="1"/>
  <c r="BA36" i="59"/>
  <c r="BC36" i="59" s="1"/>
  <c r="BF36" i="59" s="1"/>
  <c r="BH36" i="59" s="1"/>
  <c r="BA76" i="59"/>
  <c r="BC76" i="59" s="1"/>
  <c r="BF76" i="59" s="1"/>
  <c r="BH76" i="59" s="1"/>
  <c r="BA84" i="59"/>
  <c r="BC84" i="59" s="1"/>
  <c r="BF84" i="59" s="1"/>
  <c r="BH84" i="59" s="1"/>
  <c r="BA113" i="59"/>
  <c r="BC113" i="59" s="1"/>
  <c r="BF113" i="59" s="1"/>
  <c r="BH113" i="59" s="1"/>
  <c r="BA121" i="59"/>
  <c r="BC121" i="59" s="1"/>
  <c r="BF121" i="59" s="1"/>
  <c r="BH121" i="59" s="1"/>
  <c r="BA133" i="59"/>
  <c r="BC133" i="59" s="1"/>
  <c r="BF133" i="59" s="1"/>
  <c r="BH133" i="59" s="1"/>
  <c r="BA146" i="59"/>
  <c r="BC146" i="59" s="1"/>
  <c r="BF146" i="59" s="1"/>
  <c r="BH146" i="59" s="1"/>
  <c r="BA92" i="59"/>
  <c r="BC92" i="59" s="1"/>
  <c r="BF92" i="59" s="1"/>
  <c r="BH92" i="59" s="1"/>
  <c r="BA117" i="59"/>
  <c r="BC117" i="59" s="1"/>
  <c r="BF117" i="59" s="1"/>
  <c r="BH117" i="59" s="1"/>
  <c r="BA129" i="59"/>
  <c r="BC129" i="59" s="1"/>
  <c r="BF129" i="59" s="1"/>
  <c r="BH129" i="59" s="1"/>
  <c r="BA139" i="59"/>
  <c r="BC139" i="59" s="1"/>
  <c r="BF139" i="59" s="1"/>
  <c r="BH139" i="59" s="1"/>
  <c r="BA151" i="59"/>
  <c r="BC151" i="59" s="1"/>
  <c r="BF151" i="59" s="1"/>
  <c r="BH151" i="59" s="1"/>
  <c r="BA38" i="59"/>
  <c r="BC38" i="59" s="1"/>
  <c r="BF38" i="59" s="1"/>
  <c r="BH38" i="59" s="1"/>
  <c r="BA165" i="59"/>
  <c r="BC165" i="59" s="1"/>
  <c r="BF165" i="59" s="1"/>
  <c r="BH165" i="59" s="1"/>
  <c r="BA13" i="59"/>
  <c r="BC13" i="59" s="1"/>
  <c r="BF13" i="59" s="1"/>
  <c r="BH13" i="59" s="1"/>
  <c r="BA19" i="59"/>
  <c r="BC19" i="59" s="1"/>
  <c r="BF19" i="59" s="1"/>
  <c r="BH19" i="59" s="1"/>
  <c r="BA55" i="59"/>
  <c r="BC55" i="59" s="1"/>
  <c r="BF55" i="59" s="1"/>
  <c r="BH55" i="59" s="1"/>
  <c r="BA100" i="59"/>
  <c r="BC100" i="59" s="1"/>
  <c r="BF100" i="59" s="1"/>
  <c r="BH100" i="59" s="1"/>
  <c r="BA134" i="59"/>
  <c r="BC134" i="59" s="1"/>
  <c r="BF134" i="59" s="1"/>
  <c r="BH134" i="59" s="1"/>
  <c r="BA141" i="59"/>
  <c r="BC141" i="59" s="1"/>
  <c r="BF141" i="59" s="1"/>
  <c r="BH141" i="59" s="1"/>
  <c r="BA164" i="59"/>
  <c r="BC164" i="59" s="1"/>
  <c r="BF164" i="59" s="1"/>
  <c r="BH164" i="59" s="1"/>
  <c r="BA9" i="59"/>
  <c r="BC9" i="59" s="1"/>
  <c r="BF9" i="59" s="1"/>
  <c r="BH9" i="59" s="1"/>
  <c r="BA25" i="59"/>
  <c r="BC25" i="59" s="1"/>
  <c r="BF25" i="59" s="1"/>
  <c r="BH25" i="59" s="1"/>
  <c r="BA42" i="59"/>
  <c r="BC42" i="59" s="1"/>
  <c r="BF42" i="59" s="1"/>
  <c r="BH42" i="59" s="1"/>
  <c r="BA48" i="59"/>
  <c r="BC48" i="59" s="1"/>
  <c r="BF48" i="59" s="1"/>
  <c r="BH48" i="59" s="1"/>
  <c r="BA40" i="59"/>
  <c r="BC40" i="59" s="1"/>
  <c r="BF40" i="59" s="1"/>
  <c r="BH40" i="59" s="1"/>
  <c r="BA122" i="59"/>
  <c r="BC122" i="59" s="1"/>
  <c r="BF122" i="59" s="1"/>
  <c r="BH122" i="59" s="1"/>
  <c r="BA135" i="59"/>
  <c r="BC135" i="59" s="1"/>
  <c r="BF135" i="59" s="1"/>
  <c r="BH135" i="59" s="1"/>
  <c r="BA11" i="59"/>
  <c r="BC11" i="59" s="1"/>
  <c r="BF11" i="59" s="1"/>
  <c r="BH11" i="59" s="1"/>
  <c r="BA44" i="59"/>
  <c r="BC44" i="59" s="1"/>
  <c r="BF44" i="59" s="1"/>
  <c r="BH44" i="59" s="1"/>
  <c r="BA46" i="59"/>
  <c r="BC46" i="59" s="1"/>
  <c r="BF46" i="59" s="1"/>
  <c r="BH46" i="59" s="1"/>
  <c r="BA69" i="59"/>
  <c r="BC69" i="59" s="1"/>
  <c r="BF69" i="59" s="1"/>
  <c r="BH69" i="59" s="1"/>
  <c r="BA85" i="59"/>
  <c r="BC85" i="59" s="1"/>
  <c r="BF85" i="59" s="1"/>
  <c r="BH85" i="59" s="1"/>
  <c r="BA140" i="59"/>
  <c r="BC140" i="59" s="1"/>
  <c r="BF140" i="59" s="1"/>
  <c r="BH140" i="59" s="1"/>
  <c r="BA148" i="59"/>
  <c r="BC148" i="59" s="1"/>
  <c r="BF148" i="59" s="1"/>
  <c r="BH148" i="59" s="1"/>
  <c r="BA10" i="59"/>
  <c r="BC10" i="59" s="1"/>
  <c r="BF10" i="59" s="1"/>
  <c r="BH10" i="59" s="1"/>
  <c r="BA15" i="59"/>
  <c r="BC15" i="59" s="1"/>
  <c r="BF15" i="59" s="1"/>
  <c r="BH15" i="59" s="1"/>
  <c r="BA29" i="59"/>
  <c r="BC29" i="59" s="1"/>
  <c r="BF29" i="59" s="1"/>
  <c r="BH29" i="59" s="1"/>
  <c r="BA31" i="59"/>
  <c r="BC31" i="59" s="1"/>
  <c r="BF31" i="59" s="1"/>
  <c r="BH31" i="59" s="1"/>
  <c r="BA75" i="59"/>
  <c r="BC75" i="59" s="1"/>
  <c r="BF75" i="59" s="1"/>
  <c r="BH75" i="59" s="1"/>
  <c r="BA108" i="59"/>
  <c r="BC108" i="59" s="1"/>
  <c r="BF108" i="59" s="1"/>
  <c r="BH108" i="59" s="1"/>
  <c r="BA116" i="59"/>
  <c r="BC116" i="59" s="1"/>
  <c r="BF116" i="59" s="1"/>
  <c r="BH116" i="59" s="1"/>
  <c r="BA124" i="59"/>
  <c r="BC124" i="59" s="1"/>
  <c r="BF124" i="59" s="1"/>
  <c r="BH124" i="59" s="1"/>
  <c r="BA127" i="59"/>
  <c r="BC127" i="59" s="1"/>
  <c r="BF127" i="59" s="1"/>
  <c r="BH127" i="59" s="1"/>
  <c r="BA142" i="59"/>
  <c r="BC142" i="59" s="1"/>
  <c r="BF142" i="59" s="1"/>
  <c r="BH142" i="59" s="1"/>
  <c r="BA147" i="59"/>
  <c r="BC147" i="59" s="1"/>
  <c r="BF147" i="59" s="1"/>
  <c r="BH147" i="59" s="1"/>
  <c r="BA159" i="59"/>
  <c r="BC159" i="59" s="1"/>
  <c r="BF159" i="59" s="1"/>
  <c r="BH159" i="59" s="1"/>
  <c r="AU168" i="59"/>
  <c r="AY168" i="59"/>
  <c r="BA4" i="59"/>
  <c r="AA168" i="59"/>
  <c r="BA35" i="59"/>
  <c r="BC35" i="59" s="1"/>
  <c r="BF35" i="59" s="1"/>
  <c r="BH35" i="59" s="1"/>
  <c r="BA90" i="59"/>
  <c r="BC90" i="59" s="1"/>
  <c r="BF90" i="59" s="1"/>
  <c r="BH90" i="59" s="1"/>
  <c r="BA119" i="59"/>
  <c r="BC119" i="59" s="1"/>
  <c r="BF119" i="59" s="1"/>
  <c r="BH119" i="59" s="1"/>
  <c r="BA58" i="59"/>
  <c r="BC58" i="59" s="1"/>
  <c r="BF58" i="59" s="1"/>
  <c r="BH58" i="59" s="1"/>
  <c r="BA145" i="59"/>
  <c r="BC145" i="59" s="1"/>
  <c r="BF145" i="59" s="1"/>
  <c r="BH145" i="59" s="1"/>
  <c r="BA156" i="59"/>
  <c r="BC156" i="59" s="1"/>
  <c r="BF156" i="59" s="1"/>
  <c r="BH156" i="59" s="1"/>
  <c r="BA66" i="59"/>
  <c r="BC66" i="59" s="1"/>
  <c r="BF66" i="59" s="1"/>
  <c r="BH66" i="59" s="1"/>
  <c r="BA98" i="59"/>
  <c r="BC98" i="59" s="1"/>
  <c r="BF98" i="59" s="1"/>
  <c r="BH98" i="59" s="1"/>
  <c r="BA102" i="59"/>
  <c r="BC102" i="59" s="1"/>
  <c r="BF102" i="59" s="1"/>
  <c r="BH102" i="59" s="1"/>
  <c r="BA109" i="59"/>
  <c r="BC109" i="59" s="1"/>
  <c r="BF109" i="59" s="1"/>
  <c r="BH109" i="59" s="1"/>
  <c r="BA115" i="59"/>
  <c r="BC115" i="59" s="1"/>
  <c r="BF115" i="59" s="1"/>
  <c r="BH115" i="59" s="1"/>
  <c r="BA60" i="59"/>
  <c r="BC60" i="59" s="1"/>
  <c r="BF60" i="59" s="1"/>
  <c r="BH60" i="59" s="1"/>
  <c r="BA67" i="59"/>
  <c r="BC67" i="59" s="1"/>
  <c r="BF67" i="59" s="1"/>
  <c r="BH67" i="59" s="1"/>
  <c r="BA73" i="59"/>
  <c r="BC73" i="59" s="1"/>
  <c r="BF73" i="59" s="1"/>
  <c r="BH73" i="59" s="1"/>
  <c r="BA86" i="59"/>
  <c r="BC86" i="59" s="1"/>
  <c r="BF86" i="59" s="1"/>
  <c r="BH86" i="59" s="1"/>
  <c r="BA99" i="59"/>
  <c r="BC99" i="59" s="1"/>
  <c r="BF99" i="59" s="1"/>
  <c r="BH99" i="59" s="1"/>
  <c r="BA105" i="59"/>
  <c r="BC105" i="59" s="1"/>
  <c r="BF105" i="59" s="1"/>
  <c r="BH105" i="59" s="1"/>
  <c r="O168" i="59"/>
  <c r="S168" i="59"/>
  <c r="BA59" i="59"/>
  <c r="BC59" i="59" s="1"/>
  <c r="BF59" i="59" s="1"/>
  <c r="BH59" i="59" s="1"/>
  <c r="BA65" i="59"/>
  <c r="BC65" i="59" s="1"/>
  <c r="BF65" i="59" s="1"/>
  <c r="BH65" i="59" s="1"/>
  <c r="BA78" i="59"/>
  <c r="BC78" i="59" s="1"/>
  <c r="BF78" i="59" s="1"/>
  <c r="BH78" i="59" s="1"/>
  <c r="BA91" i="59"/>
  <c r="BC91" i="59" s="1"/>
  <c r="BF91" i="59" s="1"/>
  <c r="BH91" i="59" s="1"/>
  <c r="BA97" i="59"/>
  <c r="BC97" i="59" s="1"/>
  <c r="BF97" i="59" s="1"/>
  <c r="BH97" i="59" s="1"/>
  <c r="BA110" i="59"/>
  <c r="BC110" i="59" s="1"/>
  <c r="BF110" i="59" s="1"/>
  <c r="BH110" i="59" s="1"/>
  <c r="W168" i="59"/>
  <c r="BA70" i="59"/>
  <c r="BC70" i="59" s="1"/>
  <c r="BF70" i="59" s="1"/>
  <c r="BH70" i="59" s="1"/>
  <c r="BA77" i="59"/>
  <c r="BC77" i="59" s="1"/>
  <c r="BF77" i="59" s="1"/>
  <c r="BH77" i="59" s="1"/>
  <c r="BA83" i="59"/>
  <c r="BC83" i="59" s="1"/>
  <c r="BF83" i="59" s="1"/>
  <c r="BH83" i="59" s="1"/>
  <c r="BA89" i="59"/>
  <c r="BC89" i="59" s="1"/>
  <c r="BF89" i="59" s="1"/>
  <c r="BH89" i="59" s="1"/>
  <c r="BA57" i="59"/>
  <c r="BC57" i="59" s="1"/>
  <c r="BF57" i="59" s="1"/>
  <c r="BH57" i="59" s="1"/>
  <c r="BA64" i="59"/>
  <c r="BC64" i="59" s="1"/>
  <c r="BF64" i="59" s="1"/>
  <c r="BH64" i="59" s="1"/>
  <c r="BA72" i="59"/>
  <c r="BC72" i="59" s="1"/>
  <c r="BF72" i="59" s="1"/>
  <c r="BH72" i="59" s="1"/>
  <c r="BA80" i="59"/>
  <c r="BC80" i="59" s="1"/>
  <c r="BF80" i="59" s="1"/>
  <c r="BH80" i="59" s="1"/>
  <c r="BA88" i="59"/>
  <c r="BC88" i="59" s="1"/>
  <c r="BF88" i="59" s="1"/>
  <c r="BH88" i="59" s="1"/>
  <c r="BA96" i="59"/>
  <c r="BC96" i="59" s="1"/>
  <c r="BF96" i="59" s="1"/>
  <c r="BH96" i="59" s="1"/>
  <c r="BA104" i="59"/>
  <c r="BC104" i="59" s="1"/>
  <c r="BF104" i="59" s="1"/>
  <c r="BH104" i="59" s="1"/>
  <c r="BA112" i="59"/>
  <c r="BC112" i="59" s="1"/>
  <c r="BF112" i="59" s="1"/>
  <c r="BH112" i="59" s="1"/>
  <c r="BA161" i="59"/>
  <c r="BC161" i="59" s="1"/>
  <c r="BF161" i="59" s="1"/>
  <c r="BH161" i="59" s="1"/>
  <c r="G168" i="59"/>
  <c r="BA71" i="59"/>
  <c r="BC71" i="59" s="1"/>
  <c r="BF71" i="59" s="1"/>
  <c r="BH71" i="59" s="1"/>
  <c r="BA79" i="59"/>
  <c r="BC79" i="59" s="1"/>
  <c r="BF79" i="59" s="1"/>
  <c r="BH79" i="59" s="1"/>
  <c r="BA87" i="59"/>
  <c r="BC87" i="59" s="1"/>
  <c r="BF87" i="59" s="1"/>
  <c r="BH87" i="59" s="1"/>
  <c r="BA95" i="59"/>
  <c r="BC95" i="59" s="1"/>
  <c r="BF95" i="59" s="1"/>
  <c r="BH95" i="59" s="1"/>
  <c r="BA103" i="59"/>
  <c r="BC103" i="59" s="1"/>
  <c r="BF103" i="59" s="1"/>
  <c r="BH103" i="59" s="1"/>
  <c r="BA111" i="59"/>
  <c r="BC111" i="59" s="1"/>
  <c r="BF111" i="59" s="1"/>
  <c r="BH111" i="59" s="1"/>
  <c r="BA126" i="59"/>
  <c r="BC126" i="59" s="1"/>
  <c r="BF126" i="59" s="1"/>
  <c r="BH126" i="59" s="1"/>
  <c r="K168" i="59"/>
  <c r="BA153" i="59"/>
  <c r="BC153" i="59" s="1"/>
  <c r="BF153" i="59" s="1"/>
  <c r="BH153" i="59" s="1"/>
  <c r="BA168" i="59" l="1"/>
  <c r="BC4" i="59"/>
  <c r="BC168" i="59" l="1"/>
  <c r="BF4" i="59"/>
  <c r="BF168" i="59" l="1"/>
  <c r="BH4" i="59"/>
  <c r="BH168" i="59" s="1"/>
  <c r="J7" i="40" l="1"/>
  <c r="J8" i="40"/>
  <c r="E7" i="40"/>
  <c r="E8" i="40"/>
  <c r="E9" i="40"/>
  <c r="E11" i="40"/>
  <c r="E12" i="40"/>
  <c r="E13" i="40"/>
  <c r="E14" i="40"/>
  <c r="E15" i="40"/>
  <c r="BG168" i="58" l="1"/>
  <c r="BE168" i="58"/>
  <c r="BD168" i="58"/>
  <c r="BB168" i="58"/>
  <c r="AZ168" i="58"/>
  <c r="AX168" i="58"/>
  <c r="AW168" i="58"/>
  <c r="AV168" i="58"/>
  <c r="AT168" i="58"/>
  <c r="AS168" i="58"/>
  <c r="AR168" i="58"/>
  <c r="AP168" i="58"/>
  <c r="AO168" i="58"/>
  <c r="AN168" i="58"/>
  <c r="AL168" i="58"/>
  <c r="AK168" i="58"/>
  <c r="AJ168" i="58"/>
  <c r="AH168" i="58"/>
  <c r="AG168" i="58"/>
  <c r="AF168" i="58"/>
  <c r="AD168" i="58"/>
  <c r="AC168" i="58"/>
  <c r="AB168" i="58"/>
  <c r="Z168" i="58"/>
  <c r="Y168" i="58"/>
  <c r="X168" i="58"/>
  <c r="V168" i="58"/>
  <c r="U168" i="58"/>
  <c r="T168" i="58"/>
  <c r="R168" i="58"/>
  <c r="Q168" i="58"/>
  <c r="P168" i="58"/>
  <c r="N168" i="58"/>
  <c r="M168" i="58"/>
  <c r="L168" i="58"/>
  <c r="J168" i="58"/>
  <c r="I168" i="58"/>
  <c r="H168" i="58"/>
  <c r="F168" i="58"/>
  <c r="E168" i="58"/>
  <c r="D168" i="58"/>
  <c r="AA167" i="58"/>
  <c r="W167" i="58"/>
  <c r="S167" i="58"/>
  <c r="O167" i="58"/>
  <c r="K167" i="58"/>
  <c r="G167" i="58"/>
  <c r="AA166" i="58"/>
  <c r="W166" i="58"/>
  <c r="S166" i="58"/>
  <c r="O166" i="58"/>
  <c r="K166" i="58"/>
  <c r="G166" i="58"/>
  <c r="AA165" i="58"/>
  <c r="W165" i="58"/>
  <c r="S165" i="58"/>
  <c r="O165" i="58"/>
  <c r="K165" i="58"/>
  <c r="G165" i="58"/>
  <c r="AA164" i="58"/>
  <c r="W164" i="58"/>
  <c r="S164" i="58"/>
  <c r="O164" i="58"/>
  <c r="K164" i="58"/>
  <c r="G164" i="58"/>
  <c r="AA163" i="58"/>
  <c r="W163" i="58"/>
  <c r="S163" i="58"/>
  <c r="O163" i="58"/>
  <c r="K163" i="58"/>
  <c r="G163" i="58"/>
  <c r="AA162" i="58"/>
  <c r="W162" i="58"/>
  <c r="S162" i="58"/>
  <c r="O162" i="58"/>
  <c r="K162" i="58"/>
  <c r="G162" i="58"/>
  <c r="AA161" i="58"/>
  <c r="W161" i="58"/>
  <c r="S161" i="58"/>
  <c r="O161" i="58"/>
  <c r="K161" i="58"/>
  <c r="G161" i="58"/>
  <c r="AA160" i="58"/>
  <c r="W160" i="58"/>
  <c r="S160" i="58"/>
  <c r="O160" i="58"/>
  <c r="K160" i="58"/>
  <c r="G160" i="58"/>
  <c r="AA159" i="58"/>
  <c r="W159" i="58"/>
  <c r="S159" i="58"/>
  <c r="O159" i="58"/>
  <c r="K159" i="58"/>
  <c r="G159" i="58"/>
  <c r="AA158" i="58"/>
  <c r="W158" i="58"/>
  <c r="S158" i="58"/>
  <c r="O158" i="58"/>
  <c r="K158" i="58"/>
  <c r="G158" i="58"/>
  <c r="AA157" i="58"/>
  <c r="W157" i="58"/>
  <c r="S157" i="58"/>
  <c r="O157" i="58"/>
  <c r="K157" i="58"/>
  <c r="G157" i="58"/>
  <c r="BA157" i="58" s="1"/>
  <c r="BC157" i="58" s="1"/>
  <c r="BF157" i="58" s="1"/>
  <c r="BH157" i="58" s="1"/>
  <c r="AA156" i="58"/>
  <c r="W156" i="58"/>
  <c r="S156" i="58"/>
  <c r="O156" i="58"/>
  <c r="K156" i="58"/>
  <c r="G156" i="58"/>
  <c r="AA155" i="58"/>
  <c r="W155" i="58"/>
  <c r="S155" i="58"/>
  <c r="O155" i="58"/>
  <c r="K155" i="58"/>
  <c r="G155" i="58"/>
  <c r="AA154" i="58"/>
  <c r="W154" i="58"/>
  <c r="S154" i="58"/>
  <c r="O154" i="58"/>
  <c r="K154" i="58"/>
  <c r="G154" i="58"/>
  <c r="AA153" i="58"/>
  <c r="W153" i="58"/>
  <c r="BA153" i="58" s="1"/>
  <c r="BC153" i="58" s="1"/>
  <c r="BF153" i="58" s="1"/>
  <c r="BH153" i="58" s="1"/>
  <c r="S153" i="58"/>
  <c r="O153" i="58"/>
  <c r="K153" i="58"/>
  <c r="G153" i="58"/>
  <c r="AA152" i="58"/>
  <c r="W152" i="58"/>
  <c r="S152" i="58"/>
  <c r="O152" i="58"/>
  <c r="K152" i="58"/>
  <c r="G152" i="58"/>
  <c r="BA152" i="58" s="1"/>
  <c r="BC152" i="58" s="1"/>
  <c r="BF152" i="58" s="1"/>
  <c r="BH152" i="58" s="1"/>
  <c r="AA151" i="58"/>
  <c r="W151" i="58"/>
  <c r="S151" i="58"/>
  <c r="O151" i="58"/>
  <c r="K151" i="58"/>
  <c r="BA151" i="58" s="1"/>
  <c r="BC151" i="58" s="1"/>
  <c r="BF151" i="58" s="1"/>
  <c r="BH151" i="58" s="1"/>
  <c r="G151" i="58"/>
  <c r="AA150" i="58"/>
  <c r="W150" i="58"/>
  <c r="S150" i="58"/>
  <c r="O150" i="58"/>
  <c r="K150" i="58"/>
  <c r="G150" i="58"/>
  <c r="AA149" i="58"/>
  <c r="W149" i="58"/>
  <c r="S149" i="58"/>
  <c r="O149" i="58"/>
  <c r="K149" i="58"/>
  <c r="G149" i="58"/>
  <c r="AA148" i="58"/>
  <c r="W148" i="58"/>
  <c r="S148" i="58"/>
  <c r="O148" i="58"/>
  <c r="K148" i="58"/>
  <c r="G148" i="58"/>
  <c r="AA147" i="58"/>
  <c r="W147" i="58"/>
  <c r="S147" i="58"/>
  <c r="O147" i="58"/>
  <c r="K147" i="58"/>
  <c r="G147" i="58"/>
  <c r="BA147" i="58" s="1"/>
  <c r="BC147" i="58" s="1"/>
  <c r="BF147" i="58" s="1"/>
  <c r="BH147" i="58" s="1"/>
  <c r="AA146" i="58"/>
  <c r="W146" i="58"/>
  <c r="S146" i="58"/>
  <c r="O146" i="58"/>
  <c r="K146" i="58"/>
  <c r="G146" i="58"/>
  <c r="AA145" i="58"/>
  <c r="W145" i="58"/>
  <c r="S145" i="58"/>
  <c r="O145" i="58"/>
  <c r="K145" i="58"/>
  <c r="G145" i="58"/>
  <c r="AA144" i="58"/>
  <c r="W144" i="58"/>
  <c r="S144" i="58"/>
  <c r="O144" i="58"/>
  <c r="K144" i="58"/>
  <c r="G144" i="58"/>
  <c r="AA143" i="58"/>
  <c r="W143" i="58"/>
  <c r="S143" i="58"/>
  <c r="O143" i="58"/>
  <c r="K143" i="58"/>
  <c r="G143" i="58"/>
  <c r="AA142" i="58"/>
  <c r="W142" i="58"/>
  <c r="S142" i="58"/>
  <c r="O142" i="58"/>
  <c r="K142" i="58"/>
  <c r="G142" i="58"/>
  <c r="BA142" i="58" s="1"/>
  <c r="BC142" i="58" s="1"/>
  <c r="BF142" i="58" s="1"/>
  <c r="BH142" i="58" s="1"/>
  <c r="AA141" i="58"/>
  <c r="W141" i="58"/>
  <c r="S141" i="58"/>
  <c r="O141" i="58"/>
  <c r="K141" i="58"/>
  <c r="G141" i="58"/>
  <c r="BA141" i="58" s="1"/>
  <c r="BC141" i="58" s="1"/>
  <c r="BF141" i="58" s="1"/>
  <c r="BH141" i="58" s="1"/>
  <c r="AA140" i="58"/>
  <c r="W140" i="58"/>
  <c r="S140" i="58"/>
  <c r="O140" i="58"/>
  <c r="K140" i="58"/>
  <c r="G140" i="58"/>
  <c r="AA139" i="58"/>
  <c r="W139" i="58"/>
  <c r="S139" i="58"/>
  <c r="O139" i="58"/>
  <c r="K139" i="58"/>
  <c r="G139" i="58"/>
  <c r="AA138" i="58"/>
  <c r="W138" i="58"/>
  <c r="S138" i="58"/>
  <c r="O138" i="58"/>
  <c r="K138" i="58"/>
  <c r="G138" i="58"/>
  <c r="AA137" i="58"/>
  <c r="BA137" i="58" s="1"/>
  <c r="BC137" i="58" s="1"/>
  <c r="BF137" i="58" s="1"/>
  <c r="BH137" i="58" s="1"/>
  <c r="W137" i="58"/>
  <c r="S137" i="58"/>
  <c r="O137" i="58"/>
  <c r="K137" i="58"/>
  <c r="G137" i="58"/>
  <c r="AA136" i="58"/>
  <c r="W136" i="58"/>
  <c r="S136" i="58"/>
  <c r="O136" i="58"/>
  <c r="K136" i="58"/>
  <c r="G136" i="58"/>
  <c r="AA135" i="58"/>
  <c r="BA135" i="58" s="1"/>
  <c r="BC135" i="58" s="1"/>
  <c r="BF135" i="58" s="1"/>
  <c r="BH135" i="58" s="1"/>
  <c r="W135" i="58"/>
  <c r="S135" i="58"/>
  <c r="O135" i="58"/>
  <c r="K135" i="58"/>
  <c r="G135" i="58"/>
  <c r="AA134" i="58"/>
  <c r="W134" i="58"/>
  <c r="S134" i="58"/>
  <c r="O134" i="58"/>
  <c r="K134" i="58"/>
  <c r="G134" i="58"/>
  <c r="BA134" i="58" s="1"/>
  <c r="BC134" i="58" s="1"/>
  <c r="BF134" i="58" s="1"/>
  <c r="BH134" i="58" s="1"/>
  <c r="AA133" i="58"/>
  <c r="W133" i="58"/>
  <c r="S133" i="58"/>
  <c r="O133" i="58"/>
  <c r="K133" i="58"/>
  <c r="G133" i="58"/>
  <c r="AA132" i="58"/>
  <c r="W132" i="58"/>
  <c r="S132" i="58"/>
  <c r="O132" i="58"/>
  <c r="K132" i="58"/>
  <c r="G132" i="58"/>
  <c r="AA131" i="58"/>
  <c r="W131" i="58"/>
  <c r="S131" i="58"/>
  <c r="O131" i="58"/>
  <c r="K131" i="58"/>
  <c r="G131" i="58"/>
  <c r="AA130" i="58"/>
  <c r="W130" i="58"/>
  <c r="S130" i="58"/>
  <c r="O130" i="58"/>
  <c r="K130" i="58"/>
  <c r="G130" i="58"/>
  <c r="AA129" i="58"/>
  <c r="W129" i="58"/>
  <c r="S129" i="58"/>
  <c r="O129" i="58"/>
  <c r="K129" i="58"/>
  <c r="G129" i="58"/>
  <c r="AA128" i="58"/>
  <c r="W128" i="58"/>
  <c r="S128" i="58"/>
  <c r="O128" i="58"/>
  <c r="K128" i="58"/>
  <c r="G128" i="58"/>
  <c r="AA127" i="58"/>
  <c r="W127" i="58"/>
  <c r="S127" i="58"/>
  <c r="O127" i="58"/>
  <c r="K127" i="58"/>
  <c r="G127" i="58"/>
  <c r="AA126" i="58"/>
  <c r="W126" i="58"/>
  <c r="S126" i="58"/>
  <c r="O126" i="58"/>
  <c r="K126" i="58"/>
  <c r="G126" i="58"/>
  <c r="BA126" i="58" s="1"/>
  <c r="BC126" i="58" s="1"/>
  <c r="BF126" i="58" s="1"/>
  <c r="BH126" i="58" s="1"/>
  <c r="AA125" i="58"/>
  <c r="W125" i="58"/>
  <c r="S125" i="58"/>
  <c r="O125" i="58"/>
  <c r="K125" i="58"/>
  <c r="G125" i="58"/>
  <c r="AA124" i="58"/>
  <c r="W124" i="58"/>
  <c r="S124" i="58"/>
  <c r="O124" i="58"/>
  <c r="K124" i="58"/>
  <c r="G124" i="58"/>
  <c r="BA124" i="58" s="1"/>
  <c r="BC124" i="58" s="1"/>
  <c r="BF124" i="58" s="1"/>
  <c r="BH124" i="58" s="1"/>
  <c r="AA123" i="58"/>
  <c r="W123" i="58"/>
  <c r="S123" i="58"/>
  <c r="O123" i="58"/>
  <c r="K123" i="58"/>
  <c r="G123" i="58"/>
  <c r="AA122" i="58"/>
  <c r="W122" i="58"/>
  <c r="S122" i="58"/>
  <c r="O122" i="58"/>
  <c r="K122" i="58"/>
  <c r="G122" i="58"/>
  <c r="AA121" i="58"/>
  <c r="W121" i="58"/>
  <c r="S121" i="58"/>
  <c r="O121" i="58"/>
  <c r="K121" i="58"/>
  <c r="G121" i="58"/>
  <c r="BA121" i="58" s="1"/>
  <c r="BC121" i="58" s="1"/>
  <c r="BF121" i="58" s="1"/>
  <c r="BH121" i="58" s="1"/>
  <c r="AA120" i="58"/>
  <c r="W120" i="58"/>
  <c r="S120" i="58"/>
  <c r="O120" i="58"/>
  <c r="K120" i="58"/>
  <c r="G120" i="58"/>
  <c r="AA119" i="58"/>
  <c r="W119" i="58"/>
  <c r="S119" i="58"/>
  <c r="O119" i="58"/>
  <c r="K119" i="58"/>
  <c r="G119" i="58"/>
  <c r="BA119" i="58" s="1"/>
  <c r="BC119" i="58" s="1"/>
  <c r="BF119" i="58" s="1"/>
  <c r="BH119" i="58" s="1"/>
  <c r="AA118" i="58"/>
  <c r="W118" i="58"/>
  <c r="S118" i="58"/>
  <c r="O118" i="58"/>
  <c r="K118" i="58"/>
  <c r="G118" i="58"/>
  <c r="BA118" i="58" s="1"/>
  <c r="BC118" i="58" s="1"/>
  <c r="BF118" i="58" s="1"/>
  <c r="BH118" i="58" s="1"/>
  <c r="AY117" i="58"/>
  <c r="AU117" i="58"/>
  <c r="AQ117" i="58"/>
  <c r="AM117" i="58"/>
  <c r="AI117" i="58"/>
  <c r="AE117" i="58"/>
  <c r="AA117" i="58"/>
  <c r="W117" i="58"/>
  <c r="S117" i="58"/>
  <c r="O117" i="58"/>
  <c r="K117" i="58"/>
  <c r="G117" i="58"/>
  <c r="BA117" i="58" s="1"/>
  <c r="BC117" i="58" s="1"/>
  <c r="BF117" i="58" s="1"/>
  <c r="BH117" i="58" s="1"/>
  <c r="AY116" i="58"/>
  <c r="AU116" i="58"/>
  <c r="AQ116" i="58"/>
  <c r="AM116" i="58"/>
  <c r="AI116" i="58"/>
  <c r="AE116" i="58"/>
  <c r="AA116" i="58"/>
  <c r="W116" i="58"/>
  <c r="S116" i="58"/>
  <c r="O116" i="58"/>
  <c r="K116" i="58"/>
  <c r="G116" i="58"/>
  <c r="BA116" i="58" s="1"/>
  <c r="BC116" i="58" s="1"/>
  <c r="BF116" i="58" s="1"/>
  <c r="BH116" i="58" s="1"/>
  <c r="AY115" i="58"/>
  <c r="AU115" i="58"/>
  <c r="AQ115" i="58"/>
  <c r="AM115" i="58"/>
  <c r="AI115" i="58"/>
  <c r="AE115" i="58"/>
  <c r="AA115" i="58"/>
  <c r="W115" i="58"/>
  <c r="S115" i="58"/>
  <c r="O115" i="58"/>
  <c r="K115" i="58"/>
  <c r="G115" i="58"/>
  <c r="AY114" i="58"/>
  <c r="AU114" i="58"/>
  <c r="AQ114" i="58"/>
  <c r="AM114" i="58"/>
  <c r="AI114" i="58"/>
  <c r="AE114" i="58"/>
  <c r="AA114" i="58"/>
  <c r="W114" i="58"/>
  <c r="S114" i="58"/>
  <c r="O114" i="58"/>
  <c r="K114" i="58"/>
  <c r="G114" i="58"/>
  <c r="AY113" i="58"/>
  <c r="AU113" i="58"/>
  <c r="AQ113" i="58"/>
  <c r="AM113" i="58"/>
  <c r="AI113" i="58"/>
  <c r="AE113" i="58"/>
  <c r="AA113" i="58"/>
  <c r="W113" i="58"/>
  <c r="S113" i="58"/>
  <c r="O113" i="58"/>
  <c r="K113" i="58"/>
  <c r="G113" i="58"/>
  <c r="AY112" i="58"/>
  <c r="AU112" i="58"/>
  <c r="AQ112" i="58"/>
  <c r="AM112" i="58"/>
  <c r="AI112" i="58"/>
  <c r="AE112" i="58"/>
  <c r="AA112" i="58"/>
  <c r="W112" i="58"/>
  <c r="S112" i="58"/>
  <c r="O112" i="58"/>
  <c r="K112" i="58"/>
  <c r="G112" i="58"/>
  <c r="AY111" i="58"/>
  <c r="AU111" i="58"/>
  <c r="AQ111" i="58"/>
  <c r="AM111" i="58"/>
  <c r="AI111" i="58"/>
  <c r="AE111" i="58"/>
  <c r="AA111" i="58"/>
  <c r="W111" i="58"/>
  <c r="S111" i="58"/>
  <c r="O111" i="58"/>
  <c r="K111" i="58"/>
  <c r="G111" i="58"/>
  <c r="AY110" i="58"/>
  <c r="AU110" i="58"/>
  <c r="AQ110" i="58"/>
  <c r="AM110" i="58"/>
  <c r="AI110" i="58"/>
  <c r="AE110" i="58"/>
  <c r="AA110" i="58"/>
  <c r="W110" i="58"/>
  <c r="S110" i="58"/>
  <c r="O110" i="58"/>
  <c r="K110" i="58"/>
  <c r="G110" i="58"/>
  <c r="AY109" i="58"/>
  <c r="AU109" i="58"/>
  <c r="AQ109" i="58"/>
  <c r="AM109" i="58"/>
  <c r="AI109" i="58"/>
  <c r="AE109" i="58"/>
  <c r="AA109" i="58"/>
  <c r="W109" i="58"/>
  <c r="S109" i="58"/>
  <c r="O109" i="58"/>
  <c r="K109" i="58"/>
  <c r="G109" i="58"/>
  <c r="AY108" i="58"/>
  <c r="AU108" i="58"/>
  <c r="AQ108" i="58"/>
  <c r="AM108" i="58"/>
  <c r="AI108" i="58"/>
  <c r="AE108" i="58"/>
  <c r="AA108" i="58"/>
  <c r="W108" i="58"/>
  <c r="S108" i="58"/>
  <c r="O108" i="58"/>
  <c r="K108" i="58"/>
  <c r="G108" i="58"/>
  <c r="AY107" i="58"/>
  <c r="AU107" i="58"/>
  <c r="AQ107" i="58"/>
  <c r="AM107" i="58"/>
  <c r="AI107" i="58"/>
  <c r="AE107" i="58"/>
  <c r="AA107" i="58"/>
  <c r="W107" i="58"/>
  <c r="S107" i="58"/>
  <c r="O107" i="58"/>
  <c r="K107" i="58"/>
  <c r="G107" i="58"/>
  <c r="AY106" i="58"/>
  <c r="AU106" i="58"/>
  <c r="AQ106" i="58"/>
  <c r="AM106" i="58"/>
  <c r="AI106" i="58"/>
  <c r="AE106" i="58"/>
  <c r="BA106" i="58" s="1"/>
  <c r="BC106" i="58" s="1"/>
  <c r="BF106" i="58" s="1"/>
  <c r="BH106" i="58" s="1"/>
  <c r="AA106" i="58"/>
  <c r="W106" i="58"/>
  <c r="S106" i="58"/>
  <c r="O106" i="58"/>
  <c r="K106" i="58"/>
  <c r="G106" i="58"/>
  <c r="AY105" i="58"/>
  <c r="AU105" i="58"/>
  <c r="AQ105" i="58"/>
  <c r="AM105" i="58"/>
  <c r="AI105" i="58"/>
  <c r="AE105" i="58"/>
  <c r="AA105" i="58"/>
  <c r="W105" i="58"/>
  <c r="S105" i="58"/>
  <c r="O105" i="58"/>
  <c r="K105" i="58"/>
  <c r="G105" i="58"/>
  <c r="AY104" i="58"/>
  <c r="AU104" i="58"/>
  <c r="AQ104" i="58"/>
  <c r="AM104" i="58"/>
  <c r="AI104" i="58"/>
  <c r="AE104" i="58"/>
  <c r="AA104" i="58"/>
  <c r="W104" i="58"/>
  <c r="S104" i="58"/>
  <c r="O104" i="58"/>
  <c r="K104" i="58"/>
  <c r="G104" i="58"/>
  <c r="AY103" i="58"/>
  <c r="AU103" i="58"/>
  <c r="AQ103" i="58"/>
  <c r="AM103" i="58"/>
  <c r="AI103" i="58"/>
  <c r="AE103" i="58"/>
  <c r="AA103" i="58"/>
  <c r="W103" i="58"/>
  <c r="S103" i="58"/>
  <c r="O103" i="58"/>
  <c r="K103" i="58"/>
  <c r="G103" i="58"/>
  <c r="AY102" i="58"/>
  <c r="AU102" i="58"/>
  <c r="AQ102" i="58"/>
  <c r="AM102" i="58"/>
  <c r="AI102" i="58"/>
  <c r="AE102" i="58"/>
  <c r="AA102" i="58"/>
  <c r="W102" i="58"/>
  <c r="S102" i="58"/>
  <c r="O102" i="58"/>
  <c r="K102" i="58"/>
  <c r="G102" i="58"/>
  <c r="AY101" i="58"/>
  <c r="AU101" i="58"/>
  <c r="AQ101" i="58"/>
  <c r="AM101" i="58"/>
  <c r="AI101" i="58"/>
  <c r="AE101" i="58"/>
  <c r="AA101" i="58"/>
  <c r="W101" i="58"/>
  <c r="S101" i="58"/>
  <c r="O101" i="58"/>
  <c r="K101" i="58"/>
  <c r="G101" i="58"/>
  <c r="AY100" i="58"/>
  <c r="AU100" i="58"/>
  <c r="AQ100" i="58"/>
  <c r="AM100" i="58"/>
  <c r="AI100" i="58"/>
  <c r="AE100" i="58"/>
  <c r="AA100" i="58"/>
  <c r="W100" i="58"/>
  <c r="S100" i="58"/>
  <c r="O100" i="58"/>
  <c r="K100" i="58"/>
  <c r="G100" i="58"/>
  <c r="AY99" i="58"/>
  <c r="AU99" i="58"/>
  <c r="BA99" i="58" s="1"/>
  <c r="BC99" i="58" s="1"/>
  <c r="BF99" i="58" s="1"/>
  <c r="BH99" i="58" s="1"/>
  <c r="AQ99" i="58"/>
  <c r="AM99" i="58"/>
  <c r="AI99" i="58"/>
  <c r="AE99" i="58"/>
  <c r="AA99" i="58"/>
  <c r="W99" i="58"/>
  <c r="S99" i="58"/>
  <c r="O99" i="58"/>
  <c r="K99" i="58"/>
  <c r="G99" i="58"/>
  <c r="AY98" i="58"/>
  <c r="AU98" i="58"/>
  <c r="AQ98" i="58"/>
  <c r="AM98" i="58"/>
  <c r="AI98" i="58"/>
  <c r="AE98" i="58"/>
  <c r="AA98" i="58"/>
  <c r="W98" i="58"/>
  <c r="S98" i="58"/>
  <c r="O98" i="58"/>
  <c r="K98" i="58"/>
  <c r="G98" i="58"/>
  <c r="AY97" i="58"/>
  <c r="AU97" i="58"/>
  <c r="AQ97" i="58"/>
  <c r="AM97" i="58"/>
  <c r="AI97" i="58"/>
  <c r="AE97" i="58"/>
  <c r="AA97" i="58"/>
  <c r="W97" i="58"/>
  <c r="S97" i="58"/>
  <c r="O97" i="58"/>
  <c r="K97" i="58"/>
  <c r="G97" i="58"/>
  <c r="AY96" i="58"/>
  <c r="AU96" i="58"/>
  <c r="AQ96" i="58"/>
  <c r="AM96" i="58"/>
  <c r="AI96" i="58"/>
  <c r="AE96" i="58"/>
  <c r="AA96" i="58"/>
  <c r="W96" i="58"/>
  <c r="S96" i="58"/>
  <c r="O96" i="58"/>
  <c r="K96" i="58"/>
  <c r="G96" i="58"/>
  <c r="AY95" i="58"/>
  <c r="AU95" i="58"/>
  <c r="AQ95" i="58"/>
  <c r="AM95" i="58"/>
  <c r="AI95" i="58"/>
  <c r="AE95" i="58"/>
  <c r="AA95" i="58"/>
  <c r="W95" i="58"/>
  <c r="S95" i="58"/>
  <c r="O95" i="58"/>
  <c r="K95" i="58"/>
  <c r="G95" i="58"/>
  <c r="AY94" i="58"/>
  <c r="AU94" i="58"/>
  <c r="AQ94" i="58"/>
  <c r="AM94" i="58"/>
  <c r="AI94" i="58"/>
  <c r="AE94" i="58"/>
  <c r="AA94" i="58"/>
  <c r="W94" i="58"/>
  <c r="S94" i="58"/>
  <c r="O94" i="58"/>
  <c r="K94" i="58"/>
  <c r="G94" i="58"/>
  <c r="AY93" i="58"/>
  <c r="AU93" i="58"/>
  <c r="AQ93" i="58"/>
  <c r="AM93" i="58"/>
  <c r="AI93" i="58"/>
  <c r="AE93" i="58"/>
  <c r="AA93" i="58"/>
  <c r="W93" i="58"/>
  <c r="S93" i="58"/>
  <c r="O93" i="58"/>
  <c r="K93" i="58"/>
  <c r="G93" i="58"/>
  <c r="AY92" i="58"/>
  <c r="AU92" i="58"/>
  <c r="AQ92" i="58"/>
  <c r="AM92" i="58"/>
  <c r="AI92" i="58"/>
  <c r="AE92" i="58"/>
  <c r="AA92" i="58"/>
  <c r="W92" i="58"/>
  <c r="S92" i="58"/>
  <c r="O92" i="58"/>
  <c r="K92" i="58"/>
  <c r="G92" i="58"/>
  <c r="AY91" i="58"/>
  <c r="AU91" i="58"/>
  <c r="AQ91" i="58"/>
  <c r="AM91" i="58"/>
  <c r="AI91" i="58"/>
  <c r="AE91" i="58"/>
  <c r="AA91" i="58"/>
  <c r="W91" i="58"/>
  <c r="S91" i="58"/>
  <c r="O91" i="58"/>
  <c r="K91" i="58"/>
  <c r="G91" i="58"/>
  <c r="AY90" i="58"/>
  <c r="AU90" i="58"/>
  <c r="AQ90" i="58"/>
  <c r="AM90" i="58"/>
  <c r="BA90" i="58" s="1"/>
  <c r="BC90" i="58" s="1"/>
  <c r="BF90" i="58" s="1"/>
  <c r="BH90" i="58" s="1"/>
  <c r="AI90" i="58"/>
  <c r="AE90" i="58"/>
  <c r="AA90" i="58"/>
  <c r="W90" i="58"/>
  <c r="S90" i="58"/>
  <c r="O90" i="58"/>
  <c r="K90" i="58"/>
  <c r="G90" i="58"/>
  <c r="AY89" i="58"/>
  <c r="AU89" i="58"/>
  <c r="AQ89" i="58"/>
  <c r="AM89" i="58"/>
  <c r="AI89" i="58"/>
  <c r="AE89" i="58"/>
  <c r="AA89" i="58"/>
  <c r="W89" i="58"/>
  <c r="S89" i="58"/>
  <c r="O89" i="58"/>
  <c r="K89" i="58"/>
  <c r="G89" i="58"/>
  <c r="AY88" i="58"/>
  <c r="AU88" i="58"/>
  <c r="AQ88" i="58"/>
  <c r="AM88" i="58"/>
  <c r="AI88" i="58"/>
  <c r="AE88" i="58"/>
  <c r="AA88" i="58"/>
  <c r="W88" i="58"/>
  <c r="S88" i="58"/>
  <c r="O88" i="58"/>
  <c r="K88" i="58"/>
  <c r="G88" i="58"/>
  <c r="AY87" i="58"/>
  <c r="AU87" i="58"/>
  <c r="AQ87" i="58"/>
  <c r="AM87" i="58"/>
  <c r="AI87" i="58"/>
  <c r="AE87" i="58"/>
  <c r="AA87" i="58"/>
  <c r="W87" i="58"/>
  <c r="S87" i="58"/>
  <c r="O87" i="58"/>
  <c r="K87" i="58"/>
  <c r="G87" i="58"/>
  <c r="AY86" i="58"/>
  <c r="AU86" i="58"/>
  <c r="AQ86" i="58"/>
  <c r="AM86" i="58"/>
  <c r="AI86" i="58"/>
  <c r="AE86" i="58"/>
  <c r="AA86" i="58"/>
  <c r="W86" i="58"/>
  <c r="S86" i="58"/>
  <c r="O86" i="58"/>
  <c r="K86" i="58"/>
  <c r="G86" i="58"/>
  <c r="AY85" i="58"/>
  <c r="AU85" i="58"/>
  <c r="AQ85" i="58"/>
  <c r="AM85" i="58"/>
  <c r="AI85" i="58"/>
  <c r="AE85" i="58"/>
  <c r="AA85" i="58"/>
  <c r="W85" i="58"/>
  <c r="S85" i="58"/>
  <c r="O85" i="58"/>
  <c r="K85" i="58"/>
  <c r="G85" i="58"/>
  <c r="AY84" i="58"/>
  <c r="AU84" i="58"/>
  <c r="AQ84" i="58"/>
  <c r="AM84" i="58"/>
  <c r="AI84" i="58"/>
  <c r="AE84" i="58"/>
  <c r="AA84" i="58"/>
  <c r="W84" i="58"/>
  <c r="S84" i="58"/>
  <c r="O84" i="58"/>
  <c r="K84" i="58"/>
  <c r="G84" i="58"/>
  <c r="AY83" i="58"/>
  <c r="AU83" i="58"/>
  <c r="AQ83" i="58"/>
  <c r="AM83" i="58"/>
  <c r="AI83" i="58"/>
  <c r="AE83" i="58"/>
  <c r="AA83" i="58"/>
  <c r="W83" i="58"/>
  <c r="S83" i="58"/>
  <c r="O83" i="58"/>
  <c r="K83" i="58"/>
  <c r="G83" i="58"/>
  <c r="AY82" i="58"/>
  <c r="AU82" i="58"/>
  <c r="AQ82" i="58"/>
  <c r="AM82" i="58"/>
  <c r="AI82" i="58"/>
  <c r="AE82" i="58"/>
  <c r="AA82" i="58"/>
  <c r="W82" i="58"/>
  <c r="S82" i="58"/>
  <c r="O82" i="58"/>
  <c r="K82" i="58"/>
  <c r="G82" i="58"/>
  <c r="AY81" i="58"/>
  <c r="AU81" i="58"/>
  <c r="AQ81" i="58"/>
  <c r="AM81" i="58"/>
  <c r="AI81" i="58"/>
  <c r="AE81" i="58"/>
  <c r="AA81" i="58"/>
  <c r="W81" i="58"/>
  <c r="S81" i="58"/>
  <c r="O81" i="58"/>
  <c r="K81" i="58"/>
  <c r="G81" i="58"/>
  <c r="AY80" i="58"/>
  <c r="AU80" i="58"/>
  <c r="AQ80" i="58"/>
  <c r="AM80" i="58"/>
  <c r="AI80" i="58"/>
  <c r="AE80" i="58"/>
  <c r="AA80" i="58"/>
  <c r="W80" i="58"/>
  <c r="S80" i="58"/>
  <c r="O80" i="58"/>
  <c r="K80" i="58"/>
  <c r="G80" i="58"/>
  <c r="AY79" i="58"/>
  <c r="AU79" i="58"/>
  <c r="AQ79" i="58"/>
  <c r="AM79" i="58"/>
  <c r="AI79" i="58"/>
  <c r="AE79" i="58"/>
  <c r="AA79" i="58"/>
  <c r="W79" i="58"/>
  <c r="S79" i="58"/>
  <c r="O79" i="58"/>
  <c r="K79" i="58"/>
  <c r="G79" i="58"/>
  <c r="AY78" i="58"/>
  <c r="AU78" i="58"/>
  <c r="AQ78" i="58"/>
  <c r="AM78" i="58"/>
  <c r="AI78" i="58"/>
  <c r="AE78" i="58"/>
  <c r="AA78" i="58"/>
  <c r="W78" i="58"/>
  <c r="S78" i="58"/>
  <c r="O78" i="58"/>
  <c r="K78" i="58"/>
  <c r="G78" i="58"/>
  <c r="AY77" i="58"/>
  <c r="AU77" i="58"/>
  <c r="AQ77" i="58"/>
  <c r="AM77" i="58"/>
  <c r="AI77" i="58"/>
  <c r="AE77" i="58"/>
  <c r="AA77" i="58"/>
  <c r="W77" i="58"/>
  <c r="S77" i="58"/>
  <c r="O77" i="58"/>
  <c r="K77" i="58"/>
  <c r="G77" i="58"/>
  <c r="AY76" i="58"/>
  <c r="AU76" i="58"/>
  <c r="AQ76" i="58"/>
  <c r="AM76" i="58"/>
  <c r="AI76" i="58"/>
  <c r="AE76" i="58"/>
  <c r="AA76" i="58"/>
  <c r="W76" i="58"/>
  <c r="S76" i="58"/>
  <c r="O76" i="58"/>
  <c r="K76" i="58"/>
  <c r="G76" i="58"/>
  <c r="BA76" i="58" s="1"/>
  <c r="BC76" i="58" s="1"/>
  <c r="BF76" i="58" s="1"/>
  <c r="BH76" i="58" s="1"/>
  <c r="AY75" i="58"/>
  <c r="AU75" i="58"/>
  <c r="AQ75" i="58"/>
  <c r="AM75" i="58"/>
  <c r="AI75" i="58"/>
  <c r="AE75" i="58"/>
  <c r="AA75" i="58"/>
  <c r="W75" i="58"/>
  <c r="S75" i="58"/>
  <c r="O75" i="58"/>
  <c r="K75" i="58"/>
  <c r="G75" i="58"/>
  <c r="AY74" i="58"/>
  <c r="AU74" i="58"/>
  <c r="AQ74" i="58"/>
  <c r="BA74" i="58" s="1"/>
  <c r="BC74" i="58" s="1"/>
  <c r="BF74" i="58" s="1"/>
  <c r="BH74" i="58" s="1"/>
  <c r="AM74" i="58"/>
  <c r="AI74" i="58"/>
  <c r="AE74" i="58"/>
  <c r="AA74" i="58"/>
  <c r="W74" i="58"/>
  <c r="S74" i="58"/>
  <c r="O74" i="58"/>
  <c r="K74" i="58"/>
  <c r="G74" i="58"/>
  <c r="AY73" i="58"/>
  <c r="AU73" i="58"/>
  <c r="AQ73" i="58"/>
  <c r="AM73" i="58"/>
  <c r="AI73" i="58"/>
  <c r="AE73" i="58"/>
  <c r="AA73" i="58"/>
  <c r="W73" i="58"/>
  <c r="S73" i="58"/>
  <c r="O73" i="58"/>
  <c r="K73" i="58"/>
  <c r="G73" i="58"/>
  <c r="AY72" i="58"/>
  <c r="AU72" i="58"/>
  <c r="AQ72" i="58"/>
  <c r="AM72" i="58"/>
  <c r="AI72" i="58"/>
  <c r="AE72" i="58"/>
  <c r="AA72" i="58"/>
  <c r="W72" i="58"/>
  <c r="S72" i="58"/>
  <c r="O72" i="58"/>
  <c r="K72" i="58"/>
  <c r="G72" i="58"/>
  <c r="BA72" i="58" s="1"/>
  <c r="BC72" i="58" s="1"/>
  <c r="BF72" i="58" s="1"/>
  <c r="BH72" i="58" s="1"/>
  <c r="AY71" i="58"/>
  <c r="AU71" i="58"/>
  <c r="AQ71" i="58"/>
  <c r="AM71" i="58"/>
  <c r="AI71" i="58"/>
  <c r="AE71" i="58"/>
  <c r="AA71" i="58"/>
  <c r="W71" i="58"/>
  <c r="S71" i="58"/>
  <c r="O71" i="58"/>
  <c r="K71" i="58"/>
  <c r="G71" i="58"/>
  <c r="AY70" i="58"/>
  <c r="AU70" i="58"/>
  <c r="AQ70" i="58"/>
  <c r="AM70" i="58"/>
  <c r="AI70" i="58"/>
  <c r="AE70" i="58"/>
  <c r="AA70" i="58"/>
  <c r="W70" i="58"/>
  <c r="S70" i="58"/>
  <c r="O70" i="58"/>
  <c r="K70" i="58"/>
  <c r="G70" i="58"/>
  <c r="AY69" i="58"/>
  <c r="AU69" i="58"/>
  <c r="AQ69" i="58"/>
  <c r="AM69" i="58"/>
  <c r="AI69" i="58"/>
  <c r="AE69" i="58"/>
  <c r="AA69" i="58"/>
  <c r="W69" i="58"/>
  <c r="S69" i="58"/>
  <c r="O69" i="58"/>
  <c r="K69" i="58"/>
  <c r="G69" i="58"/>
  <c r="AY68" i="58"/>
  <c r="AU68" i="58"/>
  <c r="AQ68" i="58"/>
  <c r="AM68" i="58"/>
  <c r="AI68" i="58"/>
  <c r="AE68" i="58"/>
  <c r="AA68" i="58"/>
  <c r="W68" i="58"/>
  <c r="S68" i="58"/>
  <c r="O68" i="58"/>
  <c r="K68" i="58"/>
  <c r="G68" i="58"/>
  <c r="AY67" i="58"/>
  <c r="AU67" i="58"/>
  <c r="AQ67" i="58"/>
  <c r="AM67" i="58"/>
  <c r="AI67" i="58"/>
  <c r="AE67" i="58"/>
  <c r="AA67" i="58"/>
  <c r="W67" i="58"/>
  <c r="S67" i="58"/>
  <c r="O67" i="58"/>
  <c r="K67" i="58"/>
  <c r="G67" i="58"/>
  <c r="BA67" i="58" s="1"/>
  <c r="BC67" i="58" s="1"/>
  <c r="BF67" i="58" s="1"/>
  <c r="BH67" i="58" s="1"/>
  <c r="AY66" i="58"/>
  <c r="AU66" i="58"/>
  <c r="AQ66" i="58"/>
  <c r="AM66" i="58"/>
  <c r="AI66" i="58"/>
  <c r="AE66" i="58"/>
  <c r="AA66" i="58"/>
  <c r="W66" i="58"/>
  <c r="S66" i="58"/>
  <c r="O66" i="58"/>
  <c r="K66" i="58"/>
  <c r="G66" i="58"/>
  <c r="AY65" i="58"/>
  <c r="AU65" i="58"/>
  <c r="AQ65" i="58"/>
  <c r="AM65" i="58"/>
  <c r="AI65" i="58"/>
  <c r="AE65" i="58"/>
  <c r="AA65" i="58"/>
  <c r="W65" i="58"/>
  <c r="S65" i="58"/>
  <c r="O65" i="58"/>
  <c r="K65" i="58"/>
  <c r="G65" i="58"/>
  <c r="AY64" i="58"/>
  <c r="AU64" i="58"/>
  <c r="AQ64" i="58"/>
  <c r="AM64" i="58"/>
  <c r="AI64" i="58"/>
  <c r="AE64" i="58"/>
  <c r="AA64" i="58"/>
  <c r="W64" i="58"/>
  <c r="S64" i="58"/>
  <c r="O64" i="58"/>
  <c r="K64" i="58"/>
  <c r="G64" i="58"/>
  <c r="AY63" i="58"/>
  <c r="AU63" i="58"/>
  <c r="AQ63" i="58"/>
  <c r="AM63" i="58"/>
  <c r="AI63" i="58"/>
  <c r="AE63" i="58"/>
  <c r="AA63" i="58"/>
  <c r="W63" i="58"/>
  <c r="S63" i="58"/>
  <c r="O63" i="58"/>
  <c r="BA63" i="58" s="1"/>
  <c r="BC63" i="58" s="1"/>
  <c r="BF63" i="58" s="1"/>
  <c r="BH63" i="58" s="1"/>
  <c r="K63" i="58"/>
  <c r="G63" i="58"/>
  <c r="AY62" i="58"/>
  <c r="AU62" i="58"/>
  <c r="AQ62" i="58"/>
  <c r="AM62" i="58"/>
  <c r="AI62" i="58"/>
  <c r="AE62" i="58"/>
  <c r="AA62" i="58"/>
  <c r="W62" i="58"/>
  <c r="S62" i="58"/>
  <c r="O62" i="58"/>
  <c r="K62" i="58"/>
  <c r="G62" i="58"/>
  <c r="AY61" i="58"/>
  <c r="AU61" i="58"/>
  <c r="AQ61" i="58"/>
  <c r="AM61" i="58"/>
  <c r="AI61" i="58"/>
  <c r="AE61" i="58"/>
  <c r="AA61" i="58"/>
  <c r="W61" i="58"/>
  <c r="S61" i="58"/>
  <c r="O61" i="58"/>
  <c r="K61" i="58"/>
  <c r="G61" i="58"/>
  <c r="AY60" i="58"/>
  <c r="AU60" i="58"/>
  <c r="AQ60" i="58"/>
  <c r="AM60" i="58"/>
  <c r="AI60" i="58"/>
  <c r="AE60" i="58"/>
  <c r="AA60" i="58"/>
  <c r="W60" i="58"/>
  <c r="S60" i="58"/>
  <c r="O60" i="58"/>
  <c r="K60" i="58"/>
  <c r="G60" i="58"/>
  <c r="AY59" i="58"/>
  <c r="AU59" i="58"/>
  <c r="AQ59" i="58"/>
  <c r="AM59" i="58"/>
  <c r="AI59" i="58"/>
  <c r="AE59" i="58"/>
  <c r="AA59" i="58"/>
  <c r="W59" i="58"/>
  <c r="S59" i="58"/>
  <c r="O59" i="58"/>
  <c r="K59" i="58"/>
  <c r="G59" i="58"/>
  <c r="AY58" i="58"/>
  <c r="AU58" i="58"/>
  <c r="AQ58" i="58"/>
  <c r="AM58" i="58"/>
  <c r="AI58" i="58"/>
  <c r="AE58" i="58"/>
  <c r="AA58" i="58"/>
  <c r="W58" i="58"/>
  <c r="S58" i="58"/>
  <c r="O58" i="58"/>
  <c r="K58" i="58"/>
  <c r="G58" i="58"/>
  <c r="AY57" i="58"/>
  <c r="AU57" i="58"/>
  <c r="AQ57" i="58"/>
  <c r="AM57" i="58"/>
  <c r="AI57" i="58"/>
  <c r="AE57" i="58"/>
  <c r="AA57" i="58"/>
  <c r="W57" i="58"/>
  <c r="S57" i="58"/>
  <c r="O57" i="58"/>
  <c r="K57" i="58"/>
  <c r="G57" i="58"/>
  <c r="AY56" i="58"/>
  <c r="AU56" i="58"/>
  <c r="AQ56" i="58"/>
  <c r="AM56" i="58"/>
  <c r="AI56" i="58"/>
  <c r="AE56" i="58"/>
  <c r="AA56" i="58"/>
  <c r="W56" i="58"/>
  <c r="S56" i="58"/>
  <c r="O56" i="58"/>
  <c r="K56" i="58"/>
  <c r="G56" i="58"/>
  <c r="AY55" i="58"/>
  <c r="AU55" i="58"/>
  <c r="AQ55" i="58"/>
  <c r="AM55" i="58"/>
  <c r="AI55" i="58"/>
  <c r="AE55" i="58"/>
  <c r="AA55" i="58"/>
  <c r="W55" i="58"/>
  <c r="S55" i="58"/>
  <c r="O55" i="58"/>
  <c r="K55" i="58"/>
  <c r="G55" i="58"/>
  <c r="AY54" i="58"/>
  <c r="AU54" i="58"/>
  <c r="AQ54" i="58"/>
  <c r="AM54" i="58"/>
  <c r="AI54" i="58"/>
  <c r="AE54" i="58"/>
  <c r="AA54" i="58"/>
  <c r="W54" i="58"/>
  <c r="S54" i="58"/>
  <c r="O54" i="58"/>
  <c r="K54" i="58"/>
  <c r="G54" i="58"/>
  <c r="AY53" i="58"/>
  <c r="AU53" i="58"/>
  <c r="AQ53" i="58"/>
  <c r="AM53" i="58"/>
  <c r="AI53" i="58"/>
  <c r="BA53" i="58" s="1"/>
  <c r="BC53" i="58" s="1"/>
  <c r="BF53" i="58" s="1"/>
  <c r="BH53" i="58" s="1"/>
  <c r="AE53" i="58"/>
  <c r="AA53" i="58"/>
  <c r="W53" i="58"/>
  <c r="S53" i="58"/>
  <c r="O53" i="58"/>
  <c r="K53" i="58"/>
  <c r="G53" i="58"/>
  <c r="AY52" i="58"/>
  <c r="AU52" i="58"/>
  <c r="AQ52" i="58"/>
  <c r="AM52" i="58"/>
  <c r="AI52" i="58"/>
  <c r="AE52" i="58"/>
  <c r="AA52" i="58"/>
  <c r="W52" i="58"/>
  <c r="S52" i="58"/>
  <c r="O52" i="58"/>
  <c r="K52" i="58"/>
  <c r="G52" i="58"/>
  <c r="AY51" i="58"/>
  <c r="AU51" i="58"/>
  <c r="AQ51" i="58"/>
  <c r="AM51" i="58"/>
  <c r="AI51" i="58"/>
  <c r="AE51" i="58"/>
  <c r="AA51" i="58"/>
  <c r="W51" i="58"/>
  <c r="S51" i="58"/>
  <c r="O51" i="58"/>
  <c r="K51" i="58"/>
  <c r="G51" i="58"/>
  <c r="AY50" i="58"/>
  <c r="AU50" i="58"/>
  <c r="AQ50" i="58"/>
  <c r="AM50" i="58"/>
  <c r="AI50" i="58"/>
  <c r="AE50" i="58"/>
  <c r="AA50" i="58"/>
  <c r="W50" i="58"/>
  <c r="S50" i="58"/>
  <c r="O50" i="58"/>
  <c r="K50" i="58"/>
  <c r="G50" i="58"/>
  <c r="AY49" i="58"/>
  <c r="AU49" i="58"/>
  <c r="AQ49" i="58"/>
  <c r="AM49" i="58"/>
  <c r="AI49" i="58"/>
  <c r="AE49" i="58"/>
  <c r="AA49" i="58"/>
  <c r="W49" i="58"/>
  <c r="S49" i="58"/>
  <c r="O49" i="58"/>
  <c r="K49" i="58"/>
  <c r="G49" i="58"/>
  <c r="AY48" i="58"/>
  <c r="AU48" i="58"/>
  <c r="AQ48" i="58"/>
  <c r="AM48" i="58"/>
  <c r="AI48" i="58"/>
  <c r="AE48" i="58"/>
  <c r="AA48" i="58"/>
  <c r="W48" i="58"/>
  <c r="S48" i="58"/>
  <c r="O48" i="58"/>
  <c r="K48" i="58"/>
  <c r="G48" i="58"/>
  <c r="AY47" i="58"/>
  <c r="AU47" i="58"/>
  <c r="AQ47" i="58"/>
  <c r="AM47" i="58"/>
  <c r="AI47" i="58"/>
  <c r="AE47" i="58"/>
  <c r="AA47" i="58"/>
  <c r="W47" i="58"/>
  <c r="S47" i="58"/>
  <c r="O47" i="58"/>
  <c r="BA47" i="58" s="1"/>
  <c r="BC47" i="58" s="1"/>
  <c r="BF47" i="58" s="1"/>
  <c r="BH47" i="58" s="1"/>
  <c r="K47" i="58"/>
  <c r="G47" i="58"/>
  <c r="AY46" i="58"/>
  <c r="AU46" i="58"/>
  <c r="AQ46" i="58"/>
  <c r="AM46" i="58"/>
  <c r="AI46" i="58"/>
  <c r="AE46" i="58"/>
  <c r="AA46" i="58"/>
  <c r="W46" i="58"/>
  <c r="S46" i="58"/>
  <c r="O46" i="58"/>
  <c r="K46" i="58"/>
  <c r="G46" i="58"/>
  <c r="AY45" i="58"/>
  <c r="AU45" i="58"/>
  <c r="AQ45" i="58"/>
  <c r="AM45" i="58"/>
  <c r="AI45" i="58"/>
  <c r="AE45" i="58"/>
  <c r="AA45" i="58"/>
  <c r="W45" i="58"/>
  <c r="S45" i="58"/>
  <c r="O45" i="58"/>
  <c r="K45" i="58"/>
  <c r="G45" i="58"/>
  <c r="AY44" i="58"/>
  <c r="AU44" i="58"/>
  <c r="AQ44" i="58"/>
  <c r="AM44" i="58"/>
  <c r="AI44" i="58"/>
  <c r="AE44" i="58"/>
  <c r="AA44" i="58"/>
  <c r="W44" i="58"/>
  <c r="S44" i="58"/>
  <c r="O44" i="58"/>
  <c r="K44" i="58"/>
  <c r="G44" i="58"/>
  <c r="AY43" i="58"/>
  <c r="AU43" i="58"/>
  <c r="AQ43" i="58"/>
  <c r="AM43" i="58"/>
  <c r="AI43" i="58"/>
  <c r="AE43" i="58"/>
  <c r="AA43" i="58"/>
  <c r="W43" i="58"/>
  <c r="S43" i="58"/>
  <c r="O43" i="58"/>
  <c r="K43" i="58"/>
  <c r="G43" i="58"/>
  <c r="AY42" i="58"/>
  <c r="AU42" i="58"/>
  <c r="AQ42" i="58"/>
  <c r="AM42" i="58"/>
  <c r="AI42" i="58"/>
  <c r="AE42" i="58"/>
  <c r="AA42" i="58"/>
  <c r="W42" i="58"/>
  <c r="S42" i="58"/>
  <c r="O42" i="58"/>
  <c r="K42" i="58"/>
  <c r="G42" i="58"/>
  <c r="AY41" i="58"/>
  <c r="AU41" i="58"/>
  <c r="AQ41" i="58"/>
  <c r="AM41" i="58"/>
  <c r="AI41" i="58"/>
  <c r="AE41" i="58"/>
  <c r="AA41" i="58"/>
  <c r="W41" i="58"/>
  <c r="S41" i="58"/>
  <c r="O41" i="58"/>
  <c r="K41" i="58"/>
  <c r="G41" i="58"/>
  <c r="AY40" i="58"/>
  <c r="AU40" i="58"/>
  <c r="AQ40" i="58"/>
  <c r="AM40" i="58"/>
  <c r="AI40" i="58"/>
  <c r="AE40" i="58"/>
  <c r="AA40" i="58"/>
  <c r="W40" i="58"/>
  <c r="S40" i="58"/>
  <c r="O40" i="58"/>
  <c r="K40" i="58"/>
  <c r="G40" i="58"/>
  <c r="AY39" i="58"/>
  <c r="AU39" i="58"/>
  <c r="AQ39" i="58"/>
  <c r="AM39" i="58"/>
  <c r="AI39" i="58"/>
  <c r="AE39" i="58"/>
  <c r="AA39" i="58"/>
  <c r="W39" i="58"/>
  <c r="S39" i="58"/>
  <c r="O39" i="58"/>
  <c r="K39" i="58"/>
  <c r="G39" i="58"/>
  <c r="AY38" i="58"/>
  <c r="AU38" i="58"/>
  <c r="AQ38" i="58"/>
  <c r="AM38" i="58"/>
  <c r="AI38" i="58"/>
  <c r="AE38" i="58"/>
  <c r="AA38" i="58"/>
  <c r="W38" i="58"/>
  <c r="S38" i="58"/>
  <c r="O38" i="58"/>
  <c r="K38" i="58"/>
  <c r="G38" i="58"/>
  <c r="AY37" i="58"/>
  <c r="AU37" i="58"/>
  <c r="AQ37" i="58"/>
  <c r="AM37" i="58"/>
  <c r="AI37" i="58"/>
  <c r="AE37" i="58"/>
  <c r="AA37" i="58"/>
  <c r="W37" i="58"/>
  <c r="S37" i="58"/>
  <c r="O37" i="58"/>
  <c r="K37" i="58"/>
  <c r="G37" i="58"/>
  <c r="AY36" i="58"/>
  <c r="AU36" i="58"/>
  <c r="AQ36" i="58"/>
  <c r="AM36" i="58"/>
  <c r="AI36" i="58"/>
  <c r="AE36" i="58"/>
  <c r="AA36" i="58"/>
  <c r="W36" i="58"/>
  <c r="S36" i="58"/>
  <c r="O36" i="58"/>
  <c r="K36" i="58"/>
  <c r="G36" i="58"/>
  <c r="AY35" i="58"/>
  <c r="AU35" i="58"/>
  <c r="AQ35" i="58"/>
  <c r="AM35" i="58"/>
  <c r="AI35" i="58"/>
  <c r="AE35" i="58"/>
  <c r="AA35" i="58"/>
  <c r="W35" i="58"/>
  <c r="S35" i="58"/>
  <c r="O35" i="58"/>
  <c r="K35" i="58"/>
  <c r="G35" i="58"/>
  <c r="AY34" i="58"/>
  <c r="AU34" i="58"/>
  <c r="AQ34" i="58"/>
  <c r="AM34" i="58"/>
  <c r="AI34" i="58"/>
  <c r="AE34" i="58"/>
  <c r="AA34" i="58"/>
  <c r="W34" i="58"/>
  <c r="S34" i="58"/>
  <c r="O34" i="58"/>
  <c r="K34" i="58"/>
  <c r="G34" i="58"/>
  <c r="AY33" i="58"/>
  <c r="AU33" i="58"/>
  <c r="AQ33" i="58"/>
  <c r="AM33" i="58"/>
  <c r="AI33" i="58"/>
  <c r="AE33" i="58"/>
  <c r="AA33" i="58"/>
  <c r="W33" i="58"/>
  <c r="S33" i="58"/>
  <c r="O33" i="58"/>
  <c r="K33" i="58"/>
  <c r="G33" i="58"/>
  <c r="AY32" i="58"/>
  <c r="AU32" i="58"/>
  <c r="AQ32" i="58"/>
  <c r="AM32" i="58"/>
  <c r="AI32" i="58"/>
  <c r="AE32" i="58"/>
  <c r="AA32" i="58"/>
  <c r="W32" i="58"/>
  <c r="S32" i="58"/>
  <c r="O32" i="58"/>
  <c r="K32" i="58"/>
  <c r="G32" i="58"/>
  <c r="AY31" i="58"/>
  <c r="AU31" i="58"/>
  <c r="AQ31" i="58"/>
  <c r="AM31" i="58"/>
  <c r="AI31" i="58"/>
  <c r="AE31" i="58"/>
  <c r="AA31" i="58"/>
  <c r="W31" i="58"/>
  <c r="S31" i="58"/>
  <c r="O31" i="58"/>
  <c r="K31" i="58"/>
  <c r="G31" i="58"/>
  <c r="AY30" i="58"/>
  <c r="AU30" i="58"/>
  <c r="AQ30" i="58"/>
  <c r="AM30" i="58"/>
  <c r="AI30" i="58"/>
  <c r="AE30" i="58"/>
  <c r="AA30" i="58"/>
  <c r="W30" i="58"/>
  <c r="S30" i="58"/>
  <c r="O30" i="58"/>
  <c r="K30" i="58"/>
  <c r="G30" i="58"/>
  <c r="AY29" i="58"/>
  <c r="AU29" i="58"/>
  <c r="AQ29" i="58"/>
  <c r="AM29" i="58"/>
  <c r="AI29" i="58"/>
  <c r="AE29" i="58"/>
  <c r="AA29" i="58"/>
  <c r="W29" i="58"/>
  <c r="S29" i="58"/>
  <c r="O29" i="58"/>
  <c r="K29" i="58"/>
  <c r="G29" i="58"/>
  <c r="AY28" i="58"/>
  <c r="AU28" i="58"/>
  <c r="AQ28" i="58"/>
  <c r="AM28" i="58"/>
  <c r="AI28" i="58"/>
  <c r="AE28" i="58"/>
  <c r="AA28" i="58"/>
  <c r="W28" i="58"/>
  <c r="S28" i="58"/>
  <c r="O28" i="58"/>
  <c r="K28" i="58"/>
  <c r="G28" i="58"/>
  <c r="AY27" i="58"/>
  <c r="AU27" i="58"/>
  <c r="AQ27" i="58"/>
  <c r="AM27" i="58"/>
  <c r="AI27" i="58"/>
  <c r="AE27" i="58"/>
  <c r="AA27" i="58"/>
  <c r="W27" i="58"/>
  <c r="S27" i="58"/>
  <c r="O27" i="58"/>
  <c r="K27" i="58"/>
  <c r="G27" i="58"/>
  <c r="AY26" i="58"/>
  <c r="AU26" i="58"/>
  <c r="AQ26" i="58"/>
  <c r="AM26" i="58"/>
  <c r="AI26" i="58"/>
  <c r="AE26" i="58"/>
  <c r="AA26" i="58"/>
  <c r="W26" i="58"/>
  <c r="S26" i="58"/>
  <c r="O26" i="58"/>
  <c r="K26" i="58"/>
  <c r="G26" i="58"/>
  <c r="AY25" i="58"/>
  <c r="AU25" i="58"/>
  <c r="AQ25" i="58"/>
  <c r="AM25" i="58"/>
  <c r="AI25" i="58"/>
  <c r="AE25" i="58"/>
  <c r="AA25" i="58"/>
  <c r="W25" i="58"/>
  <c r="S25" i="58"/>
  <c r="O25" i="58"/>
  <c r="K25" i="58"/>
  <c r="G25" i="58"/>
  <c r="AY24" i="58"/>
  <c r="AU24" i="58"/>
  <c r="AQ24" i="58"/>
  <c r="AM24" i="58"/>
  <c r="AI24" i="58"/>
  <c r="AE24" i="58"/>
  <c r="AA24" i="58"/>
  <c r="W24" i="58"/>
  <c r="S24" i="58"/>
  <c r="O24" i="58"/>
  <c r="K24" i="58"/>
  <c r="G24" i="58"/>
  <c r="AY23" i="58"/>
  <c r="AU23" i="58"/>
  <c r="AQ23" i="58"/>
  <c r="AM23" i="58"/>
  <c r="AI23" i="58"/>
  <c r="AE23" i="58"/>
  <c r="AA23" i="58"/>
  <c r="W23" i="58"/>
  <c r="S23" i="58"/>
  <c r="O23" i="58"/>
  <c r="K23" i="58"/>
  <c r="G23" i="58"/>
  <c r="AY22" i="58"/>
  <c r="AU22" i="58"/>
  <c r="AQ22" i="58"/>
  <c r="AM22" i="58"/>
  <c r="AI22" i="58"/>
  <c r="AE22" i="58"/>
  <c r="AA22" i="58"/>
  <c r="W22" i="58"/>
  <c r="S22" i="58"/>
  <c r="O22" i="58"/>
  <c r="K22" i="58"/>
  <c r="G22" i="58"/>
  <c r="AY21" i="58"/>
  <c r="AU21" i="58"/>
  <c r="AQ21" i="58"/>
  <c r="AM21" i="58"/>
  <c r="AI21" i="58"/>
  <c r="AE21" i="58"/>
  <c r="AA21" i="58"/>
  <c r="W21" i="58"/>
  <c r="S21" i="58"/>
  <c r="O21" i="58"/>
  <c r="K21" i="58"/>
  <c r="G21" i="58"/>
  <c r="AY20" i="58"/>
  <c r="AU20" i="58"/>
  <c r="AQ20" i="58"/>
  <c r="AM20" i="58"/>
  <c r="AI20" i="58"/>
  <c r="AE20" i="58"/>
  <c r="AA20" i="58"/>
  <c r="W20" i="58"/>
  <c r="S20" i="58"/>
  <c r="O20" i="58"/>
  <c r="K20" i="58"/>
  <c r="G20" i="58"/>
  <c r="AY19" i="58"/>
  <c r="AU19" i="58"/>
  <c r="AQ19" i="58"/>
  <c r="AM19" i="58"/>
  <c r="AI19" i="58"/>
  <c r="AE19" i="58"/>
  <c r="AA19" i="58"/>
  <c r="W19" i="58"/>
  <c r="S19" i="58"/>
  <c r="O19" i="58"/>
  <c r="K19" i="58"/>
  <c r="G19" i="58"/>
  <c r="AY18" i="58"/>
  <c r="AU18" i="58"/>
  <c r="AQ18" i="58"/>
  <c r="AM18" i="58"/>
  <c r="AI18" i="58"/>
  <c r="AE18" i="58"/>
  <c r="AA18" i="58"/>
  <c r="W18" i="58"/>
  <c r="S18" i="58"/>
  <c r="O18" i="58"/>
  <c r="K18" i="58"/>
  <c r="G18" i="58"/>
  <c r="AY17" i="58"/>
  <c r="AU17" i="58"/>
  <c r="AQ17" i="58"/>
  <c r="AM17" i="58"/>
  <c r="AI17" i="58"/>
  <c r="AE17" i="58"/>
  <c r="AA17" i="58"/>
  <c r="W17" i="58"/>
  <c r="S17" i="58"/>
  <c r="O17" i="58"/>
  <c r="K17" i="58"/>
  <c r="G17" i="58"/>
  <c r="AY16" i="58"/>
  <c r="AU16" i="58"/>
  <c r="AQ16" i="58"/>
  <c r="AM16" i="58"/>
  <c r="AI16" i="58"/>
  <c r="AE16" i="58"/>
  <c r="AA16" i="58"/>
  <c r="W16" i="58"/>
  <c r="S16" i="58"/>
  <c r="O16" i="58"/>
  <c r="K16" i="58"/>
  <c r="G16" i="58"/>
  <c r="AY15" i="58"/>
  <c r="AU15" i="58"/>
  <c r="AQ15" i="58"/>
  <c r="AM15" i="58"/>
  <c r="AI15" i="58"/>
  <c r="AE15" i="58"/>
  <c r="AA15" i="58"/>
  <c r="W15" i="58"/>
  <c r="S15" i="58"/>
  <c r="O15" i="58"/>
  <c r="K15" i="58"/>
  <c r="G15" i="58"/>
  <c r="AY14" i="58"/>
  <c r="AU14" i="58"/>
  <c r="AQ14" i="58"/>
  <c r="AM14" i="58"/>
  <c r="AI14" i="58"/>
  <c r="AE14" i="58"/>
  <c r="AA14" i="58"/>
  <c r="W14" i="58"/>
  <c r="S14" i="58"/>
  <c r="O14" i="58"/>
  <c r="K14" i="58"/>
  <c r="G14" i="58"/>
  <c r="AY13" i="58"/>
  <c r="AU13" i="58"/>
  <c r="AQ13" i="58"/>
  <c r="AM13" i="58"/>
  <c r="AI13" i="58"/>
  <c r="AE13" i="58"/>
  <c r="AA13" i="58"/>
  <c r="W13" i="58"/>
  <c r="S13" i="58"/>
  <c r="O13" i="58"/>
  <c r="K13" i="58"/>
  <c r="G13" i="58"/>
  <c r="AY12" i="58"/>
  <c r="AU12" i="58"/>
  <c r="AQ12" i="58"/>
  <c r="AM12" i="58"/>
  <c r="AI12" i="58"/>
  <c r="AE12" i="58"/>
  <c r="AA12" i="58"/>
  <c r="W12" i="58"/>
  <c r="S12" i="58"/>
  <c r="O12" i="58"/>
  <c r="K12" i="58"/>
  <c r="G12" i="58"/>
  <c r="AY11" i="58"/>
  <c r="AU11" i="58"/>
  <c r="AQ11" i="58"/>
  <c r="AM11" i="58"/>
  <c r="AI11" i="58"/>
  <c r="AE11" i="58"/>
  <c r="AA11" i="58"/>
  <c r="W11" i="58"/>
  <c r="S11" i="58"/>
  <c r="O11" i="58"/>
  <c r="K11" i="58"/>
  <c r="G11" i="58"/>
  <c r="AY10" i="58"/>
  <c r="AU10" i="58"/>
  <c r="AQ10" i="58"/>
  <c r="AM10" i="58"/>
  <c r="AI10" i="58"/>
  <c r="AE10" i="58"/>
  <c r="AA10" i="58"/>
  <c r="W10" i="58"/>
  <c r="S10" i="58"/>
  <c r="O10" i="58"/>
  <c r="K10" i="58"/>
  <c r="G10" i="58"/>
  <c r="AY9" i="58"/>
  <c r="AU9" i="58"/>
  <c r="AQ9" i="58"/>
  <c r="AM9" i="58"/>
  <c r="AI9" i="58"/>
  <c r="AE9" i="58"/>
  <c r="AA9" i="58"/>
  <c r="W9" i="58"/>
  <c r="S9" i="58"/>
  <c r="O9" i="58"/>
  <c r="K9" i="58"/>
  <c r="G9" i="58"/>
  <c r="AY8" i="58"/>
  <c r="AU8" i="58"/>
  <c r="AQ8" i="58"/>
  <c r="AM8" i="58"/>
  <c r="AI8" i="58"/>
  <c r="AE8" i="58"/>
  <c r="AA8" i="58"/>
  <c r="W8" i="58"/>
  <c r="S8" i="58"/>
  <c r="O8" i="58"/>
  <c r="K8" i="58"/>
  <c r="G8" i="58"/>
  <c r="AY7" i="58"/>
  <c r="AU7" i="58"/>
  <c r="AQ7" i="58"/>
  <c r="AM7" i="58"/>
  <c r="AI7" i="58"/>
  <c r="AE7" i="58"/>
  <c r="AA7" i="58"/>
  <c r="W7" i="58"/>
  <c r="S7" i="58"/>
  <c r="O7" i="58"/>
  <c r="K7" i="58"/>
  <c r="G7" i="58"/>
  <c r="AY6" i="58"/>
  <c r="AU6" i="58"/>
  <c r="AQ6" i="58"/>
  <c r="AM6" i="58"/>
  <c r="AI6" i="58"/>
  <c r="AE6" i="58"/>
  <c r="AA6" i="58"/>
  <c r="W6" i="58"/>
  <c r="S6" i="58"/>
  <c r="O6" i="58"/>
  <c r="K6" i="58"/>
  <c r="G6" i="58"/>
  <c r="AY5" i="58"/>
  <c r="AU5" i="58"/>
  <c r="AQ5" i="58"/>
  <c r="AM5" i="58"/>
  <c r="AI5" i="58"/>
  <c r="AE5" i="58"/>
  <c r="AA5" i="58"/>
  <c r="W5" i="58"/>
  <c r="S5" i="58"/>
  <c r="O5" i="58"/>
  <c r="K5" i="58"/>
  <c r="G5" i="58"/>
  <c r="AY4" i="58"/>
  <c r="AU4" i="58"/>
  <c r="AQ4" i="58"/>
  <c r="AM4" i="58"/>
  <c r="AI4" i="58"/>
  <c r="AE4" i="58"/>
  <c r="AA4" i="58"/>
  <c r="W4" i="58"/>
  <c r="S4" i="58"/>
  <c r="S168" i="58" s="1"/>
  <c r="O4" i="58"/>
  <c r="K4" i="58"/>
  <c r="G4" i="58"/>
  <c r="BA7" i="58" l="1"/>
  <c r="BC7" i="58" s="1"/>
  <c r="BF7" i="58" s="1"/>
  <c r="BH7" i="58" s="1"/>
  <c r="BA11" i="58"/>
  <c r="BC11" i="58" s="1"/>
  <c r="BF11" i="58" s="1"/>
  <c r="BH11" i="58" s="1"/>
  <c r="BA15" i="58"/>
  <c r="BC15" i="58" s="1"/>
  <c r="BF15" i="58" s="1"/>
  <c r="BH15" i="58" s="1"/>
  <c r="BA19" i="58"/>
  <c r="BC19" i="58" s="1"/>
  <c r="BF19" i="58" s="1"/>
  <c r="BH19" i="58" s="1"/>
  <c r="BA23" i="58"/>
  <c r="BC23" i="58" s="1"/>
  <c r="BF23" i="58" s="1"/>
  <c r="BH23" i="58" s="1"/>
  <c r="BA27" i="58"/>
  <c r="BC27" i="58" s="1"/>
  <c r="BF27" i="58" s="1"/>
  <c r="BH27" i="58" s="1"/>
  <c r="BA31" i="58"/>
  <c r="BC31" i="58" s="1"/>
  <c r="BF31" i="58" s="1"/>
  <c r="BH31" i="58" s="1"/>
  <c r="BA35" i="58"/>
  <c r="BC35" i="58" s="1"/>
  <c r="BF35" i="58" s="1"/>
  <c r="BH35" i="58" s="1"/>
  <c r="BA39" i="58"/>
  <c r="BC39" i="58" s="1"/>
  <c r="BF39" i="58" s="1"/>
  <c r="BH39" i="58" s="1"/>
  <c r="BA43" i="58"/>
  <c r="BC43" i="58" s="1"/>
  <c r="BF43" i="58" s="1"/>
  <c r="BH43" i="58" s="1"/>
  <c r="W168" i="58"/>
  <c r="AM168" i="58"/>
  <c r="BA59" i="58"/>
  <c r="BC59" i="58" s="1"/>
  <c r="BF59" i="58" s="1"/>
  <c r="BH59" i="58" s="1"/>
  <c r="BA159" i="58"/>
  <c r="BC159" i="58" s="1"/>
  <c r="BF159" i="58" s="1"/>
  <c r="BH159" i="58" s="1"/>
  <c r="AA168" i="58"/>
  <c r="BA69" i="58"/>
  <c r="BC69" i="58" s="1"/>
  <c r="BF69" i="58" s="1"/>
  <c r="BH69" i="58" s="1"/>
  <c r="BA92" i="58"/>
  <c r="BC92" i="58" s="1"/>
  <c r="BF92" i="58" s="1"/>
  <c r="BH92" i="58" s="1"/>
  <c r="BA109" i="58"/>
  <c r="BC109" i="58" s="1"/>
  <c r="BF109" i="58" s="1"/>
  <c r="BH109" i="58" s="1"/>
  <c r="BA136" i="58"/>
  <c r="BC136" i="58" s="1"/>
  <c r="BF136" i="58" s="1"/>
  <c r="BH136" i="58" s="1"/>
  <c r="BA149" i="58"/>
  <c r="BC149" i="58" s="1"/>
  <c r="BF149" i="58" s="1"/>
  <c r="BH149" i="58" s="1"/>
  <c r="BA164" i="58"/>
  <c r="BC164" i="58" s="1"/>
  <c r="BF164" i="58" s="1"/>
  <c r="BH164" i="58" s="1"/>
  <c r="BA167" i="58"/>
  <c r="BC167" i="58" s="1"/>
  <c r="BF167" i="58" s="1"/>
  <c r="BH167" i="58" s="1"/>
  <c r="XFD167" i="58" s="1"/>
  <c r="BA22" i="58"/>
  <c r="BC22" i="58" s="1"/>
  <c r="BF22" i="58" s="1"/>
  <c r="BH22" i="58" s="1"/>
  <c r="BA91" i="58"/>
  <c r="BC91" i="58" s="1"/>
  <c r="BF91" i="58" s="1"/>
  <c r="BH91" i="58" s="1"/>
  <c r="BA108" i="58"/>
  <c r="BC108" i="58" s="1"/>
  <c r="BF108" i="58" s="1"/>
  <c r="BH108" i="58" s="1"/>
  <c r="BA128" i="58"/>
  <c r="BC128" i="58" s="1"/>
  <c r="BF128" i="58" s="1"/>
  <c r="BH128" i="58" s="1"/>
  <c r="BA165" i="58"/>
  <c r="BC165" i="58" s="1"/>
  <c r="BF165" i="58" s="1"/>
  <c r="BH165" i="58" s="1"/>
  <c r="BA85" i="58"/>
  <c r="BC85" i="58" s="1"/>
  <c r="BF85" i="58" s="1"/>
  <c r="BH85" i="58" s="1"/>
  <c r="BA38" i="58"/>
  <c r="BC38" i="58" s="1"/>
  <c r="BF38" i="58" s="1"/>
  <c r="BH38" i="58" s="1"/>
  <c r="BA10" i="58"/>
  <c r="BC10" i="58" s="1"/>
  <c r="BF10" i="58" s="1"/>
  <c r="BH10" i="58" s="1"/>
  <c r="BA34" i="58"/>
  <c r="BC34" i="58" s="1"/>
  <c r="BF34" i="58" s="1"/>
  <c r="BH34" i="58" s="1"/>
  <c r="BA56" i="58"/>
  <c r="BC56" i="58" s="1"/>
  <c r="BF56" i="58" s="1"/>
  <c r="BH56" i="58" s="1"/>
  <c r="BA58" i="58"/>
  <c r="BC58" i="58" s="1"/>
  <c r="BF58" i="58" s="1"/>
  <c r="BH58" i="58" s="1"/>
  <c r="BA113" i="58"/>
  <c r="BC113" i="58" s="1"/>
  <c r="BF113" i="58" s="1"/>
  <c r="BH113" i="58" s="1"/>
  <c r="BA139" i="58"/>
  <c r="BC139" i="58" s="1"/>
  <c r="BF139" i="58" s="1"/>
  <c r="BH139" i="58" s="1"/>
  <c r="BA123" i="58"/>
  <c r="BC123" i="58" s="1"/>
  <c r="BF123" i="58" s="1"/>
  <c r="BH123" i="58" s="1"/>
  <c r="BA96" i="58"/>
  <c r="BC96" i="58" s="1"/>
  <c r="BF96" i="58" s="1"/>
  <c r="BH96" i="58" s="1"/>
  <c r="BA18" i="58"/>
  <c r="BC18" i="58" s="1"/>
  <c r="BF18" i="58" s="1"/>
  <c r="BH18" i="58" s="1"/>
  <c r="BA46" i="58"/>
  <c r="BC46" i="58" s="1"/>
  <c r="BF46" i="58" s="1"/>
  <c r="BH46" i="58" s="1"/>
  <c r="BA51" i="58"/>
  <c r="BC51" i="58" s="1"/>
  <c r="BF51" i="58" s="1"/>
  <c r="BH51" i="58" s="1"/>
  <c r="BA79" i="58"/>
  <c r="BC79" i="58" s="1"/>
  <c r="BF79" i="58" s="1"/>
  <c r="BH79" i="58" s="1"/>
  <c r="BA84" i="58"/>
  <c r="BC84" i="58" s="1"/>
  <c r="BF84" i="58" s="1"/>
  <c r="BH84" i="58" s="1"/>
  <c r="BA101" i="58"/>
  <c r="BC101" i="58" s="1"/>
  <c r="BF101" i="58" s="1"/>
  <c r="BH101" i="58" s="1"/>
  <c r="BA86" i="58"/>
  <c r="BC86" i="58" s="1"/>
  <c r="BF86" i="58" s="1"/>
  <c r="BH86" i="58" s="1"/>
  <c r="BA107" i="58"/>
  <c r="BC107" i="58" s="1"/>
  <c r="BF107" i="58" s="1"/>
  <c r="BH107" i="58" s="1"/>
  <c r="BA30" i="58"/>
  <c r="BC30" i="58" s="1"/>
  <c r="BF30" i="58" s="1"/>
  <c r="BH30" i="58" s="1"/>
  <c r="BA57" i="58"/>
  <c r="BC57" i="58" s="1"/>
  <c r="BF57" i="58" s="1"/>
  <c r="BH57" i="58" s="1"/>
  <c r="BA105" i="58"/>
  <c r="BC105" i="58" s="1"/>
  <c r="BF105" i="58" s="1"/>
  <c r="BH105" i="58" s="1"/>
  <c r="BA144" i="58"/>
  <c r="BC144" i="58" s="1"/>
  <c r="BF144" i="58" s="1"/>
  <c r="BH144" i="58" s="1"/>
  <c r="BA150" i="58"/>
  <c r="BC150" i="58" s="1"/>
  <c r="BF150" i="58" s="1"/>
  <c r="BH150" i="58" s="1"/>
  <c r="BA163" i="58"/>
  <c r="BC163" i="58" s="1"/>
  <c r="BF163" i="58" s="1"/>
  <c r="BH163" i="58" s="1"/>
  <c r="BA14" i="58"/>
  <c r="BC14" i="58" s="1"/>
  <c r="BF14" i="58" s="1"/>
  <c r="BH14" i="58" s="1"/>
  <c r="K168" i="58"/>
  <c r="BA88" i="58"/>
  <c r="BC88" i="58" s="1"/>
  <c r="BF88" i="58" s="1"/>
  <c r="BH88" i="58" s="1"/>
  <c r="BA102" i="58"/>
  <c r="BC102" i="58" s="1"/>
  <c r="BF102" i="58" s="1"/>
  <c r="BH102" i="58" s="1"/>
  <c r="BA122" i="58"/>
  <c r="BC122" i="58" s="1"/>
  <c r="BF122" i="58" s="1"/>
  <c r="BH122" i="58" s="1"/>
  <c r="BA127" i="58"/>
  <c r="BC127" i="58" s="1"/>
  <c r="BF127" i="58" s="1"/>
  <c r="BH127" i="58" s="1"/>
  <c r="BA140" i="58"/>
  <c r="BC140" i="58" s="1"/>
  <c r="BF140" i="58" s="1"/>
  <c r="BH140" i="58" s="1"/>
  <c r="BA158" i="58"/>
  <c r="BC158" i="58" s="1"/>
  <c r="BF158" i="58" s="1"/>
  <c r="BH158" i="58" s="1"/>
  <c r="BA132" i="58"/>
  <c r="BC132" i="58" s="1"/>
  <c r="BF132" i="58" s="1"/>
  <c r="BH132" i="58" s="1"/>
  <c r="BA145" i="58"/>
  <c r="BC145" i="58" s="1"/>
  <c r="BF145" i="58" s="1"/>
  <c r="BH145" i="58" s="1"/>
  <c r="BA68" i="58"/>
  <c r="BC68" i="58" s="1"/>
  <c r="BF68" i="58" s="1"/>
  <c r="BH68" i="58" s="1"/>
  <c r="BA89" i="58"/>
  <c r="BC89" i="58" s="1"/>
  <c r="BF89" i="58" s="1"/>
  <c r="BH89" i="58" s="1"/>
  <c r="BA104" i="58"/>
  <c r="BC104" i="58" s="1"/>
  <c r="BF104" i="58" s="1"/>
  <c r="BH104" i="58" s="1"/>
  <c r="BA160" i="58"/>
  <c r="BC160" i="58" s="1"/>
  <c r="BF160" i="58" s="1"/>
  <c r="BH160" i="58" s="1"/>
  <c r="BA100" i="58"/>
  <c r="BC100" i="58" s="1"/>
  <c r="BF100" i="58" s="1"/>
  <c r="BH100" i="58" s="1"/>
  <c r="BA125" i="58"/>
  <c r="BC125" i="58" s="1"/>
  <c r="BF125" i="58" s="1"/>
  <c r="BH125" i="58" s="1"/>
  <c r="BA166" i="58"/>
  <c r="BC166" i="58" s="1"/>
  <c r="BF166" i="58" s="1"/>
  <c r="BH166" i="58" s="1"/>
  <c r="BA26" i="58"/>
  <c r="BC26" i="58" s="1"/>
  <c r="BF26" i="58" s="1"/>
  <c r="BH26" i="58" s="1"/>
  <c r="BA83" i="58"/>
  <c r="BC83" i="58" s="1"/>
  <c r="BF83" i="58" s="1"/>
  <c r="BH83" i="58" s="1"/>
  <c r="BA93" i="58"/>
  <c r="BC93" i="58" s="1"/>
  <c r="BF93" i="58" s="1"/>
  <c r="BH93" i="58" s="1"/>
  <c r="BA98" i="58"/>
  <c r="BC98" i="58" s="1"/>
  <c r="BF98" i="58" s="1"/>
  <c r="BH98" i="58" s="1"/>
  <c r="BA133" i="58"/>
  <c r="BC133" i="58" s="1"/>
  <c r="BF133" i="58" s="1"/>
  <c r="BH133" i="58" s="1"/>
  <c r="BA138" i="58"/>
  <c r="BC138" i="58" s="1"/>
  <c r="BF138" i="58" s="1"/>
  <c r="BH138" i="58" s="1"/>
  <c r="BA143" i="58"/>
  <c r="BC143" i="58" s="1"/>
  <c r="BF143" i="58" s="1"/>
  <c r="BH143" i="58" s="1"/>
  <c r="BA156" i="58"/>
  <c r="BC156" i="58" s="1"/>
  <c r="BF156" i="58" s="1"/>
  <c r="BH156" i="58" s="1"/>
  <c r="BA161" i="58"/>
  <c r="BC161" i="58" s="1"/>
  <c r="BF161" i="58" s="1"/>
  <c r="BH161" i="58" s="1"/>
  <c r="BA52" i="58"/>
  <c r="BC52" i="58" s="1"/>
  <c r="BF52" i="58" s="1"/>
  <c r="BH52" i="58" s="1"/>
  <c r="BA6" i="58"/>
  <c r="BC6" i="58" s="1"/>
  <c r="BF6" i="58" s="1"/>
  <c r="BH6" i="58" s="1"/>
  <c r="BA42" i="58"/>
  <c r="BC42" i="58" s="1"/>
  <c r="BF42" i="58" s="1"/>
  <c r="BH42" i="58" s="1"/>
  <c r="BA73" i="58"/>
  <c r="BC73" i="58" s="1"/>
  <c r="BF73" i="58" s="1"/>
  <c r="BH73" i="58" s="1"/>
  <c r="BA103" i="58"/>
  <c r="BC103" i="58" s="1"/>
  <c r="BF103" i="58" s="1"/>
  <c r="BH103" i="58" s="1"/>
  <c r="BA114" i="58"/>
  <c r="BC114" i="58" s="1"/>
  <c r="BF114" i="58" s="1"/>
  <c r="BH114" i="58" s="1"/>
  <c r="BA64" i="58"/>
  <c r="BC64" i="58" s="1"/>
  <c r="BF64" i="58" s="1"/>
  <c r="BH64" i="58" s="1"/>
  <c r="BA81" i="58"/>
  <c r="BC81" i="58" s="1"/>
  <c r="BF81" i="58" s="1"/>
  <c r="BH81" i="58" s="1"/>
  <c r="BA148" i="58"/>
  <c r="BC148" i="58" s="1"/>
  <c r="BF148" i="58" s="1"/>
  <c r="BH148" i="58" s="1"/>
  <c r="AE168" i="58"/>
  <c r="BA75" i="58"/>
  <c r="BC75" i="58" s="1"/>
  <c r="BF75" i="58" s="1"/>
  <c r="BH75" i="58" s="1"/>
  <c r="BA97" i="58"/>
  <c r="BC97" i="58" s="1"/>
  <c r="BF97" i="58" s="1"/>
  <c r="BH97" i="58" s="1"/>
  <c r="BA154" i="58"/>
  <c r="BC154" i="58" s="1"/>
  <c r="BF154" i="58" s="1"/>
  <c r="BH154" i="58" s="1"/>
  <c r="AI168" i="58"/>
  <c r="BA80" i="58"/>
  <c r="BC80" i="58" s="1"/>
  <c r="BF80" i="58" s="1"/>
  <c r="BH80" i="58" s="1"/>
  <c r="BA120" i="58"/>
  <c r="BC120" i="58" s="1"/>
  <c r="BF120" i="58" s="1"/>
  <c r="BH120" i="58" s="1"/>
  <c r="BA129" i="58"/>
  <c r="BC129" i="58" s="1"/>
  <c r="BF129" i="58" s="1"/>
  <c r="BH129" i="58" s="1"/>
  <c r="BA5" i="58"/>
  <c r="BC5" i="58" s="1"/>
  <c r="BF5" i="58" s="1"/>
  <c r="BH5" i="58" s="1"/>
  <c r="BA9" i="58"/>
  <c r="BC9" i="58" s="1"/>
  <c r="BF9" i="58" s="1"/>
  <c r="BH9" i="58" s="1"/>
  <c r="BA13" i="58"/>
  <c r="BC13" i="58" s="1"/>
  <c r="BF13" i="58" s="1"/>
  <c r="BH13" i="58" s="1"/>
  <c r="BA17" i="58"/>
  <c r="BC17" i="58" s="1"/>
  <c r="BF17" i="58" s="1"/>
  <c r="BH17" i="58" s="1"/>
  <c r="BA21" i="58"/>
  <c r="BC21" i="58" s="1"/>
  <c r="BF21" i="58" s="1"/>
  <c r="BH21" i="58" s="1"/>
  <c r="BA25" i="58"/>
  <c r="BC25" i="58" s="1"/>
  <c r="BF25" i="58" s="1"/>
  <c r="BH25" i="58" s="1"/>
  <c r="BA29" i="58"/>
  <c r="BC29" i="58" s="1"/>
  <c r="BF29" i="58" s="1"/>
  <c r="BH29" i="58" s="1"/>
  <c r="BA33" i="58"/>
  <c r="BC33" i="58" s="1"/>
  <c r="BF33" i="58" s="1"/>
  <c r="BH33" i="58" s="1"/>
  <c r="BA37" i="58"/>
  <c r="BC37" i="58" s="1"/>
  <c r="BF37" i="58" s="1"/>
  <c r="BH37" i="58" s="1"/>
  <c r="BA41" i="58"/>
  <c r="BC41" i="58" s="1"/>
  <c r="BF41" i="58" s="1"/>
  <c r="BH41" i="58" s="1"/>
  <c r="BA45" i="58"/>
  <c r="BC45" i="58" s="1"/>
  <c r="BF45" i="58" s="1"/>
  <c r="BH45" i="58" s="1"/>
  <c r="BA50" i="58"/>
  <c r="BC50" i="58" s="1"/>
  <c r="BF50" i="58" s="1"/>
  <c r="BH50" i="58" s="1"/>
  <c r="BA55" i="58"/>
  <c r="BC55" i="58" s="1"/>
  <c r="BF55" i="58" s="1"/>
  <c r="BH55" i="58" s="1"/>
  <c r="BA112" i="58"/>
  <c r="BC112" i="58" s="1"/>
  <c r="BF112" i="58" s="1"/>
  <c r="BH112" i="58" s="1"/>
  <c r="G168" i="58"/>
  <c r="AU168" i="58"/>
  <c r="BA62" i="58"/>
  <c r="BC62" i="58" s="1"/>
  <c r="BF62" i="58" s="1"/>
  <c r="BH62" i="58" s="1"/>
  <c r="BA54" i="58"/>
  <c r="BC54" i="58" s="1"/>
  <c r="BF54" i="58" s="1"/>
  <c r="BH54" i="58" s="1"/>
  <c r="BA61" i="58"/>
  <c r="BC61" i="58" s="1"/>
  <c r="BF61" i="58" s="1"/>
  <c r="BH61" i="58" s="1"/>
  <c r="BA66" i="58"/>
  <c r="BC66" i="58" s="1"/>
  <c r="BF66" i="58" s="1"/>
  <c r="BH66" i="58" s="1"/>
  <c r="BA78" i="58"/>
  <c r="BC78" i="58" s="1"/>
  <c r="BF78" i="58" s="1"/>
  <c r="BH78" i="58" s="1"/>
  <c r="BA95" i="58"/>
  <c r="BC95" i="58" s="1"/>
  <c r="BF95" i="58" s="1"/>
  <c r="BH95" i="58" s="1"/>
  <c r="BA49" i="58"/>
  <c r="BC49" i="58" s="1"/>
  <c r="BF49" i="58" s="1"/>
  <c r="BH49" i="58" s="1"/>
  <c r="BA71" i="58"/>
  <c r="BC71" i="58" s="1"/>
  <c r="BF71" i="58" s="1"/>
  <c r="BH71" i="58" s="1"/>
  <c r="BA94" i="58"/>
  <c r="BC94" i="58" s="1"/>
  <c r="BF94" i="58" s="1"/>
  <c r="BH94" i="58" s="1"/>
  <c r="BA111" i="58"/>
  <c r="BC111" i="58" s="1"/>
  <c r="BF111" i="58" s="1"/>
  <c r="BH111" i="58" s="1"/>
  <c r="BA155" i="58"/>
  <c r="BC155" i="58" s="1"/>
  <c r="BF155" i="58" s="1"/>
  <c r="BH155" i="58" s="1"/>
  <c r="BA4" i="58"/>
  <c r="BA8" i="58"/>
  <c r="BC8" i="58" s="1"/>
  <c r="BF8" i="58" s="1"/>
  <c r="BH8" i="58" s="1"/>
  <c r="BA12" i="58"/>
  <c r="BC12" i="58" s="1"/>
  <c r="BF12" i="58" s="1"/>
  <c r="BH12" i="58" s="1"/>
  <c r="BA16" i="58"/>
  <c r="BC16" i="58" s="1"/>
  <c r="BF16" i="58" s="1"/>
  <c r="BH16" i="58" s="1"/>
  <c r="BA20" i="58"/>
  <c r="BC20" i="58" s="1"/>
  <c r="BF20" i="58" s="1"/>
  <c r="BH20" i="58" s="1"/>
  <c r="BA24" i="58"/>
  <c r="BC24" i="58" s="1"/>
  <c r="BF24" i="58" s="1"/>
  <c r="BH24" i="58" s="1"/>
  <c r="BA28" i="58"/>
  <c r="BC28" i="58" s="1"/>
  <c r="BF28" i="58" s="1"/>
  <c r="BH28" i="58" s="1"/>
  <c r="BA32" i="58"/>
  <c r="BC32" i="58" s="1"/>
  <c r="BF32" i="58" s="1"/>
  <c r="BH32" i="58" s="1"/>
  <c r="BA36" i="58"/>
  <c r="BC36" i="58" s="1"/>
  <c r="BF36" i="58" s="1"/>
  <c r="BH36" i="58" s="1"/>
  <c r="BA40" i="58"/>
  <c r="BC40" i="58" s="1"/>
  <c r="BF40" i="58" s="1"/>
  <c r="BH40" i="58" s="1"/>
  <c r="BA44" i="58"/>
  <c r="BC44" i="58" s="1"/>
  <c r="BF44" i="58" s="1"/>
  <c r="BH44" i="58" s="1"/>
  <c r="BA115" i="58"/>
  <c r="BC115" i="58" s="1"/>
  <c r="BF115" i="58" s="1"/>
  <c r="BH115" i="58" s="1"/>
  <c r="BA60" i="58"/>
  <c r="BC60" i="58" s="1"/>
  <c r="BF60" i="58" s="1"/>
  <c r="BH60" i="58" s="1"/>
  <c r="BA65" i="58"/>
  <c r="BC65" i="58" s="1"/>
  <c r="BF65" i="58" s="1"/>
  <c r="BH65" i="58" s="1"/>
  <c r="BA70" i="58"/>
  <c r="BC70" i="58" s="1"/>
  <c r="BF70" i="58" s="1"/>
  <c r="BH70" i="58" s="1"/>
  <c r="BA77" i="58"/>
  <c r="BC77" i="58" s="1"/>
  <c r="BF77" i="58" s="1"/>
  <c r="BH77" i="58" s="1"/>
  <c r="BA82" i="58"/>
  <c r="BC82" i="58" s="1"/>
  <c r="BF82" i="58" s="1"/>
  <c r="BH82" i="58" s="1"/>
  <c r="BA87" i="58"/>
  <c r="BC87" i="58" s="1"/>
  <c r="BF87" i="58" s="1"/>
  <c r="BH87" i="58" s="1"/>
  <c r="BA110" i="58"/>
  <c r="BC110" i="58" s="1"/>
  <c r="BF110" i="58" s="1"/>
  <c r="BH110" i="58" s="1"/>
  <c r="O168" i="58"/>
  <c r="BA48" i="58"/>
  <c r="BC48" i="58" s="1"/>
  <c r="BF48" i="58" s="1"/>
  <c r="BH48" i="58" s="1"/>
  <c r="BA131" i="58"/>
  <c r="BC131" i="58" s="1"/>
  <c r="BF131" i="58" s="1"/>
  <c r="BH131" i="58" s="1"/>
  <c r="AQ168" i="58"/>
  <c r="AY168" i="58"/>
  <c r="BA130" i="58"/>
  <c r="BC130" i="58" s="1"/>
  <c r="BF130" i="58" s="1"/>
  <c r="BH130" i="58" s="1"/>
  <c r="BA146" i="58"/>
  <c r="BC146" i="58" s="1"/>
  <c r="BF146" i="58" s="1"/>
  <c r="BH146" i="58" s="1"/>
  <c r="BA162" i="58"/>
  <c r="BC162" i="58" s="1"/>
  <c r="BF162" i="58" s="1"/>
  <c r="BH162" i="58" s="1"/>
  <c r="BA168" i="58" l="1"/>
  <c r="BC4" i="58"/>
  <c r="BC168" i="58" l="1"/>
  <c r="BF4" i="58"/>
  <c r="BF168" i="58" l="1"/>
  <c r="BH4" i="58"/>
  <c r="BH168" i="58" s="1"/>
  <c r="BG168" i="55" l="1"/>
  <c r="BE168" i="55"/>
  <c r="BD168" i="55"/>
  <c r="BB168" i="55"/>
  <c r="AZ168" i="55"/>
  <c r="AX168" i="55"/>
  <c r="AW168" i="55"/>
  <c r="AV168" i="55"/>
  <c r="AT168" i="55"/>
  <c r="AS168" i="55"/>
  <c r="AR168" i="55"/>
  <c r="AP168" i="55"/>
  <c r="AO168" i="55"/>
  <c r="AN168" i="55"/>
  <c r="AL168" i="55"/>
  <c r="AK168" i="55"/>
  <c r="AJ168" i="55"/>
  <c r="AH168" i="55"/>
  <c r="AG168" i="55"/>
  <c r="AF168" i="55"/>
  <c r="AD168" i="55"/>
  <c r="AC168" i="55"/>
  <c r="AB168" i="55"/>
  <c r="Z168" i="55"/>
  <c r="Y168" i="55"/>
  <c r="X168" i="55"/>
  <c r="V168" i="55"/>
  <c r="U168" i="55"/>
  <c r="T168" i="55"/>
  <c r="R168" i="55"/>
  <c r="Q168" i="55"/>
  <c r="P168" i="55"/>
  <c r="N168" i="55"/>
  <c r="M168" i="55"/>
  <c r="L168" i="55"/>
  <c r="J168" i="55"/>
  <c r="I168" i="55"/>
  <c r="H168" i="55"/>
  <c r="F168" i="55"/>
  <c r="E168" i="55"/>
  <c r="D168" i="55"/>
  <c r="S167" i="55"/>
  <c r="O167" i="55"/>
  <c r="K167" i="55"/>
  <c r="BA167" i="55" s="1"/>
  <c r="BC167" i="55" s="1"/>
  <c r="BF167" i="55" s="1"/>
  <c r="BH167" i="55" s="1"/>
  <c r="XFD167" i="55" s="1"/>
  <c r="G167" i="55"/>
  <c r="S166" i="55"/>
  <c r="O166" i="55"/>
  <c r="K166" i="55"/>
  <c r="G166" i="55"/>
  <c r="S165" i="55"/>
  <c r="O165" i="55"/>
  <c r="K165" i="55"/>
  <c r="G165" i="55"/>
  <c r="S164" i="55"/>
  <c r="O164" i="55"/>
  <c r="K164" i="55"/>
  <c r="G164" i="55"/>
  <c r="S163" i="55"/>
  <c r="O163" i="55"/>
  <c r="K163" i="55"/>
  <c r="G163" i="55"/>
  <c r="S162" i="55"/>
  <c r="O162" i="55"/>
  <c r="K162" i="55"/>
  <c r="G162" i="55"/>
  <c r="S161" i="55"/>
  <c r="O161" i="55"/>
  <c r="K161" i="55"/>
  <c r="G161" i="55"/>
  <c r="S160" i="55"/>
  <c r="O160" i="55"/>
  <c r="K160" i="55"/>
  <c r="G160" i="55"/>
  <c r="S159" i="55"/>
  <c r="O159" i="55"/>
  <c r="BA159" i="55" s="1"/>
  <c r="BC159" i="55" s="1"/>
  <c r="BF159" i="55" s="1"/>
  <c r="BH159" i="55" s="1"/>
  <c r="K159" i="55"/>
  <c r="G159" i="55"/>
  <c r="S158" i="55"/>
  <c r="O158" i="55"/>
  <c r="K158" i="55"/>
  <c r="G158" i="55"/>
  <c r="S157" i="55"/>
  <c r="O157" i="55"/>
  <c r="BA157" i="55" s="1"/>
  <c r="BC157" i="55" s="1"/>
  <c r="BF157" i="55" s="1"/>
  <c r="BH157" i="55" s="1"/>
  <c r="K157" i="55"/>
  <c r="G157" i="55"/>
  <c r="S156" i="55"/>
  <c r="O156" i="55"/>
  <c r="K156" i="55"/>
  <c r="G156" i="55"/>
  <c r="BA156" i="55" s="1"/>
  <c r="BC156" i="55" s="1"/>
  <c r="BF156" i="55" s="1"/>
  <c r="BH156" i="55" s="1"/>
  <c r="S155" i="55"/>
  <c r="O155" i="55"/>
  <c r="BA155" i="55" s="1"/>
  <c r="BC155" i="55" s="1"/>
  <c r="BF155" i="55" s="1"/>
  <c r="BH155" i="55" s="1"/>
  <c r="K155" i="55"/>
  <c r="G155" i="55"/>
  <c r="S154" i="55"/>
  <c r="O154" i="55"/>
  <c r="K154" i="55"/>
  <c r="G154" i="55"/>
  <c r="S153" i="55"/>
  <c r="O153" i="55"/>
  <c r="K153" i="55"/>
  <c r="G153" i="55"/>
  <c r="S152" i="55"/>
  <c r="O152" i="55"/>
  <c r="K152" i="55"/>
  <c r="G152" i="55"/>
  <c r="S151" i="55"/>
  <c r="O151" i="55"/>
  <c r="BA151" i="55" s="1"/>
  <c r="BC151" i="55" s="1"/>
  <c r="BF151" i="55" s="1"/>
  <c r="BH151" i="55" s="1"/>
  <c r="K151" i="55"/>
  <c r="G151" i="55"/>
  <c r="S150" i="55"/>
  <c r="O150" i="55"/>
  <c r="K150" i="55"/>
  <c r="G150" i="55"/>
  <c r="S149" i="55"/>
  <c r="O149" i="55"/>
  <c r="BA149" i="55" s="1"/>
  <c r="BC149" i="55" s="1"/>
  <c r="BF149" i="55" s="1"/>
  <c r="BH149" i="55" s="1"/>
  <c r="K149" i="55"/>
  <c r="G149" i="55"/>
  <c r="S148" i="55"/>
  <c r="O148" i="55"/>
  <c r="K148" i="55"/>
  <c r="G148" i="55"/>
  <c r="BA148" i="55" s="1"/>
  <c r="BC148" i="55" s="1"/>
  <c r="BF148" i="55" s="1"/>
  <c r="BH148" i="55" s="1"/>
  <c r="S147" i="55"/>
  <c r="O147" i="55"/>
  <c r="K147" i="55"/>
  <c r="G147" i="55"/>
  <c r="S146" i="55"/>
  <c r="O146" i="55"/>
  <c r="K146" i="55"/>
  <c r="G146" i="55"/>
  <c r="W145" i="55"/>
  <c r="S145" i="55"/>
  <c r="BA145" i="55" s="1"/>
  <c r="BC145" i="55" s="1"/>
  <c r="BF145" i="55" s="1"/>
  <c r="BH145" i="55" s="1"/>
  <c r="O145" i="55"/>
  <c r="K145" i="55"/>
  <c r="G145" i="55"/>
  <c r="W144" i="55"/>
  <c r="S144" i="55"/>
  <c r="O144" i="55"/>
  <c r="K144" i="55"/>
  <c r="G144" i="55"/>
  <c r="W143" i="55"/>
  <c r="S143" i="55"/>
  <c r="BA143" i="55" s="1"/>
  <c r="BC143" i="55" s="1"/>
  <c r="BF143" i="55" s="1"/>
  <c r="BH143" i="55" s="1"/>
  <c r="O143" i="55"/>
  <c r="K143" i="55"/>
  <c r="G143" i="55"/>
  <c r="W142" i="55"/>
  <c r="S142" i="55"/>
  <c r="O142" i="55"/>
  <c r="K142" i="55"/>
  <c r="G142" i="55"/>
  <c r="W141" i="55"/>
  <c r="S141" i="55"/>
  <c r="O141" i="55"/>
  <c r="K141" i="55"/>
  <c r="G141" i="55"/>
  <c r="BA141" i="55" s="1"/>
  <c r="BC141" i="55" s="1"/>
  <c r="BF141" i="55" s="1"/>
  <c r="BH141" i="55" s="1"/>
  <c r="W140" i="55"/>
  <c r="S140" i="55"/>
  <c r="O140" i="55"/>
  <c r="K140" i="55"/>
  <c r="G140" i="55"/>
  <c r="W139" i="55"/>
  <c r="S139" i="55"/>
  <c r="O139" i="55"/>
  <c r="K139" i="55"/>
  <c r="G139" i="55"/>
  <c r="W138" i="55"/>
  <c r="S138" i="55"/>
  <c r="O138" i="55"/>
  <c r="K138" i="55"/>
  <c r="G138" i="55"/>
  <c r="W137" i="55"/>
  <c r="S137" i="55"/>
  <c r="O137" i="55"/>
  <c r="K137" i="55"/>
  <c r="G137" i="55"/>
  <c r="W136" i="55"/>
  <c r="S136" i="55"/>
  <c r="O136" i="55"/>
  <c r="K136" i="55"/>
  <c r="G136" i="55"/>
  <c r="W135" i="55"/>
  <c r="S135" i="55"/>
  <c r="O135" i="55"/>
  <c r="K135" i="55"/>
  <c r="G135" i="55"/>
  <c r="BA135" i="55" s="1"/>
  <c r="BC135" i="55" s="1"/>
  <c r="BF135" i="55" s="1"/>
  <c r="BH135" i="55" s="1"/>
  <c r="W134" i="55"/>
  <c r="S134" i="55"/>
  <c r="O134" i="55"/>
  <c r="K134" i="55"/>
  <c r="G134" i="55"/>
  <c r="W133" i="55"/>
  <c r="S133" i="55"/>
  <c r="O133" i="55"/>
  <c r="K133" i="55"/>
  <c r="G133" i="55"/>
  <c r="BA133" i="55" s="1"/>
  <c r="BC133" i="55" s="1"/>
  <c r="BF133" i="55" s="1"/>
  <c r="BH133" i="55" s="1"/>
  <c r="W132" i="55"/>
  <c r="S132" i="55"/>
  <c r="O132" i="55"/>
  <c r="K132" i="55"/>
  <c r="G132" i="55"/>
  <c r="BA132" i="55" s="1"/>
  <c r="BC132" i="55" s="1"/>
  <c r="BF132" i="55" s="1"/>
  <c r="BH132" i="55" s="1"/>
  <c r="W131" i="55"/>
  <c r="BA131" i="55" s="1"/>
  <c r="BC131" i="55" s="1"/>
  <c r="BF131" i="55" s="1"/>
  <c r="BH131" i="55" s="1"/>
  <c r="S131" i="55"/>
  <c r="O131" i="55"/>
  <c r="K131" i="55"/>
  <c r="G131" i="55"/>
  <c r="W130" i="55"/>
  <c r="S130" i="55"/>
  <c r="O130" i="55"/>
  <c r="K130" i="55"/>
  <c r="G130" i="55"/>
  <c r="W129" i="55"/>
  <c r="S129" i="55"/>
  <c r="O129" i="55"/>
  <c r="K129" i="55"/>
  <c r="G129" i="55"/>
  <c r="W128" i="55"/>
  <c r="S128" i="55"/>
  <c r="O128" i="55"/>
  <c r="K128" i="55"/>
  <c r="G128" i="55"/>
  <c r="W127" i="55"/>
  <c r="S127" i="55"/>
  <c r="O127" i="55"/>
  <c r="K127" i="55"/>
  <c r="G127" i="55"/>
  <c r="BA127" i="55" s="1"/>
  <c r="BC127" i="55" s="1"/>
  <c r="BF127" i="55" s="1"/>
  <c r="BH127" i="55" s="1"/>
  <c r="W126" i="55"/>
  <c r="S126" i="55"/>
  <c r="O126" i="55"/>
  <c r="K126" i="55"/>
  <c r="G126" i="55"/>
  <c r="BA126" i="55" s="1"/>
  <c r="BC126" i="55" s="1"/>
  <c r="BF126" i="55" s="1"/>
  <c r="BH126" i="55" s="1"/>
  <c r="W125" i="55"/>
  <c r="S125" i="55"/>
  <c r="O125" i="55"/>
  <c r="K125" i="55"/>
  <c r="G125" i="55"/>
  <c r="W124" i="55"/>
  <c r="S124" i="55"/>
  <c r="O124" i="55"/>
  <c r="K124" i="55"/>
  <c r="G124" i="55"/>
  <c r="W123" i="55"/>
  <c r="S123" i="55"/>
  <c r="O123" i="55"/>
  <c r="K123" i="55"/>
  <c r="G123" i="55"/>
  <c r="W122" i="55"/>
  <c r="S122" i="55"/>
  <c r="O122" i="55"/>
  <c r="K122" i="55"/>
  <c r="G122" i="55"/>
  <c r="BA122" i="55" s="1"/>
  <c r="BC122" i="55" s="1"/>
  <c r="BF122" i="55" s="1"/>
  <c r="BH122" i="55" s="1"/>
  <c r="W121" i="55"/>
  <c r="S121" i="55"/>
  <c r="O121" i="55"/>
  <c r="K121" i="55"/>
  <c r="G121" i="55"/>
  <c r="BA121" i="55" s="1"/>
  <c r="BC121" i="55" s="1"/>
  <c r="BF121" i="55" s="1"/>
  <c r="BH121" i="55" s="1"/>
  <c r="W120" i="55"/>
  <c r="S120" i="55"/>
  <c r="O120" i="55"/>
  <c r="K120" i="55"/>
  <c r="G120" i="55"/>
  <c r="W119" i="55"/>
  <c r="S119" i="55"/>
  <c r="O119" i="55"/>
  <c r="K119" i="55"/>
  <c r="G119" i="55"/>
  <c r="BC118" i="55"/>
  <c r="BF118" i="55" s="1"/>
  <c r="BH118" i="55" s="1"/>
  <c r="W118" i="55"/>
  <c r="S118" i="55"/>
  <c r="O118" i="55"/>
  <c r="K118" i="55"/>
  <c r="G118" i="55"/>
  <c r="BA118" i="55" s="1"/>
  <c r="AY117" i="55"/>
  <c r="AU117" i="55"/>
  <c r="AQ117" i="55"/>
  <c r="AM117" i="55"/>
  <c r="AI117" i="55"/>
  <c r="AE117" i="55"/>
  <c r="AA117" i="55"/>
  <c r="W117" i="55"/>
  <c r="S117" i="55"/>
  <c r="O117" i="55"/>
  <c r="K117" i="55"/>
  <c r="G117" i="55"/>
  <c r="AY116" i="55"/>
  <c r="AU116" i="55"/>
  <c r="AQ116" i="55"/>
  <c r="AM116" i="55"/>
  <c r="AI116" i="55"/>
  <c r="AE116" i="55"/>
  <c r="AA116" i="55"/>
  <c r="W116" i="55"/>
  <c r="S116" i="55"/>
  <c r="O116" i="55"/>
  <c r="K116" i="55"/>
  <c r="G116" i="55"/>
  <c r="AY115" i="55"/>
  <c r="AU115" i="55"/>
  <c r="AQ115" i="55"/>
  <c r="AM115" i="55"/>
  <c r="AI115" i="55"/>
  <c r="AE115" i="55"/>
  <c r="AA115" i="55"/>
  <c r="W115" i="55"/>
  <c r="S115" i="55"/>
  <c r="O115" i="55"/>
  <c r="K115" i="55"/>
  <c r="G115" i="55"/>
  <c r="AY114" i="55"/>
  <c r="AU114" i="55"/>
  <c r="AQ114" i="55"/>
  <c r="AM114" i="55"/>
  <c r="AI114" i="55"/>
  <c r="AE114" i="55"/>
  <c r="AA114" i="55"/>
  <c r="W114" i="55"/>
  <c r="S114" i="55"/>
  <c r="O114" i="55"/>
  <c r="K114" i="55"/>
  <c r="G114" i="55"/>
  <c r="AY113" i="55"/>
  <c r="AU113" i="55"/>
  <c r="AQ113" i="55"/>
  <c r="AM113" i="55"/>
  <c r="AI113" i="55"/>
  <c r="AE113" i="55"/>
  <c r="AA113" i="55"/>
  <c r="W113" i="55"/>
  <c r="S113" i="55"/>
  <c r="O113" i="55"/>
  <c r="K113" i="55"/>
  <c r="G113" i="55"/>
  <c r="AY112" i="55"/>
  <c r="AU112" i="55"/>
  <c r="AQ112" i="55"/>
  <c r="AM112" i="55"/>
  <c r="AI112" i="55"/>
  <c r="AE112" i="55"/>
  <c r="AA112" i="55"/>
  <c r="W112" i="55"/>
  <c r="S112" i="55"/>
  <c r="O112" i="55"/>
  <c r="K112" i="55"/>
  <c r="G112" i="55"/>
  <c r="AY111" i="55"/>
  <c r="AU111" i="55"/>
  <c r="AQ111" i="55"/>
  <c r="AM111" i="55"/>
  <c r="AI111" i="55"/>
  <c r="AE111" i="55"/>
  <c r="AA111" i="55"/>
  <c r="W111" i="55"/>
  <c r="S111" i="55"/>
  <c r="O111" i="55"/>
  <c r="K111" i="55"/>
  <c r="G111" i="55"/>
  <c r="BA111" i="55" s="1"/>
  <c r="BC111" i="55" s="1"/>
  <c r="BF111" i="55" s="1"/>
  <c r="BH111" i="55" s="1"/>
  <c r="AY110" i="55"/>
  <c r="AU110" i="55"/>
  <c r="AQ110" i="55"/>
  <c r="AM110" i="55"/>
  <c r="AI110" i="55"/>
  <c r="AE110" i="55"/>
  <c r="AA110" i="55"/>
  <c r="W110" i="55"/>
  <c r="S110" i="55"/>
  <c r="O110" i="55"/>
  <c r="K110" i="55"/>
  <c r="G110" i="55"/>
  <c r="AY109" i="55"/>
  <c r="AU109" i="55"/>
  <c r="AQ109" i="55"/>
  <c r="AM109" i="55"/>
  <c r="AI109" i="55"/>
  <c r="AE109" i="55"/>
  <c r="AA109" i="55"/>
  <c r="W109" i="55"/>
  <c r="S109" i="55"/>
  <c r="O109" i="55"/>
  <c r="K109" i="55"/>
  <c r="G109" i="55"/>
  <c r="AY108" i="55"/>
  <c r="AU108" i="55"/>
  <c r="AQ108" i="55"/>
  <c r="AM108" i="55"/>
  <c r="AI108" i="55"/>
  <c r="AE108" i="55"/>
  <c r="AA108" i="55"/>
  <c r="W108" i="55"/>
  <c r="S108" i="55"/>
  <c r="O108" i="55"/>
  <c r="K108" i="55"/>
  <c r="G108" i="55"/>
  <c r="AY107" i="55"/>
  <c r="AU107" i="55"/>
  <c r="AQ107" i="55"/>
  <c r="AM107" i="55"/>
  <c r="AI107" i="55"/>
  <c r="AE107" i="55"/>
  <c r="AA107" i="55"/>
  <c r="W107" i="55"/>
  <c r="S107" i="55"/>
  <c r="O107" i="55"/>
  <c r="K107" i="55"/>
  <c r="G107" i="55"/>
  <c r="AY106" i="55"/>
  <c r="AU106" i="55"/>
  <c r="AQ106" i="55"/>
  <c r="AM106" i="55"/>
  <c r="AI106" i="55"/>
  <c r="AE106" i="55"/>
  <c r="AA106" i="55"/>
  <c r="W106" i="55"/>
  <c r="S106" i="55"/>
  <c r="O106" i="55"/>
  <c r="K106" i="55"/>
  <c r="G106" i="55"/>
  <c r="AY105" i="55"/>
  <c r="AU105" i="55"/>
  <c r="AQ105" i="55"/>
  <c r="AM105" i="55"/>
  <c r="AI105" i="55"/>
  <c r="AE105" i="55"/>
  <c r="AA105" i="55"/>
  <c r="W105" i="55"/>
  <c r="S105" i="55"/>
  <c r="O105" i="55"/>
  <c r="K105" i="55"/>
  <c r="G105" i="55"/>
  <c r="AY104" i="55"/>
  <c r="AU104" i="55"/>
  <c r="AQ104" i="55"/>
  <c r="AM104" i="55"/>
  <c r="AI104" i="55"/>
  <c r="AE104" i="55"/>
  <c r="AA104" i="55"/>
  <c r="W104" i="55"/>
  <c r="S104" i="55"/>
  <c r="O104" i="55"/>
  <c r="K104" i="55"/>
  <c r="G104" i="55"/>
  <c r="AY103" i="55"/>
  <c r="AU103" i="55"/>
  <c r="AQ103" i="55"/>
  <c r="AM103" i="55"/>
  <c r="AI103" i="55"/>
  <c r="AE103" i="55"/>
  <c r="AA103" i="55"/>
  <c r="W103" i="55"/>
  <c r="S103" i="55"/>
  <c r="O103" i="55"/>
  <c r="K103" i="55"/>
  <c r="G103" i="55"/>
  <c r="AY102" i="55"/>
  <c r="AU102" i="55"/>
  <c r="AQ102" i="55"/>
  <c r="AM102" i="55"/>
  <c r="AI102" i="55"/>
  <c r="AE102" i="55"/>
  <c r="AA102" i="55"/>
  <c r="W102" i="55"/>
  <c r="S102" i="55"/>
  <c r="O102" i="55"/>
  <c r="K102" i="55"/>
  <c r="G102" i="55"/>
  <c r="AY101" i="55"/>
  <c r="AU101" i="55"/>
  <c r="AQ101" i="55"/>
  <c r="AM101" i="55"/>
  <c r="AI101" i="55"/>
  <c r="AE101" i="55"/>
  <c r="AA101" i="55"/>
  <c r="W101" i="55"/>
  <c r="S101" i="55"/>
  <c r="O101" i="55"/>
  <c r="K101" i="55"/>
  <c r="G101" i="55"/>
  <c r="AY100" i="55"/>
  <c r="AU100" i="55"/>
  <c r="AQ100" i="55"/>
  <c r="AM100" i="55"/>
  <c r="AI100" i="55"/>
  <c r="AE100" i="55"/>
  <c r="AA100" i="55"/>
  <c r="W100" i="55"/>
  <c r="S100" i="55"/>
  <c r="O100" i="55"/>
  <c r="K100" i="55"/>
  <c r="G100" i="55"/>
  <c r="AY99" i="55"/>
  <c r="AU99" i="55"/>
  <c r="AQ99" i="55"/>
  <c r="AM99" i="55"/>
  <c r="AI99" i="55"/>
  <c r="AE99" i="55"/>
  <c r="AA99" i="55"/>
  <c r="W99" i="55"/>
  <c r="S99" i="55"/>
  <c r="O99" i="55"/>
  <c r="K99" i="55"/>
  <c r="G99" i="55"/>
  <c r="AY98" i="55"/>
  <c r="AU98" i="55"/>
  <c r="AQ98" i="55"/>
  <c r="AM98" i="55"/>
  <c r="AI98" i="55"/>
  <c r="AE98" i="55"/>
  <c r="AA98" i="55"/>
  <c r="W98" i="55"/>
  <c r="S98" i="55"/>
  <c r="O98" i="55"/>
  <c r="K98" i="55"/>
  <c r="G98" i="55"/>
  <c r="AY97" i="55"/>
  <c r="AU97" i="55"/>
  <c r="AQ97" i="55"/>
  <c r="AM97" i="55"/>
  <c r="AI97" i="55"/>
  <c r="AE97" i="55"/>
  <c r="AA97" i="55"/>
  <c r="W97" i="55"/>
  <c r="S97" i="55"/>
  <c r="O97" i="55"/>
  <c r="K97" i="55"/>
  <c r="G97" i="55"/>
  <c r="AY96" i="55"/>
  <c r="AU96" i="55"/>
  <c r="AQ96" i="55"/>
  <c r="AM96" i="55"/>
  <c r="AI96" i="55"/>
  <c r="AE96" i="55"/>
  <c r="AA96" i="55"/>
  <c r="W96" i="55"/>
  <c r="S96" i="55"/>
  <c r="O96" i="55"/>
  <c r="K96" i="55"/>
  <c r="G96" i="55"/>
  <c r="AY95" i="55"/>
  <c r="AU95" i="55"/>
  <c r="AQ95" i="55"/>
  <c r="AM95" i="55"/>
  <c r="AI95" i="55"/>
  <c r="AE95" i="55"/>
  <c r="AA95" i="55"/>
  <c r="W95" i="55"/>
  <c r="S95" i="55"/>
  <c r="O95" i="55"/>
  <c r="K95" i="55"/>
  <c r="G95" i="55"/>
  <c r="AY94" i="55"/>
  <c r="AU94" i="55"/>
  <c r="AQ94" i="55"/>
  <c r="AM94" i="55"/>
  <c r="AI94" i="55"/>
  <c r="AE94" i="55"/>
  <c r="AA94" i="55"/>
  <c r="W94" i="55"/>
  <c r="S94" i="55"/>
  <c r="O94" i="55"/>
  <c r="K94" i="55"/>
  <c r="G94" i="55"/>
  <c r="AY93" i="55"/>
  <c r="AU93" i="55"/>
  <c r="AQ93" i="55"/>
  <c r="AM93" i="55"/>
  <c r="AI93" i="55"/>
  <c r="AE93" i="55"/>
  <c r="AA93" i="55"/>
  <c r="W93" i="55"/>
  <c r="S93" i="55"/>
  <c r="O93" i="55"/>
  <c r="K93" i="55"/>
  <c r="G93" i="55"/>
  <c r="AY92" i="55"/>
  <c r="AU92" i="55"/>
  <c r="AQ92" i="55"/>
  <c r="AM92" i="55"/>
  <c r="AI92" i="55"/>
  <c r="AE92" i="55"/>
  <c r="AA92" i="55"/>
  <c r="W92" i="55"/>
  <c r="S92" i="55"/>
  <c r="O92" i="55"/>
  <c r="K92" i="55"/>
  <c r="G92" i="55"/>
  <c r="AY91" i="55"/>
  <c r="AU91" i="55"/>
  <c r="AQ91" i="55"/>
  <c r="AM91" i="55"/>
  <c r="AI91" i="55"/>
  <c r="AE91" i="55"/>
  <c r="AA91" i="55"/>
  <c r="W91" i="55"/>
  <c r="S91" i="55"/>
  <c r="O91" i="55"/>
  <c r="K91" i="55"/>
  <c r="G91" i="55"/>
  <c r="AY90" i="55"/>
  <c r="AU90" i="55"/>
  <c r="AQ90" i="55"/>
  <c r="AM90" i="55"/>
  <c r="AI90" i="55"/>
  <c r="AE90" i="55"/>
  <c r="AA90" i="55"/>
  <c r="W90" i="55"/>
  <c r="S90" i="55"/>
  <c r="O90" i="55"/>
  <c r="K90" i="55"/>
  <c r="G90" i="55"/>
  <c r="AY89" i="55"/>
  <c r="AU89" i="55"/>
  <c r="AQ89" i="55"/>
  <c r="AM89" i="55"/>
  <c r="AI89" i="55"/>
  <c r="AE89" i="55"/>
  <c r="AA89" i="55"/>
  <c r="W89" i="55"/>
  <c r="S89" i="55"/>
  <c r="O89" i="55"/>
  <c r="K89" i="55"/>
  <c r="BA89" i="55" s="1"/>
  <c r="BC89" i="55" s="1"/>
  <c r="BF89" i="55" s="1"/>
  <c r="BH89" i="55" s="1"/>
  <c r="G89" i="55"/>
  <c r="AY88" i="55"/>
  <c r="AU88" i="55"/>
  <c r="AQ88" i="55"/>
  <c r="AM88" i="55"/>
  <c r="AI88" i="55"/>
  <c r="AE88" i="55"/>
  <c r="AA88" i="55"/>
  <c r="W88" i="55"/>
  <c r="S88" i="55"/>
  <c r="O88" i="55"/>
  <c r="K88" i="55"/>
  <c r="G88" i="55"/>
  <c r="AY87" i="55"/>
  <c r="AU87" i="55"/>
  <c r="AQ87" i="55"/>
  <c r="AM87" i="55"/>
  <c r="AI87" i="55"/>
  <c r="AE87" i="55"/>
  <c r="AA87" i="55"/>
  <c r="W87" i="55"/>
  <c r="S87" i="55"/>
  <c r="O87" i="55"/>
  <c r="K87" i="55"/>
  <c r="G87" i="55"/>
  <c r="AY86" i="55"/>
  <c r="AU86" i="55"/>
  <c r="AQ86" i="55"/>
  <c r="AM86" i="55"/>
  <c r="AI86" i="55"/>
  <c r="AE86" i="55"/>
  <c r="AA86" i="55"/>
  <c r="W86" i="55"/>
  <c r="S86" i="55"/>
  <c r="O86" i="55"/>
  <c r="K86" i="55"/>
  <c r="G86" i="55"/>
  <c r="AY85" i="55"/>
  <c r="AU85" i="55"/>
  <c r="AQ85" i="55"/>
  <c r="AM85" i="55"/>
  <c r="AI85" i="55"/>
  <c r="AE85" i="55"/>
  <c r="AA85" i="55"/>
  <c r="W85" i="55"/>
  <c r="S85" i="55"/>
  <c r="O85" i="55"/>
  <c r="K85" i="55"/>
  <c r="G85" i="55"/>
  <c r="AY84" i="55"/>
  <c r="AU84" i="55"/>
  <c r="AQ84" i="55"/>
  <c r="AM84" i="55"/>
  <c r="AI84" i="55"/>
  <c r="AE84" i="55"/>
  <c r="AA84" i="55"/>
  <c r="W84" i="55"/>
  <c r="S84" i="55"/>
  <c r="O84" i="55"/>
  <c r="K84" i="55"/>
  <c r="G84" i="55"/>
  <c r="AY83" i="55"/>
  <c r="AU83" i="55"/>
  <c r="AQ83" i="55"/>
  <c r="AM83" i="55"/>
  <c r="AI83" i="55"/>
  <c r="AE83" i="55"/>
  <c r="AA83" i="55"/>
  <c r="W83" i="55"/>
  <c r="S83" i="55"/>
  <c r="O83" i="55"/>
  <c r="K83" i="55"/>
  <c r="G83" i="55"/>
  <c r="AY82" i="55"/>
  <c r="AU82" i="55"/>
  <c r="AQ82" i="55"/>
  <c r="AM82" i="55"/>
  <c r="AI82" i="55"/>
  <c r="AE82" i="55"/>
  <c r="AA82" i="55"/>
  <c r="W82" i="55"/>
  <c r="S82" i="55"/>
  <c r="O82" i="55"/>
  <c r="K82" i="55"/>
  <c r="G82" i="55"/>
  <c r="AY81" i="55"/>
  <c r="AU81" i="55"/>
  <c r="AQ81" i="55"/>
  <c r="AM81" i="55"/>
  <c r="AI81" i="55"/>
  <c r="AE81" i="55"/>
  <c r="AA81" i="55"/>
  <c r="W81" i="55"/>
  <c r="S81" i="55"/>
  <c r="O81" i="55"/>
  <c r="K81" i="55"/>
  <c r="G81" i="55"/>
  <c r="AY80" i="55"/>
  <c r="AU80" i="55"/>
  <c r="AQ80" i="55"/>
  <c r="AM80" i="55"/>
  <c r="AI80" i="55"/>
  <c r="AE80" i="55"/>
  <c r="AA80" i="55"/>
  <c r="W80" i="55"/>
  <c r="S80" i="55"/>
  <c r="O80" i="55"/>
  <c r="K80" i="55"/>
  <c r="G80" i="55"/>
  <c r="AY79" i="55"/>
  <c r="AU79" i="55"/>
  <c r="AQ79" i="55"/>
  <c r="AM79" i="55"/>
  <c r="AI79" i="55"/>
  <c r="AE79" i="55"/>
  <c r="AA79" i="55"/>
  <c r="W79" i="55"/>
  <c r="S79" i="55"/>
  <c r="O79" i="55"/>
  <c r="K79" i="55"/>
  <c r="G79" i="55"/>
  <c r="AY78" i="55"/>
  <c r="AU78" i="55"/>
  <c r="AQ78" i="55"/>
  <c r="AM78" i="55"/>
  <c r="AI78" i="55"/>
  <c r="AE78" i="55"/>
  <c r="AA78" i="55"/>
  <c r="W78" i="55"/>
  <c r="S78" i="55"/>
  <c r="O78" i="55"/>
  <c r="K78" i="55"/>
  <c r="G78" i="55"/>
  <c r="AY77" i="55"/>
  <c r="AU77" i="55"/>
  <c r="AQ77" i="55"/>
  <c r="AM77" i="55"/>
  <c r="AI77" i="55"/>
  <c r="AE77" i="55"/>
  <c r="AA77" i="55"/>
  <c r="W77" i="55"/>
  <c r="S77" i="55"/>
  <c r="O77" i="55"/>
  <c r="K77" i="55"/>
  <c r="G77" i="55"/>
  <c r="AY76" i="55"/>
  <c r="AU76" i="55"/>
  <c r="AQ76" i="55"/>
  <c r="AM76" i="55"/>
  <c r="AI76" i="55"/>
  <c r="AE76" i="55"/>
  <c r="AA76" i="55"/>
  <c r="W76" i="55"/>
  <c r="S76" i="55"/>
  <c r="O76" i="55"/>
  <c r="K76" i="55"/>
  <c r="G76" i="55"/>
  <c r="AY75" i="55"/>
  <c r="AU75" i="55"/>
  <c r="AQ75" i="55"/>
  <c r="AM75" i="55"/>
  <c r="AI75" i="55"/>
  <c r="AE75" i="55"/>
  <c r="AA75" i="55"/>
  <c r="W75" i="55"/>
  <c r="S75" i="55"/>
  <c r="O75" i="55"/>
  <c r="K75" i="55"/>
  <c r="G75" i="55"/>
  <c r="AY74" i="55"/>
  <c r="AU74" i="55"/>
  <c r="AQ74" i="55"/>
  <c r="AM74" i="55"/>
  <c r="AI74" i="55"/>
  <c r="AE74" i="55"/>
  <c r="AA74" i="55"/>
  <c r="W74" i="55"/>
  <c r="S74" i="55"/>
  <c r="O74" i="55"/>
  <c r="K74" i="55"/>
  <c r="G74" i="55"/>
  <c r="AY73" i="55"/>
  <c r="AU73" i="55"/>
  <c r="AQ73" i="55"/>
  <c r="AM73" i="55"/>
  <c r="AI73" i="55"/>
  <c r="BA73" i="55" s="1"/>
  <c r="BC73" i="55" s="1"/>
  <c r="BF73" i="55" s="1"/>
  <c r="BH73" i="55" s="1"/>
  <c r="AE73" i="55"/>
  <c r="AA73" i="55"/>
  <c r="W73" i="55"/>
  <c r="S73" i="55"/>
  <c r="O73" i="55"/>
  <c r="K73" i="55"/>
  <c r="G73" i="55"/>
  <c r="AY72" i="55"/>
  <c r="AU72" i="55"/>
  <c r="AQ72" i="55"/>
  <c r="AM72" i="55"/>
  <c r="AI72" i="55"/>
  <c r="AE72" i="55"/>
  <c r="AA72" i="55"/>
  <c r="W72" i="55"/>
  <c r="S72" i="55"/>
  <c r="O72" i="55"/>
  <c r="K72" i="55"/>
  <c r="G72" i="55"/>
  <c r="AY71" i="55"/>
  <c r="AU71" i="55"/>
  <c r="AQ71" i="55"/>
  <c r="AM71" i="55"/>
  <c r="AI71" i="55"/>
  <c r="AE71" i="55"/>
  <c r="AA71" i="55"/>
  <c r="W71" i="55"/>
  <c r="S71" i="55"/>
  <c r="O71" i="55"/>
  <c r="K71" i="55"/>
  <c r="G71" i="55"/>
  <c r="AY70" i="55"/>
  <c r="AU70" i="55"/>
  <c r="AQ70" i="55"/>
  <c r="AM70" i="55"/>
  <c r="AI70" i="55"/>
  <c r="AE70" i="55"/>
  <c r="AA70" i="55"/>
  <c r="W70" i="55"/>
  <c r="S70" i="55"/>
  <c r="O70" i="55"/>
  <c r="K70" i="55"/>
  <c r="G70" i="55"/>
  <c r="AY69" i="55"/>
  <c r="AU69" i="55"/>
  <c r="AQ69" i="55"/>
  <c r="AM69" i="55"/>
  <c r="AI69" i="55"/>
  <c r="AE69" i="55"/>
  <c r="AA69" i="55"/>
  <c r="W69" i="55"/>
  <c r="S69" i="55"/>
  <c r="O69" i="55"/>
  <c r="K69" i="55"/>
  <c r="G69" i="55"/>
  <c r="AY68" i="55"/>
  <c r="AU68" i="55"/>
  <c r="AQ68" i="55"/>
  <c r="AM68" i="55"/>
  <c r="AI68" i="55"/>
  <c r="AE68" i="55"/>
  <c r="AA68" i="55"/>
  <c r="W68" i="55"/>
  <c r="S68" i="55"/>
  <c r="O68" i="55"/>
  <c r="K68" i="55"/>
  <c r="G68" i="55"/>
  <c r="AY67" i="55"/>
  <c r="AU67" i="55"/>
  <c r="AQ67" i="55"/>
  <c r="AM67" i="55"/>
  <c r="AI67" i="55"/>
  <c r="AE67" i="55"/>
  <c r="AA67" i="55"/>
  <c r="W67" i="55"/>
  <c r="S67" i="55"/>
  <c r="O67" i="55"/>
  <c r="K67" i="55"/>
  <c r="G67" i="55"/>
  <c r="AY66" i="55"/>
  <c r="AU66" i="55"/>
  <c r="AQ66" i="55"/>
  <c r="AM66" i="55"/>
  <c r="AI66" i="55"/>
  <c r="AE66" i="55"/>
  <c r="AA66" i="55"/>
  <c r="W66" i="55"/>
  <c r="S66" i="55"/>
  <c r="O66" i="55"/>
  <c r="K66" i="55"/>
  <c r="G66" i="55"/>
  <c r="AY65" i="55"/>
  <c r="AU65" i="55"/>
  <c r="AQ65" i="55"/>
  <c r="AM65" i="55"/>
  <c r="AI65" i="55"/>
  <c r="AE65" i="55"/>
  <c r="AA65" i="55"/>
  <c r="W65" i="55"/>
  <c r="S65" i="55"/>
  <c r="O65" i="55"/>
  <c r="K65" i="55"/>
  <c r="G65" i="55"/>
  <c r="AY64" i="55"/>
  <c r="AU64" i="55"/>
  <c r="AQ64" i="55"/>
  <c r="AM64" i="55"/>
  <c r="AI64" i="55"/>
  <c r="AE64" i="55"/>
  <c r="AA64" i="55"/>
  <c r="W64" i="55"/>
  <c r="S64" i="55"/>
  <c r="O64" i="55"/>
  <c r="K64" i="55"/>
  <c r="G64" i="55"/>
  <c r="AY63" i="55"/>
  <c r="AU63" i="55"/>
  <c r="AQ63" i="55"/>
  <c r="AM63" i="55"/>
  <c r="AI63" i="55"/>
  <c r="AE63" i="55"/>
  <c r="AA63" i="55"/>
  <c r="W63" i="55"/>
  <c r="S63" i="55"/>
  <c r="O63" i="55"/>
  <c r="K63" i="55"/>
  <c r="G63" i="55"/>
  <c r="AY62" i="55"/>
  <c r="AU62" i="55"/>
  <c r="AQ62" i="55"/>
  <c r="AM62" i="55"/>
  <c r="AI62" i="55"/>
  <c r="AE62" i="55"/>
  <c r="AA62" i="55"/>
  <c r="W62" i="55"/>
  <c r="S62" i="55"/>
  <c r="O62" i="55"/>
  <c r="K62" i="55"/>
  <c r="G62" i="55"/>
  <c r="AY61" i="55"/>
  <c r="AU61" i="55"/>
  <c r="AQ61" i="55"/>
  <c r="AM61" i="55"/>
  <c r="AI61" i="55"/>
  <c r="AE61" i="55"/>
  <c r="AA61" i="55"/>
  <c r="W61" i="55"/>
  <c r="S61" i="55"/>
  <c r="O61" i="55"/>
  <c r="K61" i="55"/>
  <c r="G61" i="55"/>
  <c r="AY60" i="55"/>
  <c r="AU60" i="55"/>
  <c r="AQ60" i="55"/>
  <c r="AM60" i="55"/>
  <c r="AI60" i="55"/>
  <c r="AE60" i="55"/>
  <c r="AA60" i="55"/>
  <c r="W60" i="55"/>
  <c r="S60" i="55"/>
  <c r="O60" i="55"/>
  <c r="K60" i="55"/>
  <c r="G60" i="55"/>
  <c r="AY59" i="55"/>
  <c r="AU59" i="55"/>
  <c r="AQ59" i="55"/>
  <c r="AM59" i="55"/>
  <c r="AI59" i="55"/>
  <c r="AE59" i="55"/>
  <c r="AA59" i="55"/>
  <c r="W59" i="55"/>
  <c r="S59" i="55"/>
  <c r="O59" i="55"/>
  <c r="K59" i="55"/>
  <c r="G59" i="55"/>
  <c r="AY58" i="55"/>
  <c r="AU58" i="55"/>
  <c r="AQ58" i="55"/>
  <c r="AM58" i="55"/>
  <c r="AI58" i="55"/>
  <c r="AE58" i="55"/>
  <c r="AA58" i="55"/>
  <c r="W58" i="55"/>
  <c r="S58" i="55"/>
  <c r="O58" i="55"/>
  <c r="K58" i="55"/>
  <c r="G58" i="55"/>
  <c r="AY57" i="55"/>
  <c r="AU57" i="55"/>
  <c r="AQ57" i="55"/>
  <c r="AM57" i="55"/>
  <c r="AI57" i="55"/>
  <c r="AE57" i="55"/>
  <c r="AA57" i="55"/>
  <c r="W57" i="55"/>
  <c r="S57" i="55"/>
  <c r="O57" i="55"/>
  <c r="K57" i="55"/>
  <c r="G57" i="55"/>
  <c r="BA57" i="55" s="1"/>
  <c r="BC57" i="55" s="1"/>
  <c r="BF57" i="55" s="1"/>
  <c r="BH57" i="55" s="1"/>
  <c r="AY56" i="55"/>
  <c r="AU56" i="55"/>
  <c r="AQ56" i="55"/>
  <c r="AM56" i="55"/>
  <c r="AI56" i="55"/>
  <c r="AE56" i="55"/>
  <c r="AA56" i="55"/>
  <c r="W56" i="55"/>
  <c r="S56" i="55"/>
  <c r="O56" i="55"/>
  <c r="K56" i="55"/>
  <c r="G56" i="55"/>
  <c r="AY55" i="55"/>
  <c r="AU55" i="55"/>
  <c r="AQ55" i="55"/>
  <c r="AM55" i="55"/>
  <c r="AI55" i="55"/>
  <c r="AE55" i="55"/>
  <c r="AA55" i="55"/>
  <c r="W55" i="55"/>
  <c r="S55" i="55"/>
  <c r="O55" i="55"/>
  <c r="K55" i="55"/>
  <c r="G55" i="55"/>
  <c r="AY54" i="55"/>
  <c r="AU54" i="55"/>
  <c r="AQ54" i="55"/>
  <c r="AM54" i="55"/>
  <c r="AI54" i="55"/>
  <c r="AE54" i="55"/>
  <c r="AA54" i="55"/>
  <c r="W54" i="55"/>
  <c r="S54" i="55"/>
  <c r="O54" i="55"/>
  <c r="K54" i="55"/>
  <c r="G54" i="55"/>
  <c r="AY53" i="55"/>
  <c r="AU53" i="55"/>
  <c r="AQ53" i="55"/>
  <c r="AM53" i="55"/>
  <c r="AI53" i="55"/>
  <c r="AE53" i="55"/>
  <c r="AA53" i="55"/>
  <c r="W53" i="55"/>
  <c r="S53" i="55"/>
  <c r="O53" i="55"/>
  <c r="K53" i="55"/>
  <c r="G53" i="55"/>
  <c r="AY52" i="55"/>
  <c r="AU52" i="55"/>
  <c r="AQ52" i="55"/>
  <c r="AM52" i="55"/>
  <c r="AI52" i="55"/>
  <c r="BA52" i="55" s="1"/>
  <c r="BC52" i="55" s="1"/>
  <c r="BF52" i="55" s="1"/>
  <c r="BH52" i="55" s="1"/>
  <c r="AE52" i="55"/>
  <c r="AA52" i="55"/>
  <c r="W52" i="55"/>
  <c r="S52" i="55"/>
  <c r="O52" i="55"/>
  <c r="K52" i="55"/>
  <c r="G52" i="55"/>
  <c r="AY51" i="55"/>
  <c r="AU51" i="55"/>
  <c r="AQ51" i="55"/>
  <c r="AM51" i="55"/>
  <c r="AI51" i="55"/>
  <c r="AE51" i="55"/>
  <c r="AA51" i="55"/>
  <c r="W51" i="55"/>
  <c r="S51" i="55"/>
  <c r="O51" i="55"/>
  <c r="K51" i="55"/>
  <c r="G51" i="55"/>
  <c r="AY50" i="55"/>
  <c r="AU50" i="55"/>
  <c r="AQ50" i="55"/>
  <c r="AM50" i="55"/>
  <c r="AI50" i="55"/>
  <c r="AE50" i="55"/>
  <c r="AA50" i="55"/>
  <c r="W50" i="55"/>
  <c r="S50" i="55"/>
  <c r="O50" i="55"/>
  <c r="K50" i="55"/>
  <c r="G50" i="55"/>
  <c r="AY49" i="55"/>
  <c r="AU49" i="55"/>
  <c r="AQ49" i="55"/>
  <c r="AM49" i="55"/>
  <c r="AI49" i="55"/>
  <c r="AE49" i="55"/>
  <c r="AA49" i="55"/>
  <c r="W49" i="55"/>
  <c r="S49" i="55"/>
  <c r="O49" i="55"/>
  <c r="K49" i="55"/>
  <c r="G49" i="55"/>
  <c r="AY48" i="55"/>
  <c r="AU48" i="55"/>
  <c r="AQ48" i="55"/>
  <c r="AM48" i="55"/>
  <c r="AI48" i="55"/>
  <c r="AE48" i="55"/>
  <c r="AA48" i="55"/>
  <c r="W48" i="55"/>
  <c r="S48" i="55"/>
  <c r="O48" i="55"/>
  <c r="K48" i="55"/>
  <c r="G48" i="55"/>
  <c r="AY47" i="55"/>
  <c r="AU47" i="55"/>
  <c r="AQ47" i="55"/>
  <c r="AM47" i="55"/>
  <c r="AI47" i="55"/>
  <c r="AE47" i="55"/>
  <c r="BA47" i="55" s="1"/>
  <c r="BC47" i="55" s="1"/>
  <c r="BF47" i="55" s="1"/>
  <c r="BH47" i="55" s="1"/>
  <c r="AA47" i="55"/>
  <c r="W47" i="55"/>
  <c r="S47" i="55"/>
  <c r="O47" i="55"/>
  <c r="K47" i="55"/>
  <c r="G47" i="55"/>
  <c r="AY46" i="55"/>
  <c r="AU46" i="55"/>
  <c r="AQ46" i="55"/>
  <c r="AM46" i="55"/>
  <c r="AI46" i="55"/>
  <c r="AE46" i="55"/>
  <c r="AA46" i="55"/>
  <c r="W46" i="55"/>
  <c r="S46" i="55"/>
  <c r="O46" i="55"/>
  <c r="K46" i="55"/>
  <c r="G46" i="55"/>
  <c r="AY45" i="55"/>
  <c r="AU45" i="55"/>
  <c r="AQ45" i="55"/>
  <c r="AM45" i="55"/>
  <c r="AI45" i="55"/>
  <c r="AE45" i="55"/>
  <c r="AA45" i="55"/>
  <c r="W45" i="55"/>
  <c r="S45" i="55"/>
  <c r="O45" i="55"/>
  <c r="K45" i="55"/>
  <c r="G45" i="55"/>
  <c r="AY44" i="55"/>
  <c r="AU44" i="55"/>
  <c r="AQ44" i="55"/>
  <c r="AM44" i="55"/>
  <c r="AI44" i="55"/>
  <c r="AE44" i="55"/>
  <c r="AA44" i="55"/>
  <c r="W44" i="55"/>
  <c r="S44" i="55"/>
  <c r="O44" i="55"/>
  <c r="K44" i="55"/>
  <c r="G44" i="55"/>
  <c r="AY43" i="55"/>
  <c r="AU43" i="55"/>
  <c r="AQ43" i="55"/>
  <c r="AM43" i="55"/>
  <c r="AI43" i="55"/>
  <c r="AE43" i="55"/>
  <c r="AA43" i="55"/>
  <c r="W43" i="55"/>
  <c r="S43" i="55"/>
  <c r="O43" i="55"/>
  <c r="K43" i="55"/>
  <c r="G43" i="55"/>
  <c r="AY42" i="55"/>
  <c r="AU42" i="55"/>
  <c r="AQ42" i="55"/>
  <c r="AM42" i="55"/>
  <c r="AI42" i="55"/>
  <c r="AE42" i="55"/>
  <c r="AA42" i="55"/>
  <c r="W42" i="55"/>
  <c r="S42" i="55"/>
  <c r="O42" i="55"/>
  <c r="K42" i="55"/>
  <c r="G42" i="55"/>
  <c r="AY41" i="55"/>
  <c r="AU41" i="55"/>
  <c r="AQ41" i="55"/>
  <c r="AM41" i="55"/>
  <c r="AI41" i="55"/>
  <c r="AE41" i="55"/>
  <c r="AA41" i="55"/>
  <c r="W41" i="55"/>
  <c r="S41" i="55"/>
  <c r="O41" i="55"/>
  <c r="K41" i="55"/>
  <c r="G41" i="55"/>
  <c r="BA41" i="55" s="1"/>
  <c r="BC41" i="55" s="1"/>
  <c r="BF41" i="55" s="1"/>
  <c r="BH41" i="55" s="1"/>
  <c r="AY40" i="55"/>
  <c r="AU40" i="55"/>
  <c r="AQ40" i="55"/>
  <c r="AM40" i="55"/>
  <c r="AI40" i="55"/>
  <c r="AE40" i="55"/>
  <c r="AA40" i="55"/>
  <c r="W40" i="55"/>
  <c r="S40" i="55"/>
  <c r="O40" i="55"/>
  <c r="K40" i="55"/>
  <c r="G40" i="55"/>
  <c r="AY39" i="55"/>
  <c r="AU39" i="55"/>
  <c r="AQ39" i="55"/>
  <c r="AM39" i="55"/>
  <c r="AI39" i="55"/>
  <c r="AE39" i="55"/>
  <c r="AA39" i="55"/>
  <c r="W39" i="55"/>
  <c r="S39" i="55"/>
  <c r="O39" i="55"/>
  <c r="K39" i="55"/>
  <c r="G39" i="55"/>
  <c r="AY38" i="55"/>
  <c r="AU38" i="55"/>
  <c r="AQ38" i="55"/>
  <c r="AM38" i="55"/>
  <c r="AI38" i="55"/>
  <c r="AE38" i="55"/>
  <c r="AA38" i="55"/>
  <c r="W38" i="55"/>
  <c r="S38" i="55"/>
  <c r="O38" i="55"/>
  <c r="K38" i="55"/>
  <c r="G38" i="55"/>
  <c r="AY37" i="55"/>
  <c r="AU37" i="55"/>
  <c r="AQ37" i="55"/>
  <c r="AM37" i="55"/>
  <c r="AI37" i="55"/>
  <c r="AE37" i="55"/>
  <c r="AA37" i="55"/>
  <c r="W37" i="55"/>
  <c r="S37" i="55"/>
  <c r="O37" i="55"/>
  <c r="K37" i="55"/>
  <c r="G37" i="55"/>
  <c r="AY36" i="55"/>
  <c r="AU36" i="55"/>
  <c r="AQ36" i="55"/>
  <c r="AM36" i="55"/>
  <c r="AI36" i="55"/>
  <c r="AE36" i="55"/>
  <c r="AA36" i="55"/>
  <c r="W36" i="55"/>
  <c r="S36" i="55"/>
  <c r="O36" i="55"/>
  <c r="K36" i="55"/>
  <c r="G36" i="55"/>
  <c r="AY35" i="55"/>
  <c r="AU35" i="55"/>
  <c r="AQ35" i="55"/>
  <c r="AM35" i="55"/>
  <c r="AI35" i="55"/>
  <c r="AE35" i="55"/>
  <c r="AA35" i="55"/>
  <c r="W35" i="55"/>
  <c r="S35" i="55"/>
  <c r="O35" i="55"/>
  <c r="K35" i="55"/>
  <c r="G35" i="55"/>
  <c r="AY34" i="55"/>
  <c r="AU34" i="55"/>
  <c r="AQ34" i="55"/>
  <c r="AM34" i="55"/>
  <c r="AI34" i="55"/>
  <c r="AE34" i="55"/>
  <c r="AA34" i="55"/>
  <c r="W34" i="55"/>
  <c r="S34" i="55"/>
  <c r="O34" i="55"/>
  <c r="K34" i="55"/>
  <c r="G34" i="55"/>
  <c r="AY33" i="55"/>
  <c r="AU33" i="55"/>
  <c r="AQ33" i="55"/>
  <c r="AM33" i="55"/>
  <c r="AI33" i="55"/>
  <c r="AE33" i="55"/>
  <c r="AA33" i="55"/>
  <c r="W33" i="55"/>
  <c r="S33" i="55"/>
  <c r="O33" i="55"/>
  <c r="K33" i="55"/>
  <c r="G33" i="55"/>
  <c r="AY32" i="55"/>
  <c r="AU32" i="55"/>
  <c r="AQ32" i="55"/>
  <c r="AM32" i="55"/>
  <c r="AI32" i="55"/>
  <c r="AE32" i="55"/>
  <c r="AA32" i="55"/>
  <c r="W32" i="55"/>
  <c r="S32" i="55"/>
  <c r="O32" i="55"/>
  <c r="K32" i="55"/>
  <c r="G32" i="55"/>
  <c r="AY31" i="55"/>
  <c r="AU31" i="55"/>
  <c r="AQ31" i="55"/>
  <c r="AM31" i="55"/>
  <c r="AI31" i="55"/>
  <c r="AE31" i="55"/>
  <c r="AA31" i="55"/>
  <c r="W31" i="55"/>
  <c r="S31" i="55"/>
  <c r="O31" i="55"/>
  <c r="K31" i="55"/>
  <c r="G31" i="55"/>
  <c r="AY30" i="55"/>
  <c r="AU30" i="55"/>
  <c r="AQ30" i="55"/>
  <c r="AM30" i="55"/>
  <c r="AI30" i="55"/>
  <c r="AE30" i="55"/>
  <c r="AA30" i="55"/>
  <c r="W30" i="55"/>
  <c r="S30" i="55"/>
  <c r="O30" i="55"/>
  <c r="K30" i="55"/>
  <c r="G30" i="55"/>
  <c r="AY29" i="55"/>
  <c r="AU29" i="55"/>
  <c r="AQ29" i="55"/>
  <c r="AM29" i="55"/>
  <c r="AI29" i="55"/>
  <c r="AE29" i="55"/>
  <c r="AA29" i="55"/>
  <c r="W29" i="55"/>
  <c r="S29" i="55"/>
  <c r="O29" i="55"/>
  <c r="K29" i="55"/>
  <c r="G29" i="55"/>
  <c r="AY28" i="55"/>
  <c r="AU28" i="55"/>
  <c r="AQ28" i="55"/>
  <c r="AM28" i="55"/>
  <c r="AI28" i="55"/>
  <c r="AE28" i="55"/>
  <c r="AA28" i="55"/>
  <c r="W28" i="55"/>
  <c r="S28" i="55"/>
  <c r="O28" i="55"/>
  <c r="K28" i="55"/>
  <c r="G28" i="55"/>
  <c r="AY27" i="55"/>
  <c r="AU27" i="55"/>
  <c r="AQ27" i="55"/>
  <c r="AM27" i="55"/>
  <c r="AI27" i="55"/>
  <c r="AE27" i="55"/>
  <c r="AA27" i="55"/>
  <c r="W27" i="55"/>
  <c r="S27" i="55"/>
  <c r="O27" i="55"/>
  <c r="K27" i="55"/>
  <c r="G27" i="55"/>
  <c r="AY26" i="55"/>
  <c r="AU26" i="55"/>
  <c r="AQ26" i="55"/>
  <c r="AM26" i="55"/>
  <c r="AI26" i="55"/>
  <c r="AE26" i="55"/>
  <c r="AA26" i="55"/>
  <c r="W26" i="55"/>
  <c r="S26" i="55"/>
  <c r="O26" i="55"/>
  <c r="K26" i="55"/>
  <c r="G26" i="55"/>
  <c r="AY25" i="55"/>
  <c r="AU25" i="55"/>
  <c r="AQ25" i="55"/>
  <c r="AM25" i="55"/>
  <c r="AI25" i="55"/>
  <c r="AE25" i="55"/>
  <c r="AA25" i="55"/>
  <c r="W25" i="55"/>
  <c r="S25" i="55"/>
  <c r="O25" i="55"/>
  <c r="K25" i="55"/>
  <c r="BA25" i="55" s="1"/>
  <c r="BC25" i="55" s="1"/>
  <c r="BF25" i="55" s="1"/>
  <c r="BH25" i="55" s="1"/>
  <c r="G25" i="55"/>
  <c r="AY24" i="55"/>
  <c r="AU24" i="55"/>
  <c r="AQ24" i="55"/>
  <c r="AM24" i="55"/>
  <c r="AI24" i="55"/>
  <c r="AE24" i="55"/>
  <c r="AA24" i="55"/>
  <c r="W24" i="55"/>
  <c r="S24" i="55"/>
  <c r="O24" i="55"/>
  <c r="K24" i="55"/>
  <c r="G24" i="55"/>
  <c r="BA24" i="55" s="1"/>
  <c r="BC24" i="55" s="1"/>
  <c r="BF24" i="55" s="1"/>
  <c r="BH24" i="55" s="1"/>
  <c r="AY23" i="55"/>
  <c r="AU23" i="55"/>
  <c r="AQ23" i="55"/>
  <c r="AM23" i="55"/>
  <c r="AI23" i="55"/>
  <c r="AE23" i="55"/>
  <c r="AA23" i="55"/>
  <c r="W23" i="55"/>
  <c r="S23" i="55"/>
  <c r="O23" i="55"/>
  <c r="K23" i="55"/>
  <c r="G23" i="55"/>
  <c r="BA23" i="55" s="1"/>
  <c r="BC23" i="55" s="1"/>
  <c r="BF23" i="55" s="1"/>
  <c r="BH23" i="55" s="1"/>
  <c r="AY22" i="55"/>
  <c r="BA22" i="55" s="1"/>
  <c r="BC22" i="55" s="1"/>
  <c r="BF22" i="55" s="1"/>
  <c r="BH22" i="55" s="1"/>
  <c r="AU22" i="55"/>
  <c r="AQ22" i="55"/>
  <c r="AM22" i="55"/>
  <c r="AI22" i="55"/>
  <c r="AE22" i="55"/>
  <c r="AA22" i="55"/>
  <c r="W22" i="55"/>
  <c r="S22" i="55"/>
  <c r="O22" i="55"/>
  <c r="K22" i="55"/>
  <c r="G22" i="55"/>
  <c r="AY21" i="55"/>
  <c r="AU21" i="55"/>
  <c r="AQ21" i="55"/>
  <c r="AM21" i="55"/>
  <c r="AI21" i="55"/>
  <c r="AE21" i="55"/>
  <c r="BA21" i="55" s="1"/>
  <c r="BC21" i="55" s="1"/>
  <c r="BF21" i="55" s="1"/>
  <c r="BH21" i="55" s="1"/>
  <c r="AA21" i="55"/>
  <c r="W21" i="55"/>
  <c r="S21" i="55"/>
  <c r="O21" i="55"/>
  <c r="K21" i="55"/>
  <c r="G21" i="55"/>
  <c r="AY20" i="55"/>
  <c r="AU20" i="55"/>
  <c r="AQ20" i="55"/>
  <c r="AM20" i="55"/>
  <c r="AI20" i="55"/>
  <c r="AE20" i="55"/>
  <c r="AA20" i="55"/>
  <c r="W20" i="55"/>
  <c r="S20" i="55"/>
  <c r="O20" i="55"/>
  <c r="K20" i="55"/>
  <c r="G20" i="55"/>
  <c r="BA20" i="55" s="1"/>
  <c r="BC20" i="55" s="1"/>
  <c r="BF20" i="55" s="1"/>
  <c r="BH20" i="55" s="1"/>
  <c r="AY19" i="55"/>
  <c r="AU19" i="55"/>
  <c r="AQ19" i="55"/>
  <c r="AM19" i="55"/>
  <c r="AI19" i="55"/>
  <c r="AE19" i="55"/>
  <c r="AA19" i="55"/>
  <c r="W19" i="55"/>
  <c r="S19" i="55"/>
  <c r="O19" i="55"/>
  <c r="K19" i="55"/>
  <c r="G19" i="55"/>
  <c r="BA19" i="55" s="1"/>
  <c r="BC19" i="55" s="1"/>
  <c r="BF19" i="55" s="1"/>
  <c r="BH19" i="55" s="1"/>
  <c r="AY18" i="55"/>
  <c r="AU18" i="55"/>
  <c r="AQ18" i="55"/>
  <c r="AM18" i="55"/>
  <c r="AI18" i="55"/>
  <c r="AE18" i="55"/>
  <c r="AA18" i="55"/>
  <c r="W18" i="55"/>
  <c r="S18" i="55"/>
  <c r="O18" i="55"/>
  <c r="K18" i="55"/>
  <c r="G18" i="55"/>
  <c r="BA18" i="55" s="1"/>
  <c r="BC18" i="55" s="1"/>
  <c r="BF18" i="55" s="1"/>
  <c r="BH18" i="55" s="1"/>
  <c r="AY17" i="55"/>
  <c r="AU17" i="55"/>
  <c r="AQ17" i="55"/>
  <c r="AM17" i="55"/>
  <c r="AI17" i="55"/>
  <c r="AE17" i="55"/>
  <c r="AA17" i="55"/>
  <c r="W17" i="55"/>
  <c r="S17" i="55"/>
  <c r="O17" i="55"/>
  <c r="K17" i="55"/>
  <c r="G17" i="55"/>
  <c r="BA17" i="55" s="1"/>
  <c r="BC17" i="55" s="1"/>
  <c r="BF17" i="55" s="1"/>
  <c r="BH17" i="55" s="1"/>
  <c r="AY16" i="55"/>
  <c r="AU16" i="55"/>
  <c r="AQ16" i="55"/>
  <c r="AM16" i="55"/>
  <c r="AI16" i="55"/>
  <c r="BA16" i="55" s="1"/>
  <c r="BC16" i="55" s="1"/>
  <c r="BF16" i="55" s="1"/>
  <c r="BH16" i="55" s="1"/>
  <c r="AE16" i="55"/>
  <c r="AA16" i="55"/>
  <c r="W16" i="55"/>
  <c r="S16" i="55"/>
  <c r="O16" i="55"/>
  <c r="K16" i="55"/>
  <c r="G16" i="55"/>
  <c r="AY15" i="55"/>
  <c r="AU15" i="55"/>
  <c r="AQ15" i="55"/>
  <c r="AM15" i="55"/>
  <c r="AI15" i="55"/>
  <c r="AE15" i="55"/>
  <c r="AA15" i="55"/>
  <c r="W15" i="55"/>
  <c r="S15" i="55"/>
  <c r="O15" i="55"/>
  <c r="K15" i="55"/>
  <c r="G15" i="55"/>
  <c r="BA15" i="55" s="1"/>
  <c r="BC15" i="55" s="1"/>
  <c r="BF15" i="55" s="1"/>
  <c r="BH15" i="55" s="1"/>
  <c r="AY14" i="55"/>
  <c r="AU14" i="55"/>
  <c r="AQ14" i="55"/>
  <c r="AM14" i="55"/>
  <c r="AI14" i="55"/>
  <c r="AE14" i="55"/>
  <c r="AA14" i="55"/>
  <c r="W14" i="55"/>
  <c r="S14" i="55"/>
  <c r="O14" i="55"/>
  <c r="K14" i="55"/>
  <c r="BA14" i="55" s="1"/>
  <c r="BC14" i="55" s="1"/>
  <c r="BF14" i="55" s="1"/>
  <c r="BH14" i="55" s="1"/>
  <c r="G14" i="55"/>
  <c r="AY13" i="55"/>
  <c r="AU13" i="55"/>
  <c r="AQ13" i="55"/>
  <c r="AM13" i="55"/>
  <c r="AI13" i="55"/>
  <c r="AE13" i="55"/>
  <c r="AA13" i="55"/>
  <c r="W13" i="55"/>
  <c r="S13" i="55"/>
  <c r="O13" i="55"/>
  <c r="K13" i="55"/>
  <c r="G13" i="55"/>
  <c r="BA13" i="55" s="1"/>
  <c r="BC13" i="55" s="1"/>
  <c r="BF13" i="55" s="1"/>
  <c r="BH13" i="55" s="1"/>
  <c r="AY12" i="55"/>
  <c r="AU12" i="55"/>
  <c r="AQ12" i="55"/>
  <c r="AM12" i="55"/>
  <c r="AI12" i="55"/>
  <c r="AE12" i="55"/>
  <c r="AA12" i="55"/>
  <c r="W12" i="55"/>
  <c r="S12" i="55"/>
  <c r="O12" i="55"/>
  <c r="K12" i="55"/>
  <c r="G12" i="55"/>
  <c r="BA12" i="55" s="1"/>
  <c r="BC12" i="55" s="1"/>
  <c r="BF12" i="55" s="1"/>
  <c r="BH12" i="55" s="1"/>
  <c r="AY11" i="55"/>
  <c r="BA11" i="55" s="1"/>
  <c r="BC11" i="55" s="1"/>
  <c r="BF11" i="55" s="1"/>
  <c r="BH11" i="55" s="1"/>
  <c r="AU11" i="55"/>
  <c r="AQ11" i="55"/>
  <c r="AM11" i="55"/>
  <c r="AI11" i="55"/>
  <c r="AE11" i="55"/>
  <c r="AA11" i="55"/>
  <c r="W11" i="55"/>
  <c r="S11" i="55"/>
  <c r="O11" i="55"/>
  <c r="K11" i="55"/>
  <c r="G11" i="55"/>
  <c r="AY10" i="55"/>
  <c r="AU10" i="55"/>
  <c r="AQ10" i="55"/>
  <c r="AM10" i="55"/>
  <c r="AI10" i="55"/>
  <c r="BA10" i="55" s="1"/>
  <c r="BC10" i="55" s="1"/>
  <c r="BF10" i="55" s="1"/>
  <c r="BH10" i="55" s="1"/>
  <c r="AE10" i="55"/>
  <c r="AA10" i="55"/>
  <c r="W10" i="55"/>
  <c r="S10" i="55"/>
  <c r="O10" i="55"/>
  <c r="K10" i="55"/>
  <c r="G10" i="55"/>
  <c r="AY9" i="55"/>
  <c r="AU9" i="55"/>
  <c r="AQ9" i="55"/>
  <c r="AM9" i="55"/>
  <c r="AI9" i="55"/>
  <c r="AE9" i="55"/>
  <c r="AA9" i="55"/>
  <c r="BA9" i="55" s="1"/>
  <c r="BC9" i="55" s="1"/>
  <c r="BF9" i="55" s="1"/>
  <c r="BH9" i="55" s="1"/>
  <c r="W9" i="55"/>
  <c r="S9" i="55"/>
  <c r="O9" i="55"/>
  <c r="K9" i="55"/>
  <c r="G9" i="55"/>
  <c r="AY8" i="55"/>
  <c r="AU8" i="55"/>
  <c r="AQ8" i="55"/>
  <c r="AM8" i="55"/>
  <c r="AI8" i="55"/>
  <c r="AE8" i="55"/>
  <c r="AA8" i="55"/>
  <c r="W8" i="55"/>
  <c r="S8" i="55"/>
  <c r="O8" i="55"/>
  <c r="K8" i="55"/>
  <c r="BA8" i="55" s="1"/>
  <c r="BC8" i="55" s="1"/>
  <c r="BF8" i="55" s="1"/>
  <c r="BH8" i="55" s="1"/>
  <c r="G8" i="55"/>
  <c r="AY7" i="55"/>
  <c r="AU7" i="55"/>
  <c r="AQ7" i="55"/>
  <c r="AM7" i="55"/>
  <c r="AI7" i="55"/>
  <c r="AE7" i="55"/>
  <c r="AA7" i="55"/>
  <c r="W7" i="55"/>
  <c r="S7" i="55"/>
  <c r="O7" i="55"/>
  <c r="K7" i="55"/>
  <c r="G7" i="55"/>
  <c r="BA7" i="55" s="1"/>
  <c r="BC7" i="55" s="1"/>
  <c r="BF7" i="55" s="1"/>
  <c r="BH7" i="55" s="1"/>
  <c r="AY6" i="55"/>
  <c r="AU6" i="55"/>
  <c r="AQ6" i="55"/>
  <c r="AM6" i="55"/>
  <c r="AI6" i="55"/>
  <c r="AE6" i="55"/>
  <c r="AA6" i="55"/>
  <c r="W6" i="55"/>
  <c r="S6" i="55"/>
  <c r="O6" i="55"/>
  <c r="K6" i="55"/>
  <c r="G6" i="55"/>
  <c r="BA6" i="55" s="1"/>
  <c r="BC6" i="55" s="1"/>
  <c r="BF6" i="55" s="1"/>
  <c r="BH6" i="55" s="1"/>
  <c r="BA5" i="55"/>
  <c r="BC5" i="55" s="1"/>
  <c r="BF5" i="55" s="1"/>
  <c r="BH5" i="55" s="1"/>
  <c r="AY5" i="55"/>
  <c r="AU5" i="55"/>
  <c r="AQ5" i="55"/>
  <c r="AM5" i="55"/>
  <c r="AI5" i="55"/>
  <c r="AE5" i="55"/>
  <c r="AA5" i="55"/>
  <c r="W5" i="55"/>
  <c r="S5" i="55"/>
  <c r="O5" i="55"/>
  <c r="K5" i="55"/>
  <c r="G5" i="55"/>
  <c r="AY4" i="55"/>
  <c r="AU4" i="55"/>
  <c r="AQ4" i="55"/>
  <c r="AM4" i="55"/>
  <c r="AI4" i="55"/>
  <c r="BA4" i="55" s="1"/>
  <c r="BC4" i="55" s="1"/>
  <c r="AE4" i="55"/>
  <c r="AA4" i="55"/>
  <c r="W4" i="55"/>
  <c r="S4" i="55"/>
  <c r="O4" i="55"/>
  <c r="K4" i="55"/>
  <c r="G4" i="55"/>
  <c r="BG168" i="56"/>
  <c r="BE168" i="56"/>
  <c r="BD168" i="56"/>
  <c r="BB168" i="56"/>
  <c r="AZ168" i="56"/>
  <c r="AX168" i="56"/>
  <c r="AW168" i="56"/>
  <c r="AV168" i="56"/>
  <c r="AT168" i="56"/>
  <c r="AS168" i="56"/>
  <c r="AR168" i="56"/>
  <c r="AP168" i="56"/>
  <c r="AO168" i="56"/>
  <c r="AN168" i="56"/>
  <c r="AL168" i="56"/>
  <c r="AK168" i="56"/>
  <c r="AJ168" i="56"/>
  <c r="AH168" i="56"/>
  <c r="AG168" i="56"/>
  <c r="AF168" i="56"/>
  <c r="AD168" i="56"/>
  <c r="AC168" i="56"/>
  <c r="AB168" i="56"/>
  <c r="Z168" i="56"/>
  <c r="Y168" i="56"/>
  <c r="X168" i="56"/>
  <c r="V168" i="56"/>
  <c r="U168" i="56"/>
  <c r="T168" i="56"/>
  <c r="R168" i="56"/>
  <c r="Q168" i="56"/>
  <c r="P168" i="56"/>
  <c r="N168" i="56"/>
  <c r="M168" i="56"/>
  <c r="L168" i="56"/>
  <c r="J168" i="56"/>
  <c r="I168" i="56"/>
  <c r="H168" i="56"/>
  <c r="F168" i="56"/>
  <c r="E168" i="56"/>
  <c r="D168" i="56"/>
  <c r="S167" i="56"/>
  <c r="O167" i="56"/>
  <c r="K167" i="56"/>
  <c r="G167" i="56"/>
  <c r="S166" i="56"/>
  <c r="O166" i="56"/>
  <c r="K166" i="56"/>
  <c r="G166" i="56"/>
  <c r="S165" i="56"/>
  <c r="O165" i="56"/>
  <c r="BA165" i="56" s="1"/>
  <c r="BC165" i="56" s="1"/>
  <c r="BF165" i="56" s="1"/>
  <c r="BH165" i="56" s="1"/>
  <c r="K165" i="56"/>
  <c r="G165" i="56"/>
  <c r="S164" i="56"/>
  <c r="O164" i="56"/>
  <c r="K164" i="56"/>
  <c r="G164" i="56"/>
  <c r="S163" i="56"/>
  <c r="O163" i="56"/>
  <c r="BA163" i="56" s="1"/>
  <c r="BC163" i="56" s="1"/>
  <c r="BF163" i="56" s="1"/>
  <c r="BH163" i="56" s="1"/>
  <c r="K163" i="56"/>
  <c r="G163" i="56"/>
  <c r="S162" i="56"/>
  <c r="O162" i="56"/>
  <c r="K162" i="56"/>
  <c r="G162" i="56"/>
  <c r="BA162" i="56" s="1"/>
  <c r="BC162" i="56" s="1"/>
  <c r="BF162" i="56" s="1"/>
  <c r="BH162" i="56" s="1"/>
  <c r="S161" i="56"/>
  <c r="O161" i="56"/>
  <c r="BA161" i="56" s="1"/>
  <c r="BC161" i="56" s="1"/>
  <c r="BF161" i="56" s="1"/>
  <c r="BH161" i="56" s="1"/>
  <c r="K161" i="56"/>
  <c r="G161" i="56"/>
  <c r="S160" i="56"/>
  <c r="O160" i="56"/>
  <c r="K160" i="56"/>
  <c r="G160" i="56"/>
  <c r="S159" i="56"/>
  <c r="O159" i="56"/>
  <c r="BA159" i="56" s="1"/>
  <c r="BC159" i="56" s="1"/>
  <c r="BF159" i="56" s="1"/>
  <c r="BH159" i="56" s="1"/>
  <c r="K159" i="56"/>
  <c r="G159" i="56"/>
  <c r="S158" i="56"/>
  <c r="O158" i="56"/>
  <c r="K158" i="56"/>
  <c r="G158" i="56"/>
  <c r="BA158" i="56" s="1"/>
  <c r="BC158" i="56" s="1"/>
  <c r="BF158" i="56" s="1"/>
  <c r="BH158" i="56" s="1"/>
  <c r="BA157" i="56"/>
  <c r="BC157" i="56" s="1"/>
  <c r="BF157" i="56" s="1"/>
  <c r="BH157" i="56" s="1"/>
  <c r="S157" i="56"/>
  <c r="O157" i="56"/>
  <c r="K157" i="56"/>
  <c r="G157" i="56"/>
  <c r="S156" i="56"/>
  <c r="O156" i="56"/>
  <c r="K156" i="56"/>
  <c r="G156" i="56"/>
  <c r="BA156" i="56" s="1"/>
  <c r="BC156" i="56" s="1"/>
  <c r="BF156" i="56" s="1"/>
  <c r="BH156" i="56" s="1"/>
  <c r="S155" i="56"/>
  <c r="O155" i="56"/>
  <c r="K155" i="56"/>
  <c r="G155" i="56"/>
  <c r="S154" i="56"/>
  <c r="O154" i="56"/>
  <c r="K154" i="56"/>
  <c r="G154" i="56"/>
  <c r="BA154" i="56" s="1"/>
  <c r="BC154" i="56" s="1"/>
  <c r="BF154" i="56" s="1"/>
  <c r="BH154" i="56" s="1"/>
  <c r="S153" i="56"/>
  <c r="O153" i="56"/>
  <c r="K153" i="56"/>
  <c r="G153" i="56"/>
  <c r="S152" i="56"/>
  <c r="O152" i="56"/>
  <c r="K152" i="56"/>
  <c r="G152" i="56"/>
  <c r="S151" i="56"/>
  <c r="O151" i="56"/>
  <c r="K151" i="56"/>
  <c r="G151" i="56"/>
  <c r="S150" i="56"/>
  <c r="O150" i="56"/>
  <c r="K150" i="56"/>
  <c r="G150" i="56"/>
  <c r="BA150" i="56" s="1"/>
  <c r="BC150" i="56" s="1"/>
  <c r="BF150" i="56" s="1"/>
  <c r="BH150" i="56" s="1"/>
  <c r="S149" i="56"/>
  <c r="BA149" i="56" s="1"/>
  <c r="BC149" i="56" s="1"/>
  <c r="BF149" i="56" s="1"/>
  <c r="BH149" i="56" s="1"/>
  <c r="O149" i="56"/>
  <c r="K149" i="56"/>
  <c r="G149" i="56"/>
  <c r="S148" i="56"/>
  <c r="O148" i="56"/>
  <c r="K148" i="56"/>
  <c r="G148" i="56"/>
  <c r="S147" i="56"/>
  <c r="O147" i="56"/>
  <c r="K147" i="56"/>
  <c r="G147" i="56"/>
  <c r="S146" i="56"/>
  <c r="O146" i="56"/>
  <c r="K146" i="56"/>
  <c r="G146" i="56"/>
  <c r="W145" i="56"/>
  <c r="S145" i="56"/>
  <c r="O145" i="56"/>
  <c r="K145" i="56"/>
  <c r="G145" i="56"/>
  <c r="W144" i="56"/>
  <c r="S144" i="56"/>
  <c r="O144" i="56"/>
  <c r="K144" i="56"/>
  <c r="G144" i="56"/>
  <c r="W143" i="56"/>
  <c r="S143" i="56"/>
  <c r="O143" i="56"/>
  <c r="BA143" i="56" s="1"/>
  <c r="BC143" i="56" s="1"/>
  <c r="BF143" i="56" s="1"/>
  <c r="BH143" i="56" s="1"/>
  <c r="K143" i="56"/>
  <c r="G143" i="56"/>
  <c r="W142" i="56"/>
  <c r="S142" i="56"/>
  <c r="O142" i="56"/>
  <c r="K142" i="56"/>
  <c r="G142" i="56"/>
  <c r="W141" i="56"/>
  <c r="S141" i="56"/>
  <c r="O141" i="56"/>
  <c r="K141" i="56"/>
  <c r="G141" i="56"/>
  <c r="BA141" i="56" s="1"/>
  <c r="BC141" i="56" s="1"/>
  <c r="BF141" i="56" s="1"/>
  <c r="BH141" i="56" s="1"/>
  <c r="W140" i="56"/>
  <c r="S140" i="56"/>
  <c r="O140" i="56"/>
  <c r="K140" i="56"/>
  <c r="G140" i="56"/>
  <c r="W139" i="56"/>
  <c r="S139" i="56"/>
  <c r="O139" i="56"/>
  <c r="K139" i="56"/>
  <c r="G139" i="56"/>
  <c r="W138" i="56"/>
  <c r="S138" i="56"/>
  <c r="O138" i="56"/>
  <c r="K138" i="56"/>
  <c r="G138" i="56"/>
  <c r="W137" i="56"/>
  <c r="S137" i="56"/>
  <c r="O137" i="56"/>
  <c r="K137" i="56"/>
  <c r="G137" i="56"/>
  <c r="BA137" i="56" s="1"/>
  <c r="BC137" i="56" s="1"/>
  <c r="BF137" i="56" s="1"/>
  <c r="BH137" i="56" s="1"/>
  <c r="W136" i="56"/>
  <c r="S136" i="56"/>
  <c r="O136" i="56"/>
  <c r="K136" i="56"/>
  <c r="G136" i="56"/>
  <c r="W135" i="56"/>
  <c r="S135" i="56"/>
  <c r="BA135" i="56" s="1"/>
  <c r="BC135" i="56" s="1"/>
  <c r="BF135" i="56" s="1"/>
  <c r="BH135" i="56" s="1"/>
  <c r="O135" i="56"/>
  <c r="K135" i="56"/>
  <c r="G135" i="56"/>
  <c r="W134" i="56"/>
  <c r="S134" i="56"/>
  <c r="O134" i="56"/>
  <c r="K134" i="56"/>
  <c r="G134" i="56"/>
  <c r="BA134" i="56" s="1"/>
  <c r="BC134" i="56" s="1"/>
  <c r="BF134" i="56" s="1"/>
  <c r="BH134" i="56" s="1"/>
  <c r="W133" i="56"/>
  <c r="S133" i="56"/>
  <c r="BA133" i="56" s="1"/>
  <c r="BC133" i="56" s="1"/>
  <c r="BF133" i="56" s="1"/>
  <c r="BH133" i="56" s="1"/>
  <c r="O133" i="56"/>
  <c r="K133" i="56"/>
  <c r="G133" i="56"/>
  <c r="W132" i="56"/>
  <c r="S132" i="56"/>
  <c r="O132" i="56"/>
  <c r="K132" i="56"/>
  <c r="G132" i="56"/>
  <c r="W131" i="56"/>
  <c r="S131" i="56"/>
  <c r="O131" i="56"/>
  <c r="K131" i="56"/>
  <c r="G131" i="56"/>
  <c r="W130" i="56"/>
  <c r="S130" i="56"/>
  <c r="O130" i="56"/>
  <c r="K130" i="56"/>
  <c r="G130" i="56"/>
  <c r="W129" i="56"/>
  <c r="S129" i="56"/>
  <c r="O129" i="56"/>
  <c r="K129" i="56"/>
  <c r="G129" i="56"/>
  <c r="W128" i="56"/>
  <c r="S128" i="56"/>
  <c r="O128" i="56"/>
  <c r="K128" i="56"/>
  <c r="G128" i="56"/>
  <c r="BA128" i="56" s="1"/>
  <c r="BC128" i="56" s="1"/>
  <c r="BF128" i="56" s="1"/>
  <c r="BH128" i="56" s="1"/>
  <c r="BA127" i="56"/>
  <c r="BC127" i="56" s="1"/>
  <c r="BF127" i="56" s="1"/>
  <c r="BH127" i="56" s="1"/>
  <c r="W127" i="56"/>
  <c r="S127" i="56"/>
  <c r="O127" i="56"/>
  <c r="K127" i="56"/>
  <c r="G127" i="56"/>
  <c r="W126" i="56"/>
  <c r="S126" i="56"/>
  <c r="O126" i="56"/>
  <c r="K126" i="56"/>
  <c r="G126" i="56"/>
  <c r="W125" i="56"/>
  <c r="S125" i="56"/>
  <c r="O125" i="56"/>
  <c r="K125" i="56"/>
  <c r="G125" i="56"/>
  <c r="BA125" i="56" s="1"/>
  <c r="BC125" i="56" s="1"/>
  <c r="BF125" i="56" s="1"/>
  <c r="BH125" i="56" s="1"/>
  <c r="W124" i="56"/>
  <c r="S124" i="56"/>
  <c r="O124" i="56"/>
  <c r="K124" i="56"/>
  <c r="G124" i="56"/>
  <c r="W123" i="56"/>
  <c r="S123" i="56"/>
  <c r="O123" i="56"/>
  <c r="K123" i="56"/>
  <c r="G123" i="56"/>
  <c r="W122" i="56"/>
  <c r="S122" i="56"/>
  <c r="O122" i="56"/>
  <c r="K122" i="56"/>
  <c r="G122" i="56"/>
  <c r="BA122" i="56" s="1"/>
  <c r="BC122" i="56" s="1"/>
  <c r="BF122" i="56" s="1"/>
  <c r="BH122" i="56" s="1"/>
  <c r="W121" i="56"/>
  <c r="S121" i="56"/>
  <c r="O121" i="56"/>
  <c r="K121" i="56"/>
  <c r="G121" i="56"/>
  <c r="W120" i="56"/>
  <c r="S120" i="56"/>
  <c r="O120" i="56"/>
  <c r="K120" i="56"/>
  <c r="BA120" i="56" s="1"/>
  <c r="BC120" i="56" s="1"/>
  <c r="BF120" i="56" s="1"/>
  <c r="BH120" i="56" s="1"/>
  <c r="G120" i="56"/>
  <c r="W119" i="56"/>
  <c r="S119" i="56"/>
  <c r="O119" i="56"/>
  <c r="K119" i="56"/>
  <c r="G119" i="56"/>
  <c r="BA119" i="56" s="1"/>
  <c r="BC119" i="56" s="1"/>
  <c r="BF119" i="56" s="1"/>
  <c r="BH119" i="56" s="1"/>
  <c r="W118" i="56"/>
  <c r="S118" i="56"/>
  <c r="O118" i="56"/>
  <c r="K118" i="56"/>
  <c r="G118" i="56"/>
  <c r="AY117" i="56"/>
  <c r="AU117" i="56"/>
  <c r="AQ117" i="56"/>
  <c r="AM117" i="56"/>
  <c r="AI117" i="56"/>
  <c r="AE117" i="56"/>
  <c r="AA117" i="56"/>
  <c r="W117" i="56"/>
  <c r="S117" i="56"/>
  <c r="O117" i="56"/>
  <c r="K117" i="56"/>
  <c r="G117" i="56"/>
  <c r="AY116" i="56"/>
  <c r="AU116" i="56"/>
  <c r="AQ116" i="56"/>
  <c r="AM116" i="56"/>
  <c r="AI116" i="56"/>
  <c r="AE116" i="56"/>
  <c r="AA116" i="56"/>
  <c r="W116" i="56"/>
  <c r="S116" i="56"/>
  <c r="O116" i="56"/>
  <c r="K116" i="56"/>
  <c r="G116" i="56"/>
  <c r="AY115" i="56"/>
  <c r="AU115" i="56"/>
  <c r="AQ115" i="56"/>
  <c r="AM115" i="56"/>
  <c r="AI115" i="56"/>
  <c r="AE115" i="56"/>
  <c r="AA115" i="56"/>
  <c r="W115" i="56"/>
  <c r="S115" i="56"/>
  <c r="O115" i="56"/>
  <c r="K115" i="56"/>
  <c r="G115" i="56"/>
  <c r="AY114" i="56"/>
  <c r="AU114" i="56"/>
  <c r="AQ114" i="56"/>
  <c r="AM114" i="56"/>
  <c r="AI114" i="56"/>
  <c r="AE114" i="56"/>
  <c r="AA114" i="56"/>
  <c r="W114" i="56"/>
  <c r="S114" i="56"/>
  <c r="O114" i="56"/>
  <c r="K114" i="56"/>
  <c r="G114" i="56"/>
  <c r="AY113" i="56"/>
  <c r="AU113" i="56"/>
  <c r="AQ113" i="56"/>
  <c r="AM113" i="56"/>
  <c r="AI113" i="56"/>
  <c r="AE113" i="56"/>
  <c r="AA113" i="56"/>
  <c r="W113" i="56"/>
  <c r="S113" i="56"/>
  <c r="O113" i="56"/>
  <c r="K113" i="56"/>
  <c r="BA113" i="56" s="1"/>
  <c r="BC113" i="56" s="1"/>
  <c r="BF113" i="56" s="1"/>
  <c r="BH113" i="56" s="1"/>
  <c r="G113" i="56"/>
  <c r="AY112" i="56"/>
  <c r="AU112" i="56"/>
  <c r="AQ112" i="56"/>
  <c r="AM112" i="56"/>
  <c r="AI112" i="56"/>
  <c r="AE112" i="56"/>
  <c r="AA112" i="56"/>
  <c r="W112" i="56"/>
  <c r="S112" i="56"/>
  <c r="O112" i="56"/>
  <c r="K112" i="56"/>
  <c r="G112" i="56"/>
  <c r="AY111" i="56"/>
  <c r="AU111" i="56"/>
  <c r="AQ111" i="56"/>
  <c r="AM111" i="56"/>
  <c r="AI111" i="56"/>
  <c r="AE111" i="56"/>
  <c r="AA111" i="56"/>
  <c r="W111" i="56"/>
  <c r="S111" i="56"/>
  <c r="O111" i="56"/>
  <c r="K111" i="56"/>
  <c r="G111" i="56"/>
  <c r="AY110" i="56"/>
  <c r="AU110" i="56"/>
  <c r="AQ110" i="56"/>
  <c r="AM110" i="56"/>
  <c r="AI110" i="56"/>
  <c r="AE110" i="56"/>
  <c r="AA110" i="56"/>
  <c r="W110" i="56"/>
  <c r="S110" i="56"/>
  <c r="O110" i="56"/>
  <c r="K110" i="56"/>
  <c r="G110" i="56"/>
  <c r="AY109" i="56"/>
  <c r="AU109" i="56"/>
  <c r="AQ109" i="56"/>
  <c r="AM109" i="56"/>
  <c r="AI109" i="56"/>
  <c r="AE109" i="56"/>
  <c r="AA109" i="56"/>
  <c r="W109" i="56"/>
  <c r="S109" i="56"/>
  <c r="O109" i="56"/>
  <c r="K109" i="56"/>
  <c r="G109" i="56"/>
  <c r="AY108" i="56"/>
  <c r="AU108" i="56"/>
  <c r="AQ108" i="56"/>
  <c r="AM108" i="56"/>
  <c r="AI108" i="56"/>
  <c r="AE108" i="56"/>
  <c r="AA108" i="56"/>
  <c r="W108" i="56"/>
  <c r="S108" i="56"/>
  <c r="O108" i="56"/>
  <c r="K108" i="56"/>
  <c r="G108" i="56"/>
  <c r="AY107" i="56"/>
  <c r="AU107" i="56"/>
  <c r="AQ107" i="56"/>
  <c r="AM107" i="56"/>
  <c r="AI107" i="56"/>
  <c r="AE107" i="56"/>
  <c r="AA107" i="56"/>
  <c r="W107" i="56"/>
  <c r="S107" i="56"/>
  <c r="O107" i="56"/>
  <c r="K107" i="56"/>
  <c r="G107" i="56"/>
  <c r="AY106" i="56"/>
  <c r="AU106" i="56"/>
  <c r="AQ106" i="56"/>
  <c r="AM106" i="56"/>
  <c r="AI106" i="56"/>
  <c r="AE106" i="56"/>
  <c r="AA106" i="56"/>
  <c r="W106" i="56"/>
  <c r="S106" i="56"/>
  <c r="O106" i="56"/>
  <c r="K106" i="56"/>
  <c r="G106" i="56"/>
  <c r="AY105" i="56"/>
  <c r="AU105" i="56"/>
  <c r="AQ105" i="56"/>
  <c r="AM105" i="56"/>
  <c r="AI105" i="56"/>
  <c r="AE105" i="56"/>
  <c r="AA105" i="56"/>
  <c r="W105" i="56"/>
  <c r="S105" i="56"/>
  <c r="O105" i="56"/>
  <c r="K105" i="56"/>
  <c r="G105" i="56"/>
  <c r="AY104" i="56"/>
  <c r="AU104" i="56"/>
  <c r="AQ104" i="56"/>
  <c r="AM104" i="56"/>
  <c r="AI104" i="56"/>
  <c r="AE104" i="56"/>
  <c r="AA104" i="56"/>
  <c r="W104" i="56"/>
  <c r="S104" i="56"/>
  <c r="O104" i="56"/>
  <c r="K104" i="56"/>
  <c r="G104" i="56"/>
  <c r="AY103" i="56"/>
  <c r="AU103" i="56"/>
  <c r="AQ103" i="56"/>
  <c r="AM103" i="56"/>
  <c r="AI103" i="56"/>
  <c r="AE103" i="56"/>
  <c r="AA103" i="56"/>
  <c r="W103" i="56"/>
  <c r="S103" i="56"/>
  <c r="O103" i="56"/>
  <c r="K103" i="56"/>
  <c r="G103" i="56"/>
  <c r="AY102" i="56"/>
  <c r="AU102" i="56"/>
  <c r="AQ102" i="56"/>
  <c r="AM102" i="56"/>
  <c r="AI102" i="56"/>
  <c r="AE102" i="56"/>
  <c r="AA102" i="56"/>
  <c r="W102" i="56"/>
  <c r="S102" i="56"/>
  <c r="O102" i="56"/>
  <c r="K102" i="56"/>
  <c r="G102" i="56"/>
  <c r="AY101" i="56"/>
  <c r="AU101" i="56"/>
  <c r="AQ101" i="56"/>
  <c r="AM101" i="56"/>
  <c r="AI101" i="56"/>
  <c r="AE101" i="56"/>
  <c r="AA101" i="56"/>
  <c r="W101" i="56"/>
  <c r="S101" i="56"/>
  <c r="O101" i="56"/>
  <c r="K101" i="56"/>
  <c r="G101" i="56"/>
  <c r="AY100" i="56"/>
  <c r="AU100" i="56"/>
  <c r="AQ100" i="56"/>
  <c r="AM100" i="56"/>
  <c r="AI100" i="56"/>
  <c r="AE100" i="56"/>
  <c r="AA100" i="56"/>
  <c r="W100" i="56"/>
  <c r="S100" i="56"/>
  <c r="O100" i="56"/>
  <c r="K100" i="56"/>
  <c r="G100" i="56"/>
  <c r="AY99" i="56"/>
  <c r="AU99" i="56"/>
  <c r="AQ99" i="56"/>
  <c r="AM99" i="56"/>
  <c r="AI99" i="56"/>
  <c r="AE99" i="56"/>
  <c r="AA99" i="56"/>
  <c r="W99" i="56"/>
  <c r="S99" i="56"/>
  <c r="O99" i="56"/>
  <c r="K99" i="56"/>
  <c r="G99" i="56"/>
  <c r="AY98" i="56"/>
  <c r="AU98" i="56"/>
  <c r="AQ98" i="56"/>
  <c r="AM98" i="56"/>
  <c r="AI98" i="56"/>
  <c r="AE98" i="56"/>
  <c r="AA98" i="56"/>
  <c r="W98" i="56"/>
  <c r="S98" i="56"/>
  <c r="O98" i="56"/>
  <c r="K98" i="56"/>
  <c r="G98" i="56"/>
  <c r="AY97" i="56"/>
  <c r="AU97" i="56"/>
  <c r="AQ97" i="56"/>
  <c r="AM97" i="56"/>
  <c r="AI97" i="56"/>
  <c r="AE97" i="56"/>
  <c r="AA97" i="56"/>
  <c r="W97" i="56"/>
  <c r="S97" i="56"/>
  <c r="O97" i="56"/>
  <c r="BA97" i="56" s="1"/>
  <c r="BC97" i="56" s="1"/>
  <c r="BF97" i="56" s="1"/>
  <c r="BH97" i="56" s="1"/>
  <c r="K97" i="56"/>
  <c r="G97" i="56"/>
  <c r="AY96" i="56"/>
  <c r="AU96" i="56"/>
  <c r="AQ96" i="56"/>
  <c r="AM96" i="56"/>
  <c r="AI96" i="56"/>
  <c r="AE96" i="56"/>
  <c r="AA96" i="56"/>
  <c r="W96" i="56"/>
  <c r="S96" i="56"/>
  <c r="O96" i="56"/>
  <c r="K96" i="56"/>
  <c r="G96" i="56"/>
  <c r="AY95" i="56"/>
  <c r="AU95" i="56"/>
  <c r="AQ95" i="56"/>
  <c r="AM95" i="56"/>
  <c r="AI95" i="56"/>
  <c r="AE95" i="56"/>
  <c r="AA95" i="56"/>
  <c r="W95" i="56"/>
  <c r="S95" i="56"/>
  <c r="O95" i="56"/>
  <c r="K95" i="56"/>
  <c r="G95" i="56"/>
  <c r="BA95" i="56" s="1"/>
  <c r="BC95" i="56" s="1"/>
  <c r="BF95" i="56" s="1"/>
  <c r="BH95" i="56" s="1"/>
  <c r="AY94" i="56"/>
  <c r="AU94" i="56"/>
  <c r="AQ94" i="56"/>
  <c r="AM94" i="56"/>
  <c r="AI94" i="56"/>
  <c r="AE94" i="56"/>
  <c r="AA94" i="56"/>
  <c r="W94" i="56"/>
  <c r="S94" i="56"/>
  <c r="O94" i="56"/>
  <c r="K94" i="56"/>
  <c r="G94" i="56"/>
  <c r="AY93" i="56"/>
  <c r="AU93" i="56"/>
  <c r="AQ93" i="56"/>
  <c r="AM93" i="56"/>
  <c r="AI93" i="56"/>
  <c r="AE93" i="56"/>
  <c r="AA93" i="56"/>
  <c r="W93" i="56"/>
  <c r="S93" i="56"/>
  <c r="O93" i="56"/>
  <c r="K93" i="56"/>
  <c r="G93" i="56"/>
  <c r="AY92" i="56"/>
  <c r="AU92" i="56"/>
  <c r="AQ92" i="56"/>
  <c r="AM92" i="56"/>
  <c r="AI92" i="56"/>
  <c r="AE92" i="56"/>
  <c r="AA92" i="56"/>
  <c r="W92" i="56"/>
  <c r="S92" i="56"/>
  <c r="O92" i="56"/>
  <c r="K92" i="56"/>
  <c r="G92" i="56"/>
  <c r="BA92" i="56" s="1"/>
  <c r="BC92" i="56" s="1"/>
  <c r="BF92" i="56" s="1"/>
  <c r="BH92" i="56" s="1"/>
  <c r="AY91" i="56"/>
  <c r="AU91" i="56"/>
  <c r="AQ91" i="56"/>
  <c r="AM91" i="56"/>
  <c r="AI91" i="56"/>
  <c r="AE91" i="56"/>
  <c r="AA91" i="56"/>
  <c r="W91" i="56"/>
  <c r="S91" i="56"/>
  <c r="O91" i="56"/>
  <c r="K91" i="56"/>
  <c r="G91" i="56"/>
  <c r="AY90" i="56"/>
  <c r="BA90" i="56" s="1"/>
  <c r="BC90" i="56" s="1"/>
  <c r="BF90" i="56" s="1"/>
  <c r="BH90" i="56" s="1"/>
  <c r="AU90" i="56"/>
  <c r="AQ90" i="56"/>
  <c r="AM90" i="56"/>
  <c r="AI90" i="56"/>
  <c r="AE90" i="56"/>
  <c r="AA90" i="56"/>
  <c r="W90" i="56"/>
  <c r="S90" i="56"/>
  <c r="O90" i="56"/>
  <c r="K90" i="56"/>
  <c r="G90" i="56"/>
  <c r="AY89" i="56"/>
  <c r="AU89" i="56"/>
  <c r="AQ89" i="56"/>
  <c r="AM89" i="56"/>
  <c r="AI89" i="56"/>
  <c r="AE89" i="56"/>
  <c r="AA89" i="56"/>
  <c r="W89" i="56"/>
  <c r="S89" i="56"/>
  <c r="O89" i="56"/>
  <c r="K89" i="56"/>
  <c r="G89" i="56"/>
  <c r="AY88" i="56"/>
  <c r="AU88" i="56"/>
  <c r="AQ88" i="56"/>
  <c r="AM88" i="56"/>
  <c r="AI88" i="56"/>
  <c r="AE88" i="56"/>
  <c r="AA88" i="56"/>
  <c r="W88" i="56"/>
  <c r="S88" i="56"/>
  <c r="O88" i="56"/>
  <c r="K88" i="56"/>
  <c r="G88" i="56"/>
  <c r="AY87" i="56"/>
  <c r="AU87" i="56"/>
  <c r="AQ87" i="56"/>
  <c r="AM87" i="56"/>
  <c r="AI87" i="56"/>
  <c r="AE87" i="56"/>
  <c r="AA87" i="56"/>
  <c r="W87" i="56"/>
  <c r="S87" i="56"/>
  <c r="O87" i="56"/>
  <c r="K87" i="56"/>
  <c r="G87" i="56"/>
  <c r="AY86" i="56"/>
  <c r="BA86" i="56" s="1"/>
  <c r="BC86" i="56" s="1"/>
  <c r="BF86" i="56" s="1"/>
  <c r="BH86" i="56" s="1"/>
  <c r="AU86" i="56"/>
  <c r="AQ86" i="56"/>
  <c r="AM86" i="56"/>
  <c r="AI86" i="56"/>
  <c r="AE86" i="56"/>
  <c r="AA86" i="56"/>
  <c r="W86" i="56"/>
  <c r="S86" i="56"/>
  <c r="O86" i="56"/>
  <c r="K86" i="56"/>
  <c r="G86" i="56"/>
  <c r="AY85" i="56"/>
  <c r="AU85" i="56"/>
  <c r="AQ85" i="56"/>
  <c r="AM85" i="56"/>
  <c r="AI85" i="56"/>
  <c r="AE85" i="56"/>
  <c r="AA85" i="56"/>
  <c r="W85" i="56"/>
  <c r="S85" i="56"/>
  <c r="O85" i="56"/>
  <c r="K85" i="56"/>
  <c r="G85" i="56"/>
  <c r="AY84" i="56"/>
  <c r="AU84" i="56"/>
  <c r="AQ84" i="56"/>
  <c r="AM84" i="56"/>
  <c r="AI84" i="56"/>
  <c r="AE84" i="56"/>
  <c r="AA84" i="56"/>
  <c r="W84" i="56"/>
  <c r="S84" i="56"/>
  <c r="O84" i="56"/>
  <c r="K84" i="56"/>
  <c r="G84" i="56"/>
  <c r="AY83" i="56"/>
  <c r="AU83" i="56"/>
  <c r="AQ83" i="56"/>
  <c r="AM83" i="56"/>
  <c r="AI83" i="56"/>
  <c r="AE83" i="56"/>
  <c r="AA83" i="56"/>
  <c r="W83" i="56"/>
  <c r="S83" i="56"/>
  <c r="O83" i="56"/>
  <c r="K83" i="56"/>
  <c r="G83" i="56"/>
  <c r="AY82" i="56"/>
  <c r="BA82" i="56" s="1"/>
  <c r="BC82" i="56" s="1"/>
  <c r="BF82" i="56" s="1"/>
  <c r="BH82" i="56" s="1"/>
  <c r="AU82" i="56"/>
  <c r="AQ82" i="56"/>
  <c r="AM82" i="56"/>
  <c r="AI82" i="56"/>
  <c r="AE82" i="56"/>
  <c r="AA82" i="56"/>
  <c r="W82" i="56"/>
  <c r="S82" i="56"/>
  <c r="O82" i="56"/>
  <c r="K82" i="56"/>
  <c r="G82" i="56"/>
  <c r="AY81" i="56"/>
  <c r="AU81" i="56"/>
  <c r="AQ81" i="56"/>
  <c r="AM81" i="56"/>
  <c r="AI81" i="56"/>
  <c r="AE81" i="56"/>
  <c r="AA81" i="56"/>
  <c r="W81" i="56"/>
  <c r="S81" i="56"/>
  <c r="O81" i="56"/>
  <c r="K81" i="56"/>
  <c r="G81" i="56"/>
  <c r="AY80" i="56"/>
  <c r="AU80" i="56"/>
  <c r="AQ80" i="56"/>
  <c r="AM80" i="56"/>
  <c r="AI80" i="56"/>
  <c r="AE80" i="56"/>
  <c r="AA80" i="56"/>
  <c r="W80" i="56"/>
  <c r="S80" i="56"/>
  <c r="O80" i="56"/>
  <c r="K80" i="56"/>
  <c r="G80" i="56"/>
  <c r="AY79" i="56"/>
  <c r="AU79" i="56"/>
  <c r="AQ79" i="56"/>
  <c r="AM79" i="56"/>
  <c r="AI79" i="56"/>
  <c r="AE79" i="56"/>
  <c r="AA79" i="56"/>
  <c r="W79" i="56"/>
  <c r="S79" i="56"/>
  <c r="O79" i="56"/>
  <c r="K79" i="56"/>
  <c r="G79" i="56"/>
  <c r="AY78" i="56"/>
  <c r="BA78" i="56" s="1"/>
  <c r="BC78" i="56" s="1"/>
  <c r="BF78" i="56" s="1"/>
  <c r="BH78" i="56" s="1"/>
  <c r="AU78" i="56"/>
  <c r="AQ78" i="56"/>
  <c r="AM78" i="56"/>
  <c r="AI78" i="56"/>
  <c r="AE78" i="56"/>
  <c r="AA78" i="56"/>
  <c r="W78" i="56"/>
  <c r="S78" i="56"/>
  <c r="O78" i="56"/>
  <c r="K78" i="56"/>
  <c r="G78" i="56"/>
  <c r="AY77" i="56"/>
  <c r="AU77" i="56"/>
  <c r="AQ77" i="56"/>
  <c r="AM77" i="56"/>
  <c r="AI77" i="56"/>
  <c r="AE77" i="56"/>
  <c r="AA77" i="56"/>
  <c r="W77" i="56"/>
  <c r="S77" i="56"/>
  <c r="O77" i="56"/>
  <c r="K77" i="56"/>
  <c r="G77" i="56"/>
  <c r="AY76" i="56"/>
  <c r="AU76" i="56"/>
  <c r="AQ76" i="56"/>
  <c r="AM76" i="56"/>
  <c r="AI76" i="56"/>
  <c r="AE76" i="56"/>
  <c r="AA76" i="56"/>
  <c r="W76" i="56"/>
  <c r="S76" i="56"/>
  <c r="O76" i="56"/>
  <c r="BA76" i="56" s="1"/>
  <c r="BC76" i="56" s="1"/>
  <c r="BF76" i="56" s="1"/>
  <c r="BH76" i="56" s="1"/>
  <c r="K76" i="56"/>
  <c r="G76" i="56"/>
  <c r="AY75" i="56"/>
  <c r="AU75" i="56"/>
  <c r="AQ75" i="56"/>
  <c r="AM75" i="56"/>
  <c r="AI75" i="56"/>
  <c r="AE75" i="56"/>
  <c r="AA75" i="56"/>
  <c r="W75" i="56"/>
  <c r="S75" i="56"/>
  <c r="O75" i="56"/>
  <c r="K75" i="56"/>
  <c r="G75" i="56"/>
  <c r="BA75" i="56" s="1"/>
  <c r="BC75" i="56" s="1"/>
  <c r="BF75" i="56" s="1"/>
  <c r="BH75" i="56" s="1"/>
  <c r="AY74" i="56"/>
  <c r="AU74" i="56"/>
  <c r="AQ74" i="56"/>
  <c r="AM74" i="56"/>
  <c r="AI74" i="56"/>
  <c r="AE74" i="56"/>
  <c r="AA74" i="56"/>
  <c r="W74" i="56"/>
  <c r="S74" i="56"/>
  <c r="O74" i="56"/>
  <c r="K74" i="56"/>
  <c r="G74" i="56"/>
  <c r="BA73" i="56"/>
  <c r="BC73" i="56" s="1"/>
  <c r="BF73" i="56" s="1"/>
  <c r="BH73" i="56" s="1"/>
  <c r="AY73" i="56"/>
  <c r="AU73" i="56"/>
  <c r="AQ73" i="56"/>
  <c r="AM73" i="56"/>
  <c r="AI73" i="56"/>
  <c r="AE73" i="56"/>
  <c r="AA73" i="56"/>
  <c r="W73" i="56"/>
  <c r="S73" i="56"/>
  <c r="O73" i="56"/>
  <c r="K73" i="56"/>
  <c r="G73" i="56"/>
  <c r="AY72" i="56"/>
  <c r="AU72" i="56"/>
  <c r="AQ72" i="56"/>
  <c r="AM72" i="56"/>
  <c r="AI72" i="56"/>
  <c r="AE72" i="56"/>
  <c r="AA72" i="56"/>
  <c r="W72" i="56"/>
  <c r="S72" i="56"/>
  <c r="O72" i="56"/>
  <c r="K72" i="56"/>
  <c r="G72" i="56"/>
  <c r="AY71" i="56"/>
  <c r="AU71" i="56"/>
  <c r="AQ71" i="56"/>
  <c r="AM71" i="56"/>
  <c r="AI71" i="56"/>
  <c r="AE71" i="56"/>
  <c r="AA71" i="56"/>
  <c r="W71" i="56"/>
  <c r="S71" i="56"/>
  <c r="O71" i="56"/>
  <c r="K71" i="56"/>
  <c r="G71" i="56"/>
  <c r="AY70" i="56"/>
  <c r="AU70" i="56"/>
  <c r="AQ70" i="56"/>
  <c r="AM70" i="56"/>
  <c r="AI70" i="56"/>
  <c r="AE70" i="56"/>
  <c r="AA70" i="56"/>
  <c r="W70" i="56"/>
  <c r="S70" i="56"/>
  <c r="O70" i="56"/>
  <c r="K70" i="56"/>
  <c r="G70" i="56"/>
  <c r="AY69" i="56"/>
  <c r="AU69" i="56"/>
  <c r="AQ69" i="56"/>
  <c r="AM69" i="56"/>
  <c r="AI69" i="56"/>
  <c r="AE69" i="56"/>
  <c r="AA69" i="56"/>
  <c r="W69" i="56"/>
  <c r="S69" i="56"/>
  <c r="O69" i="56"/>
  <c r="K69" i="56"/>
  <c r="G69" i="56"/>
  <c r="AY68" i="56"/>
  <c r="AU68" i="56"/>
  <c r="AQ68" i="56"/>
  <c r="AM68" i="56"/>
  <c r="AI68" i="56"/>
  <c r="BA68" i="56" s="1"/>
  <c r="BC68" i="56" s="1"/>
  <c r="BF68" i="56" s="1"/>
  <c r="BH68" i="56" s="1"/>
  <c r="AE68" i="56"/>
  <c r="AA68" i="56"/>
  <c r="W68" i="56"/>
  <c r="S68" i="56"/>
  <c r="O68" i="56"/>
  <c r="K68" i="56"/>
  <c r="G68" i="56"/>
  <c r="AY67" i="56"/>
  <c r="AU67" i="56"/>
  <c r="AQ67" i="56"/>
  <c r="AM67" i="56"/>
  <c r="AI67" i="56"/>
  <c r="AE67" i="56"/>
  <c r="AA67" i="56"/>
  <c r="W67" i="56"/>
  <c r="S67" i="56"/>
  <c r="O67" i="56"/>
  <c r="K67" i="56"/>
  <c r="G67" i="56"/>
  <c r="AY66" i="56"/>
  <c r="AU66" i="56"/>
  <c r="AQ66" i="56"/>
  <c r="AM66" i="56"/>
  <c r="AI66" i="56"/>
  <c r="AE66" i="56"/>
  <c r="AA66" i="56"/>
  <c r="W66" i="56"/>
  <c r="S66" i="56"/>
  <c r="O66" i="56"/>
  <c r="K66" i="56"/>
  <c r="G66" i="56"/>
  <c r="AY65" i="56"/>
  <c r="BA65" i="56" s="1"/>
  <c r="BC65" i="56" s="1"/>
  <c r="BF65" i="56" s="1"/>
  <c r="BH65" i="56" s="1"/>
  <c r="AU65" i="56"/>
  <c r="AQ65" i="56"/>
  <c r="AM65" i="56"/>
  <c r="AI65" i="56"/>
  <c r="AE65" i="56"/>
  <c r="AA65" i="56"/>
  <c r="W65" i="56"/>
  <c r="S65" i="56"/>
  <c r="O65" i="56"/>
  <c r="K65" i="56"/>
  <c r="G65" i="56"/>
  <c r="AY64" i="56"/>
  <c r="AU64" i="56"/>
  <c r="AQ64" i="56"/>
  <c r="AM64" i="56"/>
  <c r="AI64" i="56"/>
  <c r="AE64" i="56"/>
  <c r="AA64" i="56"/>
  <c r="W64" i="56"/>
  <c r="S64" i="56"/>
  <c r="O64" i="56"/>
  <c r="K64" i="56"/>
  <c r="G64" i="56"/>
  <c r="AY63" i="56"/>
  <c r="AU63" i="56"/>
  <c r="AQ63" i="56"/>
  <c r="AM63" i="56"/>
  <c r="AI63" i="56"/>
  <c r="AE63" i="56"/>
  <c r="AA63" i="56"/>
  <c r="W63" i="56"/>
  <c r="S63" i="56"/>
  <c r="O63" i="56"/>
  <c r="K63" i="56"/>
  <c r="G63" i="56"/>
  <c r="AY62" i="56"/>
  <c r="AU62" i="56"/>
  <c r="AQ62" i="56"/>
  <c r="AM62" i="56"/>
  <c r="AI62" i="56"/>
  <c r="AE62" i="56"/>
  <c r="AA62" i="56"/>
  <c r="W62" i="56"/>
  <c r="S62" i="56"/>
  <c r="O62" i="56"/>
  <c r="K62" i="56"/>
  <c r="G62" i="56"/>
  <c r="AY61" i="56"/>
  <c r="BA61" i="56" s="1"/>
  <c r="BC61" i="56" s="1"/>
  <c r="BF61" i="56" s="1"/>
  <c r="BH61" i="56" s="1"/>
  <c r="AU61" i="56"/>
  <c r="AQ61" i="56"/>
  <c r="AM61" i="56"/>
  <c r="AI61" i="56"/>
  <c r="AE61" i="56"/>
  <c r="AA61" i="56"/>
  <c r="W61" i="56"/>
  <c r="S61" i="56"/>
  <c r="O61" i="56"/>
  <c r="K61" i="56"/>
  <c r="G61" i="56"/>
  <c r="AY60" i="56"/>
  <c r="AU60" i="56"/>
  <c r="AQ60" i="56"/>
  <c r="AM60" i="56"/>
  <c r="AI60" i="56"/>
  <c r="AE60" i="56"/>
  <c r="AA60" i="56"/>
  <c r="W60" i="56"/>
  <c r="S60" i="56"/>
  <c r="O60" i="56"/>
  <c r="K60" i="56"/>
  <c r="G60" i="56"/>
  <c r="AY59" i="56"/>
  <c r="AU59" i="56"/>
  <c r="AQ59" i="56"/>
  <c r="AM59" i="56"/>
  <c r="AI59" i="56"/>
  <c r="AE59" i="56"/>
  <c r="AA59" i="56"/>
  <c r="W59" i="56"/>
  <c r="S59" i="56"/>
  <c r="O59" i="56"/>
  <c r="K59" i="56"/>
  <c r="G59" i="56"/>
  <c r="BA59" i="56" s="1"/>
  <c r="BC59" i="56" s="1"/>
  <c r="BF59" i="56" s="1"/>
  <c r="BH59" i="56" s="1"/>
  <c r="AY58" i="56"/>
  <c r="AU58" i="56"/>
  <c r="AQ58" i="56"/>
  <c r="AM58" i="56"/>
  <c r="AI58" i="56"/>
  <c r="AE58" i="56"/>
  <c r="AA58" i="56"/>
  <c r="W58" i="56"/>
  <c r="S58" i="56"/>
  <c r="O58" i="56"/>
  <c r="K58" i="56"/>
  <c r="BA58" i="56" s="1"/>
  <c r="BC58" i="56" s="1"/>
  <c r="BF58" i="56" s="1"/>
  <c r="BH58" i="56" s="1"/>
  <c r="G58" i="56"/>
  <c r="AY57" i="56"/>
  <c r="AU57" i="56"/>
  <c r="AQ57" i="56"/>
  <c r="AM57" i="56"/>
  <c r="AI57" i="56"/>
  <c r="AE57" i="56"/>
  <c r="AA57" i="56"/>
  <c r="W57" i="56"/>
  <c r="S57" i="56"/>
  <c r="O57" i="56"/>
  <c r="K57" i="56"/>
  <c r="G57" i="56"/>
  <c r="AY56" i="56"/>
  <c r="AU56" i="56"/>
  <c r="AQ56" i="56"/>
  <c r="AM56" i="56"/>
  <c r="AI56" i="56"/>
  <c r="AE56" i="56"/>
  <c r="AA56" i="56"/>
  <c r="W56" i="56"/>
  <c r="S56" i="56"/>
  <c r="O56" i="56"/>
  <c r="K56" i="56"/>
  <c r="G56" i="56"/>
  <c r="BA56" i="56" s="1"/>
  <c r="BC56" i="56" s="1"/>
  <c r="BF56" i="56" s="1"/>
  <c r="BH56" i="56" s="1"/>
  <c r="AY55" i="56"/>
  <c r="AU55" i="56"/>
  <c r="AQ55" i="56"/>
  <c r="AM55" i="56"/>
  <c r="AI55" i="56"/>
  <c r="AE55" i="56"/>
  <c r="AA55" i="56"/>
  <c r="W55" i="56"/>
  <c r="S55" i="56"/>
  <c r="O55" i="56"/>
  <c r="K55" i="56"/>
  <c r="G55" i="56"/>
  <c r="AY54" i="56"/>
  <c r="AU54" i="56"/>
  <c r="AQ54" i="56"/>
  <c r="AM54" i="56"/>
  <c r="AI54" i="56"/>
  <c r="AE54" i="56"/>
  <c r="AA54" i="56"/>
  <c r="W54" i="56"/>
  <c r="S54" i="56"/>
  <c r="O54" i="56"/>
  <c r="K54" i="56"/>
  <c r="G54" i="56"/>
  <c r="AY53" i="56"/>
  <c r="AU53" i="56"/>
  <c r="AQ53" i="56"/>
  <c r="AM53" i="56"/>
  <c r="AI53" i="56"/>
  <c r="AE53" i="56"/>
  <c r="AA53" i="56"/>
  <c r="W53" i="56"/>
  <c r="S53" i="56"/>
  <c r="O53" i="56"/>
  <c r="K53" i="56"/>
  <c r="G53" i="56"/>
  <c r="AY52" i="56"/>
  <c r="AU52" i="56"/>
  <c r="AQ52" i="56"/>
  <c r="AM52" i="56"/>
  <c r="AI52" i="56"/>
  <c r="AE52" i="56"/>
  <c r="AA52" i="56"/>
  <c r="W52" i="56"/>
  <c r="S52" i="56"/>
  <c r="O52" i="56"/>
  <c r="K52" i="56"/>
  <c r="G52" i="56"/>
  <c r="AY51" i="56"/>
  <c r="AU51" i="56"/>
  <c r="AQ51" i="56"/>
  <c r="AM51" i="56"/>
  <c r="AI51" i="56"/>
  <c r="BA51" i="56" s="1"/>
  <c r="BC51" i="56" s="1"/>
  <c r="BF51" i="56" s="1"/>
  <c r="BH51" i="56" s="1"/>
  <c r="AE51" i="56"/>
  <c r="AA51" i="56"/>
  <c r="W51" i="56"/>
  <c r="S51" i="56"/>
  <c r="O51" i="56"/>
  <c r="K51" i="56"/>
  <c r="G51" i="56"/>
  <c r="AY50" i="56"/>
  <c r="AU50" i="56"/>
  <c r="AQ50" i="56"/>
  <c r="AM50" i="56"/>
  <c r="AI50" i="56"/>
  <c r="AE50" i="56"/>
  <c r="AA50" i="56"/>
  <c r="W50" i="56"/>
  <c r="S50" i="56"/>
  <c r="O50" i="56"/>
  <c r="K50" i="56"/>
  <c r="G50" i="56"/>
  <c r="BA50" i="56" s="1"/>
  <c r="BC50" i="56" s="1"/>
  <c r="BF50" i="56" s="1"/>
  <c r="BH50" i="56" s="1"/>
  <c r="AY49" i="56"/>
  <c r="AU49" i="56"/>
  <c r="AQ49" i="56"/>
  <c r="AM49" i="56"/>
  <c r="AI49" i="56"/>
  <c r="AE49" i="56"/>
  <c r="AA49" i="56"/>
  <c r="W49" i="56"/>
  <c r="S49" i="56"/>
  <c r="O49" i="56"/>
  <c r="K49" i="56"/>
  <c r="G49" i="56"/>
  <c r="AY48" i="56"/>
  <c r="AU48" i="56"/>
  <c r="AQ48" i="56"/>
  <c r="AM48" i="56"/>
  <c r="AI48" i="56"/>
  <c r="AE48" i="56"/>
  <c r="AA48" i="56"/>
  <c r="W48" i="56"/>
  <c r="S48" i="56"/>
  <c r="O48" i="56"/>
  <c r="K48" i="56"/>
  <c r="G48" i="56"/>
  <c r="AY47" i="56"/>
  <c r="BA47" i="56" s="1"/>
  <c r="BC47" i="56" s="1"/>
  <c r="BF47" i="56" s="1"/>
  <c r="BH47" i="56" s="1"/>
  <c r="AU47" i="56"/>
  <c r="AQ47" i="56"/>
  <c r="AM47" i="56"/>
  <c r="AI47" i="56"/>
  <c r="AE47" i="56"/>
  <c r="AA47" i="56"/>
  <c r="W47" i="56"/>
  <c r="S47" i="56"/>
  <c r="O47" i="56"/>
  <c r="K47" i="56"/>
  <c r="G47" i="56"/>
  <c r="AY46" i="56"/>
  <c r="AU46" i="56"/>
  <c r="AQ46" i="56"/>
  <c r="AM46" i="56"/>
  <c r="AI46" i="56"/>
  <c r="AE46" i="56"/>
  <c r="AA46" i="56"/>
  <c r="W46" i="56"/>
  <c r="S46" i="56"/>
  <c r="O46" i="56"/>
  <c r="K46" i="56"/>
  <c r="G46" i="56"/>
  <c r="AY45" i="56"/>
  <c r="AU45" i="56"/>
  <c r="AQ45" i="56"/>
  <c r="AM45" i="56"/>
  <c r="AI45" i="56"/>
  <c r="AE45" i="56"/>
  <c r="AA45" i="56"/>
  <c r="W45" i="56"/>
  <c r="S45" i="56"/>
  <c r="O45" i="56"/>
  <c r="K45" i="56"/>
  <c r="G45" i="56"/>
  <c r="AY44" i="56"/>
  <c r="AU44" i="56"/>
  <c r="AQ44" i="56"/>
  <c r="AM44" i="56"/>
  <c r="AI44" i="56"/>
  <c r="AE44" i="56"/>
  <c r="AA44" i="56"/>
  <c r="W44" i="56"/>
  <c r="S44" i="56"/>
  <c r="O44" i="56"/>
  <c r="K44" i="56"/>
  <c r="G44" i="56"/>
  <c r="AY43" i="56"/>
  <c r="BA43" i="56" s="1"/>
  <c r="BC43" i="56" s="1"/>
  <c r="BF43" i="56" s="1"/>
  <c r="BH43" i="56" s="1"/>
  <c r="AU43" i="56"/>
  <c r="AQ43" i="56"/>
  <c r="AM43" i="56"/>
  <c r="AI43" i="56"/>
  <c r="AE43" i="56"/>
  <c r="AA43" i="56"/>
  <c r="W43" i="56"/>
  <c r="S43" i="56"/>
  <c r="O43" i="56"/>
  <c r="K43" i="56"/>
  <c r="G43" i="56"/>
  <c r="AY42" i="56"/>
  <c r="AU42" i="56"/>
  <c r="AQ42" i="56"/>
  <c r="AM42" i="56"/>
  <c r="AI42" i="56"/>
  <c r="AE42" i="56"/>
  <c r="AA42" i="56"/>
  <c r="BA42" i="56" s="1"/>
  <c r="BC42" i="56" s="1"/>
  <c r="BF42" i="56" s="1"/>
  <c r="BH42" i="56" s="1"/>
  <c r="W42" i="56"/>
  <c r="S42" i="56"/>
  <c r="O42" i="56"/>
  <c r="K42" i="56"/>
  <c r="G42" i="56"/>
  <c r="AY41" i="56"/>
  <c r="AU41" i="56"/>
  <c r="AQ41" i="56"/>
  <c r="AM41" i="56"/>
  <c r="AI41" i="56"/>
  <c r="AE41" i="56"/>
  <c r="AA41" i="56"/>
  <c r="W41" i="56"/>
  <c r="S41" i="56"/>
  <c r="O41" i="56"/>
  <c r="K41" i="56"/>
  <c r="G41" i="56"/>
  <c r="AY40" i="56"/>
  <c r="AU40" i="56"/>
  <c r="AQ40" i="56"/>
  <c r="AM40" i="56"/>
  <c r="AI40" i="56"/>
  <c r="AE40" i="56"/>
  <c r="AA40" i="56"/>
  <c r="W40" i="56"/>
  <c r="S40" i="56"/>
  <c r="O40" i="56"/>
  <c r="K40" i="56"/>
  <c r="G40" i="56"/>
  <c r="BA40" i="56" s="1"/>
  <c r="BC40" i="56" s="1"/>
  <c r="BF40" i="56" s="1"/>
  <c r="BH40" i="56" s="1"/>
  <c r="AY39" i="56"/>
  <c r="BA39" i="56" s="1"/>
  <c r="BC39" i="56" s="1"/>
  <c r="BF39" i="56" s="1"/>
  <c r="BH39" i="56" s="1"/>
  <c r="AU39" i="56"/>
  <c r="AQ39" i="56"/>
  <c r="AM39" i="56"/>
  <c r="AI39" i="56"/>
  <c r="AE39" i="56"/>
  <c r="AA39" i="56"/>
  <c r="W39" i="56"/>
  <c r="S39" i="56"/>
  <c r="O39" i="56"/>
  <c r="K39" i="56"/>
  <c r="G39" i="56"/>
  <c r="AY38" i="56"/>
  <c r="AU38" i="56"/>
  <c r="AQ38" i="56"/>
  <c r="AM38" i="56"/>
  <c r="AI38" i="56"/>
  <c r="AE38" i="56"/>
  <c r="AA38" i="56"/>
  <c r="W38" i="56"/>
  <c r="S38" i="56"/>
  <c r="O38" i="56"/>
  <c r="K38" i="56"/>
  <c r="G38" i="56"/>
  <c r="AY37" i="56"/>
  <c r="AU37" i="56"/>
  <c r="AQ37" i="56"/>
  <c r="AM37" i="56"/>
  <c r="AI37" i="56"/>
  <c r="AE37" i="56"/>
  <c r="AA37" i="56"/>
  <c r="W37" i="56"/>
  <c r="S37" i="56"/>
  <c r="O37" i="56"/>
  <c r="K37" i="56"/>
  <c r="G37" i="56"/>
  <c r="AY36" i="56"/>
  <c r="AU36" i="56"/>
  <c r="AQ36" i="56"/>
  <c r="AM36" i="56"/>
  <c r="AI36" i="56"/>
  <c r="AE36" i="56"/>
  <c r="AA36" i="56"/>
  <c r="W36" i="56"/>
  <c r="S36" i="56"/>
  <c r="O36" i="56"/>
  <c r="K36" i="56"/>
  <c r="G36" i="56"/>
  <c r="AY35" i="56"/>
  <c r="AU35" i="56"/>
  <c r="AQ35" i="56"/>
  <c r="AM35" i="56"/>
  <c r="AI35" i="56"/>
  <c r="AE35" i="56"/>
  <c r="AA35" i="56"/>
  <c r="W35" i="56"/>
  <c r="S35" i="56"/>
  <c r="O35" i="56"/>
  <c r="K35" i="56"/>
  <c r="G35" i="56"/>
  <c r="BA35" i="56" s="1"/>
  <c r="BC35" i="56" s="1"/>
  <c r="BF35" i="56" s="1"/>
  <c r="BH35" i="56" s="1"/>
  <c r="AY34" i="56"/>
  <c r="AU34" i="56"/>
  <c r="AQ34" i="56"/>
  <c r="AM34" i="56"/>
  <c r="AI34" i="56"/>
  <c r="AE34" i="56"/>
  <c r="AA34" i="56"/>
  <c r="W34" i="56"/>
  <c r="S34" i="56"/>
  <c r="O34" i="56"/>
  <c r="K34" i="56"/>
  <c r="G34" i="56"/>
  <c r="AY33" i="56"/>
  <c r="AU33" i="56"/>
  <c r="AQ33" i="56"/>
  <c r="AM33" i="56"/>
  <c r="AI33" i="56"/>
  <c r="AE33" i="56"/>
  <c r="AA33" i="56"/>
  <c r="W33" i="56"/>
  <c r="S33" i="56"/>
  <c r="O33" i="56"/>
  <c r="K33" i="56"/>
  <c r="G33" i="56"/>
  <c r="AY32" i="56"/>
  <c r="AU32" i="56"/>
  <c r="AQ32" i="56"/>
  <c r="AM32" i="56"/>
  <c r="AI32" i="56"/>
  <c r="AE32" i="56"/>
  <c r="AA32" i="56"/>
  <c r="W32" i="56"/>
  <c r="S32" i="56"/>
  <c r="O32" i="56"/>
  <c r="K32" i="56"/>
  <c r="G32" i="56"/>
  <c r="AY31" i="56"/>
  <c r="AU31" i="56"/>
  <c r="AQ31" i="56"/>
  <c r="AM31" i="56"/>
  <c r="AI31" i="56"/>
  <c r="AE31" i="56"/>
  <c r="AA31" i="56"/>
  <c r="W31" i="56"/>
  <c r="S31" i="56"/>
  <c r="O31" i="56"/>
  <c r="K31" i="56"/>
  <c r="G31" i="56"/>
  <c r="AY30" i="56"/>
  <c r="AU30" i="56"/>
  <c r="AQ30" i="56"/>
  <c r="AM30" i="56"/>
  <c r="AI30" i="56"/>
  <c r="AE30" i="56"/>
  <c r="AA30" i="56"/>
  <c r="W30" i="56"/>
  <c r="S30" i="56"/>
  <c r="O30" i="56"/>
  <c r="K30" i="56"/>
  <c r="G30" i="56"/>
  <c r="AY29" i="56"/>
  <c r="AU29" i="56"/>
  <c r="AQ29" i="56"/>
  <c r="AM29" i="56"/>
  <c r="AI29" i="56"/>
  <c r="AE29" i="56"/>
  <c r="AA29" i="56"/>
  <c r="W29" i="56"/>
  <c r="S29" i="56"/>
  <c r="O29" i="56"/>
  <c r="K29" i="56"/>
  <c r="G29" i="56"/>
  <c r="AY28" i="56"/>
  <c r="AU28" i="56"/>
  <c r="AQ28" i="56"/>
  <c r="AM28" i="56"/>
  <c r="AI28" i="56"/>
  <c r="AE28" i="56"/>
  <c r="AA28" i="56"/>
  <c r="W28" i="56"/>
  <c r="S28" i="56"/>
  <c r="O28" i="56"/>
  <c r="K28" i="56"/>
  <c r="G28" i="56"/>
  <c r="AY27" i="56"/>
  <c r="AU27" i="56"/>
  <c r="AQ27" i="56"/>
  <c r="AM27" i="56"/>
  <c r="AI27" i="56"/>
  <c r="AE27" i="56"/>
  <c r="AA27" i="56"/>
  <c r="W27" i="56"/>
  <c r="S27" i="56"/>
  <c r="O27" i="56"/>
  <c r="K27" i="56"/>
  <c r="G27" i="56"/>
  <c r="AY26" i="56"/>
  <c r="AU26" i="56"/>
  <c r="AQ26" i="56"/>
  <c r="AM26" i="56"/>
  <c r="AI26" i="56"/>
  <c r="AE26" i="56"/>
  <c r="AA26" i="56"/>
  <c r="W26" i="56"/>
  <c r="S26" i="56"/>
  <c r="O26" i="56"/>
  <c r="K26" i="56"/>
  <c r="G26" i="56"/>
  <c r="BA26" i="56" s="1"/>
  <c r="BC26" i="56" s="1"/>
  <c r="BF26" i="56" s="1"/>
  <c r="BH26" i="56" s="1"/>
  <c r="AY25" i="56"/>
  <c r="AU25" i="56"/>
  <c r="AQ25" i="56"/>
  <c r="AM25" i="56"/>
  <c r="AI25" i="56"/>
  <c r="AE25" i="56"/>
  <c r="AA25" i="56"/>
  <c r="W25" i="56"/>
  <c r="S25" i="56"/>
  <c r="O25" i="56"/>
  <c r="K25" i="56"/>
  <c r="G25" i="56"/>
  <c r="AY24" i="56"/>
  <c r="AU24" i="56"/>
  <c r="AQ24" i="56"/>
  <c r="AM24" i="56"/>
  <c r="AI24" i="56"/>
  <c r="AE24" i="56"/>
  <c r="AA24" i="56"/>
  <c r="W24" i="56"/>
  <c r="S24" i="56"/>
  <c r="O24" i="56"/>
  <c r="K24" i="56"/>
  <c r="G24" i="56"/>
  <c r="BA24" i="56" s="1"/>
  <c r="BC24" i="56" s="1"/>
  <c r="BF24" i="56" s="1"/>
  <c r="BH24" i="56" s="1"/>
  <c r="AY23" i="56"/>
  <c r="AU23" i="56"/>
  <c r="AQ23" i="56"/>
  <c r="AM23" i="56"/>
  <c r="AI23" i="56"/>
  <c r="AE23" i="56"/>
  <c r="AA23" i="56"/>
  <c r="W23" i="56"/>
  <c r="S23" i="56"/>
  <c r="O23" i="56"/>
  <c r="K23" i="56"/>
  <c r="G23" i="56"/>
  <c r="BA23" i="56" s="1"/>
  <c r="BC23" i="56" s="1"/>
  <c r="BF23" i="56" s="1"/>
  <c r="BH23" i="56" s="1"/>
  <c r="AY22" i="56"/>
  <c r="AU22" i="56"/>
  <c r="AQ22" i="56"/>
  <c r="AM22" i="56"/>
  <c r="AI22" i="56"/>
  <c r="AE22" i="56"/>
  <c r="AA22" i="56"/>
  <c r="W22" i="56"/>
  <c r="S22" i="56"/>
  <c r="O22" i="56"/>
  <c r="K22" i="56"/>
  <c r="G22" i="56"/>
  <c r="BA22" i="56" s="1"/>
  <c r="BC22" i="56" s="1"/>
  <c r="BF22" i="56" s="1"/>
  <c r="BH22" i="56" s="1"/>
  <c r="AY21" i="56"/>
  <c r="AU21" i="56"/>
  <c r="AQ21" i="56"/>
  <c r="AM21" i="56"/>
  <c r="AI21" i="56"/>
  <c r="AE21" i="56"/>
  <c r="AA21" i="56"/>
  <c r="W21" i="56"/>
  <c r="S21" i="56"/>
  <c r="O21" i="56"/>
  <c r="K21" i="56"/>
  <c r="G21" i="56"/>
  <c r="BA21" i="56" s="1"/>
  <c r="BC21" i="56" s="1"/>
  <c r="BF21" i="56" s="1"/>
  <c r="BH21" i="56" s="1"/>
  <c r="AY20" i="56"/>
  <c r="AU20" i="56"/>
  <c r="AQ20" i="56"/>
  <c r="AM20" i="56"/>
  <c r="AI20" i="56"/>
  <c r="BA20" i="56" s="1"/>
  <c r="BC20" i="56" s="1"/>
  <c r="BF20" i="56" s="1"/>
  <c r="BH20" i="56" s="1"/>
  <c r="AE20" i="56"/>
  <c r="AA20" i="56"/>
  <c r="W20" i="56"/>
  <c r="S20" i="56"/>
  <c r="O20" i="56"/>
  <c r="K20" i="56"/>
  <c r="G20" i="56"/>
  <c r="AY19" i="56"/>
  <c r="AU19" i="56"/>
  <c r="AQ19" i="56"/>
  <c r="AM19" i="56"/>
  <c r="AI19" i="56"/>
  <c r="AE19" i="56"/>
  <c r="AA19" i="56"/>
  <c r="W19" i="56"/>
  <c r="S19" i="56"/>
  <c r="O19" i="56"/>
  <c r="K19" i="56"/>
  <c r="G19" i="56"/>
  <c r="BA19" i="56" s="1"/>
  <c r="BC19" i="56" s="1"/>
  <c r="BF19" i="56" s="1"/>
  <c r="BH19" i="56" s="1"/>
  <c r="AY18" i="56"/>
  <c r="AU18" i="56"/>
  <c r="AQ18" i="56"/>
  <c r="AM18" i="56"/>
  <c r="AI18" i="56"/>
  <c r="AE18" i="56"/>
  <c r="AA18" i="56"/>
  <c r="W18" i="56"/>
  <c r="S18" i="56"/>
  <c r="O18" i="56"/>
  <c r="K18" i="56"/>
  <c r="BA18" i="56" s="1"/>
  <c r="BC18" i="56" s="1"/>
  <c r="BF18" i="56" s="1"/>
  <c r="BH18" i="56" s="1"/>
  <c r="G18" i="56"/>
  <c r="AY17" i="56"/>
  <c r="AU17" i="56"/>
  <c r="AQ17" i="56"/>
  <c r="AM17" i="56"/>
  <c r="AI17" i="56"/>
  <c r="AE17" i="56"/>
  <c r="AA17" i="56"/>
  <c r="W17" i="56"/>
  <c r="S17" i="56"/>
  <c r="O17" i="56"/>
  <c r="K17" i="56"/>
  <c r="G17" i="56"/>
  <c r="BA17" i="56" s="1"/>
  <c r="BC17" i="56" s="1"/>
  <c r="BF17" i="56" s="1"/>
  <c r="BH17" i="56" s="1"/>
  <c r="AY16" i="56"/>
  <c r="AU16" i="56"/>
  <c r="AQ16" i="56"/>
  <c r="AM16" i="56"/>
  <c r="AI16" i="56"/>
  <c r="AE16" i="56"/>
  <c r="AA16" i="56"/>
  <c r="W16" i="56"/>
  <c r="S16" i="56"/>
  <c r="O16" i="56"/>
  <c r="K16" i="56"/>
  <c r="G16" i="56"/>
  <c r="BA16" i="56" s="1"/>
  <c r="BC16" i="56" s="1"/>
  <c r="BF16" i="56" s="1"/>
  <c r="BH16" i="56" s="1"/>
  <c r="AY15" i="56"/>
  <c r="BA15" i="56" s="1"/>
  <c r="BC15" i="56" s="1"/>
  <c r="BF15" i="56" s="1"/>
  <c r="BH15" i="56" s="1"/>
  <c r="AU15" i="56"/>
  <c r="AQ15" i="56"/>
  <c r="AM15" i="56"/>
  <c r="AI15" i="56"/>
  <c r="AE15" i="56"/>
  <c r="AA15" i="56"/>
  <c r="W15" i="56"/>
  <c r="S15" i="56"/>
  <c r="O15" i="56"/>
  <c r="K15" i="56"/>
  <c r="G15" i="56"/>
  <c r="AY14" i="56"/>
  <c r="AU14" i="56"/>
  <c r="AQ14" i="56"/>
  <c r="AM14" i="56"/>
  <c r="AI14" i="56"/>
  <c r="AE14" i="56"/>
  <c r="AA14" i="56"/>
  <c r="W14" i="56"/>
  <c r="S14" i="56"/>
  <c r="O14" i="56"/>
  <c r="K14" i="56"/>
  <c r="BA14" i="56" s="1"/>
  <c r="BC14" i="56" s="1"/>
  <c r="BF14" i="56" s="1"/>
  <c r="BH14" i="56" s="1"/>
  <c r="G14" i="56"/>
  <c r="AY13" i="56"/>
  <c r="AU13" i="56"/>
  <c r="AQ13" i="56"/>
  <c r="AM13" i="56"/>
  <c r="AI13" i="56"/>
  <c r="AE13" i="56"/>
  <c r="AA13" i="56"/>
  <c r="W13" i="56"/>
  <c r="S13" i="56"/>
  <c r="O13" i="56"/>
  <c r="K13" i="56"/>
  <c r="G13" i="56"/>
  <c r="BA13" i="56" s="1"/>
  <c r="BC13" i="56" s="1"/>
  <c r="BF13" i="56" s="1"/>
  <c r="BH13" i="56" s="1"/>
  <c r="AY12" i="56"/>
  <c r="AU12" i="56"/>
  <c r="AQ12" i="56"/>
  <c r="AM12" i="56"/>
  <c r="AI12" i="56"/>
  <c r="AE12" i="56"/>
  <c r="AA12" i="56"/>
  <c r="W12" i="56"/>
  <c r="S12" i="56"/>
  <c r="O12" i="56"/>
  <c r="K12" i="56"/>
  <c r="G12" i="56"/>
  <c r="BA12" i="56" s="1"/>
  <c r="BC12" i="56" s="1"/>
  <c r="BF12" i="56" s="1"/>
  <c r="BH12" i="56" s="1"/>
  <c r="AY11" i="56"/>
  <c r="AU11" i="56"/>
  <c r="AQ11" i="56"/>
  <c r="AM11" i="56"/>
  <c r="AI11" i="56"/>
  <c r="AE11" i="56"/>
  <c r="AA11" i="56"/>
  <c r="W11" i="56"/>
  <c r="S11" i="56"/>
  <c r="O11" i="56"/>
  <c r="K11" i="56"/>
  <c r="G11" i="56"/>
  <c r="BA11" i="56" s="1"/>
  <c r="BC11" i="56" s="1"/>
  <c r="BF11" i="56" s="1"/>
  <c r="BH11" i="56" s="1"/>
  <c r="AY10" i="56"/>
  <c r="AU10" i="56"/>
  <c r="AQ10" i="56"/>
  <c r="AM10" i="56"/>
  <c r="AI10" i="56"/>
  <c r="AE10" i="56"/>
  <c r="AA10" i="56"/>
  <c r="W10" i="56"/>
  <c r="S10" i="56"/>
  <c r="O10" i="56"/>
  <c r="K10" i="56"/>
  <c r="G10" i="56"/>
  <c r="BA10" i="56" s="1"/>
  <c r="BC10" i="56" s="1"/>
  <c r="BF10" i="56" s="1"/>
  <c r="BH10" i="56" s="1"/>
  <c r="AY9" i="56"/>
  <c r="AU9" i="56"/>
  <c r="AQ9" i="56"/>
  <c r="AM9" i="56"/>
  <c r="AI9" i="56"/>
  <c r="BA9" i="56" s="1"/>
  <c r="BC9" i="56" s="1"/>
  <c r="BF9" i="56" s="1"/>
  <c r="BH9" i="56" s="1"/>
  <c r="AE9" i="56"/>
  <c r="AA9" i="56"/>
  <c r="W9" i="56"/>
  <c r="S9" i="56"/>
  <c r="O9" i="56"/>
  <c r="K9" i="56"/>
  <c r="G9" i="56"/>
  <c r="AY8" i="56"/>
  <c r="AU8" i="56"/>
  <c r="AQ8" i="56"/>
  <c r="AM8" i="56"/>
  <c r="AI8" i="56"/>
  <c r="AE8" i="56"/>
  <c r="AA8" i="56"/>
  <c r="W8" i="56"/>
  <c r="S8" i="56"/>
  <c r="O8" i="56"/>
  <c r="K8" i="56"/>
  <c r="G8" i="56"/>
  <c r="BA8" i="56" s="1"/>
  <c r="BC8" i="56" s="1"/>
  <c r="BF8" i="56" s="1"/>
  <c r="BH8" i="56" s="1"/>
  <c r="AY7" i="56"/>
  <c r="AU7" i="56"/>
  <c r="AQ7" i="56"/>
  <c r="AM7" i="56"/>
  <c r="AI7" i="56"/>
  <c r="AE7" i="56"/>
  <c r="AA7" i="56"/>
  <c r="W7" i="56"/>
  <c r="S7" i="56"/>
  <c r="O7" i="56"/>
  <c r="K7" i="56"/>
  <c r="BA7" i="56" s="1"/>
  <c r="BC7" i="56" s="1"/>
  <c r="BF7" i="56" s="1"/>
  <c r="BH7" i="56" s="1"/>
  <c r="G7" i="56"/>
  <c r="AY6" i="56"/>
  <c r="AU6" i="56"/>
  <c r="AQ6" i="56"/>
  <c r="AM6" i="56"/>
  <c r="AI6" i="56"/>
  <c r="AE6" i="56"/>
  <c r="AA6" i="56"/>
  <c r="W6" i="56"/>
  <c r="S6" i="56"/>
  <c r="O6" i="56"/>
  <c r="BA6" i="56" s="1"/>
  <c r="BC6" i="56" s="1"/>
  <c r="BF6" i="56" s="1"/>
  <c r="BH6" i="56" s="1"/>
  <c r="K6" i="56"/>
  <c r="G6" i="56"/>
  <c r="AY5" i="56"/>
  <c r="AU5" i="56"/>
  <c r="AQ5" i="56"/>
  <c r="AM5" i="56"/>
  <c r="AI5" i="56"/>
  <c r="AE5" i="56"/>
  <c r="AA5" i="56"/>
  <c r="W5" i="56"/>
  <c r="S5" i="56"/>
  <c r="O5" i="56"/>
  <c r="K5" i="56"/>
  <c r="G5" i="56"/>
  <c r="BA5" i="56" s="1"/>
  <c r="BC5" i="56" s="1"/>
  <c r="BF5" i="56" s="1"/>
  <c r="BH5" i="56" s="1"/>
  <c r="BA4" i="56"/>
  <c r="AY4" i="56"/>
  <c r="AU4" i="56"/>
  <c r="AQ4" i="56"/>
  <c r="AM4" i="56"/>
  <c r="AI4" i="56"/>
  <c r="AE4" i="56"/>
  <c r="AA4" i="56"/>
  <c r="W4" i="56"/>
  <c r="S4" i="56"/>
  <c r="O4" i="56"/>
  <c r="K4" i="56"/>
  <c r="G4" i="56"/>
  <c r="BG168" i="57"/>
  <c r="BE168" i="57"/>
  <c r="BD168" i="57"/>
  <c r="BB168" i="57"/>
  <c r="AZ168" i="57"/>
  <c r="AX168" i="57"/>
  <c r="AW168" i="57"/>
  <c r="AV168" i="57"/>
  <c r="AT168" i="57"/>
  <c r="AS168" i="57"/>
  <c r="AR168" i="57"/>
  <c r="AP168" i="57"/>
  <c r="AO168" i="57"/>
  <c r="AN168" i="57"/>
  <c r="AL168" i="57"/>
  <c r="AK168" i="57"/>
  <c r="AJ168" i="57"/>
  <c r="AH168" i="57"/>
  <c r="AG168" i="57"/>
  <c r="AF168" i="57"/>
  <c r="AD168" i="57"/>
  <c r="AC168" i="57"/>
  <c r="AB168" i="57"/>
  <c r="Z168" i="57"/>
  <c r="Y168" i="57"/>
  <c r="X168" i="57"/>
  <c r="V168" i="57"/>
  <c r="U168" i="57"/>
  <c r="T168" i="57"/>
  <c r="R168" i="57"/>
  <c r="Q168" i="57"/>
  <c r="P168" i="57"/>
  <c r="N168" i="57"/>
  <c r="M168" i="57"/>
  <c r="L168" i="57"/>
  <c r="J168" i="57"/>
  <c r="I168" i="57"/>
  <c r="H168" i="57"/>
  <c r="F168" i="57"/>
  <c r="E168" i="57"/>
  <c r="D168" i="57"/>
  <c r="S167" i="57"/>
  <c r="O167" i="57"/>
  <c r="BA167" i="57" s="1"/>
  <c r="BC167" i="57" s="1"/>
  <c r="BF167" i="57" s="1"/>
  <c r="BH167" i="57" s="1"/>
  <c r="XFD167" i="57" s="1"/>
  <c r="K167" i="57"/>
  <c r="G167" i="57"/>
  <c r="S166" i="57"/>
  <c r="O166" i="57"/>
  <c r="K166" i="57"/>
  <c r="G166" i="57"/>
  <c r="BA166" i="57" s="1"/>
  <c r="BC166" i="57" s="1"/>
  <c r="BF166" i="57" s="1"/>
  <c r="BH166" i="57" s="1"/>
  <c r="S165" i="57"/>
  <c r="O165" i="57"/>
  <c r="BA165" i="57" s="1"/>
  <c r="BC165" i="57" s="1"/>
  <c r="BF165" i="57" s="1"/>
  <c r="BH165" i="57" s="1"/>
  <c r="K165" i="57"/>
  <c r="G165" i="57"/>
  <c r="S164" i="57"/>
  <c r="O164" i="57"/>
  <c r="K164" i="57"/>
  <c r="G164" i="57"/>
  <c r="S163" i="57"/>
  <c r="O163" i="57"/>
  <c r="BA163" i="57" s="1"/>
  <c r="BC163" i="57" s="1"/>
  <c r="BF163" i="57" s="1"/>
  <c r="BH163" i="57" s="1"/>
  <c r="K163" i="57"/>
  <c r="G163" i="57"/>
  <c r="S162" i="57"/>
  <c r="O162" i="57"/>
  <c r="K162" i="57"/>
  <c r="G162" i="57"/>
  <c r="BA162" i="57" s="1"/>
  <c r="BC162" i="57" s="1"/>
  <c r="BF162" i="57" s="1"/>
  <c r="BH162" i="57" s="1"/>
  <c r="S161" i="57"/>
  <c r="O161" i="57"/>
  <c r="K161" i="57"/>
  <c r="G161" i="57"/>
  <c r="S160" i="57"/>
  <c r="O160" i="57"/>
  <c r="K160" i="57"/>
  <c r="G160" i="57"/>
  <c r="S159" i="57"/>
  <c r="O159" i="57"/>
  <c r="BA159" i="57" s="1"/>
  <c r="BC159" i="57" s="1"/>
  <c r="BF159" i="57" s="1"/>
  <c r="BH159" i="57" s="1"/>
  <c r="K159" i="57"/>
  <c r="G159" i="57"/>
  <c r="S158" i="57"/>
  <c r="O158" i="57"/>
  <c r="K158" i="57"/>
  <c r="G158" i="57"/>
  <c r="BA158" i="57" s="1"/>
  <c r="BC158" i="57" s="1"/>
  <c r="BF158" i="57" s="1"/>
  <c r="BH158" i="57" s="1"/>
  <c r="S157" i="57"/>
  <c r="O157" i="57"/>
  <c r="BA157" i="57" s="1"/>
  <c r="BC157" i="57" s="1"/>
  <c r="BF157" i="57" s="1"/>
  <c r="BH157" i="57" s="1"/>
  <c r="K157" i="57"/>
  <c r="G157" i="57"/>
  <c r="S156" i="57"/>
  <c r="O156" i="57"/>
  <c r="K156" i="57"/>
  <c r="G156" i="57"/>
  <c r="S155" i="57"/>
  <c r="O155" i="57"/>
  <c r="BA155" i="57" s="1"/>
  <c r="BC155" i="57" s="1"/>
  <c r="BF155" i="57" s="1"/>
  <c r="BH155" i="57" s="1"/>
  <c r="K155" i="57"/>
  <c r="G155" i="57"/>
  <c r="S154" i="57"/>
  <c r="O154" i="57"/>
  <c r="K154" i="57"/>
  <c r="G154" i="57"/>
  <c r="BA154" i="57" s="1"/>
  <c r="BC154" i="57" s="1"/>
  <c r="BF154" i="57" s="1"/>
  <c r="BH154" i="57" s="1"/>
  <c r="S153" i="57"/>
  <c r="O153" i="57"/>
  <c r="BA153" i="57" s="1"/>
  <c r="BC153" i="57" s="1"/>
  <c r="BF153" i="57" s="1"/>
  <c r="BH153" i="57" s="1"/>
  <c r="K153" i="57"/>
  <c r="G153" i="57"/>
  <c r="S152" i="57"/>
  <c r="O152" i="57"/>
  <c r="K152" i="57"/>
  <c r="G152" i="57"/>
  <c r="S151" i="57"/>
  <c r="O151" i="57"/>
  <c r="BA151" i="57" s="1"/>
  <c r="BC151" i="57" s="1"/>
  <c r="BF151" i="57" s="1"/>
  <c r="BH151" i="57" s="1"/>
  <c r="K151" i="57"/>
  <c r="G151" i="57"/>
  <c r="S150" i="57"/>
  <c r="O150" i="57"/>
  <c r="K150" i="57"/>
  <c r="G150" i="57"/>
  <c r="BA150" i="57" s="1"/>
  <c r="BC150" i="57" s="1"/>
  <c r="BF150" i="57" s="1"/>
  <c r="BH150" i="57" s="1"/>
  <c r="S149" i="57"/>
  <c r="O149" i="57"/>
  <c r="BA149" i="57" s="1"/>
  <c r="BC149" i="57" s="1"/>
  <c r="BF149" i="57" s="1"/>
  <c r="BH149" i="57" s="1"/>
  <c r="K149" i="57"/>
  <c r="G149" i="57"/>
  <c r="S148" i="57"/>
  <c r="O148" i="57"/>
  <c r="K148" i="57"/>
  <c r="G148" i="57"/>
  <c r="S147" i="57"/>
  <c r="O147" i="57"/>
  <c r="BA147" i="57" s="1"/>
  <c r="BC147" i="57" s="1"/>
  <c r="BF147" i="57" s="1"/>
  <c r="BH147" i="57" s="1"/>
  <c r="K147" i="57"/>
  <c r="G147" i="57"/>
  <c r="S146" i="57"/>
  <c r="O146" i="57"/>
  <c r="K146" i="57"/>
  <c r="G146" i="57"/>
  <c r="BA146" i="57" s="1"/>
  <c r="BC146" i="57" s="1"/>
  <c r="BF146" i="57" s="1"/>
  <c r="BH146" i="57" s="1"/>
  <c r="W145" i="57"/>
  <c r="S145" i="57"/>
  <c r="BA145" i="57" s="1"/>
  <c r="BC145" i="57" s="1"/>
  <c r="BF145" i="57" s="1"/>
  <c r="BH145" i="57" s="1"/>
  <c r="O145" i="57"/>
  <c r="K145" i="57"/>
  <c r="G145" i="57"/>
  <c r="W144" i="57"/>
  <c r="S144" i="57"/>
  <c r="O144" i="57"/>
  <c r="K144" i="57"/>
  <c r="G144" i="57"/>
  <c r="W143" i="57"/>
  <c r="S143" i="57"/>
  <c r="O143" i="57"/>
  <c r="K143" i="57"/>
  <c r="G143" i="57"/>
  <c r="BA143" i="57" s="1"/>
  <c r="BC143" i="57" s="1"/>
  <c r="BF143" i="57" s="1"/>
  <c r="BH143" i="57" s="1"/>
  <c r="BA142" i="57"/>
  <c r="BC142" i="57" s="1"/>
  <c r="BF142" i="57" s="1"/>
  <c r="BH142" i="57" s="1"/>
  <c r="W142" i="57"/>
  <c r="S142" i="57"/>
  <c r="O142" i="57"/>
  <c r="K142" i="57"/>
  <c r="G142" i="57"/>
  <c r="W141" i="57"/>
  <c r="S141" i="57"/>
  <c r="O141" i="57"/>
  <c r="K141" i="57"/>
  <c r="G141" i="57"/>
  <c r="W140" i="57"/>
  <c r="S140" i="57"/>
  <c r="O140" i="57"/>
  <c r="K140" i="57"/>
  <c r="G140" i="57"/>
  <c r="W139" i="57"/>
  <c r="S139" i="57"/>
  <c r="O139" i="57"/>
  <c r="K139" i="57"/>
  <c r="G139" i="57"/>
  <c r="W138" i="57"/>
  <c r="S138" i="57"/>
  <c r="O138" i="57"/>
  <c r="K138" i="57"/>
  <c r="G138" i="57"/>
  <c r="W137" i="57"/>
  <c r="S137" i="57"/>
  <c r="O137" i="57"/>
  <c r="K137" i="57"/>
  <c r="G137" i="57"/>
  <c r="W136" i="57"/>
  <c r="BA136" i="57" s="1"/>
  <c r="BC136" i="57" s="1"/>
  <c r="BF136" i="57" s="1"/>
  <c r="BH136" i="57" s="1"/>
  <c r="S136" i="57"/>
  <c r="O136" i="57"/>
  <c r="K136" i="57"/>
  <c r="G136" i="57"/>
  <c r="W135" i="57"/>
  <c r="S135" i="57"/>
  <c r="O135" i="57"/>
  <c r="K135" i="57"/>
  <c r="G135" i="57"/>
  <c r="W134" i="57"/>
  <c r="S134" i="57"/>
  <c r="O134" i="57"/>
  <c r="K134" i="57"/>
  <c r="G134" i="57"/>
  <c r="W133" i="57"/>
  <c r="S133" i="57"/>
  <c r="O133" i="57"/>
  <c r="K133" i="57"/>
  <c r="G133" i="57"/>
  <c r="W132" i="57"/>
  <c r="S132" i="57"/>
  <c r="O132" i="57"/>
  <c r="K132" i="57"/>
  <c r="G132" i="57"/>
  <c r="W131" i="57"/>
  <c r="S131" i="57"/>
  <c r="O131" i="57"/>
  <c r="K131" i="57"/>
  <c r="G131" i="57"/>
  <c r="BA131" i="57" s="1"/>
  <c r="BC131" i="57" s="1"/>
  <c r="BF131" i="57" s="1"/>
  <c r="BH131" i="57" s="1"/>
  <c r="W130" i="57"/>
  <c r="S130" i="57"/>
  <c r="O130" i="57"/>
  <c r="K130" i="57"/>
  <c r="G130" i="57"/>
  <c r="BA129" i="57"/>
  <c r="BC129" i="57" s="1"/>
  <c r="BF129" i="57" s="1"/>
  <c r="BH129" i="57" s="1"/>
  <c r="W129" i="57"/>
  <c r="S129" i="57"/>
  <c r="O129" i="57"/>
  <c r="K129" i="57"/>
  <c r="G129" i="57"/>
  <c r="W128" i="57"/>
  <c r="S128" i="57"/>
  <c r="O128" i="57"/>
  <c r="K128" i="57"/>
  <c r="G128" i="57"/>
  <c r="BA127" i="57"/>
  <c r="BC127" i="57" s="1"/>
  <c r="BF127" i="57" s="1"/>
  <c r="BH127" i="57" s="1"/>
  <c r="W127" i="57"/>
  <c r="S127" i="57"/>
  <c r="O127" i="57"/>
  <c r="K127" i="57"/>
  <c r="G127" i="57"/>
  <c r="W126" i="57"/>
  <c r="S126" i="57"/>
  <c r="O126" i="57"/>
  <c r="K126" i="57"/>
  <c r="G126" i="57"/>
  <c r="W125" i="57"/>
  <c r="S125" i="57"/>
  <c r="O125" i="57"/>
  <c r="K125" i="57"/>
  <c r="G125" i="57"/>
  <c r="BH124" i="57"/>
  <c r="W124" i="57"/>
  <c r="S124" i="57"/>
  <c r="O124" i="57"/>
  <c r="K124" i="57"/>
  <c r="G124" i="57"/>
  <c r="BA124" i="57" s="1"/>
  <c r="BC124" i="57" s="1"/>
  <c r="BF124" i="57" s="1"/>
  <c r="W123" i="57"/>
  <c r="S123" i="57"/>
  <c r="O123" i="57"/>
  <c r="K123" i="57"/>
  <c r="G123" i="57"/>
  <c r="W122" i="57"/>
  <c r="S122" i="57"/>
  <c r="O122" i="57"/>
  <c r="BA122" i="57" s="1"/>
  <c r="BC122" i="57" s="1"/>
  <c r="BF122" i="57" s="1"/>
  <c r="BH122" i="57" s="1"/>
  <c r="K122" i="57"/>
  <c r="G122" i="57"/>
  <c r="W121" i="57"/>
  <c r="S121" i="57"/>
  <c r="O121" i="57"/>
  <c r="K121" i="57"/>
  <c r="G121" i="57"/>
  <c r="W120" i="57"/>
  <c r="BA120" i="57" s="1"/>
  <c r="BC120" i="57" s="1"/>
  <c r="BF120" i="57" s="1"/>
  <c r="BH120" i="57" s="1"/>
  <c r="S120" i="57"/>
  <c r="O120" i="57"/>
  <c r="K120" i="57"/>
  <c r="G120" i="57"/>
  <c r="W119" i="57"/>
  <c r="S119" i="57"/>
  <c r="O119" i="57"/>
  <c r="K119" i="57"/>
  <c r="G119" i="57"/>
  <c r="W118" i="57"/>
  <c r="S118" i="57"/>
  <c r="O118" i="57"/>
  <c r="K118" i="57"/>
  <c r="G118" i="57"/>
  <c r="AY117" i="57"/>
  <c r="AU117" i="57"/>
  <c r="AQ117" i="57"/>
  <c r="AM117" i="57"/>
  <c r="AI117" i="57"/>
  <c r="AE117" i="57"/>
  <c r="AA117" i="57"/>
  <c r="W117" i="57"/>
  <c r="S117" i="57"/>
  <c r="O117" i="57"/>
  <c r="K117" i="57"/>
  <c r="G117" i="57"/>
  <c r="AY116" i="57"/>
  <c r="AU116" i="57"/>
  <c r="AQ116" i="57"/>
  <c r="AM116" i="57"/>
  <c r="AI116" i="57"/>
  <c r="AE116" i="57"/>
  <c r="AA116" i="57"/>
  <c r="W116" i="57"/>
  <c r="S116" i="57"/>
  <c r="O116" i="57"/>
  <c r="K116" i="57"/>
  <c r="G116" i="57"/>
  <c r="AY115" i="57"/>
  <c r="AU115" i="57"/>
  <c r="AQ115" i="57"/>
  <c r="AM115" i="57"/>
  <c r="AI115" i="57"/>
  <c r="AE115" i="57"/>
  <c r="AA115" i="57"/>
  <c r="W115" i="57"/>
  <c r="S115" i="57"/>
  <c r="O115" i="57"/>
  <c r="K115" i="57"/>
  <c r="G115" i="57"/>
  <c r="AY114" i="57"/>
  <c r="AU114" i="57"/>
  <c r="AQ114" i="57"/>
  <c r="AM114" i="57"/>
  <c r="AI114" i="57"/>
  <c r="AE114" i="57"/>
  <c r="AA114" i="57"/>
  <c r="W114" i="57"/>
  <c r="S114" i="57"/>
  <c r="O114" i="57"/>
  <c r="K114" i="57"/>
  <c r="G114" i="57"/>
  <c r="AY113" i="57"/>
  <c r="AU113" i="57"/>
  <c r="AQ113" i="57"/>
  <c r="AM113" i="57"/>
  <c r="AI113" i="57"/>
  <c r="AE113" i="57"/>
  <c r="AA113" i="57"/>
  <c r="W113" i="57"/>
  <c r="S113" i="57"/>
  <c r="O113" i="57"/>
  <c r="K113" i="57"/>
  <c r="G113" i="57"/>
  <c r="AY112" i="57"/>
  <c r="AU112" i="57"/>
  <c r="AQ112" i="57"/>
  <c r="AM112" i="57"/>
  <c r="AI112" i="57"/>
  <c r="AE112" i="57"/>
  <c r="AA112" i="57"/>
  <c r="W112" i="57"/>
  <c r="S112" i="57"/>
  <c r="O112" i="57"/>
  <c r="K112" i="57"/>
  <c r="G112" i="57"/>
  <c r="BA112" i="57" s="1"/>
  <c r="BC112" i="57" s="1"/>
  <c r="BF112" i="57" s="1"/>
  <c r="BH112" i="57" s="1"/>
  <c r="AY111" i="57"/>
  <c r="AU111" i="57"/>
  <c r="AQ111" i="57"/>
  <c r="AM111" i="57"/>
  <c r="AI111" i="57"/>
  <c r="AE111" i="57"/>
  <c r="AA111" i="57"/>
  <c r="W111" i="57"/>
  <c r="S111" i="57"/>
  <c r="O111" i="57"/>
  <c r="K111" i="57"/>
  <c r="G111" i="57"/>
  <c r="BA111" i="57" s="1"/>
  <c r="BC111" i="57" s="1"/>
  <c r="BF111" i="57" s="1"/>
  <c r="BH111" i="57" s="1"/>
  <c r="AY110" i="57"/>
  <c r="BA110" i="57" s="1"/>
  <c r="BC110" i="57" s="1"/>
  <c r="BF110" i="57" s="1"/>
  <c r="BH110" i="57" s="1"/>
  <c r="AU110" i="57"/>
  <c r="AQ110" i="57"/>
  <c r="AM110" i="57"/>
  <c r="AI110" i="57"/>
  <c r="AE110" i="57"/>
  <c r="AA110" i="57"/>
  <c r="W110" i="57"/>
  <c r="S110" i="57"/>
  <c r="O110" i="57"/>
  <c r="K110" i="57"/>
  <c r="G110" i="57"/>
  <c r="AY109" i="57"/>
  <c r="AU109" i="57"/>
  <c r="AQ109" i="57"/>
  <c r="AM109" i="57"/>
  <c r="AI109" i="57"/>
  <c r="AE109" i="57"/>
  <c r="AA109" i="57"/>
  <c r="W109" i="57"/>
  <c r="S109" i="57"/>
  <c r="O109" i="57"/>
  <c r="K109" i="57"/>
  <c r="G109" i="57"/>
  <c r="AY108" i="57"/>
  <c r="AU108" i="57"/>
  <c r="AQ108" i="57"/>
  <c r="AM108" i="57"/>
  <c r="AI108" i="57"/>
  <c r="AE108" i="57"/>
  <c r="AA108" i="57"/>
  <c r="W108" i="57"/>
  <c r="S108" i="57"/>
  <c r="O108" i="57"/>
  <c r="K108" i="57"/>
  <c r="G108" i="57"/>
  <c r="AY107" i="57"/>
  <c r="AU107" i="57"/>
  <c r="AQ107" i="57"/>
  <c r="AM107" i="57"/>
  <c r="AI107" i="57"/>
  <c r="AE107" i="57"/>
  <c r="AA107" i="57"/>
  <c r="W107" i="57"/>
  <c r="S107" i="57"/>
  <c r="O107" i="57"/>
  <c r="K107" i="57"/>
  <c r="G107" i="57"/>
  <c r="AY106" i="57"/>
  <c r="AU106" i="57"/>
  <c r="AQ106" i="57"/>
  <c r="AM106" i="57"/>
  <c r="AI106" i="57"/>
  <c r="AE106" i="57"/>
  <c r="AA106" i="57"/>
  <c r="W106" i="57"/>
  <c r="S106" i="57"/>
  <c r="O106" i="57"/>
  <c r="K106" i="57"/>
  <c r="G106" i="57"/>
  <c r="AY105" i="57"/>
  <c r="AU105" i="57"/>
  <c r="AQ105" i="57"/>
  <c r="AM105" i="57"/>
  <c r="AI105" i="57"/>
  <c r="AE105" i="57"/>
  <c r="AA105" i="57"/>
  <c r="W105" i="57"/>
  <c r="S105" i="57"/>
  <c r="O105" i="57"/>
  <c r="K105" i="57"/>
  <c r="G105" i="57"/>
  <c r="AY104" i="57"/>
  <c r="AU104" i="57"/>
  <c r="AQ104" i="57"/>
  <c r="AM104" i="57"/>
  <c r="AI104" i="57"/>
  <c r="AE104" i="57"/>
  <c r="AA104" i="57"/>
  <c r="W104" i="57"/>
  <c r="S104" i="57"/>
  <c r="O104" i="57"/>
  <c r="K104" i="57"/>
  <c r="G104" i="57"/>
  <c r="AY103" i="57"/>
  <c r="AU103" i="57"/>
  <c r="AQ103" i="57"/>
  <c r="AM103" i="57"/>
  <c r="AI103" i="57"/>
  <c r="AE103" i="57"/>
  <c r="AA103" i="57"/>
  <c r="W103" i="57"/>
  <c r="S103" i="57"/>
  <c r="O103" i="57"/>
  <c r="K103" i="57"/>
  <c r="G103" i="57"/>
  <c r="AY102" i="57"/>
  <c r="AU102" i="57"/>
  <c r="AQ102" i="57"/>
  <c r="AM102" i="57"/>
  <c r="AI102" i="57"/>
  <c r="AE102" i="57"/>
  <c r="AA102" i="57"/>
  <c r="W102" i="57"/>
  <c r="S102" i="57"/>
  <c r="O102" i="57"/>
  <c r="K102" i="57"/>
  <c r="G102" i="57"/>
  <c r="AY101" i="57"/>
  <c r="AU101" i="57"/>
  <c r="AQ101" i="57"/>
  <c r="AM101" i="57"/>
  <c r="AI101" i="57"/>
  <c r="AE101" i="57"/>
  <c r="AA101" i="57"/>
  <c r="W101" i="57"/>
  <c r="S101" i="57"/>
  <c r="O101" i="57"/>
  <c r="K101" i="57"/>
  <c r="G101" i="57"/>
  <c r="AY100" i="57"/>
  <c r="AU100" i="57"/>
  <c r="AQ100" i="57"/>
  <c r="AM100" i="57"/>
  <c r="AI100" i="57"/>
  <c r="AE100" i="57"/>
  <c r="AA100" i="57"/>
  <c r="W100" i="57"/>
  <c r="S100" i="57"/>
  <c r="O100" i="57"/>
  <c r="K100" i="57"/>
  <c r="G100" i="57"/>
  <c r="AY99" i="57"/>
  <c r="AU99" i="57"/>
  <c r="AQ99" i="57"/>
  <c r="AM99" i="57"/>
  <c r="AI99" i="57"/>
  <c r="AE99" i="57"/>
  <c r="AA99" i="57"/>
  <c r="W99" i="57"/>
  <c r="S99" i="57"/>
  <c r="O99" i="57"/>
  <c r="K99" i="57"/>
  <c r="G99" i="57"/>
  <c r="AY98" i="57"/>
  <c r="AU98" i="57"/>
  <c r="AQ98" i="57"/>
  <c r="AM98" i="57"/>
  <c r="AI98" i="57"/>
  <c r="AE98" i="57"/>
  <c r="AA98" i="57"/>
  <c r="W98" i="57"/>
  <c r="S98" i="57"/>
  <c r="O98" i="57"/>
  <c r="K98" i="57"/>
  <c r="G98" i="57"/>
  <c r="AY97" i="57"/>
  <c r="AU97" i="57"/>
  <c r="AQ97" i="57"/>
  <c r="AM97" i="57"/>
  <c r="AI97" i="57"/>
  <c r="AE97" i="57"/>
  <c r="AA97" i="57"/>
  <c r="W97" i="57"/>
  <c r="S97" i="57"/>
  <c r="O97" i="57"/>
  <c r="K97" i="57"/>
  <c r="G97" i="57"/>
  <c r="AY96" i="57"/>
  <c r="AU96" i="57"/>
  <c r="AQ96" i="57"/>
  <c r="AM96" i="57"/>
  <c r="AI96" i="57"/>
  <c r="AE96" i="57"/>
  <c r="AA96" i="57"/>
  <c r="W96" i="57"/>
  <c r="S96" i="57"/>
  <c r="O96" i="57"/>
  <c r="K96" i="57"/>
  <c r="G96" i="57"/>
  <c r="AY95" i="57"/>
  <c r="AU95" i="57"/>
  <c r="AQ95" i="57"/>
  <c r="AM95" i="57"/>
  <c r="AI95" i="57"/>
  <c r="AE95" i="57"/>
  <c r="AA95" i="57"/>
  <c r="W95" i="57"/>
  <c r="S95" i="57"/>
  <c r="O95" i="57"/>
  <c r="K95" i="57"/>
  <c r="G95" i="57"/>
  <c r="BA95" i="57" s="1"/>
  <c r="BC95" i="57" s="1"/>
  <c r="BF95" i="57" s="1"/>
  <c r="BH95" i="57" s="1"/>
  <c r="AY94" i="57"/>
  <c r="AU94" i="57"/>
  <c r="AQ94" i="57"/>
  <c r="AM94" i="57"/>
  <c r="AI94" i="57"/>
  <c r="AE94" i="57"/>
  <c r="AA94" i="57"/>
  <c r="W94" i="57"/>
  <c r="S94" i="57"/>
  <c r="O94" i="57"/>
  <c r="K94" i="57"/>
  <c r="G94" i="57"/>
  <c r="AY93" i="57"/>
  <c r="AU93" i="57"/>
  <c r="AQ93" i="57"/>
  <c r="AM93" i="57"/>
  <c r="AI93" i="57"/>
  <c r="AE93" i="57"/>
  <c r="AA93" i="57"/>
  <c r="W93" i="57"/>
  <c r="S93" i="57"/>
  <c r="O93" i="57"/>
  <c r="K93" i="57"/>
  <c r="G93" i="57"/>
  <c r="AY92" i="57"/>
  <c r="AU92" i="57"/>
  <c r="AQ92" i="57"/>
  <c r="AM92" i="57"/>
  <c r="AI92" i="57"/>
  <c r="AE92" i="57"/>
  <c r="AA92" i="57"/>
  <c r="W92" i="57"/>
  <c r="S92" i="57"/>
  <c r="O92" i="57"/>
  <c r="K92" i="57"/>
  <c r="G92" i="57"/>
  <c r="AY91" i="57"/>
  <c r="AU91" i="57"/>
  <c r="AQ91" i="57"/>
  <c r="AM91" i="57"/>
  <c r="AI91" i="57"/>
  <c r="AE91" i="57"/>
  <c r="AA91" i="57"/>
  <c r="W91" i="57"/>
  <c r="S91" i="57"/>
  <c r="O91" i="57"/>
  <c r="K91" i="57"/>
  <c r="G91" i="57"/>
  <c r="AY90" i="57"/>
  <c r="AU90" i="57"/>
  <c r="AQ90" i="57"/>
  <c r="AM90" i="57"/>
  <c r="AI90" i="57"/>
  <c r="AE90" i="57"/>
  <c r="AA90" i="57"/>
  <c r="W90" i="57"/>
  <c r="S90" i="57"/>
  <c r="O90" i="57"/>
  <c r="K90" i="57"/>
  <c r="G90" i="57"/>
  <c r="AY89" i="57"/>
  <c r="AU89" i="57"/>
  <c r="AQ89" i="57"/>
  <c r="AM89" i="57"/>
  <c r="AI89" i="57"/>
  <c r="AE89" i="57"/>
  <c r="AA89" i="57"/>
  <c r="W89" i="57"/>
  <c r="S89" i="57"/>
  <c r="O89" i="57"/>
  <c r="K89" i="57"/>
  <c r="G89" i="57"/>
  <c r="AY88" i="57"/>
  <c r="AU88" i="57"/>
  <c r="AQ88" i="57"/>
  <c r="AM88" i="57"/>
  <c r="AI88" i="57"/>
  <c r="AE88" i="57"/>
  <c r="AA88" i="57"/>
  <c r="W88" i="57"/>
  <c r="S88" i="57"/>
  <c r="O88" i="57"/>
  <c r="K88" i="57"/>
  <c r="G88" i="57"/>
  <c r="AY87" i="57"/>
  <c r="AU87" i="57"/>
  <c r="AQ87" i="57"/>
  <c r="AM87" i="57"/>
  <c r="AI87" i="57"/>
  <c r="AE87" i="57"/>
  <c r="AA87" i="57"/>
  <c r="W87" i="57"/>
  <c r="S87" i="57"/>
  <c r="O87" i="57"/>
  <c r="K87" i="57"/>
  <c r="G87" i="57"/>
  <c r="AY86" i="57"/>
  <c r="AU86" i="57"/>
  <c r="AQ86" i="57"/>
  <c r="AM86" i="57"/>
  <c r="AI86" i="57"/>
  <c r="AE86" i="57"/>
  <c r="AA86" i="57"/>
  <c r="W86" i="57"/>
  <c r="S86" i="57"/>
  <c r="O86" i="57"/>
  <c r="K86" i="57"/>
  <c r="G86" i="57"/>
  <c r="AY85" i="57"/>
  <c r="AU85" i="57"/>
  <c r="AQ85" i="57"/>
  <c r="AM85" i="57"/>
  <c r="AI85" i="57"/>
  <c r="AE85" i="57"/>
  <c r="AA85" i="57"/>
  <c r="W85" i="57"/>
  <c r="S85" i="57"/>
  <c r="O85" i="57"/>
  <c r="K85" i="57"/>
  <c r="G85" i="57"/>
  <c r="AY84" i="57"/>
  <c r="AU84" i="57"/>
  <c r="AQ84" i="57"/>
  <c r="AM84" i="57"/>
  <c r="AI84" i="57"/>
  <c r="AE84" i="57"/>
  <c r="AA84" i="57"/>
  <c r="W84" i="57"/>
  <c r="S84" i="57"/>
  <c r="O84" i="57"/>
  <c r="K84" i="57"/>
  <c r="G84" i="57"/>
  <c r="AY83" i="57"/>
  <c r="AU83" i="57"/>
  <c r="AQ83" i="57"/>
  <c r="AM83" i="57"/>
  <c r="AI83" i="57"/>
  <c r="AE83" i="57"/>
  <c r="AA83" i="57"/>
  <c r="W83" i="57"/>
  <c r="S83" i="57"/>
  <c r="O83" i="57"/>
  <c r="K83" i="57"/>
  <c r="G83" i="57"/>
  <c r="AY82" i="57"/>
  <c r="AU82" i="57"/>
  <c r="AQ82" i="57"/>
  <c r="AM82" i="57"/>
  <c r="AI82" i="57"/>
  <c r="AE82" i="57"/>
  <c r="AA82" i="57"/>
  <c r="W82" i="57"/>
  <c r="S82" i="57"/>
  <c r="O82" i="57"/>
  <c r="K82" i="57"/>
  <c r="G82" i="57"/>
  <c r="AY81" i="57"/>
  <c r="AU81" i="57"/>
  <c r="AQ81" i="57"/>
  <c r="AM81" i="57"/>
  <c r="AI81" i="57"/>
  <c r="AE81" i="57"/>
  <c r="AA81" i="57"/>
  <c r="W81" i="57"/>
  <c r="S81" i="57"/>
  <c r="O81" i="57"/>
  <c r="K81" i="57"/>
  <c r="G81" i="57"/>
  <c r="AY80" i="57"/>
  <c r="AU80" i="57"/>
  <c r="AQ80" i="57"/>
  <c r="AM80" i="57"/>
  <c r="AI80" i="57"/>
  <c r="AE80" i="57"/>
  <c r="AA80" i="57"/>
  <c r="W80" i="57"/>
  <c r="S80" i="57"/>
  <c r="O80" i="57"/>
  <c r="K80" i="57"/>
  <c r="G80" i="57"/>
  <c r="AY79" i="57"/>
  <c r="AU79" i="57"/>
  <c r="AQ79" i="57"/>
  <c r="AM79" i="57"/>
  <c r="AI79" i="57"/>
  <c r="AE79" i="57"/>
  <c r="AA79" i="57"/>
  <c r="W79" i="57"/>
  <c r="S79" i="57"/>
  <c r="O79" i="57"/>
  <c r="K79" i="57"/>
  <c r="G79" i="57"/>
  <c r="AY78" i="57"/>
  <c r="AU78" i="57"/>
  <c r="AQ78" i="57"/>
  <c r="AM78" i="57"/>
  <c r="AI78" i="57"/>
  <c r="AE78" i="57"/>
  <c r="AA78" i="57"/>
  <c r="W78" i="57"/>
  <c r="S78" i="57"/>
  <c r="O78" i="57"/>
  <c r="K78" i="57"/>
  <c r="G78" i="57"/>
  <c r="BA78" i="57" s="1"/>
  <c r="BC78" i="57" s="1"/>
  <c r="BF78" i="57" s="1"/>
  <c r="BH78" i="57" s="1"/>
  <c r="BA77" i="57"/>
  <c r="BC77" i="57" s="1"/>
  <c r="BF77" i="57" s="1"/>
  <c r="BH77" i="57" s="1"/>
  <c r="AY77" i="57"/>
  <c r="AU77" i="57"/>
  <c r="AQ77" i="57"/>
  <c r="AM77" i="57"/>
  <c r="AI77" i="57"/>
  <c r="AE77" i="57"/>
  <c r="AA77" i="57"/>
  <c r="W77" i="57"/>
  <c r="S77" i="57"/>
  <c r="O77" i="57"/>
  <c r="K77" i="57"/>
  <c r="G77" i="57"/>
  <c r="AY76" i="57"/>
  <c r="AU76" i="57"/>
  <c r="AQ76" i="57"/>
  <c r="AM76" i="57"/>
  <c r="AI76" i="57"/>
  <c r="AE76" i="57"/>
  <c r="AA76" i="57"/>
  <c r="W76" i="57"/>
  <c r="S76" i="57"/>
  <c r="O76" i="57"/>
  <c r="K76" i="57"/>
  <c r="BA76" i="57" s="1"/>
  <c r="BC76" i="57" s="1"/>
  <c r="BF76" i="57" s="1"/>
  <c r="BH76" i="57" s="1"/>
  <c r="G76" i="57"/>
  <c r="AY75" i="57"/>
  <c r="AU75" i="57"/>
  <c r="AQ75" i="57"/>
  <c r="AM75" i="57"/>
  <c r="AI75" i="57"/>
  <c r="AE75" i="57"/>
  <c r="AA75" i="57"/>
  <c r="W75" i="57"/>
  <c r="S75" i="57"/>
  <c r="O75" i="57"/>
  <c r="K75" i="57"/>
  <c r="G75" i="57"/>
  <c r="AY74" i="57"/>
  <c r="AU74" i="57"/>
  <c r="AQ74" i="57"/>
  <c r="AM74" i="57"/>
  <c r="AI74" i="57"/>
  <c r="AE74" i="57"/>
  <c r="AA74" i="57"/>
  <c r="W74" i="57"/>
  <c r="S74" i="57"/>
  <c r="O74" i="57"/>
  <c r="K74" i="57"/>
  <c r="G74" i="57"/>
  <c r="AY73" i="57"/>
  <c r="AU73" i="57"/>
  <c r="AQ73" i="57"/>
  <c r="AM73" i="57"/>
  <c r="AI73" i="57"/>
  <c r="AE73" i="57"/>
  <c r="AA73" i="57"/>
  <c r="W73" i="57"/>
  <c r="S73" i="57"/>
  <c r="O73" i="57"/>
  <c r="K73" i="57"/>
  <c r="G73" i="57"/>
  <c r="AY72" i="57"/>
  <c r="AU72" i="57"/>
  <c r="AQ72" i="57"/>
  <c r="AM72" i="57"/>
  <c r="AI72" i="57"/>
  <c r="AE72" i="57"/>
  <c r="AA72" i="57"/>
  <c r="W72" i="57"/>
  <c r="S72" i="57"/>
  <c r="O72" i="57"/>
  <c r="K72" i="57"/>
  <c r="G72" i="57"/>
  <c r="AY71" i="57"/>
  <c r="AU71" i="57"/>
  <c r="AQ71" i="57"/>
  <c r="AM71" i="57"/>
  <c r="AI71" i="57"/>
  <c r="AE71" i="57"/>
  <c r="AA71" i="57"/>
  <c r="W71" i="57"/>
  <c r="S71" i="57"/>
  <c r="O71" i="57"/>
  <c r="K71" i="57"/>
  <c r="G71" i="57"/>
  <c r="AY70" i="57"/>
  <c r="AU70" i="57"/>
  <c r="AQ70" i="57"/>
  <c r="AM70" i="57"/>
  <c r="AI70" i="57"/>
  <c r="AE70" i="57"/>
  <c r="AA70" i="57"/>
  <c r="W70" i="57"/>
  <c r="S70" i="57"/>
  <c r="O70" i="57"/>
  <c r="K70" i="57"/>
  <c r="G70" i="57"/>
  <c r="AY69" i="57"/>
  <c r="AU69" i="57"/>
  <c r="AQ69" i="57"/>
  <c r="AM69" i="57"/>
  <c r="AI69" i="57"/>
  <c r="AE69" i="57"/>
  <c r="AA69" i="57"/>
  <c r="W69" i="57"/>
  <c r="S69" i="57"/>
  <c r="O69" i="57"/>
  <c r="K69" i="57"/>
  <c r="G69" i="57"/>
  <c r="AY68" i="57"/>
  <c r="AU68" i="57"/>
  <c r="AQ68" i="57"/>
  <c r="AM68" i="57"/>
  <c r="AI68" i="57"/>
  <c r="AE68" i="57"/>
  <c r="AA68" i="57"/>
  <c r="W68" i="57"/>
  <c r="S68" i="57"/>
  <c r="O68" i="57"/>
  <c r="K68" i="57"/>
  <c r="G68" i="57"/>
  <c r="AY67" i="57"/>
  <c r="AU67" i="57"/>
  <c r="AQ67" i="57"/>
  <c r="AM67" i="57"/>
  <c r="AI67" i="57"/>
  <c r="AE67" i="57"/>
  <c r="AA67" i="57"/>
  <c r="W67" i="57"/>
  <c r="S67" i="57"/>
  <c r="O67" i="57"/>
  <c r="K67" i="57"/>
  <c r="G67" i="57"/>
  <c r="AY66" i="57"/>
  <c r="AU66" i="57"/>
  <c r="AQ66" i="57"/>
  <c r="AM66" i="57"/>
  <c r="AI66" i="57"/>
  <c r="AE66" i="57"/>
  <c r="AA66" i="57"/>
  <c r="W66" i="57"/>
  <c r="S66" i="57"/>
  <c r="O66" i="57"/>
  <c r="K66" i="57"/>
  <c r="G66" i="57"/>
  <c r="AY65" i="57"/>
  <c r="AU65" i="57"/>
  <c r="AQ65" i="57"/>
  <c r="AM65" i="57"/>
  <c r="AI65" i="57"/>
  <c r="AE65" i="57"/>
  <c r="AA65" i="57"/>
  <c r="W65" i="57"/>
  <c r="S65" i="57"/>
  <c r="O65" i="57"/>
  <c r="K65" i="57"/>
  <c r="G65" i="57"/>
  <c r="AY64" i="57"/>
  <c r="AU64" i="57"/>
  <c r="AQ64" i="57"/>
  <c r="AM64" i="57"/>
  <c r="AI64" i="57"/>
  <c r="AE64" i="57"/>
  <c r="AA64" i="57"/>
  <c r="W64" i="57"/>
  <c r="S64" i="57"/>
  <c r="O64" i="57"/>
  <c r="K64" i="57"/>
  <c r="G64" i="57"/>
  <c r="AY63" i="57"/>
  <c r="AU63" i="57"/>
  <c r="AQ63" i="57"/>
  <c r="AM63" i="57"/>
  <c r="AI63" i="57"/>
  <c r="AE63" i="57"/>
  <c r="AA63" i="57"/>
  <c r="W63" i="57"/>
  <c r="S63" i="57"/>
  <c r="O63" i="57"/>
  <c r="K63" i="57"/>
  <c r="G63" i="57"/>
  <c r="AY62" i="57"/>
  <c r="AU62" i="57"/>
  <c r="AQ62" i="57"/>
  <c r="AM62" i="57"/>
  <c r="AI62" i="57"/>
  <c r="AE62" i="57"/>
  <c r="AA62" i="57"/>
  <c r="W62" i="57"/>
  <c r="S62" i="57"/>
  <c r="O62" i="57"/>
  <c r="K62" i="57"/>
  <c r="G62" i="57"/>
  <c r="AY61" i="57"/>
  <c r="AU61" i="57"/>
  <c r="AQ61" i="57"/>
  <c r="AM61" i="57"/>
  <c r="AI61" i="57"/>
  <c r="AE61" i="57"/>
  <c r="AA61" i="57"/>
  <c r="W61" i="57"/>
  <c r="S61" i="57"/>
  <c r="O61" i="57"/>
  <c r="K61" i="57"/>
  <c r="G61" i="57"/>
  <c r="AY60" i="57"/>
  <c r="AU60" i="57"/>
  <c r="AQ60" i="57"/>
  <c r="AM60" i="57"/>
  <c r="AI60" i="57"/>
  <c r="AE60" i="57"/>
  <c r="AA60" i="57"/>
  <c r="W60" i="57"/>
  <c r="S60" i="57"/>
  <c r="O60" i="57"/>
  <c r="K60" i="57"/>
  <c r="G60" i="57"/>
  <c r="AY59" i="57"/>
  <c r="AU59" i="57"/>
  <c r="AQ59" i="57"/>
  <c r="AM59" i="57"/>
  <c r="AI59" i="57"/>
  <c r="AE59" i="57"/>
  <c r="AA59" i="57"/>
  <c r="W59" i="57"/>
  <c r="S59" i="57"/>
  <c r="O59" i="57"/>
  <c r="K59" i="57"/>
  <c r="G59" i="57"/>
  <c r="AY58" i="57"/>
  <c r="AU58" i="57"/>
  <c r="AQ58" i="57"/>
  <c r="AM58" i="57"/>
  <c r="AI58" i="57"/>
  <c r="AE58" i="57"/>
  <c r="BA58" i="57" s="1"/>
  <c r="BC58" i="57" s="1"/>
  <c r="BF58" i="57" s="1"/>
  <c r="BH58" i="57" s="1"/>
  <c r="AA58" i="57"/>
  <c r="W58" i="57"/>
  <c r="S58" i="57"/>
  <c r="O58" i="57"/>
  <c r="K58" i="57"/>
  <c r="G58" i="57"/>
  <c r="AY57" i="57"/>
  <c r="AU57" i="57"/>
  <c r="AQ57" i="57"/>
  <c r="AM57" i="57"/>
  <c r="AI57" i="57"/>
  <c r="AE57" i="57"/>
  <c r="AA57" i="57"/>
  <c r="W57" i="57"/>
  <c r="S57" i="57"/>
  <c r="O57" i="57"/>
  <c r="K57" i="57"/>
  <c r="G57" i="57"/>
  <c r="AY56" i="57"/>
  <c r="AU56" i="57"/>
  <c r="AQ56" i="57"/>
  <c r="AM56" i="57"/>
  <c r="AI56" i="57"/>
  <c r="AE56" i="57"/>
  <c r="AA56" i="57"/>
  <c r="W56" i="57"/>
  <c r="S56" i="57"/>
  <c r="O56" i="57"/>
  <c r="K56" i="57"/>
  <c r="G56" i="57"/>
  <c r="AY55" i="57"/>
  <c r="AU55" i="57"/>
  <c r="AQ55" i="57"/>
  <c r="AM55" i="57"/>
  <c r="AI55" i="57"/>
  <c r="AE55" i="57"/>
  <c r="AA55" i="57"/>
  <c r="W55" i="57"/>
  <c r="S55" i="57"/>
  <c r="O55" i="57"/>
  <c r="K55" i="57"/>
  <c r="G55" i="57"/>
  <c r="AY54" i="57"/>
  <c r="AU54" i="57"/>
  <c r="AQ54" i="57"/>
  <c r="AM54" i="57"/>
  <c r="AI54" i="57"/>
  <c r="AE54" i="57"/>
  <c r="BA54" i="57" s="1"/>
  <c r="BC54" i="57" s="1"/>
  <c r="BF54" i="57" s="1"/>
  <c r="BH54" i="57" s="1"/>
  <c r="AA54" i="57"/>
  <c r="W54" i="57"/>
  <c r="S54" i="57"/>
  <c r="O54" i="57"/>
  <c r="K54" i="57"/>
  <c r="G54" i="57"/>
  <c r="AY53" i="57"/>
  <c r="AU53" i="57"/>
  <c r="AQ53" i="57"/>
  <c r="AM53" i="57"/>
  <c r="AI53" i="57"/>
  <c r="AE53" i="57"/>
  <c r="AA53" i="57"/>
  <c r="W53" i="57"/>
  <c r="S53" i="57"/>
  <c r="O53" i="57"/>
  <c r="K53" i="57"/>
  <c r="G53" i="57"/>
  <c r="AY52" i="57"/>
  <c r="AU52" i="57"/>
  <c r="AQ52" i="57"/>
  <c r="AM52" i="57"/>
  <c r="AI52" i="57"/>
  <c r="AE52" i="57"/>
  <c r="AA52" i="57"/>
  <c r="W52" i="57"/>
  <c r="S52" i="57"/>
  <c r="O52" i="57"/>
  <c r="K52" i="57"/>
  <c r="G52" i="57"/>
  <c r="AY51" i="57"/>
  <c r="AU51" i="57"/>
  <c r="AQ51" i="57"/>
  <c r="AM51" i="57"/>
  <c r="AI51" i="57"/>
  <c r="AE51" i="57"/>
  <c r="AA51" i="57"/>
  <c r="W51" i="57"/>
  <c r="S51" i="57"/>
  <c r="O51" i="57"/>
  <c r="K51" i="57"/>
  <c r="G51" i="57"/>
  <c r="AY50" i="57"/>
  <c r="AU50" i="57"/>
  <c r="AQ50" i="57"/>
  <c r="AM50" i="57"/>
  <c r="AI50" i="57"/>
  <c r="AE50" i="57"/>
  <c r="BA50" i="57" s="1"/>
  <c r="BC50" i="57" s="1"/>
  <c r="BF50" i="57" s="1"/>
  <c r="BH50" i="57" s="1"/>
  <c r="AA50" i="57"/>
  <c r="W50" i="57"/>
  <c r="S50" i="57"/>
  <c r="O50" i="57"/>
  <c r="K50" i="57"/>
  <c r="G50" i="57"/>
  <c r="AY49" i="57"/>
  <c r="AU49" i="57"/>
  <c r="AQ49" i="57"/>
  <c r="AM49" i="57"/>
  <c r="AI49" i="57"/>
  <c r="AE49" i="57"/>
  <c r="AA49" i="57"/>
  <c r="W49" i="57"/>
  <c r="S49" i="57"/>
  <c r="O49" i="57"/>
  <c r="K49" i="57"/>
  <c r="G49" i="57"/>
  <c r="AY48" i="57"/>
  <c r="AU48" i="57"/>
  <c r="AQ48" i="57"/>
  <c r="AM48" i="57"/>
  <c r="AI48" i="57"/>
  <c r="AE48" i="57"/>
  <c r="AA48" i="57"/>
  <c r="W48" i="57"/>
  <c r="S48" i="57"/>
  <c r="O48" i="57"/>
  <c r="K48" i="57"/>
  <c r="G48" i="57"/>
  <c r="AY47" i="57"/>
  <c r="AU47" i="57"/>
  <c r="AQ47" i="57"/>
  <c r="AM47" i="57"/>
  <c r="AI47" i="57"/>
  <c r="AE47" i="57"/>
  <c r="AA47" i="57"/>
  <c r="W47" i="57"/>
  <c r="S47" i="57"/>
  <c r="O47" i="57"/>
  <c r="K47" i="57"/>
  <c r="G47" i="57"/>
  <c r="AY46" i="57"/>
  <c r="AU46" i="57"/>
  <c r="AQ46" i="57"/>
  <c r="AM46" i="57"/>
  <c r="AI46" i="57"/>
  <c r="AE46" i="57"/>
  <c r="AA46" i="57"/>
  <c r="W46" i="57"/>
  <c r="S46" i="57"/>
  <c r="O46" i="57"/>
  <c r="K46" i="57"/>
  <c r="G46" i="57"/>
  <c r="AY45" i="57"/>
  <c r="AU45" i="57"/>
  <c r="AQ45" i="57"/>
  <c r="AM45" i="57"/>
  <c r="AI45" i="57"/>
  <c r="AE45" i="57"/>
  <c r="AA45" i="57"/>
  <c r="W45" i="57"/>
  <c r="S45" i="57"/>
  <c r="O45" i="57"/>
  <c r="K45" i="57"/>
  <c r="G45" i="57"/>
  <c r="AY44" i="57"/>
  <c r="AU44" i="57"/>
  <c r="AQ44" i="57"/>
  <c r="AM44" i="57"/>
  <c r="AI44" i="57"/>
  <c r="AE44" i="57"/>
  <c r="AA44" i="57"/>
  <c r="W44" i="57"/>
  <c r="S44" i="57"/>
  <c r="O44" i="57"/>
  <c r="K44" i="57"/>
  <c r="G44" i="57"/>
  <c r="AY43" i="57"/>
  <c r="AU43" i="57"/>
  <c r="AQ43" i="57"/>
  <c r="AM43" i="57"/>
  <c r="AI43" i="57"/>
  <c r="AE43" i="57"/>
  <c r="AA43" i="57"/>
  <c r="W43" i="57"/>
  <c r="S43" i="57"/>
  <c r="O43" i="57"/>
  <c r="K43" i="57"/>
  <c r="G43" i="57"/>
  <c r="AY42" i="57"/>
  <c r="AU42" i="57"/>
  <c r="AQ42" i="57"/>
  <c r="AM42" i="57"/>
  <c r="AI42" i="57"/>
  <c r="AE42" i="57"/>
  <c r="AA42" i="57"/>
  <c r="W42" i="57"/>
  <c r="S42" i="57"/>
  <c r="O42" i="57"/>
  <c r="K42" i="57"/>
  <c r="G42" i="57"/>
  <c r="AY41" i="57"/>
  <c r="AU41" i="57"/>
  <c r="AQ41" i="57"/>
  <c r="AM41" i="57"/>
  <c r="AI41" i="57"/>
  <c r="AE41" i="57"/>
  <c r="AA41" i="57"/>
  <c r="W41" i="57"/>
  <c r="S41" i="57"/>
  <c r="O41" i="57"/>
  <c r="K41" i="57"/>
  <c r="G41" i="57"/>
  <c r="AY40" i="57"/>
  <c r="AU40" i="57"/>
  <c r="AQ40" i="57"/>
  <c r="AM40" i="57"/>
  <c r="AI40" i="57"/>
  <c r="AE40" i="57"/>
  <c r="AA40" i="57"/>
  <c r="W40" i="57"/>
  <c r="S40" i="57"/>
  <c r="O40" i="57"/>
  <c r="K40" i="57"/>
  <c r="G40" i="57"/>
  <c r="AY39" i="57"/>
  <c r="AU39" i="57"/>
  <c r="AQ39" i="57"/>
  <c r="AM39" i="57"/>
  <c r="AI39" i="57"/>
  <c r="AE39" i="57"/>
  <c r="AA39" i="57"/>
  <c r="W39" i="57"/>
  <c r="S39" i="57"/>
  <c r="O39" i="57"/>
  <c r="K39" i="57"/>
  <c r="G39" i="57"/>
  <c r="AY38" i="57"/>
  <c r="AU38" i="57"/>
  <c r="AQ38" i="57"/>
  <c r="AM38" i="57"/>
  <c r="AI38" i="57"/>
  <c r="AE38" i="57"/>
  <c r="AA38" i="57"/>
  <c r="W38" i="57"/>
  <c r="S38" i="57"/>
  <c r="O38" i="57"/>
  <c r="K38" i="57"/>
  <c r="G38" i="57"/>
  <c r="AY37" i="57"/>
  <c r="AU37" i="57"/>
  <c r="AQ37" i="57"/>
  <c r="AM37" i="57"/>
  <c r="AI37" i="57"/>
  <c r="AE37" i="57"/>
  <c r="AA37" i="57"/>
  <c r="W37" i="57"/>
  <c r="S37" i="57"/>
  <c r="O37" i="57"/>
  <c r="K37" i="57"/>
  <c r="G37" i="57"/>
  <c r="AY36" i="57"/>
  <c r="AU36" i="57"/>
  <c r="AQ36" i="57"/>
  <c r="AM36" i="57"/>
  <c r="AI36" i="57"/>
  <c r="AE36" i="57"/>
  <c r="AA36" i="57"/>
  <c r="W36" i="57"/>
  <c r="S36" i="57"/>
  <c r="O36" i="57"/>
  <c r="K36" i="57"/>
  <c r="G36" i="57"/>
  <c r="AY35" i="57"/>
  <c r="AU35" i="57"/>
  <c r="AQ35" i="57"/>
  <c r="AM35" i="57"/>
  <c r="AI35" i="57"/>
  <c r="AE35" i="57"/>
  <c r="AA35" i="57"/>
  <c r="W35" i="57"/>
  <c r="S35" i="57"/>
  <c r="O35" i="57"/>
  <c r="K35" i="57"/>
  <c r="G35" i="57"/>
  <c r="AY34" i="57"/>
  <c r="AU34" i="57"/>
  <c r="AQ34" i="57"/>
  <c r="AM34" i="57"/>
  <c r="AI34" i="57"/>
  <c r="AE34" i="57"/>
  <c r="AA34" i="57"/>
  <c r="W34" i="57"/>
  <c r="S34" i="57"/>
  <c r="O34" i="57"/>
  <c r="K34" i="57"/>
  <c r="G34" i="57"/>
  <c r="AY33" i="57"/>
  <c r="AU33" i="57"/>
  <c r="AQ33" i="57"/>
  <c r="AM33" i="57"/>
  <c r="AI33" i="57"/>
  <c r="AE33" i="57"/>
  <c r="AA33" i="57"/>
  <c r="W33" i="57"/>
  <c r="S33" i="57"/>
  <c r="O33" i="57"/>
  <c r="K33" i="57"/>
  <c r="G33" i="57"/>
  <c r="AY32" i="57"/>
  <c r="AU32" i="57"/>
  <c r="AQ32" i="57"/>
  <c r="AM32" i="57"/>
  <c r="AI32" i="57"/>
  <c r="AE32" i="57"/>
  <c r="AA32" i="57"/>
  <c r="W32" i="57"/>
  <c r="S32" i="57"/>
  <c r="O32" i="57"/>
  <c r="K32" i="57"/>
  <c r="G32" i="57"/>
  <c r="AY31" i="57"/>
  <c r="AU31" i="57"/>
  <c r="AQ31" i="57"/>
  <c r="AM31" i="57"/>
  <c r="AI31" i="57"/>
  <c r="AE31" i="57"/>
  <c r="AA31" i="57"/>
  <c r="W31" i="57"/>
  <c r="S31" i="57"/>
  <c r="O31" i="57"/>
  <c r="K31" i="57"/>
  <c r="G31" i="57"/>
  <c r="AY30" i="57"/>
  <c r="AU30" i="57"/>
  <c r="AQ30" i="57"/>
  <c r="AM30" i="57"/>
  <c r="AI30" i="57"/>
  <c r="AE30" i="57"/>
  <c r="AA30" i="57"/>
  <c r="W30" i="57"/>
  <c r="S30" i="57"/>
  <c r="O30" i="57"/>
  <c r="K30" i="57"/>
  <c r="G30" i="57"/>
  <c r="AY29" i="57"/>
  <c r="AU29" i="57"/>
  <c r="AQ29" i="57"/>
  <c r="AM29" i="57"/>
  <c r="AI29" i="57"/>
  <c r="AE29" i="57"/>
  <c r="AA29" i="57"/>
  <c r="W29" i="57"/>
  <c r="S29" i="57"/>
  <c r="O29" i="57"/>
  <c r="K29" i="57"/>
  <c r="G29" i="57"/>
  <c r="AY28" i="57"/>
  <c r="AU28" i="57"/>
  <c r="AQ28" i="57"/>
  <c r="AM28" i="57"/>
  <c r="AI28" i="57"/>
  <c r="AE28" i="57"/>
  <c r="AA28" i="57"/>
  <c r="W28" i="57"/>
  <c r="S28" i="57"/>
  <c r="O28" i="57"/>
  <c r="K28" i="57"/>
  <c r="G28" i="57"/>
  <c r="AY27" i="57"/>
  <c r="AU27" i="57"/>
  <c r="AQ27" i="57"/>
  <c r="AM27" i="57"/>
  <c r="AI27" i="57"/>
  <c r="AE27" i="57"/>
  <c r="AA27" i="57"/>
  <c r="W27" i="57"/>
  <c r="S27" i="57"/>
  <c r="O27" i="57"/>
  <c r="K27" i="57"/>
  <c r="G27" i="57"/>
  <c r="AY26" i="57"/>
  <c r="AU26" i="57"/>
  <c r="AQ26" i="57"/>
  <c r="AM26" i="57"/>
  <c r="AI26" i="57"/>
  <c r="AE26" i="57"/>
  <c r="AA26" i="57"/>
  <c r="W26" i="57"/>
  <c r="S26" i="57"/>
  <c r="O26" i="57"/>
  <c r="K26" i="57"/>
  <c r="G26" i="57"/>
  <c r="AY25" i="57"/>
  <c r="AU25" i="57"/>
  <c r="AQ25" i="57"/>
  <c r="AM25" i="57"/>
  <c r="AI25" i="57"/>
  <c r="AE25" i="57"/>
  <c r="AA25" i="57"/>
  <c r="W25" i="57"/>
  <c r="S25" i="57"/>
  <c r="O25" i="57"/>
  <c r="K25" i="57"/>
  <c r="G25" i="57"/>
  <c r="AY24" i="57"/>
  <c r="AU24" i="57"/>
  <c r="AQ24" i="57"/>
  <c r="AM24" i="57"/>
  <c r="AI24" i="57"/>
  <c r="AE24" i="57"/>
  <c r="AA24" i="57"/>
  <c r="W24" i="57"/>
  <c r="S24" i="57"/>
  <c r="O24" i="57"/>
  <c r="K24" i="57"/>
  <c r="G24" i="57"/>
  <c r="BA24" i="57" s="1"/>
  <c r="BC24" i="57" s="1"/>
  <c r="BF24" i="57" s="1"/>
  <c r="BH24" i="57" s="1"/>
  <c r="AY23" i="57"/>
  <c r="AU23" i="57"/>
  <c r="AQ23" i="57"/>
  <c r="BA23" i="57" s="1"/>
  <c r="BC23" i="57" s="1"/>
  <c r="BF23" i="57" s="1"/>
  <c r="BH23" i="57" s="1"/>
  <c r="AM23" i="57"/>
  <c r="AI23" i="57"/>
  <c r="AE23" i="57"/>
  <c r="AA23" i="57"/>
  <c r="W23" i="57"/>
  <c r="S23" i="57"/>
  <c r="O23" i="57"/>
  <c r="K23" i="57"/>
  <c r="G23" i="57"/>
  <c r="AY22" i="57"/>
  <c r="AU22" i="57"/>
  <c r="AQ22" i="57"/>
  <c r="AM22" i="57"/>
  <c r="AI22" i="57"/>
  <c r="AE22" i="57"/>
  <c r="AA22" i="57"/>
  <c r="W22" i="57"/>
  <c r="S22" i="57"/>
  <c r="O22" i="57"/>
  <c r="K22" i="57"/>
  <c r="G22" i="57"/>
  <c r="AY21" i="57"/>
  <c r="AU21" i="57"/>
  <c r="AQ21" i="57"/>
  <c r="AM21" i="57"/>
  <c r="AI21" i="57"/>
  <c r="AE21" i="57"/>
  <c r="AA21" i="57"/>
  <c r="W21" i="57"/>
  <c r="S21" i="57"/>
  <c r="O21" i="57"/>
  <c r="K21" i="57"/>
  <c r="G21" i="57"/>
  <c r="AY20" i="57"/>
  <c r="AU20" i="57"/>
  <c r="AQ20" i="57"/>
  <c r="AM20" i="57"/>
  <c r="AI20" i="57"/>
  <c r="AE20" i="57"/>
  <c r="AA20" i="57"/>
  <c r="W20" i="57"/>
  <c r="S20" i="57"/>
  <c r="O20" i="57"/>
  <c r="K20" i="57"/>
  <c r="G20" i="57"/>
  <c r="AY19" i="57"/>
  <c r="AU19" i="57"/>
  <c r="AQ19" i="57"/>
  <c r="AM19" i="57"/>
  <c r="AI19" i="57"/>
  <c r="AE19" i="57"/>
  <c r="AA19" i="57"/>
  <c r="W19" i="57"/>
  <c r="S19" i="57"/>
  <c r="O19" i="57"/>
  <c r="K19" i="57"/>
  <c r="G19" i="57"/>
  <c r="AY18" i="57"/>
  <c r="AU18" i="57"/>
  <c r="AQ18" i="57"/>
  <c r="AM18" i="57"/>
  <c r="AI18" i="57"/>
  <c r="AE18" i="57"/>
  <c r="AA18" i="57"/>
  <c r="W18" i="57"/>
  <c r="S18" i="57"/>
  <c r="O18" i="57"/>
  <c r="K18" i="57"/>
  <c r="G18" i="57"/>
  <c r="AY17" i="57"/>
  <c r="AU17" i="57"/>
  <c r="AQ17" i="57"/>
  <c r="AM17" i="57"/>
  <c r="AI17" i="57"/>
  <c r="AE17" i="57"/>
  <c r="AA17" i="57"/>
  <c r="W17" i="57"/>
  <c r="S17" i="57"/>
  <c r="O17" i="57"/>
  <c r="K17" i="57"/>
  <c r="G17" i="57"/>
  <c r="AY16" i="57"/>
  <c r="AU16" i="57"/>
  <c r="AQ16" i="57"/>
  <c r="AM16" i="57"/>
  <c r="AI16" i="57"/>
  <c r="AE16" i="57"/>
  <c r="AA16" i="57"/>
  <c r="W16" i="57"/>
  <c r="S16" i="57"/>
  <c r="O16" i="57"/>
  <c r="K16" i="57"/>
  <c r="G16" i="57"/>
  <c r="AY15" i="57"/>
  <c r="AU15" i="57"/>
  <c r="AQ15" i="57"/>
  <c r="AM15" i="57"/>
  <c r="AI15" i="57"/>
  <c r="AE15" i="57"/>
  <c r="AA15" i="57"/>
  <c r="W15" i="57"/>
  <c r="S15" i="57"/>
  <c r="BA15" i="57" s="1"/>
  <c r="BC15" i="57" s="1"/>
  <c r="BF15" i="57" s="1"/>
  <c r="BH15" i="57" s="1"/>
  <c r="O15" i="57"/>
  <c r="K15" i="57"/>
  <c r="G15" i="57"/>
  <c r="AY14" i="57"/>
  <c r="AU14" i="57"/>
  <c r="AQ14" i="57"/>
  <c r="AM14" i="57"/>
  <c r="AI14" i="57"/>
  <c r="AE14" i="57"/>
  <c r="AA14" i="57"/>
  <c r="W14" i="57"/>
  <c r="S14" i="57"/>
  <c r="O14" i="57"/>
  <c r="K14" i="57"/>
  <c r="G14" i="57"/>
  <c r="AY13" i="57"/>
  <c r="AU13" i="57"/>
  <c r="AQ13" i="57"/>
  <c r="AM13" i="57"/>
  <c r="AI13" i="57"/>
  <c r="AE13" i="57"/>
  <c r="AA13" i="57"/>
  <c r="W13" i="57"/>
  <c r="S13" i="57"/>
  <c r="O13" i="57"/>
  <c r="K13" i="57"/>
  <c r="G13" i="57"/>
  <c r="AY12" i="57"/>
  <c r="AU12" i="57"/>
  <c r="AQ12" i="57"/>
  <c r="AM12" i="57"/>
  <c r="AI12" i="57"/>
  <c r="AE12" i="57"/>
  <c r="AA12" i="57"/>
  <c r="W12" i="57"/>
  <c r="S12" i="57"/>
  <c r="O12" i="57"/>
  <c r="K12" i="57"/>
  <c r="G12" i="57"/>
  <c r="AY11" i="57"/>
  <c r="AU11" i="57"/>
  <c r="AQ11" i="57"/>
  <c r="AM11" i="57"/>
  <c r="AI11" i="57"/>
  <c r="AE11" i="57"/>
  <c r="AA11" i="57"/>
  <c r="W11" i="57"/>
  <c r="S11" i="57"/>
  <c r="O11" i="57"/>
  <c r="K11" i="57"/>
  <c r="G11" i="57"/>
  <c r="AY10" i="57"/>
  <c r="AU10" i="57"/>
  <c r="AQ10" i="57"/>
  <c r="AM10" i="57"/>
  <c r="AI10" i="57"/>
  <c r="AE10" i="57"/>
  <c r="AA10" i="57"/>
  <c r="W10" i="57"/>
  <c r="S10" i="57"/>
  <c r="O10" i="57"/>
  <c r="K10" i="57"/>
  <c r="G10" i="57"/>
  <c r="AY9" i="57"/>
  <c r="AU9" i="57"/>
  <c r="AQ9" i="57"/>
  <c r="AM9" i="57"/>
  <c r="AI9" i="57"/>
  <c r="AE9" i="57"/>
  <c r="AA9" i="57"/>
  <c r="W9" i="57"/>
  <c r="S9" i="57"/>
  <c r="O9" i="57"/>
  <c r="K9" i="57"/>
  <c r="G9" i="57"/>
  <c r="AY8" i="57"/>
  <c r="AU8" i="57"/>
  <c r="AQ8" i="57"/>
  <c r="AM8" i="57"/>
  <c r="AI8" i="57"/>
  <c r="AE8" i="57"/>
  <c r="AA8" i="57"/>
  <c r="W8" i="57"/>
  <c r="S8" i="57"/>
  <c r="O8" i="57"/>
  <c r="K8" i="57"/>
  <c r="G8" i="57"/>
  <c r="AY7" i="57"/>
  <c r="AU7" i="57"/>
  <c r="AQ7" i="57"/>
  <c r="AM7" i="57"/>
  <c r="AI7" i="57"/>
  <c r="AE7" i="57"/>
  <c r="AA7" i="57"/>
  <c r="W7" i="57"/>
  <c r="S7" i="57"/>
  <c r="O7" i="57"/>
  <c r="K7" i="57"/>
  <c r="G7" i="57"/>
  <c r="AY6" i="57"/>
  <c r="AU6" i="57"/>
  <c r="AQ6" i="57"/>
  <c r="AM6" i="57"/>
  <c r="AI6" i="57"/>
  <c r="AE6" i="57"/>
  <c r="AA6" i="57"/>
  <c r="W6" i="57"/>
  <c r="S6" i="57"/>
  <c r="O6" i="57"/>
  <c r="K6" i="57"/>
  <c r="G6" i="57"/>
  <c r="AY5" i="57"/>
  <c r="AU5" i="57"/>
  <c r="AQ5" i="57"/>
  <c r="AM5" i="57"/>
  <c r="AI5" i="57"/>
  <c r="AE5" i="57"/>
  <c r="AA5" i="57"/>
  <c r="W5" i="57"/>
  <c r="S5" i="57"/>
  <c r="O5" i="57"/>
  <c r="K5" i="57"/>
  <c r="G5" i="57"/>
  <c r="AY4" i="57"/>
  <c r="AU4" i="57"/>
  <c r="AQ4" i="57"/>
  <c r="AM4" i="57"/>
  <c r="AI4" i="57"/>
  <c r="AE4" i="57"/>
  <c r="AA4" i="57"/>
  <c r="AA168" i="57" s="1"/>
  <c r="W4" i="57"/>
  <c r="S4" i="57"/>
  <c r="O4" i="57"/>
  <c r="K4" i="57"/>
  <c r="G4" i="57"/>
  <c r="BA71" i="57" l="1"/>
  <c r="BC71" i="57" s="1"/>
  <c r="BF71" i="57" s="1"/>
  <c r="BH71" i="57" s="1"/>
  <c r="BA31" i="55"/>
  <c r="BC31" i="55" s="1"/>
  <c r="BF31" i="55" s="1"/>
  <c r="BH31" i="55" s="1"/>
  <c r="BA69" i="55"/>
  <c r="BC69" i="55" s="1"/>
  <c r="BF69" i="55" s="1"/>
  <c r="BH69" i="55" s="1"/>
  <c r="BA77" i="55"/>
  <c r="BC77" i="55" s="1"/>
  <c r="BF77" i="55" s="1"/>
  <c r="BH77" i="55" s="1"/>
  <c r="BA81" i="55"/>
  <c r="BC81" i="55" s="1"/>
  <c r="BF81" i="55" s="1"/>
  <c r="BH81" i="55" s="1"/>
  <c r="BA125" i="55"/>
  <c r="BC125" i="55" s="1"/>
  <c r="BF125" i="55" s="1"/>
  <c r="BH125" i="55" s="1"/>
  <c r="BA128" i="55"/>
  <c r="BC128" i="55" s="1"/>
  <c r="BF128" i="55" s="1"/>
  <c r="BH128" i="55" s="1"/>
  <c r="BA6" i="57"/>
  <c r="BC6" i="57" s="1"/>
  <c r="BF6" i="57" s="1"/>
  <c r="BH6" i="57" s="1"/>
  <c r="BA18" i="57"/>
  <c r="BC18" i="57" s="1"/>
  <c r="BF18" i="57" s="1"/>
  <c r="BH18" i="57" s="1"/>
  <c r="BA94" i="57"/>
  <c r="BC94" i="57" s="1"/>
  <c r="BF94" i="57" s="1"/>
  <c r="BH94" i="57" s="1"/>
  <c r="BA125" i="57"/>
  <c r="BC125" i="57" s="1"/>
  <c r="BF125" i="57" s="1"/>
  <c r="BH125" i="57" s="1"/>
  <c r="BA128" i="57"/>
  <c r="BC128" i="57" s="1"/>
  <c r="BF128" i="57" s="1"/>
  <c r="BH128" i="57" s="1"/>
  <c r="BA134" i="57"/>
  <c r="BC134" i="57" s="1"/>
  <c r="BF134" i="57" s="1"/>
  <c r="BH134" i="57" s="1"/>
  <c r="BA52" i="56"/>
  <c r="BC52" i="56" s="1"/>
  <c r="BF52" i="56" s="1"/>
  <c r="BH52" i="56" s="1"/>
  <c r="BA69" i="56"/>
  <c r="BC69" i="56" s="1"/>
  <c r="BF69" i="56" s="1"/>
  <c r="BH69" i="56" s="1"/>
  <c r="BA98" i="56"/>
  <c r="BC98" i="56" s="1"/>
  <c r="BF98" i="56" s="1"/>
  <c r="BH98" i="56" s="1"/>
  <c r="BA102" i="56"/>
  <c r="BC102" i="56" s="1"/>
  <c r="BF102" i="56" s="1"/>
  <c r="BH102" i="56" s="1"/>
  <c r="BA106" i="56"/>
  <c r="BC106" i="56" s="1"/>
  <c r="BF106" i="56" s="1"/>
  <c r="BH106" i="56" s="1"/>
  <c r="BA111" i="56"/>
  <c r="BC111" i="56" s="1"/>
  <c r="BF111" i="56" s="1"/>
  <c r="BH111" i="56" s="1"/>
  <c r="BA146" i="56"/>
  <c r="BC146" i="56" s="1"/>
  <c r="BF146" i="56" s="1"/>
  <c r="BH146" i="56" s="1"/>
  <c r="BA153" i="56"/>
  <c r="BC153" i="56" s="1"/>
  <c r="BF153" i="56" s="1"/>
  <c r="BH153" i="56" s="1"/>
  <c r="BA40" i="55"/>
  <c r="BC40" i="55" s="1"/>
  <c r="BF40" i="55" s="1"/>
  <c r="BH40" i="55" s="1"/>
  <c r="BA94" i="55"/>
  <c r="BC94" i="55" s="1"/>
  <c r="BF94" i="55" s="1"/>
  <c r="BH94" i="55" s="1"/>
  <c r="BA97" i="55"/>
  <c r="BC97" i="55" s="1"/>
  <c r="BF97" i="55" s="1"/>
  <c r="BH97" i="55" s="1"/>
  <c r="BA101" i="55"/>
  <c r="BC101" i="55" s="1"/>
  <c r="BF101" i="55" s="1"/>
  <c r="BH101" i="55" s="1"/>
  <c r="BA114" i="55"/>
  <c r="BC114" i="55" s="1"/>
  <c r="BF114" i="55" s="1"/>
  <c r="BH114" i="55" s="1"/>
  <c r="BA140" i="55"/>
  <c r="BC140" i="55" s="1"/>
  <c r="BF140" i="55" s="1"/>
  <c r="BH140" i="55" s="1"/>
  <c r="BA10" i="57"/>
  <c r="BC10" i="57" s="1"/>
  <c r="BF10" i="57" s="1"/>
  <c r="BH10" i="57" s="1"/>
  <c r="BA59" i="57"/>
  <c r="BC59" i="57" s="1"/>
  <c r="BF59" i="57" s="1"/>
  <c r="BH59" i="57" s="1"/>
  <c r="BA89" i="57"/>
  <c r="BC89" i="57" s="1"/>
  <c r="BF89" i="57" s="1"/>
  <c r="BH89" i="57" s="1"/>
  <c r="BA22" i="57"/>
  <c r="BC22" i="57" s="1"/>
  <c r="BF22" i="57" s="1"/>
  <c r="BH22" i="57" s="1"/>
  <c r="BA26" i="57"/>
  <c r="BC26" i="57" s="1"/>
  <c r="BF26" i="57" s="1"/>
  <c r="BH26" i="57" s="1"/>
  <c r="BA34" i="57"/>
  <c r="BC34" i="57" s="1"/>
  <c r="BF34" i="57" s="1"/>
  <c r="BH34" i="57" s="1"/>
  <c r="BA38" i="57"/>
  <c r="BC38" i="57" s="1"/>
  <c r="BF38" i="57" s="1"/>
  <c r="BH38" i="57" s="1"/>
  <c r="BA42" i="57"/>
  <c r="BC42" i="57" s="1"/>
  <c r="BF42" i="57" s="1"/>
  <c r="BH42" i="57" s="1"/>
  <c r="BA114" i="57"/>
  <c r="BC114" i="57" s="1"/>
  <c r="BF114" i="57" s="1"/>
  <c r="BH114" i="57" s="1"/>
  <c r="BA30" i="56"/>
  <c r="BC30" i="56" s="1"/>
  <c r="BF30" i="56" s="1"/>
  <c r="BH30" i="56" s="1"/>
  <c r="BA34" i="56"/>
  <c r="BC34" i="56" s="1"/>
  <c r="BF34" i="56" s="1"/>
  <c r="BH34" i="56" s="1"/>
  <c r="AI168" i="56"/>
  <c r="BA114" i="56"/>
  <c r="BC114" i="56" s="1"/>
  <c r="BF114" i="56" s="1"/>
  <c r="BH114" i="56" s="1"/>
  <c r="BA136" i="56"/>
  <c r="BC136" i="56" s="1"/>
  <c r="BF136" i="56" s="1"/>
  <c r="BH136" i="56" s="1"/>
  <c r="BA26" i="55"/>
  <c r="BC26" i="55" s="1"/>
  <c r="BF26" i="55" s="1"/>
  <c r="BH26" i="55" s="1"/>
  <c r="BA43" i="55"/>
  <c r="BC43" i="55" s="1"/>
  <c r="BF43" i="55" s="1"/>
  <c r="BH43" i="55" s="1"/>
  <c r="BA60" i="55"/>
  <c r="BC60" i="55" s="1"/>
  <c r="BF60" i="55" s="1"/>
  <c r="BH60" i="55" s="1"/>
  <c r="BA64" i="55"/>
  <c r="BC64" i="55" s="1"/>
  <c r="BF64" i="55" s="1"/>
  <c r="BH64" i="55" s="1"/>
  <c r="BA110" i="55"/>
  <c r="BC110" i="55" s="1"/>
  <c r="BF110" i="55" s="1"/>
  <c r="BH110" i="55" s="1"/>
  <c r="BA13" i="57"/>
  <c r="BC13" i="57" s="1"/>
  <c r="BF13" i="57" s="1"/>
  <c r="BH13" i="57" s="1"/>
  <c r="BA161" i="57"/>
  <c r="BC161" i="57" s="1"/>
  <c r="BF161" i="57" s="1"/>
  <c r="BH161" i="57" s="1"/>
  <c r="BA38" i="56"/>
  <c r="BC38" i="56" s="1"/>
  <c r="BF38" i="56" s="1"/>
  <c r="BH38" i="56" s="1"/>
  <c r="BA76" i="55"/>
  <c r="BC76" i="55" s="1"/>
  <c r="BF76" i="55" s="1"/>
  <c r="BH76" i="55" s="1"/>
  <c r="BA21" i="57"/>
  <c r="BC21" i="57" s="1"/>
  <c r="BF21" i="57" s="1"/>
  <c r="BH21" i="57" s="1"/>
  <c r="BA96" i="57"/>
  <c r="BC96" i="57" s="1"/>
  <c r="BF96" i="57" s="1"/>
  <c r="BH96" i="57" s="1"/>
  <c r="BA59" i="55"/>
  <c r="BC59" i="55" s="1"/>
  <c r="BF59" i="55" s="1"/>
  <c r="BH59" i="55" s="1"/>
  <c r="BA25" i="57"/>
  <c r="BC25" i="57" s="1"/>
  <c r="BF25" i="57" s="1"/>
  <c r="BH25" i="57" s="1"/>
  <c r="BA29" i="57"/>
  <c r="BC29" i="57" s="1"/>
  <c r="BF29" i="57" s="1"/>
  <c r="BH29" i="57" s="1"/>
  <c r="BA33" i="57"/>
  <c r="BC33" i="57" s="1"/>
  <c r="BF33" i="57" s="1"/>
  <c r="BH33" i="57" s="1"/>
  <c r="BA74" i="57"/>
  <c r="BC74" i="57" s="1"/>
  <c r="BF74" i="57" s="1"/>
  <c r="BH74" i="57" s="1"/>
  <c r="BA84" i="57"/>
  <c r="BC84" i="57" s="1"/>
  <c r="BF84" i="57" s="1"/>
  <c r="BH84" i="57" s="1"/>
  <c r="BA104" i="57"/>
  <c r="BC104" i="57" s="1"/>
  <c r="BF104" i="57" s="1"/>
  <c r="BH104" i="57" s="1"/>
  <c r="BA123" i="57"/>
  <c r="BC123" i="57" s="1"/>
  <c r="BF123" i="57" s="1"/>
  <c r="BH123" i="57" s="1"/>
  <c r="BA29" i="56"/>
  <c r="BC29" i="56" s="1"/>
  <c r="BF29" i="56" s="1"/>
  <c r="BH29" i="56" s="1"/>
  <c r="BA33" i="56"/>
  <c r="BC33" i="56" s="1"/>
  <c r="BF33" i="56" s="1"/>
  <c r="BH33" i="56" s="1"/>
  <c r="BA72" i="56"/>
  <c r="BC72" i="56" s="1"/>
  <c r="BF72" i="56" s="1"/>
  <c r="BH72" i="56" s="1"/>
  <c r="S168" i="56"/>
  <c r="BA84" i="55"/>
  <c r="BC84" i="55" s="1"/>
  <c r="BF84" i="55" s="1"/>
  <c r="BH84" i="55" s="1"/>
  <c r="BA123" i="55"/>
  <c r="BC123" i="55" s="1"/>
  <c r="BF123" i="55" s="1"/>
  <c r="BH123" i="55" s="1"/>
  <c r="BA138" i="55"/>
  <c r="BC138" i="55" s="1"/>
  <c r="BF138" i="55" s="1"/>
  <c r="BH138" i="55" s="1"/>
  <c r="BA49" i="57"/>
  <c r="BC49" i="57" s="1"/>
  <c r="BF49" i="57" s="1"/>
  <c r="BH49" i="57" s="1"/>
  <c r="BA92" i="57"/>
  <c r="BC92" i="57" s="1"/>
  <c r="BF92" i="57" s="1"/>
  <c r="BH92" i="57" s="1"/>
  <c r="BA100" i="57"/>
  <c r="BC100" i="57" s="1"/>
  <c r="BF100" i="57" s="1"/>
  <c r="BH100" i="57" s="1"/>
  <c r="BA132" i="57"/>
  <c r="BC132" i="57" s="1"/>
  <c r="BF132" i="57" s="1"/>
  <c r="BH132" i="57" s="1"/>
  <c r="BA135" i="57"/>
  <c r="BC135" i="57" s="1"/>
  <c r="BF135" i="57" s="1"/>
  <c r="BH135" i="57" s="1"/>
  <c r="BA140" i="57"/>
  <c r="BC140" i="57" s="1"/>
  <c r="BF140" i="57" s="1"/>
  <c r="BH140" i="57" s="1"/>
  <c r="BA46" i="56"/>
  <c r="BC46" i="56" s="1"/>
  <c r="BF46" i="56" s="1"/>
  <c r="BH46" i="56" s="1"/>
  <c r="BA77" i="56"/>
  <c r="BC77" i="56" s="1"/>
  <c r="BF77" i="56" s="1"/>
  <c r="BH77" i="56" s="1"/>
  <c r="BA81" i="56"/>
  <c r="BC81" i="56" s="1"/>
  <c r="BF81" i="56" s="1"/>
  <c r="BH81" i="56" s="1"/>
  <c r="BA85" i="56"/>
  <c r="BC85" i="56" s="1"/>
  <c r="BF85" i="56" s="1"/>
  <c r="BH85" i="56" s="1"/>
  <c r="BA89" i="56"/>
  <c r="BC89" i="56" s="1"/>
  <c r="BF89" i="56" s="1"/>
  <c r="BH89" i="56" s="1"/>
  <c r="BA117" i="56"/>
  <c r="BC117" i="56" s="1"/>
  <c r="BF117" i="56" s="1"/>
  <c r="BH117" i="56" s="1"/>
  <c r="BA131" i="56"/>
  <c r="BC131" i="56" s="1"/>
  <c r="BF131" i="56" s="1"/>
  <c r="BH131" i="56" s="1"/>
  <c r="BA147" i="56"/>
  <c r="BC147" i="56" s="1"/>
  <c r="BF147" i="56" s="1"/>
  <c r="BH147" i="56" s="1"/>
  <c r="BA38" i="55"/>
  <c r="BC38" i="55" s="1"/>
  <c r="BF38" i="55" s="1"/>
  <c r="BH38" i="55" s="1"/>
  <c r="BA46" i="55"/>
  <c r="BC46" i="55" s="1"/>
  <c r="BF46" i="55" s="1"/>
  <c r="BH46" i="55" s="1"/>
  <c r="BA50" i="55"/>
  <c r="BC50" i="55" s="1"/>
  <c r="BF50" i="55" s="1"/>
  <c r="BH50" i="55" s="1"/>
  <c r="BA68" i="55"/>
  <c r="BC68" i="55" s="1"/>
  <c r="BF68" i="55" s="1"/>
  <c r="BH68" i="55" s="1"/>
  <c r="BA92" i="55"/>
  <c r="BC92" i="55" s="1"/>
  <c r="BF92" i="55" s="1"/>
  <c r="BH92" i="55" s="1"/>
  <c r="BA112" i="55"/>
  <c r="BC112" i="55" s="1"/>
  <c r="BF112" i="55" s="1"/>
  <c r="BH112" i="55" s="1"/>
  <c r="BA9" i="57"/>
  <c r="BC9" i="57" s="1"/>
  <c r="BF9" i="57" s="1"/>
  <c r="BH9" i="57" s="1"/>
  <c r="BA80" i="57"/>
  <c r="BC80" i="57" s="1"/>
  <c r="BF80" i="57" s="1"/>
  <c r="BH80" i="57" s="1"/>
  <c r="BA88" i="57"/>
  <c r="BC88" i="57" s="1"/>
  <c r="BF88" i="57" s="1"/>
  <c r="BH88" i="57" s="1"/>
  <c r="BA60" i="56"/>
  <c r="BC60" i="56" s="1"/>
  <c r="BF60" i="56" s="1"/>
  <c r="BH60" i="56" s="1"/>
  <c r="BA94" i="56"/>
  <c r="BC94" i="56" s="1"/>
  <c r="BF94" i="56" s="1"/>
  <c r="BH94" i="56" s="1"/>
  <c r="BA110" i="56"/>
  <c r="BC110" i="56" s="1"/>
  <c r="BF110" i="56" s="1"/>
  <c r="BH110" i="56" s="1"/>
  <c r="BA93" i="55"/>
  <c r="BC93" i="55" s="1"/>
  <c r="BF93" i="55" s="1"/>
  <c r="BH93" i="55" s="1"/>
  <c r="BA113" i="55"/>
  <c r="BC113" i="55" s="1"/>
  <c r="BF113" i="55" s="1"/>
  <c r="BH113" i="55" s="1"/>
  <c r="BA147" i="55"/>
  <c r="BC147" i="55" s="1"/>
  <c r="BF147" i="55" s="1"/>
  <c r="BH147" i="55" s="1"/>
  <c r="BA163" i="55"/>
  <c r="BC163" i="55" s="1"/>
  <c r="BF163" i="55" s="1"/>
  <c r="BH163" i="55" s="1"/>
  <c r="BA25" i="56"/>
  <c r="BC25" i="56" s="1"/>
  <c r="BF25" i="56" s="1"/>
  <c r="BH25" i="56" s="1"/>
  <c r="BA55" i="56"/>
  <c r="BC55" i="56" s="1"/>
  <c r="BF55" i="56" s="1"/>
  <c r="BH55" i="56" s="1"/>
  <c r="BA105" i="56"/>
  <c r="BC105" i="56" s="1"/>
  <c r="BF105" i="56" s="1"/>
  <c r="BH105" i="56" s="1"/>
  <c r="BA56" i="55"/>
  <c r="BC56" i="55" s="1"/>
  <c r="BF56" i="55" s="1"/>
  <c r="BH56" i="55" s="1"/>
  <c r="BA96" i="55"/>
  <c r="BC96" i="55" s="1"/>
  <c r="BF96" i="55" s="1"/>
  <c r="BH96" i="55" s="1"/>
  <c r="BA100" i="55"/>
  <c r="BC100" i="55" s="1"/>
  <c r="BF100" i="55" s="1"/>
  <c r="BH100" i="55" s="1"/>
  <c r="BA104" i="55"/>
  <c r="BC104" i="55" s="1"/>
  <c r="BF104" i="55" s="1"/>
  <c r="BH104" i="55" s="1"/>
  <c r="BA109" i="55"/>
  <c r="BC109" i="55" s="1"/>
  <c r="BF109" i="55" s="1"/>
  <c r="BH109" i="55" s="1"/>
  <c r="BA12" i="57"/>
  <c r="BC12" i="57" s="1"/>
  <c r="BF12" i="57" s="1"/>
  <c r="BH12" i="57" s="1"/>
  <c r="BA61" i="57"/>
  <c r="BC61" i="57" s="1"/>
  <c r="BF61" i="57" s="1"/>
  <c r="BH61" i="57" s="1"/>
  <c r="BA65" i="57"/>
  <c r="BC65" i="57" s="1"/>
  <c r="BF65" i="57" s="1"/>
  <c r="BH65" i="57" s="1"/>
  <c r="BA69" i="57"/>
  <c r="BC69" i="57" s="1"/>
  <c r="BF69" i="57" s="1"/>
  <c r="BH69" i="57" s="1"/>
  <c r="BA73" i="57"/>
  <c r="BC73" i="57" s="1"/>
  <c r="BF73" i="57" s="1"/>
  <c r="BH73" i="57" s="1"/>
  <c r="BA83" i="57"/>
  <c r="BC83" i="57" s="1"/>
  <c r="BF83" i="57" s="1"/>
  <c r="BH83" i="57" s="1"/>
  <c r="BA87" i="57"/>
  <c r="BC87" i="57" s="1"/>
  <c r="BF87" i="57" s="1"/>
  <c r="BH87" i="57" s="1"/>
  <c r="BA108" i="57"/>
  <c r="BC108" i="57" s="1"/>
  <c r="BF108" i="57" s="1"/>
  <c r="BH108" i="57" s="1"/>
  <c r="BA141" i="57"/>
  <c r="BC141" i="57" s="1"/>
  <c r="BF141" i="57" s="1"/>
  <c r="BH141" i="57" s="1"/>
  <c r="BA37" i="56"/>
  <c r="BC37" i="56" s="1"/>
  <c r="BF37" i="56" s="1"/>
  <c r="BH37" i="56" s="1"/>
  <c r="BA63" i="56"/>
  <c r="BC63" i="56" s="1"/>
  <c r="BF63" i="56" s="1"/>
  <c r="BH63" i="56" s="1"/>
  <c r="BA67" i="56"/>
  <c r="BC67" i="56" s="1"/>
  <c r="BF67" i="56" s="1"/>
  <c r="BH67" i="56" s="1"/>
  <c r="BA93" i="56"/>
  <c r="BC93" i="56" s="1"/>
  <c r="BF93" i="56" s="1"/>
  <c r="BH93" i="56" s="1"/>
  <c r="BA132" i="56"/>
  <c r="BC132" i="56" s="1"/>
  <c r="BF132" i="56" s="1"/>
  <c r="BH132" i="56" s="1"/>
  <c r="BA166" i="56"/>
  <c r="BC166" i="56" s="1"/>
  <c r="BF166" i="56" s="1"/>
  <c r="BH166" i="56" s="1"/>
  <c r="BA29" i="55"/>
  <c r="BC29" i="55" s="1"/>
  <c r="BF29" i="55" s="1"/>
  <c r="BH29" i="55" s="1"/>
  <c r="BA33" i="55"/>
  <c r="BC33" i="55" s="1"/>
  <c r="BF33" i="55" s="1"/>
  <c r="BH33" i="55" s="1"/>
  <c r="BA55" i="55"/>
  <c r="BC55" i="55" s="1"/>
  <c r="BF55" i="55" s="1"/>
  <c r="BH55" i="55" s="1"/>
  <c r="BA72" i="55"/>
  <c r="BC72" i="55" s="1"/>
  <c r="BF72" i="55" s="1"/>
  <c r="BH72" i="55" s="1"/>
  <c r="BA75" i="55"/>
  <c r="BC75" i="55" s="1"/>
  <c r="BF75" i="55" s="1"/>
  <c r="BH75" i="55" s="1"/>
  <c r="BA79" i="55"/>
  <c r="BC79" i="55" s="1"/>
  <c r="BF79" i="55" s="1"/>
  <c r="BH79" i="55" s="1"/>
  <c r="BA83" i="55"/>
  <c r="BC83" i="55" s="1"/>
  <c r="BF83" i="55" s="1"/>
  <c r="BH83" i="55" s="1"/>
  <c r="BA108" i="55"/>
  <c r="BC108" i="55" s="1"/>
  <c r="BF108" i="55" s="1"/>
  <c r="BH108" i="55" s="1"/>
  <c r="BA79" i="57"/>
  <c r="BC79" i="57" s="1"/>
  <c r="BF79" i="57" s="1"/>
  <c r="BH79" i="57" s="1"/>
  <c r="BA41" i="56"/>
  <c r="BC41" i="56" s="1"/>
  <c r="BF41" i="56" s="1"/>
  <c r="BH41" i="56" s="1"/>
  <c r="BA54" i="56"/>
  <c r="BC54" i="56" s="1"/>
  <c r="BF54" i="56" s="1"/>
  <c r="BH54" i="56" s="1"/>
  <c r="BA100" i="56"/>
  <c r="BC100" i="56" s="1"/>
  <c r="BF100" i="56" s="1"/>
  <c r="BH100" i="56" s="1"/>
  <c r="BA104" i="56"/>
  <c r="BC104" i="56" s="1"/>
  <c r="BF104" i="56" s="1"/>
  <c r="BH104" i="56" s="1"/>
  <c r="BA123" i="56"/>
  <c r="BC123" i="56" s="1"/>
  <c r="BF123" i="56" s="1"/>
  <c r="BH123" i="56" s="1"/>
  <c r="BA126" i="56"/>
  <c r="BC126" i="56" s="1"/>
  <c r="BF126" i="56" s="1"/>
  <c r="BH126" i="56" s="1"/>
  <c r="BA148" i="56"/>
  <c r="BC148" i="56" s="1"/>
  <c r="BF148" i="56" s="1"/>
  <c r="BH148" i="56" s="1"/>
  <c r="BA151" i="56"/>
  <c r="BC151" i="56" s="1"/>
  <c r="BF151" i="56" s="1"/>
  <c r="BH151" i="56" s="1"/>
  <c r="BA155" i="56"/>
  <c r="BC155" i="56" s="1"/>
  <c r="BF155" i="56" s="1"/>
  <c r="BH155" i="56" s="1"/>
  <c r="BA58" i="55"/>
  <c r="BC58" i="55" s="1"/>
  <c r="BF58" i="55" s="1"/>
  <c r="BH58" i="55" s="1"/>
  <c r="BA88" i="55"/>
  <c r="BC88" i="55" s="1"/>
  <c r="BF88" i="55" s="1"/>
  <c r="BH88" i="55" s="1"/>
  <c r="BA95" i="55"/>
  <c r="BC95" i="55" s="1"/>
  <c r="BF95" i="55" s="1"/>
  <c r="BH95" i="55" s="1"/>
  <c r="BA103" i="55"/>
  <c r="BC103" i="55" s="1"/>
  <c r="BF103" i="55" s="1"/>
  <c r="BH103" i="55" s="1"/>
  <c r="BA129" i="55"/>
  <c r="BC129" i="55" s="1"/>
  <c r="BF129" i="55" s="1"/>
  <c r="BH129" i="55" s="1"/>
  <c r="BA139" i="55"/>
  <c r="BC139" i="55" s="1"/>
  <c r="BF139" i="55" s="1"/>
  <c r="BH139" i="55" s="1"/>
  <c r="BA28" i="57"/>
  <c r="BC28" i="57" s="1"/>
  <c r="BF28" i="57" s="1"/>
  <c r="BH28" i="57" s="1"/>
  <c r="BA99" i="57"/>
  <c r="BC99" i="57" s="1"/>
  <c r="BF99" i="57" s="1"/>
  <c r="BH99" i="57" s="1"/>
  <c r="BA116" i="57"/>
  <c r="BC116" i="57" s="1"/>
  <c r="BF116" i="57" s="1"/>
  <c r="BH116" i="57" s="1"/>
  <c r="BA138" i="57"/>
  <c r="BC138" i="57" s="1"/>
  <c r="BF138" i="57" s="1"/>
  <c r="BH138" i="57" s="1"/>
  <c r="BA28" i="56"/>
  <c r="BC28" i="56" s="1"/>
  <c r="BF28" i="56" s="1"/>
  <c r="BH28" i="56" s="1"/>
  <c r="BA32" i="56"/>
  <c r="BC32" i="56" s="1"/>
  <c r="BF32" i="56" s="1"/>
  <c r="BH32" i="56" s="1"/>
  <c r="BA71" i="56"/>
  <c r="BC71" i="56" s="1"/>
  <c r="BF71" i="56" s="1"/>
  <c r="BH71" i="56" s="1"/>
  <c r="BA108" i="56"/>
  <c r="BC108" i="56" s="1"/>
  <c r="BF108" i="56" s="1"/>
  <c r="BH108" i="56" s="1"/>
  <c r="BA138" i="56"/>
  <c r="BC138" i="56" s="1"/>
  <c r="BF138" i="56" s="1"/>
  <c r="BH138" i="56" s="1"/>
  <c r="BA37" i="55"/>
  <c r="BC37" i="55" s="1"/>
  <c r="BF37" i="55" s="1"/>
  <c r="BH37" i="55" s="1"/>
  <c r="BA62" i="55"/>
  <c r="BC62" i="55" s="1"/>
  <c r="BF62" i="55" s="1"/>
  <c r="BH62" i="55" s="1"/>
  <c r="BA66" i="55"/>
  <c r="BC66" i="55" s="1"/>
  <c r="BF66" i="55" s="1"/>
  <c r="BH66" i="55" s="1"/>
  <c r="BA120" i="55"/>
  <c r="BC120" i="55" s="1"/>
  <c r="BF120" i="55" s="1"/>
  <c r="BH120" i="55" s="1"/>
  <c r="BA130" i="55"/>
  <c r="BC130" i="55" s="1"/>
  <c r="BF130" i="55" s="1"/>
  <c r="BH130" i="55" s="1"/>
  <c r="BA56" i="57"/>
  <c r="BC56" i="57" s="1"/>
  <c r="BF56" i="57" s="1"/>
  <c r="BH56" i="57" s="1"/>
  <c r="BA107" i="57"/>
  <c r="BC107" i="57" s="1"/>
  <c r="BF107" i="57" s="1"/>
  <c r="BH107" i="57" s="1"/>
  <c r="BA36" i="56"/>
  <c r="BC36" i="56" s="1"/>
  <c r="BF36" i="56" s="1"/>
  <c r="BH36" i="56" s="1"/>
  <c r="BA45" i="56"/>
  <c r="BC45" i="56" s="1"/>
  <c r="BF45" i="56" s="1"/>
  <c r="BH45" i="56" s="1"/>
  <c r="BA49" i="56"/>
  <c r="BC49" i="56" s="1"/>
  <c r="BF49" i="56" s="1"/>
  <c r="BH49" i="56" s="1"/>
  <c r="BA80" i="56"/>
  <c r="BC80" i="56" s="1"/>
  <c r="BF80" i="56" s="1"/>
  <c r="BH80" i="56" s="1"/>
  <c r="BA84" i="56"/>
  <c r="BC84" i="56" s="1"/>
  <c r="BF84" i="56" s="1"/>
  <c r="BH84" i="56" s="1"/>
  <c r="BA88" i="56"/>
  <c r="BC88" i="56" s="1"/>
  <c r="BF88" i="56" s="1"/>
  <c r="BH88" i="56" s="1"/>
  <c r="BA116" i="56"/>
  <c r="BC116" i="56" s="1"/>
  <c r="BF116" i="56" s="1"/>
  <c r="BH116" i="56" s="1"/>
  <c r="BA45" i="55"/>
  <c r="BC45" i="55" s="1"/>
  <c r="BF45" i="55" s="1"/>
  <c r="BH45" i="55" s="1"/>
  <c r="BA49" i="55"/>
  <c r="BC49" i="55" s="1"/>
  <c r="BF49" i="55" s="1"/>
  <c r="BH49" i="55" s="1"/>
  <c r="BA54" i="55"/>
  <c r="BC54" i="55" s="1"/>
  <c r="BF54" i="55" s="1"/>
  <c r="BH54" i="55" s="1"/>
  <c r="BA71" i="55"/>
  <c r="BC71" i="55" s="1"/>
  <c r="BF71" i="55" s="1"/>
  <c r="BH71" i="55" s="1"/>
  <c r="BA91" i="55"/>
  <c r="BC91" i="55" s="1"/>
  <c r="BF91" i="55" s="1"/>
  <c r="BH91" i="55" s="1"/>
  <c r="BA107" i="55"/>
  <c r="BC107" i="55" s="1"/>
  <c r="BF107" i="55" s="1"/>
  <c r="BH107" i="55" s="1"/>
  <c r="BA60" i="57"/>
  <c r="BC60" i="57" s="1"/>
  <c r="BF60" i="57" s="1"/>
  <c r="BH60" i="57" s="1"/>
  <c r="BA72" i="57"/>
  <c r="BC72" i="57" s="1"/>
  <c r="BF72" i="57" s="1"/>
  <c r="BH72" i="57" s="1"/>
  <c r="BA82" i="57"/>
  <c r="BC82" i="57" s="1"/>
  <c r="BF82" i="57" s="1"/>
  <c r="BH82" i="57" s="1"/>
  <c r="BA86" i="57"/>
  <c r="BC86" i="57" s="1"/>
  <c r="BF86" i="57" s="1"/>
  <c r="BH86" i="57" s="1"/>
  <c r="BA118" i="57"/>
  <c r="BC118" i="57" s="1"/>
  <c r="BF118" i="57" s="1"/>
  <c r="BH118" i="57" s="1"/>
  <c r="BA130" i="57"/>
  <c r="BC130" i="57" s="1"/>
  <c r="BF130" i="57" s="1"/>
  <c r="BH130" i="57" s="1"/>
  <c r="BA133" i="57"/>
  <c r="BC133" i="57" s="1"/>
  <c r="BF133" i="57" s="1"/>
  <c r="BH133" i="57" s="1"/>
  <c r="AA168" i="56"/>
  <c r="BA62" i="56"/>
  <c r="BC62" i="56" s="1"/>
  <c r="BF62" i="56" s="1"/>
  <c r="BH62" i="56" s="1"/>
  <c r="BA66" i="56"/>
  <c r="BC66" i="56" s="1"/>
  <c r="BF66" i="56" s="1"/>
  <c r="BH66" i="56" s="1"/>
  <c r="BA129" i="56"/>
  <c r="BC129" i="56" s="1"/>
  <c r="BF129" i="56" s="1"/>
  <c r="BH129" i="56" s="1"/>
  <c r="BA28" i="55"/>
  <c r="BC28" i="55" s="1"/>
  <c r="BF28" i="55" s="1"/>
  <c r="BH28" i="55" s="1"/>
  <c r="BA32" i="55"/>
  <c r="BC32" i="55" s="1"/>
  <c r="BF32" i="55" s="1"/>
  <c r="BH32" i="55" s="1"/>
  <c r="BA74" i="55"/>
  <c r="BC74" i="55" s="1"/>
  <c r="BF74" i="55" s="1"/>
  <c r="BH74" i="55" s="1"/>
  <c r="BA78" i="55"/>
  <c r="BC78" i="55" s="1"/>
  <c r="BF78" i="55" s="1"/>
  <c r="BH78" i="55" s="1"/>
  <c r="BA82" i="55"/>
  <c r="BC82" i="55" s="1"/>
  <c r="BF82" i="55" s="1"/>
  <c r="BH82" i="55" s="1"/>
  <c r="BA87" i="55"/>
  <c r="BC87" i="55" s="1"/>
  <c r="BF87" i="55" s="1"/>
  <c r="BH87" i="55" s="1"/>
  <c r="BA142" i="55"/>
  <c r="BC142" i="55" s="1"/>
  <c r="BF142" i="55" s="1"/>
  <c r="BH142" i="55" s="1"/>
  <c r="BA153" i="55"/>
  <c r="BC153" i="55" s="1"/>
  <c r="BF153" i="55" s="1"/>
  <c r="BH153" i="55" s="1"/>
  <c r="BA161" i="55"/>
  <c r="BC161" i="55" s="1"/>
  <c r="BF161" i="55" s="1"/>
  <c r="BH161" i="55" s="1"/>
  <c r="BA165" i="55"/>
  <c r="BC165" i="55" s="1"/>
  <c r="BF165" i="55" s="1"/>
  <c r="BH165" i="55" s="1"/>
  <c r="BA148" i="57"/>
  <c r="BC148" i="57" s="1"/>
  <c r="BF148" i="57" s="1"/>
  <c r="BH148" i="57" s="1"/>
  <c r="BA156" i="57"/>
  <c r="BC156" i="57" s="1"/>
  <c r="BF156" i="57" s="1"/>
  <c r="BH156" i="57" s="1"/>
  <c r="BA164" i="57"/>
  <c r="BC164" i="57" s="1"/>
  <c r="BF164" i="57" s="1"/>
  <c r="BH164" i="57" s="1"/>
  <c r="BA53" i="56"/>
  <c r="BC53" i="56" s="1"/>
  <c r="BF53" i="56" s="1"/>
  <c r="BH53" i="56" s="1"/>
  <c r="BA70" i="56"/>
  <c r="BC70" i="56" s="1"/>
  <c r="BF70" i="56" s="1"/>
  <c r="BH70" i="56" s="1"/>
  <c r="BA96" i="56"/>
  <c r="BC96" i="56" s="1"/>
  <c r="BF96" i="56" s="1"/>
  <c r="BH96" i="56" s="1"/>
  <c r="BA99" i="56"/>
  <c r="BC99" i="56" s="1"/>
  <c r="BF99" i="56" s="1"/>
  <c r="BH99" i="56" s="1"/>
  <c r="BA103" i="56"/>
  <c r="BC103" i="56" s="1"/>
  <c r="BF103" i="56" s="1"/>
  <c r="BH103" i="56" s="1"/>
  <c r="BA107" i="56"/>
  <c r="BC107" i="56" s="1"/>
  <c r="BF107" i="56" s="1"/>
  <c r="BH107" i="56" s="1"/>
  <c r="BA118" i="56"/>
  <c r="BC118" i="56" s="1"/>
  <c r="BF118" i="56" s="1"/>
  <c r="BH118" i="56" s="1"/>
  <c r="BA139" i="56"/>
  <c r="BC139" i="56" s="1"/>
  <c r="BF139" i="56" s="1"/>
  <c r="BH139" i="56" s="1"/>
  <c r="BA164" i="56"/>
  <c r="BC164" i="56" s="1"/>
  <c r="BF164" i="56" s="1"/>
  <c r="BH164" i="56" s="1"/>
  <c r="BA36" i="55"/>
  <c r="BC36" i="55" s="1"/>
  <c r="BF36" i="55" s="1"/>
  <c r="BH36" i="55" s="1"/>
  <c r="BA98" i="55"/>
  <c r="BC98" i="55" s="1"/>
  <c r="BF98" i="55" s="1"/>
  <c r="BH98" i="55" s="1"/>
  <c r="BA102" i="55"/>
  <c r="BC102" i="55" s="1"/>
  <c r="BF102" i="55" s="1"/>
  <c r="BH102" i="55" s="1"/>
  <c r="BA115" i="55"/>
  <c r="BC115" i="55" s="1"/>
  <c r="BF115" i="55" s="1"/>
  <c r="BH115" i="55" s="1"/>
  <c r="BA146" i="55"/>
  <c r="BC146" i="55" s="1"/>
  <c r="BF146" i="55" s="1"/>
  <c r="BH146" i="55" s="1"/>
  <c r="BA150" i="55"/>
  <c r="BC150" i="55" s="1"/>
  <c r="BF150" i="55" s="1"/>
  <c r="BH150" i="55" s="1"/>
  <c r="BA154" i="55"/>
  <c r="BC154" i="55" s="1"/>
  <c r="BF154" i="55" s="1"/>
  <c r="BH154" i="55" s="1"/>
  <c r="BA158" i="55"/>
  <c r="BC158" i="55" s="1"/>
  <c r="BF158" i="55" s="1"/>
  <c r="BH158" i="55" s="1"/>
  <c r="BA75" i="57"/>
  <c r="BC75" i="57" s="1"/>
  <c r="BF75" i="57" s="1"/>
  <c r="BH75" i="57" s="1"/>
  <c r="BA93" i="57"/>
  <c r="BC93" i="57" s="1"/>
  <c r="BF93" i="57" s="1"/>
  <c r="BH93" i="57" s="1"/>
  <c r="BA64" i="56"/>
  <c r="BC64" i="56" s="1"/>
  <c r="BF64" i="56" s="1"/>
  <c r="BH64" i="56" s="1"/>
  <c r="BA39" i="55"/>
  <c r="BC39" i="55" s="1"/>
  <c r="BF39" i="55" s="1"/>
  <c r="BH39" i="55" s="1"/>
  <c r="BA17" i="57"/>
  <c r="BC17" i="57" s="1"/>
  <c r="BF17" i="57" s="1"/>
  <c r="BH17" i="57" s="1"/>
  <c r="BA140" i="56"/>
  <c r="BC140" i="56" s="1"/>
  <c r="BF140" i="56" s="1"/>
  <c r="BH140" i="56" s="1"/>
  <c r="BA44" i="57"/>
  <c r="BC44" i="57" s="1"/>
  <c r="BF44" i="57" s="1"/>
  <c r="BH44" i="57" s="1"/>
  <c r="BA11" i="57"/>
  <c r="BC11" i="57" s="1"/>
  <c r="BF11" i="57" s="1"/>
  <c r="BH11" i="57" s="1"/>
  <c r="BA8" i="57"/>
  <c r="BC8" i="57" s="1"/>
  <c r="BF8" i="57" s="1"/>
  <c r="BH8" i="57" s="1"/>
  <c r="BA19" i="57"/>
  <c r="BC19" i="57" s="1"/>
  <c r="BF19" i="57" s="1"/>
  <c r="BH19" i="57" s="1"/>
  <c r="BA16" i="57"/>
  <c r="BC16" i="57" s="1"/>
  <c r="BF16" i="57" s="1"/>
  <c r="BH16" i="57" s="1"/>
  <c r="BA27" i="57"/>
  <c r="BC27" i="57" s="1"/>
  <c r="BF27" i="57" s="1"/>
  <c r="BH27" i="57" s="1"/>
  <c r="BA39" i="57"/>
  <c r="BC39" i="57" s="1"/>
  <c r="BF39" i="57" s="1"/>
  <c r="BH39" i="57" s="1"/>
  <c r="BA98" i="57"/>
  <c r="BC98" i="57" s="1"/>
  <c r="BF98" i="57" s="1"/>
  <c r="BH98" i="57" s="1"/>
  <c r="BA102" i="57"/>
  <c r="BC102" i="57" s="1"/>
  <c r="BF102" i="57" s="1"/>
  <c r="BH102" i="57" s="1"/>
  <c r="BA106" i="57"/>
  <c r="BC106" i="57" s="1"/>
  <c r="BF106" i="57" s="1"/>
  <c r="BH106" i="57" s="1"/>
  <c r="BA115" i="57"/>
  <c r="BC115" i="57" s="1"/>
  <c r="BF115" i="57" s="1"/>
  <c r="BH115" i="57" s="1"/>
  <c r="BA139" i="57"/>
  <c r="BC139" i="57" s="1"/>
  <c r="BF139" i="57" s="1"/>
  <c r="BH139" i="57" s="1"/>
  <c r="BA27" i="56"/>
  <c r="BC27" i="56" s="1"/>
  <c r="BF27" i="56" s="1"/>
  <c r="BH27" i="56" s="1"/>
  <c r="BA31" i="56"/>
  <c r="BC31" i="56" s="1"/>
  <c r="BF31" i="56" s="1"/>
  <c r="BH31" i="56" s="1"/>
  <c r="BA57" i="56"/>
  <c r="BC57" i="56" s="1"/>
  <c r="BF57" i="56" s="1"/>
  <c r="BH57" i="56" s="1"/>
  <c r="BA112" i="56"/>
  <c r="BC112" i="56" s="1"/>
  <c r="BF112" i="56" s="1"/>
  <c r="BH112" i="56" s="1"/>
  <c r="BA115" i="56"/>
  <c r="BC115" i="56" s="1"/>
  <c r="BF115" i="56" s="1"/>
  <c r="BH115" i="56" s="1"/>
  <c r="BA121" i="56"/>
  <c r="BC121" i="56" s="1"/>
  <c r="BF121" i="56" s="1"/>
  <c r="BH121" i="56" s="1"/>
  <c r="BA124" i="56"/>
  <c r="BC124" i="56" s="1"/>
  <c r="BF124" i="56" s="1"/>
  <c r="BH124" i="56" s="1"/>
  <c r="BA130" i="56"/>
  <c r="BC130" i="56" s="1"/>
  <c r="BF130" i="56" s="1"/>
  <c r="BH130" i="56" s="1"/>
  <c r="BA167" i="56"/>
  <c r="BC167" i="56" s="1"/>
  <c r="BF167" i="56" s="1"/>
  <c r="BH167" i="56" s="1"/>
  <c r="XFD167" i="56" s="1"/>
  <c r="AA168" i="55"/>
  <c r="BA53" i="55"/>
  <c r="BC53" i="55" s="1"/>
  <c r="BF53" i="55" s="1"/>
  <c r="BH53" i="55" s="1"/>
  <c r="BA61" i="55"/>
  <c r="BC61" i="55" s="1"/>
  <c r="BF61" i="55" s="1"/>
  <c r="BH61" i="55" s="1"/>
  <c r="BA65" i="55"/>
  <c r="BC65" i="55" s="1"/>
  <c r="BF65" i="55" s="1"/>
  <c r="BH65" i="55" s="1"/>
  <c r="BA70" i="55"/>
  <c r="BC70" i="55" s="1"/>
  <c r="BF70" i="55" s="1"/>
  <c r="BH70" i="55" s="1"/>
  <c r="BA90" i="55"/>
  <c r="BC90" i="55" s="1"/>
  <c r="BF90" i="55" s="1"/>
  <c r="BH90" i="55" s="1"/>
  <c r="BA106" i="55"/>
  <c r="BC106" i="55" s="1"/>
  <c r="BF106" i="55" s="1"/>
  <c r="BH106" i="55" s="1"/>
  <c r="BA136" i="55"/>
  <c r="BC136" i="55" s="1"/>
  <c r="BF136" i="55" s="1"/>
  <c r="BH136" i="55" s="1"/>
  <c r="BA162" i="55"/>
  <c r="BC162" i="55" s="1"/>
  <c r="BF162" i="55" s="1"/>
  <c r="BH162" i="55" s="1"/>
  <c r="BA166" i="55"/>
  <c r="BC166" i="55" s="1"/>
  <c r="BF166" i="55" s="1"/>
  <c r="BH166" i="55" s="1"/>
  <c r="BA30" i="55"/>
  <c r="BC30" i="55" s="1"/>
  <c r="BF30" i="55" s="1"/>
  <c r="BH30" i="55" s="1"/>
  <c r="BA109" i="57"/>
  <c r="BC109" i="57" s="1"/>
  <c r="BF109" i="57" s="1"/>
  <c r="BH109" i="57" s="1"/>
  <c r="BA42" i="55"/>
  <c r="BC42" i="55" s="1"/>
  <c r="BF42" i="55" s="1"/>
  <c r="BH42" i="55" s="1"/>
  <c r="BA85" i="55"/>
  <c r="BC85" i="55" s="1"/>
  <c r="BF85" i="55" s="1"/>
  <c r="BH85" i="55" s="1"/>
  <c r="BA20" i="57"/>
  <c r="BC20" i="57" s="1"/>
  <c r="BF20" i="57" s="1"/>
  <c r="BH20" i="57" s="1"/>
  <c r="BA7" i="57"/>
  <c r="BC7" i="57" s="1"/>
  <c r="BF7" i="57" s="1"/>
  <c r="BH7" i="57" s="1"/>
  <c r="BA43" i="57"/>
  <c r="BC43" i="57" s="1"/>
  <c r="BF43" i="57" s="1"/>
  <c r="BH43" i="57" s="1"/>
  <c r="BA55" i="57"/>
  <c r="BC55" i="57" s="1"/>
  <c r="BF55" i="57" s="1"/>
  <c r="BH55" i="57" s="1"/>
  <c r="BA44" i="56"/>
  <c r="BC44" i="56" s="1"/>
  <c r="BF44" i="56" s="1"/>
  <c r="BH44" i="56" s="1"/>
  <c r="BA48" i="56"/>
  <c r="BC48" i="56" s="1"/>
  <c r="BF48" i="56" s="1"/>
  <c r="BH48" i="56" s="1"/>
  <c r="BA74" i="56"/>
  <c r="BC74" i="56" s="1"/>
  <c r="BF74" i="56" s="1"/>
  <c r="BH74" i="56" s="1"/>
  <c r="BA79" i="56"/>
  <c r="BC79" i="56" s="1"/>
  <c r="BF79" i="56" s="1"/>
  <c r="BH79" i="56" s="1"/>
  <c r="BA83" i="56"/>
  <c r="BC83" i="56" s="1"/>
  <c r="BF83" i="56" s="1"/>
  <c r="BH83" i="56" s="1"/>
  <c r="BA87" i="56"/>
  <c r="BC87" i="56" s="1"/>
  <c r="BF87" i="56" s="1"/>
  <c r="BH87" i="56" s="1"/>
  <c r="BA91" i="56"/>
  <c r="BC91" i="56" s="1"/>
  <c r="BF91" i="56" s="1"/>
  <c r="BH91" i="56" s="1"/>
  <c r="BA142" i="56"/>
  <c r="BC142" i="56" s="1"/>
  <c r="BF142" i="56" s="1"/>
  <c r="BH142" i="56" s="1"/>
  <c r="BA145" i="56"/>
  <c r="BC145" i="56" s="1"/>
  <c r="BF145" i="56" s="1"/>
  <c r="BH145" i="56" s="1"/>
  <c r="BA27" i="55"/>
  <c r="BC27" i="55" s="1"/>
  <c r="BF27" i="55" s="1"/>
  <c r="BH27" i="55" s="1"/>
  <c r="BA44" i="55"/>
  <c r="BC44" i="55" s="1"/>
  <c r="BF44" i="55" s="1"/>
  <c r="BH44" i="55" s="1"/>
  <c r="BA48" i="55"/>
  <c r="BC48" i="55" s="1"/>
  <c r="BF48" i="55" s="1"/>
  <c r="BH48" i="55" s="1"/>
  <c r="BA86" i="55"/>
  <c r="BC86" i="55" s="1"/>
  <c r="BF86" i="55" s="1"/>
  <c r="BH86" i="55" s="1"/>
  <c r="BA134" i="55"/>
  <c r="BC134" i="55" s="1"/>
  <c r="BF134" i="55" s="1"/>
  <c r="BH134" i="55" s="1"/>
  <c r="BA137" i="55"/>
  <c r="BC137" i="55" s="1"/>
  <c r="BF137" i="55" s="1"/>
  <c r="BH137" i="55" s="1"/>
  <c r="BA34" i="55"/>
  <c r="BC34" i="55" s="1"/>
  <c r="BF34" i="55" s="1"/>
  <c r="BH34" i="55" s="1"/>
  <c r="AY168" i="55"/>
  <c r="BA63" i="55"/>
  <c r="BC63" i="55" s="1"/>
  <c r="BF63" i="55" s="1"/>
  <c r="BH63" i="55" s="1"/>
  <c r="BA67" i="55"/>
  <c r="BC67" i="55" s="1"/>
  <c r="BF67" i="55" s="1"/>
  <c r="BH67" i="55" s="1"/>
  <c r="BF4" i="55"/>
  <c r="AU168" i="55"/>
  <c r="O168" i="55"/>
  <c r="BA105" i="55"/>
  <c r="BC105" i="55" s="1"/>
  <c r="BF105" i="55" s="1"/>
  <c r="BH105" i="55" s="1"/>
  <c r="W168" i="55"/>
  <c r="BA35" i="55"/>
  <c r="BC35" i="55" s="1"/>
  <c r="BF35" i="55" s="1"/>
  <c r="BH35" i="55" s="1"/>
  <c r="AI168" i="55"/>
  <c r="BA51" i="55"/>
  <c r="BC51" i="55" s="1"/>
  <c r="BF51" i="55" s="1"/>
  <c r="BH51" i="55" s="1"/>
  <c r="BA80" i="55"/>
  <c r="BC80" i="55" s="1"/>
  <c r="BF80" i="55" s="1"/>
  <c r="BH80" i="55" s="1"/>
  <c r="BA116" i="55"/>
  <c r="BC116" i="55" s="1"/>
  <c r="BF116" i="55" s="1"/>
  <c r="BH116" i="55" s="1"/>
  <c r="AE168" i="55"/>
  <c r="BA119" i="55"/>
  <c r="BC119" i="55" s="1"/>
  <c r="BF119" i="55" s="1"/>
  <c r="BH119" i="55" s="1"/>
  <c r="AQ168" i="55"/>
  <c r="BA124" i="55"/>
  <c r="BC124" i="55" s="1"/>
  <c r="BF124" i="55" s="1"/>
  <c r="BH124" i="55" s="1"/>
  <c r="BA164" i="55"/>
  <c r="BC164" i="55" s="1"/>
  <c r="BF164" i="55" s="1"/>
  <c r="BH164" i="55" s="1"/>
  <c r="BA99" i="55"/>
  <c r="BC99" i="55" s="1"/>
  <c r="BF99" i="55" s="1"/>
  <c r="BH99" i="55" s="1"/>
  <c r="BA117" i="55"/>
  <c r="BC117" i="55" s="1"/>
  <c r="BF117" i="55" s="1"/>
  <c r="BH117" i="55" s="1"/>
  <c r="AM168" i="55"/>
  <c r="S168" i="55"/>
  <c r="G168" i="55"/>
  <c r="BA144" i="55"/>
  <c r="BC144" i="55" s="1"/>
  <c r="BF144" i="55" s="1"/>
  <c r="BH144" i="55" s="1"/>
  <c r="K168" i="55"/>
  <c r="BA152" i="55"/>
  <c r="BC152" i="55" s="1"/>
  <c r="BF152" i="55" s="1"/>
  <c r="BH152" i="55" s="1"/>
  <c r="BA160" i="55"/>
  <c r="BC160" i="55" s="1"/>
  <c r="BF160" i="55" s="1"/>
  <c r="BH160" i="55" s="1"/>
  <c r="BC4" i="56"/>
  <c r="O168" i="56"/>
  <c r="AY168" i="56"/>
  <c r="AE168" i="56"/>
  <c r="AU168" i="56"/>
  <c r="BA109" i="56"/>
  <c r="BC109" i="56" s="1"/>
  <c r="BF109" i="56" s="1"/>
  <c r="BH109" i="56" s="1"/>
  <c r="W168" i="56"/>
  <c r="BA101" i="56"/>
  <c r="BC101" i="56" s="1"/>
  <c r="BF101" i="56" s="1"/>
  <c r="BH101" i="56" s="1"/>
  <c r="AM168" i="56"/>
  <c r="BA144" i="56"/>
  <c r="BC144" i="56" s="1"/>
  <c r="BF144" i="56" s="1"/>
  <c r="BH144" i="56" s="1"/>
  <c r="G168" i="56"/>
  <c r="K168" i="56"/>
  <c r="AQ168" i="56"/>
  <c r="BA152" i="56"/>
  <c r="BC152" i="56" s="1"/>
  <c r="BF152" i="56" s="1"/>
  <c r="BH152" i="56" s="1"/>
  <c r="BA160" i="56"/>
  <c r="BC160" i="56" s="1"/>
  <c r="BF160" i="56" s="1"/>
  <c r="BH160" i="56" s="1"/>
  <c r="BA91" i="57"/>
  <c r="BC91" i="57" s="1"/>
  <c r="BF91" i="57" s="1"/>
  <c r="BH91" i="57" s="1"/>
  <c r="AE168" i="57"/>
  <c r="BA4" i="57"/>
  <c r="AU168" i="57"/>
  <c r="BA5" i="57"/>
  <c r="BC5" i="57" s="1"/>
  <c r="BF5" i="57" s="1"/>
  <c r="BH5" i="57" s="1"/>
  <c r="BA45" i="57"/>
  <c r="BC45" i="57" s="1"/>
  <c r="BF45" i="57" s="1"/>
  <c r="BH45" i="57" s="1"/>
  <c r="O168" i="57"/>
  <c r="BA14" i="57"/>
  <c r="BC14" i="57" s="1"/>
  <c r="BF14" i="57" s="1"/>
  <c r="BH14" i="57" s="1"/>
  <c r="BA66" i="57"/>
  <c r="BC66" i="57" s="1"/>
  <c r="BF66" i="57" s="1"/>
  <c r="BH66" i="57" s="1"/>
  <c r="BA90" i="57"/>
  <c r="BC90" i="57" s="1"/>
  <c r="BF90" i="57" s="1"/>
  <c r="BH90" i="57" s="1"/>
  <c r="BA105" i="57"/>
  <c r="BC105" i="57" s="1"/>
  <c r="BF105" i="57" s="1"/>
  <c r="BH105" i="57" s="1"/>
  <c r="BA40" i="57"/>
  <c r="BC40" i="57" s="1"/>
  <c r="BF40" i="57" s="1"/>
  <c r="BH40" i="57" s="1"/>
  <c r="BA70" i="57"/>
  <c r="BC70" i="57" s="1"/>
  <c r="BF70" i="57" s="1"/>
  <c r="BH70" i="57" s="1"/>
  <c r="BA81" i="57"/>
  <c r="BC81" i="57" s="1"/>
  <c r="BF81" i="57" s="1"/>
  <c r="BH81" i="57" s="1"/>
  <c r="BA103" i="57"/>
  <c r="BC103" i="57" s="1"/>
  <c r="BF103" i="57" s="1"/>
  <c r="BH103" i="57" s="1"/>
  <c r="AY168" i="57"/>
  <c r="BA32" i="57"/>
  <c r="BC32" i="57" s="1"/>
  <c r="BF32" i="57" s="1"/>
  <c r="BH32" i="57" s="1"/>
  <c r="BA48" i="57"/>
  <c r="BC48" i="57" s="1"/>
  <c r="BF48" i="57" s="1"/>
  <c r="BH48" i="57" s="1"/>
  <c r="BA64" i="57"/>
  <c r="BC64" i="57" s="1"/>
  <c r="BF64" i="57" s="1"/>
  <c r="BH64" i="57" s="1"/>
  <c r="BA97" i="57"/>
  <c r="BC97" i="57" s="1"/>
  <c r="BF97" i="57" s="1"/>
  <c r="BH97" i="57" s="1"/>
  <c r="BA126" i="57"/>
  <c r="BC126" i="57" s="1"/>
  <c r="BF126" i="57" s="1"/>
  <c r="BH126" i="57" s="1"/>
  <c r="BA37" i="57"/>
  <c r="BC37" i="57" s="1"/>
  <c r="BF37" i="57" s="1"/>
  <c r="BH37" i="57" s="1"/>
  <c r="BA53" i="57"/>
  <c r="BC53" i="57" s="1"/>
  <c r="BF53" i="57" s="1"/>
  <c r="BH53" i="57" s="1"/>
  <c r="BA113" i="57"/>
  <c r="BC113" i="57" s="1"/>
  <c r="BF113" i="57" s="1"/>
  <c r="BH113" i="57" s="1"/>
  <c r="BA121" i="57"/>
  <c r="BC121" i="57" s="1"/>
  <c r="BF121" i="57" s="1"/>
  <c r="BH121" i="57" s="1"/>
  <c r="BA31" i="57"/>
  <c r="BC31" i="57" s="1"/>
  <c r="BF31" i="57" s="1"/>
  <c r="BH31" i="57" s="1"/>
  <c r="BA47" i="57"/>
  <c r="BC47" i="57" s="1"/>
  <c r="BF47" i="57" s="1"/>
  <c r="BH47" i="57" s="1"/>
  <c r="BA63" i="57"/>
  <c r="BC63" i="57" s="1"/>
  <c r="BF63" i="57" s="1"/>
  <c r="BH63" i="57" s="1"/>
  <c r="BA85" i="57"/>
  <c r="BC85" i="57" s="1"/>
  <c r="BF85" i="57" s="1"/>
  <c r="BH85" i="57" s="1"/>
  <c r="G168" i="57"/>
  <c r="BA119" i="57"/>
  <c r="BC119" i="57" s="1"/>
  <c r="BF119" i="57" s="1"/>
  <c r="BH119" i="57" s="1"/>
  <c r="BA36" i="57"/>
  <c r="BC36" i="57" s="1"/>
  <c r="BF36" i="57" s="1"/>
  <c r="BH36" i="57" s="1"/>
  <c r="BA52" i="57"/>
  <c r="BC52" i="57" s="1"/>
  <c r="BF52" i="57" s="1"/>
  <c r="BH52" i="57" s="1"/>
  <c r="BA68" i="57"/>
  <c r="BC68" i="57" s="1"/>
  <c r="BF68" i="57" s="1"/>
  <c r="BH68" i="57" s="1"/>
  <c r="BA101" i="57"/>
  <c r="BC101" i="57" s="1"/>
  <c r="BF101" i="57" s="1"/>
  <c r="BH101" i="57" s="1"/>
  <c r="S168" i="57"/>
  <c r="BA41" i="57"/>
  <c r="BC41" i="57" s="1"/>
  <c r="BF41" i="57" s="1"/>
  <c r="BH41" i="57" s="1"/>
  <c r="BA57" i="57"/>
  <c r="BC57" i="57" s="1"/>
  <c r="BF57" i="57" s="1"/>
  <c r="BH57" i="57" s="1"/>
  <c r="BA117" i="57"/>
  <c r="BC117" i="57" s="1"/>
  <c r="BF117" i="57" s="1"/>
  <c r="BH117" i="57" s="1"/>
  <c r="K168" i="57"/>
  <c r="BA30" i="57"/>
  <c r="BC30" i="57" s="1"/>
  <c r="BF30" i="57" s="1"/>
  <c r="BH30" i="57" s="1"/>
  <c r="BA46" i="57"/>
  <c r="BC46" i="57" s="1"/>
  <c r="BF46" i="57" s="1"/>
  <c r="BH46" i="57" s="1"/>
  <c r="BA62" i="57"/>
  <c r="BC62" i="57" s="1"/>
  <c r="BF62" i="57" s="1"/>
  <c r="BH62" i="57" s="1"/>
  <c r="AI168" i="57"/>
  <c r="AM168" i="57"/>
  <c r="AQ168" i="57"/>
  <c r="BA35" i="57"/>
  <c r="BC35" i="57" s="1"/>
  <c r="BF35" i="57" s="1"/>
  <c r="BH35" i="57" s="1"/>
  <c r="BA51" i="57"/>
  <c r="BC51" i="57" s="1"/>
  <c r="BF51" i="57" s="1"/>
  <c r="BH51" i="57" s="1"/>
  <c r="BA67" i="57"/>
  <c r="BC67" i="57" s="1"/>
  <c r="BF67" i="57" s="1"/>
  <c r="BH67" i="57" s="1"/>
  <c r="W168" i="57"/>
  <c r="BA137" i="57"/>
  <c r="BC137" i="57" s="1"/>
  <c r="BF137" i="57" s="1"/>
  <c r="BH137" i="57" s="1"/>
  <c r="BA144" i="57"/>
  <c r="BC144" i="57" s="1"/>
  <c r="BF144" i="57" s="1"/>
  <c r="BH144" i="57" s="1"/>
  <c r="BA152" i="57"/>
  <c r="BC152" i="57" s="1"/>
  <c r="BF152" i="57" s="1"/>
  <c r="BH152" i="57" s="1"/>
  <c r="BA160" i="57"/>
  <c r="BC160" i="57" s="1"/>
  <c r="BF160" i="57" s="1"/>
  <c r="BH160" i="57" s="1"/>
  <c r="BF168" i="55" l="1"/>
  <c r="BH4" i="55"/>
  <c r="BH168" i="55" s="1"/>
  <c r="BA168" i="55"/>
  <c r="BC168" i="55"/>
  <c r="BC168" i="56"/>
  <c r="BF4" i="56"/>
  <c r="BA168" i="56"/>
  <c r="BA168" i="57"/>
  <c r="BC4" i="57"/>
  <c r="BF168" i="56" l="1"/>
  <c r="BH4" i="56"/>
  <c r="BH168" i="56" s="1"/>
  <c r="BC168" i="57"/>
  <c r="BF4" i="57"/>
  <c r="BF168" i="57" l="1"/>
  <c r="BH4" i="57"/>
  <c r="BH168" i="57" s="1"/>
  <c r="BG168" i="54" l="1"/>
  <c r="BE168" i="54"/>
  <c r="BD168" i="54"/>
  <c r="BB168" i="54"/>
  <c r="AZ168" i="54"/>
  <c r="AX168" i="54"/>
  <c r="AW168" i="54"/>
  <c r="AV168" i="54"/>
  <c r="AT168" i="54"/>
  <c r="AS168" i="54"/>
  <c r="AR168" i="54"/>
  <c r="AP168" i="54"/>
  <c r="AO168" i="54"/>
  <c r="AN168" i="54"/>
  <c r="AL168" i="54"/>
  <c r="AK168" i="54"/>
  <c r="AJ168" i="54"/>
  <c r="AH168" i="54"/>
  <c r="AG168" i="54"/>
  <c r="AF168" i="54"/>
  <c r="AD168" i="54"/>
  <c r="AC168" i="54"/>
  <c r="AB168" i="54"/>
  <c r="Z168" i="54"/>
  <c r="Y168" i="54"/>
  <c r="X168" i="54"/>
  <c r="V168" i="54"/>
  <c r="U168" i="54"/>
  <c r="T168" i="54"/>
  <c r="R168" i="54"/>
  <c r="Q168" i="54"/>
  <c r="P168" i="54"/>
  <c r="N168" i="54"/>
  <c r="M168" i="54"/>
  <c r="L168" i="54"/>
  <c r="J168" i="54"/>
  <c r="I168" i="54"/>
  <c r="H168" i="54"/>
  <c r="F168" i="54"/>
  <c r="E168" i="54"/>
  <c r="D168" i="54"/>
  <c r="S167" i="54"/>
  <c r="O167" i="54"/>
  <c r="K167" i="54"/>
  <c r="G167" i="54"/>
  <c r="S166" i="54"/>
  <c r="O166" i="54"/>
  <c r="K166" i="54"/>
  <c r="BA166" i="54" s="1"/>
  <c r="BC166" i="54" s="1"/>
  <c r="BF166" i="54" s="1"/>
  <c r="BH166" i="54" s="1"/>
  <c r="G166" i="54"/>
  <c r="S165" i="54"/>
  <c r="O165" i="54"/>
  <c r="K165" i="54"/>
  <c r="G165" i="54"/>
  <c r="S164" i="54"/>
  <c r="O164" i="54"/>
  <c r="K164" i="54"/>
  <c r="G164" i="54"/>
  <c r="S163" i="54"/>
  <c r="O163" i="54"/>
  <c r="K163" i="54"/>
  <c r="G163" i="54"/>
  <c r="S162" i="54"/>
  <c r="O162" i="54"/>
  <c r="K162" i="54"/>
  <c r="G162" i="54"/>
  <c r="S161" i="54"/>
  <c r="O161" i="54"/>
  <c r="K161" i="54"/>
  <c r="G161" i="54"/>
  <c r="BA161" i="54" s="1"/>
  <c r="BC161" i="54" s="1"/>
  <c r="BF161" i="54" s="1"/>
  <c r="BH161" i="54" s="1"/>
  <c r="S160" i="54"/>
  <c r="O160" i="54"/>
  <c r="K160" i="54"/>
  <c r="G160" i="54"/>
  <c r="S159" i="54"/>
  <c r="O159" i="54"/>
  <c r="K159" i="54"/>
  <c r="G159" i="54"/>
  <c r="S158" i="54"/>
  <c r="O158" i="54"/>
  <c r="K158" i="54"/>
  <c r="G158" i="54"/>
  <c r="S157" i="54"/>
  <c r="O157" i="54"/>
  <c r="K157" i="54"/>
  <c r="G157" i="54"/>
  <c r="S156" i="54"/>
  <c r="O156" i="54"/>
  <c r="K156" i="54"/>
  <c r="G156" i="54"/>
  <c r="S155" i="54"/>
  <c r="O155" i="54"/>
  <c r="K155" i="54"/>
  <c r="G155" i="54"/>
  <c r="S154" i="54"/>
  <c r="O154" i="54"/>
  <c r="K154" i="54"/>
  <c r="G154" i="54"/>
  <c r="S153" i="54"/>
  <c r="O153" i="54"/>
  <c r="K153" i="54"/>
  <c r="G153" i="54"/>
  <c r="BA153" i="54" s="1"/>
  <c r="BC153" i="54" s="1"/>
  <c r="BF153" i="54" s="1"/>
  <c r="BH153" i="54" s="1"/>
  <c r="S152" i="54"/>
  <c r="O152" i="54"/>
  <c r="K152" i="54"/>
  <c r="G152" i="54"/>
  <c r="S151" i="54"/>
  <c r="O151" i="54"/>
  <c r="K151" i="54"/>
  <c r="G151" i="54"/>
  <c r="S150" i="54"/>
  <c r="O150" i="54"/>
  <c r="K150" i="54"/>
  <c r="G150" i="54"/>
  <c r="S149" i="54"/>
  <c r="O149" i="54"/>
  <c r="K149" i="54"/>
  <c r="G149" i="54"/>
  <c r="S148" i="54"/>
  <c r="O148" i="54"/>
  <c r="K148" i="54"/>
  <c r="G148" i="54"/>
  <c r="BA148" i="54" s="1"/>
  <c r="BC148" i="54" s="1"/>
  <c r="BF148" i="54" s="1"/>
  <c r="BH148" i="54" s="1"/>
  <c r="S147" i="54"/>
  <c r="O147" i="54"/>
  <c r="K147" i="54"/>
  <c r="G147" i="54"/>
  <c r="S146" i="54"/>
  <c r="O146" i="54"/>
  <c r="K146" i="54"/>
  <c r="BA146" i="54" s="1"/>
  <c r="BC146" i="54" s="1"/>
  <c r="BF146" i="54" s="1"/>
  <c r="BH146" i="54" s="1"/>
  <c r="G146" i="54"/>
  <c r="W145" i="54"/>
  <c r="S145" i="54"/>
  <c r="O145" i="54"/>
  <c r="K145" i="54"/>
  <c r="G145" i="54"/>
  <c r="BA145" i="54" s="1"/>
  <c r="BC145" i="54" s="1"/>
  <c r="BF145" i="54" s="1"/>
  <c r="BH145" i="54" s="1"/>
  <c r="W144" i="54"/>
  <c r="S144" i="54"/>
  <c r="O144" i="54"/>
  <c r="K144" i="54"/>
  <c r="G144" i="54"/>
  <c r="BA143" i="54"/>
  <c r="BC143" i="54" s="1"/>
  <c r="BF143" i="54" s="1"/>
  <c r="BH143" i="54" s="1"/>
  <c r="W143" i="54"/>
  <c r="S143" i="54"/>
  <c r="O143" i="54"/>
  <c r="K143" i="54"/>
  <c r="G143" i="54"/>
  <c r="W142" i="54"/>
  <c r="S142" i="54"/>
  <c r="O142" i="54"/>
  <c r="K142" i="54"/>
  <c r="G142" i="54"/>
  <c r="W141" i="54"/>
  <c r="S141" i="54"/>
  <c r="O141" i="54"/>
  <c r="K141" i="54"/>
  <c r="G141" i="54"/>
  <c r="W140" i="54"/>
  <c r="S140" i="54"/>
  <c r="O140" i="54"/>
  <c r="K140" i="54"/>
  <c r="G140" i="54"/>
  <c r="W139" i="54"/>
  <c r="S139" i="54"/>
  <c r="O139" i="54"/>
  <c r="K139" i="54"/>
  <c r="G139" i="54"/>
  <c r="W138" i="54"/>
  <c r="S138" i="54"/>
  <c r="O138" i="54"/>
  <c r="K138" i="54"/>
  <c r="G138" i="54"/>
  <c r="W137" i="54"/>
  <c r="S137" i="54"/>
  <c r="O137" i="54"/>
  <c r="K137" i="54"/>
  <c r="G137" i="54"/>
  <c r="W136" i="54"/>
  <c r="S136" i="54"/>
  <c r="O136" i="54"/>
  <c r="K136" i="54"/>
  <c r="G136" i="54"/>
  <c r="BA136" i="54" s="1"/>
  <c r="BC136" i="54" s="1"/>
  <c r="BF136" i="54" s="1"/>
  <c r="BH136" i="54" s="1"/>
  <c r="W135" i="54"/>
  <c r="S135" i="54"/>
  <c r="O135" i="54"/>
  <c r="K135" i="54"/>
  <c r="G135" i="54"/>
  <c r="W134" i="54"/>
  <c r="S134" i="54"/>
  <c r="O134" i="54"/>
  <c r="K134" i="54"/>
  <c r="G134" i="54"/>
  <c r="W133" i="54"/>
  <c r="S133" i="54"/>
  <c r="O133" i="54"/>
  <c r="K133" i="54"/>
  <c r="G133" i="54"/>
  <c r="W132" i="54"/>
  <c r="S132" i="54"/>
  <c r="O132" i="54"/>
  <c r="K132" i="54"/>
  <c r="G132" i="54"/>
  <c r="BA132" i="54" s="1"/>
  <c r="BC132" i="54" s="1"/>
  <c r="BF132" i="54" s="1"/>
  <c r="BH132" i="54" s="1"/>
  <c r="W131" i="54"/>
  <c r="S131" i="54"/>
  <c r="O131" i="54"/>
  <c r="K131" i="54"/>
  <c r="G131" i="54"/>
  <c r="W130" i="54"/>
  <c r="S130" i="54"/>
  <c r="O130" i="54"/>
  <c r="K130" i="54"/>
  <c r="G130" i="54"/>
  <c r="W129" i="54"/>
  <c r="S129" i="54"/>
  <c r="O129" i="54"/>
  <c r="K129" i="54"/>
  <c r="G129" i="54"/>
  <c r="W128" i="54"/>
  <c r="S128" i="54"/>
  <c r="O128" i="54"/>
  <c r="K128" i="54"/>
  <c r="G128" i="54"/>
  <c r="W127" i="54"/>
  <c r="S127" i="54"/>
  <c r="O127" i="54"/>
  <c r="K127" i="54"/>
  <c r="G127" i="54"/>
  <c r="BA127" i="54" s="1"/>
  <c r="BC127" i="54" s="1"/>
  <c r="BF127" i="54" s="1"/>
  <c r="BH127" i="54" s="1"/>
  <c r="W126" i="54"/>
  <c r="S126" i="54"/>
  <c r="O126" i="54"/>
  <c r="K126" i="54"/>
  <c r="G126" i="54"/>
  <c r="BA126" i="54" s="1"/>
  <c r="BC126" i="54" s="1"/>
  <c r="BF126" i="54" s="1"/>
  <c r="BH126" i="54" s="1"/>
  <c r="W125" i="54"/>
  <c r="S125" i="54"/>
  <c r="O125" i="54"/>
  <c r="K125" i="54"/>
  <c r="G125" i="54"/>
  <c r="BA125" i="54" s="1"/>
  <c r="BC125" i="54" s="1"/>
  <c r="BF125" i="54" s="1"/>
  <c r="BH125" i="54" s="1"/>
  <c r="W124" i="54"/>
  <c r="S124" i="54"/>
  <c r="O124" i="54"/>
  <c r="K124" i="54"/>
  <c r="G124" i="54"/>
  <c r="W123" i="54"/>
  <c r="S123" i="54"/>
  <c r="O123" i="54"/>
  <c r="K123" i="54"/>
  <c r="G123" i="54"/>
  <c r="W122" i="54"/>
  <c r="S122" i="54"/>
  <c r="O122" i="54"/>
  <c r="BA122" i="54" s="1"/>
  <c r="BC122" i="54" s="1"/>
  <c r="BF122" i="54" s="1"/>
  <c r="BH122" i="54" s="1"/>
  <c r="K122" i="54"/>
  <c r="G122" i="54"/>
  <c r="W121" i="54"/>
  <c r="S121" i="54"/>
  <c r="O121" i="54"/>
  <c r="K121" i="54"/>
  <c r="G121" i="54"/>
  <c r="W120" i="54"/>
  <c r="S120" i="54"/>
  <c r="O120" i="54"/>
  <c r="K120" i="54"/>
  <c r="G120" i="54"/>
  <c r="W119" i="54"/>
  <c r="S119" i="54"/>
  <c r="O119" i="54"/>
  <c r="K119" i="54"/>
  <c r="G119" i="54"/>
  <c r="W118" i="54"/>
  <c r="S118" i="54"/>
  <c r="O118" i="54"/>
  <c r="K118" i="54"/>
  <c r="G118" i="54"/>
  <c r="AY117" i="54"/>
  <c r="AU117" i="54"/>
  <c r="AQ117" i="54"/>
  <c r="AM117" i="54"/>
  <c r="AI117" i="54"/>
  <c r="AE117" i="54"/>
  <c r="AA117" i="54"/>
  <c r="W117" i="54"/>
  <c r="S117" i="54"/>
  <c r="O117" i="54"/>
  <c r="K117" i="54"/>
  <c r="G117" i="54"/>
  <c r="AY116" i="54"/>
  <c r="AU116" i="54"/>
  <c r="AQ116" i="54"/>
  <c r="AM116" i="54"/>
  <c r="AI116" i="54"/>
  <c r="AE116" i="54"/>
  <c r="AA116" i="54"/>
  <c r="W116" i="54"/>
  <c r="S116" i="54"/>
  <c r="O116" i="54"/>
  <c r="K116" i="54"/>
  <c r="G116" i="54"/>
  <c r="AY115" i="54"/>
  <c r="AU115" i="54"/>
  <c r="AQ115" i="54"/>
  <c r="AM115" i="54"/>
  <c r="AI115" i="54"/>
  <c r="AE115" i="54"/>
  <c r="AA115" i="54"/>
  <c r="W115" i="54"/>
  <c r="S115" i="54"/>
  <c r="O115" i="54"/>
  <c r="K115" i="54"/>
  <c r="G115" i="54"/>
  <c r="AY114" i="54"/>
  <c r="AU114" i="54"/>
  <c r="AQ114" i="54"/>
  <c r="AM114" i="54"/>
  <c r="AI114" i="54"/>
  <c r="AE114" i="54"/>
  <c r="AA114" i="54"/>
  <c r="W114" i="54"/>
  <c r="S114" i="54"/>
  <c r="O114" i="54"/>
  <c r="K114" i="54"/>
  <c r="G114" i="54"/>
  <c r="AY113" i="54"/>
  <c r="AU113" i="54"/>
  <c r="AQ113" i="54"/>
  <c r="AM113" i="54"/>
  <c r="AI113" i="54"/>
  <c r="AE113" i="54"/>
  <c r="AA113" i="54"/>
  <c r="W113" i="54"/>
  <c r="S113" i="54"/>
  <c r="O113" i="54"/>
  <c r="K113" i="54"/>
  <c r="G113" i="54"/>
  <c r="AY112" i="54"/>
  <c r="AU112" i="54"/>
  <c r="AQ112" i="54"/>
  <c r="AM112" i="54"/>
  <c r="AI112" i="54"/>
  <c r="AE112" i="54"/>
  <c r="AA112" i="54"/>
  <c r="W112" i="54"/>
  <c r="S112" i="54"/>
  <c r="O112" i="54"/>
  <c r="K112" i="54"/>
  <c r="G112" i="54"/>
  <c r="AY111" i="54"/>
  <c r="AU111" i="54"/>
  <c r="AQ111" i="54"/>
  <c r="AM111" i="54"/>
  <c r="AI111" i="54"/>
  <c r="AE111" i="54"/>
  <c r="AA111" i="54"/>
  <c r="W111" i="54"/>
  <c r="S111" i="54"/>
  <c r="O111" i="54"/>
  <c r="K111" i="54"/>
  <c r="G111" i="54"/>
  <c r="BA111" i="54" s="1"/>
  <c r="BC111" i="54" s="1"/>
  <c r="BF111" i="54" s="1"/>
  <c r="BH111" i="54" s="1"/>
  <c r="AY110" i="54"/>
  <c r="AU110" i="54"/>
  <c r="AQ110" i="54"/>
  <c r="AM110" i="54"/>
  <c r="AI110" i="54"/>
  <c r="AE110" i="54"/>
  <c r="AA110" i="54"/>
  <c r="W110" i="54"/>
  <c r="S110" i="54"/>
  <c r="O110" i="54"/>
  <c r="K110" i="54"/>
  <c r="G110" i="54"/>
  <c r="AY109" i="54"/>
  <c r="AU109" i="54"/>
  <c r="AQ109" i="54"/>
  <c r="AM109" i="54"/>
  <c r="AI109" i="54"/>
  <c r="AE109" i="54"/>
  <c r="AA109" i="54"/>
  <c r="W109" i="54"/>
  <c r="S109" i="54"/>
  <c r="O109" i="54"/>
  <c r="K109" i="54"/>
  <c r="G109" i="54"/>
  <c r="AY108" i="54"/>
  <c r="AU108" i="54"/>
  <c r="AQ108" i="54"/>
  <c r="AM108" i="54"/>
  <c r="AI108" i="54"/>
  <c r="AE108" i="54"/>
  <c r="AA108" i="54"/>
  <c r="W108" i="54"/>
  <c r="S108" i="54"/>
  <c r="O108" i="54"/>
  <c r="K108" i="54"/>
  <c r="G108" i="54"/>
  <c r="AY107" i="54"/>
  <c r="AU107" i="54"/>
  <c r="AQ107" i="54"/>
  <c r="AM107" i="54"/>
  <c r="AI107" i="54"/>
  <c r="AE107" i="54"/>
  <c r="AA107" i="54"/>
  <c r="W107" i="54"/>
  <c r="S107" i="54"/>
  <c r="O107" i="54"/>
  <c r="K107" i="54"/>
  <c r="G107" i="54"/>
  <c r="AY106" i="54"/>
  <c r="AU106" i="54"/>
  <c r="AQ106" i="54"/>
  <c r="AM106" i="54"/>
  <c r="AI106" i="54"/>
  <c r="AE106" i="54"/>
  <c r="AA106" i="54"/>
  <c r="W106" i="54"/>
  <c r="S106" i="54"/>
  <c r="O106" i="54"/>
  <c r="K106" i="54"/>
  <c r="G106" i="54"/>
  <c r="BA106" i="54" s="1"/>
  <c r="BC106" i="54" s="1"/>
  <c r="BF106" i="54" s="1"/>
  <c r="BH106" i="54" s="1"/>
  <c r="AY105" i="54"/>
  <c r="AU105" i="54"/>
  <c r="AQ105" i="54"/>
  <c r="AM105" i="54"/>
  <c r="AI105" i="54"/>
  <c r="AE105" i="54"/>
  <c r="AA105" i="54"/>
  <c r="W105" i="54"/>
  <c r="S105" i="54"/>
  <c r="O105" i="54"/>
  <c r="K105" i="54"/>
  <c r="G105" i="54"/>
  <c r="AY104" i="54"/>
  <c r="AU104" i="54"/>
  <c r="AQ104" i="54"/>
  <c r="AM104" i="54"/>
  <c r="AI104" i="54"/>
  <c r="AE104" i="54"/>
  <c r="AA104" i="54"/>
  <c r="W104" i="54"/>
  <c r="S104" i="54"/>
  <c r="O104" i="54"/>
  <c r="K104" i="54"/>
  <c r="G104" i="54"/>
  <c r="AY103" i="54"/>
  <c r="AU103" i="54"/>
  <c r="AQ103" i="54"/>
  <c r="AM103" i="54"/>
  <c r="AI103" i="54"/>
  <c r="AE103" i="54"/>
  <c r="AA103" i="54"/>
  <c r="W103" i="54"/>
  <c r="S103" i="54"/>
  <c r="O103" i="54"/>
  <c r="K103" i="54"/>
  <c r="G103" i="54"/>
  <c r="BA103" i="54" s="1"/>
  <c r="BC103" i="54" s="1"/>
  <c r="BF103" i="54" s="1"/>
  <c r="BH103" i="54" s="1"/>
  <c r="BA102" i="54"/>
  <c r="BC102" i="54" s="1"/>
  <c r="BF102" i="54" s="1"/>
  <c r="BH102" i="54" s="1"/>
  <c r="AY102" i="54"/>
  <c r="AU102" i="54"/>
  <c r="AQ102" i="54"/>
  <c r="AM102" i="54"/>
  <c r="AI102" i="54"/>
  <c r="AE102" i="54"/>
  <c r="AA102" i="54"/>
  <c r="W102" i="54"/>
  <c r="S102" i="54"/>
  <c r="O102" i="54"/>
  <c r="K102" i="54"/>
  <c r="G102" i="54"/>
  <c r="AY101" i="54"/>
  <c r="AU101" i="54"/>
  <c r="AQ101" i="54"/>
  <c r="AM101" i="54"/>
  <c r="AI101" i="54"/>
  <c r="AE101" i="54"/>
  <c r="AA101" i="54"/>
  <c r="W101" i="54"/>
  <c r="S101" i="54"/>
  <c r="O101" i="54"/>
  <c r="K101" i="54"/>
  <c r="G101" i="54"/>
  <c r="AY100" i="54"/>
  <c r="AU100" i="54"/>
  <c r="AQ100" i="54"/>
  <c r="AM100" i="54"/>
  <c r="AI100" i="54"/>
  <c r="AE100" i="54"/>
  <c r="AA100" i="54"/>
  <c r="W100" i="54"/>
  <c r="S100" i="54"/>
  <c r="O100" i="54"/>
  <c r="K100" i="54"/>
  <c r="G100" i="54"/>
  <c r="AY99" i="54"/>
  <c r="AU99" i="54"/>
  <c r="AQ99" i="54"/>
  <c r="AM99" i="54"/>
  <c r="AI99" i="54"/>
  <c r="AE99" i="54"/>
  <c r="AA99" i="54"/>
  <c r="W99" i="54"/>
  <c r="S99" i="54"/>
  <c r="O99" i="54"/>
  <c r="K99" i="54"/>
  <c r="G99" i="54"/>
  <c r="AY98" i="54"/>
  <c r="AU98" i="54"/>
  <c r="AQ98" i="54"/>
  <c r="AM98" i="54"/>
  <c r="AI98" i="54"/>
  <c r="AE98" i="54"/>
  <c r="AA98" i="54"/>
  <c r="W98" i="54"/>
  <c r="S98" i="54"/>
  <c r="O98" i="54"/>
  <c r="K98" i="54"/>
  <c r="G98" i="54"/>
  <c r="AY97" i="54"/>
  <c r="AU97" i="54"/>
  <c r="AQ97" i="54"/>
  <c r="AM97" i="54"/>
  <c r="AI97" i="54"/>
  <c r="AE97" i="54"/>
  <c r="AA97" i="54"/>
  <c r="W97" i="54"/>
  <c r="S97" i="54"/>
  <c r="O97" i="54"/>
  <c r="K97" i="54"/>
  <c r="G97" i="54"/>
  <c r="AY96" i="54"/>
  <c r="AU96" i="54"/>
  <c r="AQ96" i="54"/>
  <c r="AM96" i="54"/>
  <c r="AI96" i="54"/>
  <c r="AE96" i="54"/>
  <c r="AA96" i="54"/>
  <c r="W96" i="54"/>
  <c r="S96" i="54"/>
  <c r="O96" i="54"/>
  <c r="K96" i="54"/>
  <c r="G96" i="54"/>
  <c r="AY95" i="54"/>
  <c r="AU95" i="54"/>
  <c r="AQ95" i="54"/>
  <c r="AM95" i="54"/>
  <c r="AI95" i="54"/>
  <c r="AE95" i="54"/>
  <c r="AA95" i="54"/>
  <c r="W95" i="54"/>
  <c r="S95" i="54"/>
  <c r="O95" i="54"/>
  <c r="K95" i="54"/>
  <c r="G95" i="54"/>
  <c r="BA95" i="54" s="1"/>
  <c r="BC95" i="54" s="1"/>
  <c r="BF95" i="54" s="1"/>
  <c r="BH95" i="54" s="1"/>
  <c r="AY94" i="54"/>
  <c r="AU94" i="54"/>
  <c r="AQ94" i="54"/>
  <c r="AM94" i="54"/>
  <c r="AI94" i="54"/>
  <c r="AE94" i="54"/>
  <c r="AA94" i="54"/>
  <c r="W94" i="54"/>
  <c r="S94" i="54"/>
  <c r="O94" i="54"/>
  <c r="K94" i="54"/>
  <c r="G94" i="54"/>
  <c r="BA94" i="54" s="1"/>
  <c r="BC94" i="54" s="1"/>
  <c r="BF94" i="54" s="1"/>
  <c r="BH94" i="54" s="1"/>
  <c r="AY93" i="54"/>
  <c r="AU93" i="54"/>
  <c r="AQ93" i="54"/>
  <c r="AM93" i="54"/>
  <c r="AI93" i="54"/>
  <c r="AE93" i="54"/>
  <c r="AA93" i="54"/>
  <c r="W93" i="54"/>
  <c r="S93" i="54"/>
  <c r="O93" i="54"/>
  <c r="K93" i="54"/>
  <c r="G93" i="54"/>
  <c r="AY92" i="54"/>
  <c r="AU92" i="54"/>
  <c r="AQ92" i="54"/>
  <c r="AM92" i="54"/>
  <c r="AI92" i="54"/>
  <c r="AE92" i="54"/>
  <c r="AA92" i="54"/>
  <c r="W92" i="54"/>
  <c r="S92" i="54"/>
  <c r="O92" i="54"/>
  <c r="K92" i="54"/>
  <c r="G92" i="54"/>
  <c r="AY91" i="54"/>
  <c r="AU91" i="54"/>
  <c r="AQ91" i="54"/>
  <c r="AM91" i="54"/>
  <c r="AI91" i="54"/>
  <c r="AE91" i="54"/>
  <c r="AA91" i="54"/>
  <c r="W91" i="54"/>
  <c r="S91" i="54"/>
  <c r="O91" i="54"/>
  <c r="K91" i="54"/>
  <c r="G91" i="54"/>
  <c r="AY90" i="54"/>
  <c r="AU90" i="54"/>
  <c r="AQ90" i="54"/>
  <c r="AM90" i="54"/>
  <c r="AI90" i="54"/>
  <c r="AE90" i="54"/>
  <c r="AA90" i="54"/>
  <c r="W90" i="54"/>
  <c r="S90" i="54"/>
  <c r="O90" i="54"/>
  <c r="K90" i="54"/>
  <c r="G90" i="54"/>
  <c r="BA90" i="54" s="1"/>
  <c r="BC90" i="54" s="1"/>
  <c r="BF90" i="54" s="1"/>
  <c r="BH90" i="54" s="1"/>
  <c r="AY89" i="54"/>
  <c r="AU89" i="54"/>
  <c r="AQ89" i="54"/>
  <c r="AM89" i="54"/>
  <c r="AI89" i="54"/>
  <c r="AE89" i="54"/>
  <c r="AA89" i="54"/>
  <c r="W89" i="54"/>
  <c r="S89" i="54"/>
  <c r="O89" i="54"/>
  <c r="K89" i="54"/>
  <c r="G89" i="54"/>
  <c r="AY88" i="54"/>
  <c r="AU88" i="54"/>
  <c r="AQ88" i="54"/>
  <c r="AM88" i="54"/>
  <c r="AI88" i="54"/>
  <c r="AE88" i="54"/>
  <c r="AA88" i="54"/>
  <c r="W88" i="54"/>
  <c r="S88" i="54"/>
  <c r="O88" i="54"/>
  <c r="K88" i="54"/>
  <c r="G88" i="54"/>
  <c r="AY87" i="54"/>
  <c r="AU87" i="54"/>
  <c r="AQ87" i="54"/>
  <c r="AM87" i="54"/>
  <c r="AI87" i="54"/>
  <c r="AE87" i="54"/>
  <c r="AA87" i="54"/>
  <c r="W87" i="54"/>
  <c r="S87" i="54"/>
  <c r="O87" i="54"/>
  <c r="K87" i="54"/>
  <c r="G87" i="54"/>
  <c r="AY86" i="54"/>
  <c r="AU86" i="54"/>
  <c r="AQ86" i="54"/>
  <c r="AM86" i="54"/>
  <c r="AI86" i="54"/>
  <c r="AE86" i="54"/>
  <c r="AA86" i="54"/>
  <c r="W86" i="54"/>
  <c r="S86" i="54"/>
  <c r="O86" i="54"/>
  <c r="K86" i="54"/>
  <c r="G86" i="54"/>
  <c r="BA86" i="54" s="1"/>
  <c r="BC86" i="54" s="1"/>
  <c r="BF86" i="54" s="1"/>
  <c r="BH86" i="54" s="1"/>
  <c r="AY85" i="54"/>
  <c r="BA85" i="54" s="1"/>
  <c r="BC85" i="54" s="1"/>
  <c r="BF85" i="54" s="1"/>
  <c r="BH85" i="54" s="1"/>
  <c r="AU85" i="54"/>
  <c r="AQ85" i="54"/>
  <c r="AM85" i="54"/>
  <c r="AI85" i="54"/>
  <c r="AE85" i="54"/>
  <c r="AA85" i="54"/>
  <c r="W85" i="54"/>
  <c r="S85" i="54"/>
  <c r="O85" i="54"/>
  <c r="K85" i="54"/>
  <c r="G85" i="54"/>
  <c r="AY84" i="54"/>
  <c r="AU84" i="54"/>
  <c r="AQ84" i="54"/>
  <c r="AM84" i="54"/>
  <c r="AI84" i="54"/>
  <c r="AE84" i="54"/>
  <c r="AA84" i="54"/>
  <c r="W84" i="54"/>
  <c r="S84" i="54"/>
  <c r="O84" i="54"/>
  <c r="K84" i="54"/>
  <c r="G84" i="54"/>
  <c r="AY83" i="54"/>
  <c r="AU83" i="54"/>
  <c r="AQ83" i="54"/>
  <c r="AM83" i="54"/>
  <c r="AI83" i="54"/>
  <c r="AE83" i="54"/>
  <c r="AA83" i="54"/>
  <c r="W83" i="54"/>
  <c r="S83" i="54"/>
  <c r="O83" i="54"/>
  <c r="K83" i="54"/>
  <c r="G83" i="54"/>
  <c r="AY82" i="54"/>
  <c r="AU82" i="54"/>
  <c r="AQ82" i="54"/>
  <c r="AM82" i="54"/>
  <c r="AI82" i="54"/>
  <c r="AE82" i="54"/>
  <c r="AA82" i="54"/>
  <c r="W82" i="54"/>
  <c r="S82" i="54"/>
  <c r="O82" i="54"/>
  <c r="K82" i="54"/>
  <c r="G82" i="54"/>
  <c r="AY81" i="54"/>
  <c r="AU81" i="54"/>
  <c r="AQ81" i="54"/>
  <c r="AM81" i="54"/>
  <c r="AI81" i="54"/>
  <c r="AE81" i="54"/>
  <c r="AA81" i="54"/>
  <c r="W81" i="54"/>
  <c r="S81" i="54"/>
  <c r="O81" i="54"/>
  <c r="K81" i="54"/>
  <c r="G81" i="54"/>
  <c r="AY80" i="54"/>
  <c r="AU80" i="54"/>
  <c r="AQ80" i="54"/>
  <c r="AM80" i="54"/>
  <c r="AI80" i="54"/>
  <c r="AE80" i="54"/>
  <c r="AA80" i="54"/>
  <c r="W80" i="54"/>
  <c r="S80" i="54"/>
  <c r="O80" i="54"/>
  <c r="K80" i="54"/>
  <c r="G80" i="54"/>
  <c r="AY79" i="54"/>
  <c r="AU79" i="54"/>
  <c r="AQ79" i="54"/>
  <c r="AM79" i="54"/>
  <c r="AI79" i="54"/>
  <c r="AE79" i="54"/>
  <c r="AA79" i="54"/>
  <c r="W79" i="54"/>
  <c r="S79" i="54"/>
  <c r="O79" i="54"/>
  <c r="K79" i="54"/>
  <c r="G79" i="54"/>
  <c r="AY78" i="54"/>
  <c r="AU78" i="54"/>
  <c r="AQ78" i="54"/>
  <c r="AM78" i="54"/>
  <c r="AI78" i="54"/>
  <c r="AE78" i="54"/>
  <c r="AA78" i="54"/>
  <c r="W78" i="54"/>
  <c r="S78" i="54"/>
  <c r="O78" i="54"/>
  <c r="K78" i="54"/>
  <c r="G78" i="54"/>
  <c r="BA78" i="54" s="1"/>
  <c r="BC78" i="54" s="1"/>
  <c r="BF78" i="54" s="1"/>
  <c r="BH78" i="54" s="1"/>
  <c r="AY77" i="54"/>
  <c r="AU77" i="54"/>
  <c r="AQ77" i="54"/>
  <c r="AM77" i="54"/>
  <c r="AI77" i="54"/>
  <c r="AE77" i="54"/>
  <c r="AA77" i="54"/>
  <c r="W77" i="54"/>
  <c r="S77" i="54"/>
  <c r="O77" i="54"/>
  <c r="K77" i="54"/>
  <c r="G77" i="54"/>
  <c r="AY76" i="54"/>
  <c r="AU76" i="54"/>
  <c r="AQ76" i="54"/>
  <c r="AM76" i="54"/>
  <c r="AI76" i="54"/>
  <c r="AE76" i="54"/>
  <c r="AA76" i="54"/>
  <c r="W76" i="54"/>
  <c r="S76" i="54"/>
  <c r="O76" i="54"/>
  <c r="K76" i="54"/>
  <c r="G76" i="54"/>
  <c r="AY75" i="54"/>
  <c r="AU75" i="54"/>
  <c r="AQ75" i="54"/>
  <c r="AM75" i="54"/>
  <c r="AI75" i="54"/>
  <c r="AE75" i="54"/>
  <c r="AA75" i="54"/>
  <c r="W75" i="54"/>
  <c r="S75" i="54"/>
  <c r="O75" i="54"/>
  <c r="K75" i="54"/>
  <c r="G75" i="54"/>
  <c r="AY74" i="54"/>
  <c r="AU74" i="54"/>
  <c r="AQ74" i="54"/>
  <c r="AM74" i="54"/>
  <c r="AI74" i="54"/>
  <c r="AE74" i="54"/>
  <c r="AA74" i="54"/>
  <c r="W74" i="54"/>
  <c r="S74" i="54"/>
  <c r="O74" i="54"/>
  <c r="K74" i="54"/>
  <c r="G74" i="54"/>
  <c r="BA74" i="54" s="1"/>
  <c r="BC74" i="54" s="1"/>
  <c r="BF74" i="54" s="1"/>
  <c r="BH74" i="54" s="1"/>
  <c r="AY73" i="54"/>
  <c r="AU73" i="54"/>
  <c r="AQ73" i="54"/>
  <c r="AM73" i="54"/>
  <c r="AI73" i="54"/>
  <c r="AE73" i="54"/>
  <c r="AA73" i="54"/>
  <c r="W73" i="54"/>
  <c r="S73" i="54"/>
  <c r="O73" i="54"/>
  <c r="K73" i="54"/>
  <c r="G73" i="54"/>
  <c r="AY72" i="54"/>
  <c r="AU72" i="54"/>
  <c r="AQ72" i="54"/>
  <c r="AM72" i="54"/>
  <c r="AI72" i="54"/>
  <c r="AE72" i="54"/>
  <c r="AA72" i="54"/>
  <c r="W72" i="54"/>
  <c r="S72" i="54"/>
  <c r="O72" i="54"/>
  <c r="K72" i="54"/>
  <c r="G72" i="54"/>
  <c r="AY71" i="54"/>
  <c r="AU71" i="54"/>
  <c r="AQ71" i="54"/>
  <c r="AM71" i="54"/>
  <c r="AI71" i="54"/>
  <c r="AE71" i="54"/>
  <c r="AA71" i="54"/>
  <c r="W71" i="54"/>
  <c r="S71" i="54"/>
  <c r="O71" i="54"/>
  <c r="K71" i="54"/>
  <c r="G71" i="54"/>
  <c r="AY70" i="54"/>
  <c r="AU70" i="54"/>
  <c r="AQ70" i="54"/>
  <c r="AM70" i="54"/>
  <c r="AI70" i="54"/>
  <c r="AE70" i="54"/>
  <c r="AA70" i="54"/>
  <c r="W70" i="54"/>
  <c r="S70" i="54"/>
  <c r="O70" i="54"/>
  <c r="K70" i="54"/>
  <c r="BA70" i="54" s="1"/>
  <c r="BC70" i="54" s="1"/>
  <c r="BF70" i="54" s="1"/>
  <c r="BH70" i="54" s="1"/>
  <c r="G70" i="54"/>
  <c r="AY69" i="54"/>
  <c r="AU69" i="54"/>
  <c r="AQ69" i="54"/>
  <c r="AM69" i="54"/>
  <c r="AI69" i="54"/>
  <c r="AE69" i="54"/>
  <c r="AA69" i="54"/>
  <c r="W69" i="54"/>
  <c r="S69" i="54"/>
  <c r="O69" i="54"/>
  <c r="K69" i="54"/>
  <c r="G69" i="54"/>
  <c r="AY68" i="54"/>
  <c r="AU68" i="54"/>
  <c r="AQ68" i="54"/>
  <c r="AM68" i="54"/>
  <c r="AI68" i="54"/>
  <c r="AE68" i="54"/>
  <c r="AA68" i="54"/>
  <c r="W68" i="54"/>
  <c r="S68" i="54"/>
  <c r="O68" i="54"/>
  <c r="K68" i="54"/>
  <c r="G68" i="54"/>
  <c r="AY67" i="54"/>
  <c r="AU67" i="54"/>
  <c r="AQ67" i="54"/>
  <c r="AM67" i="54"/>
  <c r="AI67" i="54"/>
  <c r="AE67" i="54"/>
  <c r="AA67" i="54"/>
  <c r="W67" i="54"/>
  <c r="S67" i="54"/>
  <c r="O67" i="54"/>
  <c r="K67" i="54"/>
  <c r="G67" i="54"/>
  <c r="AY66" i="54"/>
  <c r="AU66" i="54"/>
  <c r="AQ66" i="54"/>
  <c r="AM66" i="54"/>
  <c r="AI66" i="54"/>
  <c r="AE66" i="54"/>
  <c r="AA66" i="54"/>
  <c r="W66" i="54"/>
  <c r="S66" i="54"/>
  <c r="O66" i="54"/>
  <c r="K66" i="54"/>
  <c r="G66" i="54"/>
  <c r="AY65" i="54"/>
  <c r="AU65" i="54"/>
  <c r="AQ65" i="54"/>
  <c r="AM65" i="54"/>
  <c r="AI65" i="54"/>
  <c r="AE65" i="54"/>
  <c r="AA65" i="54"/>
  <c r="W65" i="54"/>
  <c r="S65" i="54"/>
  <c r="O65" i="54"/>
  <c r="K65" i="54"/>
  <c r="G65" i="54"/>
  <c r="AY64" i="54"/>
  <c r="AU64" i="54"/>
  <c r="AQ64" i="54"/>
  <c r="AM64" i="54"/>
  <c r="AI64" i="54"/>
  <c r="AE64" i="54"/>
  <c r="AA64" i="54"/>
  <c r="W64" i="54"/>
  <c r="S64" i="54"/>
  <c r="O64" i="54"/>
  <c r="K64" i="54"/>
  <c r="G64" i="54"/>
  <c r="AY63" i="54"/>
  <c r="AU63" i="54"/>
  <c r="AQ63" i="54"/>
  <c r="AM63" i="54"/>
  <c r="AI63" i="54"/>
  <c r="AE63" i="54"/>
  <c r="AA63" i="54"/>
  <c r="W63" i="54"/>
  <c r="S63" i="54"/>
  <c r="O63" i="54"/>
  <c r="K63" i="54"/>
  <c r="G63" i="54"/>
  <c r="AY62" i="54"/>
  <c r="AU62" i="54"/>
  <c r="AQ62" i="54"/>
  <c r="AM62" i="54"/>
  <c r="AI62" i="54"/>
  <c r="AE62" i="54"/>
  <c r="AA62" i="54"/>
  <c r="W62" i="54"/>
  <c r="S62" i="54"/>
  <c r="O62" i="54"/>
  <c r="K62" i="54"/>
  <c r="G62" i="54"/>
  <c r="AY61" i="54"/>
  <c r="AU61" i="54"/>
  <c r="AQ61" i="54"/>
  <c r="AM61" i="54"/>
  <c r="AI61" i="54"/>
  <c r="AE61" i="54"/>
  <c r="AA61" i="54"/>
  <c r="W61" i="54"/>
  <c r="S61" i="54"/>
  <c r="O61" i="54"/>
  <c r="K61" i="54"/>
  <c r="G61" i="54"/>
  <c r="BA61" i="54" s="1"/>
  <c r="BC61" i="54" s="1"/>
  <c r="BF61" i="54" s="1"/>
  <c r="BH61" i="54" s="1"/>
  <c r="AY60" i="54"/>
  <c r="AU60" i="54"/>
  <c r="AQ60" i="54"/>
  <c r="AM60" i="54"/>
  <c r="AI60" i="54"/>
  <c r="AE60" i="54"/>
  <c r="AA60" i="54"/>
  <c r="W60" i="54"/>
  <c r="S60" i="54"/>
  <c r="O60" i="54"/>
  <c r="K60" i="54"/>
  <c r="G60" i="54"/>
  <c r="AY59" i="54"/>
  <c r="AU59" i="54"/>
  <c r="AQ59" i="54"/>
  <c r="AM59" i="54"/>
  <c r="AI59" i="54"/>
  <c r="AE59" i="54"/>
  <c r="AA59" i="54"/>
  <c r="W59" i="54"/>
  <c r="S59" i="54"/>
  <c r="O59" i="54"/>
  <c r="K59" i="54"/>
  <c r="G59" i="54"/>
  <c r="AY58" i="54"/>
  <c r="AU58" i="54"/>
  <c r="AQ58" i="54"/>
  <c r="AM58" i="54"/>
  <c r="AI58" i="54"/>
  <c r="AE58" i="54"/>
  <c r="AA58" i="54"/>
  <c r="W58" i="54"/>
  <c r="S58" i="54"/>
  <c r="O58" i="54"/>
  <c r="K58" i="54"/>
  <c r="G58" i="54"/>
  <c r="AY57" i="54"/>
  <c r="AU57" i="54"/>
  <c r="AQ57" i="54"/>
  <c r="AM57" i="54"/>
  <c r="AI57" i="54"/>
  <c r="AE57" i="54"/>
  <c r="AA57" i="54"/>
  <c r="W57" i="54"/>
  <c r="S57" i="54"/>
  <c r="O57" i="54"/>
  <c r="K57" i="54"/>
  <c r="G57" i="54"/>
  <c r="BA57" i="54" s="1"/>
  <c r="BC57" i="54" s="1"/>
  <c r="BF57" i="54" s="1"/>
  <c r="BH57" i="54" s="1"/>
  <c r="AY56" i="54"/>
  <c r="AU56" i="54"/>
  <c r="AQ56" i="54"/>
  <c r="AM56" i="54"/>
  <c r="AI56" i="54"/>
  <c r="AE56" i="54"/>
  <c r="AA56" i="54"/>
  <c r="W56" i="54"/>
  <c r="S56" i="54"/>
  <c r="O56" i="54"/>
  <c r="K56" i="54"/>
  <c r="G56" i="54"/>
  <c r="AY55" i="54"/>
  <c r="AU55" i="54"/>
  <c r="AQ55" i="54"/>
  <c r="AM55" i="54"/>
  <c r="AI55" i="54"/>
  <c r="AE55" i="54"/>
  <c r="AA55" i="54"/>
  <c r="W55" i="54"/>
  <c r="S55" i="54"/>
  <c r="O55" i="54"/>
  <c r="K55" i="54"/>
  <c r="G55" i="54"/>
  <c r="AY54" i="54"/>
  <c r="AU54" i="54"/>
  <c r="AQ54" i="54"/>
  <c r="AM54" i="54"/>
  <c r="AI54" i="54"/>
  <c r="AE54" i="54"/>
  <c r="AA54" i="54"/>
  <c r="W54" i="54"/>
  <c r="S54" i="54"/>
  <c r="O54" i="54"/>
  <c r="BA54" i="54" s="1"/>
  <c r="BC54" i="54" s="1"/>
  <c r="BF54" i="54" s="1"/>
  <c r="BH54" i="54" s="1"/>
  <c r="K54" i="54"/>
  <c r="G54" i="54"/>
  <c r="AY53" i="54"/>
  <c r="AU53" i="54"/>
  <c r="AQ53" i="54"/>
  <c r="AM53" i="54"/>
  <c r="AI53" i="54"/>
  <c r="AE53" i="54"/>
  <c r="AA53" i="54"/>
  <c r="W53" i="54"/>
  <c r="S53" i="54"/>
  <c r="O53" i="54"/>
  <c r="K53" i="54"/>
  <c r="G53" i="54"/>
  <c r="AY52" i="54"/>
  <c r="AU52" i="54"/>
  <c r="BA52" i="54" s="1"/>
  <c r="BC52" i="54" s="1"/>
  <c r="BF52" i="54" s="1"/>
  <c r="BH52" i="54" s="1"/>
  <c r="AQ52" i="54"/>
  <c r="AM52" i="54"/>
  <c r="AI52" i="54"/>
  <c r="AE52" i="54"/>
  <c r="AA52" i="54"/>
  <c r="W52" i="54"/>
  <c r="S52" i="54"/>
  <c r="O52" i="54"/>
  <c r="K52" i="54"/>
  <c r="G52" i="54"/>
  <c r="AY51" i="54"/>
  <c r="AU51" i="54"/>
  <c r="AQ51" i="54"/>
  <c r="AM51" i="54"/>
  <c r="AI51" i="54"/>
  <c r="AE51" i="54"/>
  <c r="AA51" i="54"/>
  <c r="W51" i="54"/>
  <c r="S51" i="54"/>
  <c r="O51" i="54"/>
  <c r="K51" i="54"/>
  <c r="G51" i="54"/>
  <c r="AY50" i="54"/>
  <c r="AU50" i="54"/>
  <c r="AQ50" i="54"/>
  <c r="AM50" i="54"/>
  <c r="AI50" i="54"/>
  <c r="AE50" i="54"/>
  <c r="AA50" i="54"/>
  <c r="W50" i="54"/>
  <c r="S50" i="54"/>
  <c r="O50" i="54"/>
  <c r="K50" i="54"/>
  <c r="G50" i="54"/>
  <c r="AY49" i="54"/>
  <c r="AU49" i="54"/>
  <c r="AQ49" i="54"/>
  <c r="AM49" i="54"/>
  <c r="AI49" i="54"/>
  <c r="AE49" i="54"/>
  <c r="AA49" i="54"/>
  <c r="W49" i="54"/>
  <c r="S49" i="54"/>
  <c r="O49" i="54"/>
  <c r="K49" i="54"/>
  <c r="G49" i="54"/>
  <c r="AY48" i="54"/>
  <c r="AU48" i="54"/>
  <c r="AQ48" i="54"/>
  <c r="AM48" i="54"/>
  <c r="AI48" i="54"/>
  <c r="AE48" i="54"/>
  <c r="AA48" i="54"/>
  <c r="W48" i="54"/>
  <c r="S48" i="54"/>
  <c r="O48" i="54"/>
  <c r="K48" i="54"/>
  <c r="G48" i="54"/>
  <c r="AY47" i="54"/>
  <c r="AU47" i="54"/>
  <c r="AQ47" i="54"/>
  <c r="AM47" i="54"/>
  <c r="AI47" i="54"/>
  <c r="AE47" i="54"/>
  <c r="AA47" i="54"/>
  <c r="W47" i="54"/>
  <c r="S47" i="54"/>
  <c r="O47" i="54"/>
  <c r="K47" i="54"/>
  <c r="G47" i="54"/>
  <c r="AY46" i="54"/>
  <c r="AU46" i="54"/>
  <c r="AQ46" i="54"/>
  <c r="AM46" i="54"/>
  <c r="AI46" i="54"/>
  <c r="AE46" i="54"/>
  <c r="AA46" i="54"/>
  <c r="W46" i="54"/>
  <c r="S46" i="54"/>
  <c r="O46" i="54"/>
  <c r="K46" i="54"/>
  <c r="G46" i="54"/>
  <c r="AY45" i="54"/>
  <c r="AU45" i="54"/>
  <c r="AQ45" i="54"/>
  <c r="AM45" i="54"/>
  <c r="AI45" i="54"/>
  <c r="AE45" i="54"/>
  <c r="AA45" i="54"/>
  <c r="W45" i="54"/>
  <c r="S45" i="54"/>
  <c r="O45" i="54"/>
  <c r="K45" i="54"/>
  <c r="G45" i="54"/>
  <c r="AY44" i="54"/>
  <c r="AU44" i="54"/>
  <c r="AQ44" i="54"/>
  <c r="AM44" i="54"/>
  <c r="AI44" i="54"/>
  <c r="AE44" i="54"/>
  <c r="AA44" i="54"/>
  <c r="W44" i="54"/>
  <c r="S44" i="54"/>
  <c r="O44" i="54"/>
  <c r="K44" i="54"/>
  <c r="G44" i="54"/>
  <c r="AY43" i="54"/>
  <c r="AU43" i="54"/>
  <c r="AQ43" i="54"/>
  <c r="AM43" i="54"/>
  <c r="AI43" i="54"/>
  <c r="AE43" i="54"/>
  <c r="AA43" i="54"/>
  <c r="W43" i="54"/>
  <c r="S43" i="54"/>
  <c r="O43" i="54"/>
  <c r="K43" i="54"/>
  <c r="G43" i="54"/>
  <c r="AY42" i="54"/>
  <c r="AU42" i="54"/>
  <c r="AQ42" i="54"/>
  <c r="AM42" i="54"/>
  <c r="AI42" i="54"/>
  <c r="AE42" i="54"/>
  <c r="AA42" i="54"/>
  <c r="W42" i="54"/>
  <c r="S42" i="54"/>
  <c r="O42" i="54"/>
  <c r="K42" i="54"/>
  <c r="G42" i="54"/>
  <c r="AY41" i="54"/>
  <c r="AU41" i="54"/>
  <c r="AQ41" i="54"/>
  <c r="AM41" i="54"/>
  <c r="AI41" i="54"/>
  <c r="AE41" i="54"/>
  <c r="AA41" i="54"/>
  <c r="W41" i="54"/>
  <c r="S41" i="54"/>
  <c r="O41" i="54"/>
  <c r="K41" i="54"/>
  <c r="G41" i="54"/>
  <c r="AY40" i="54"/>
  <c r="AU40" i="54"/>
  <c r="AQ40" i="54"/>
  <c r="AM40" i="54"/>
  <c r="AI40" i="54"/>
  <c r="AE40" i="54"/>
  <c r="AA40" i="54"/>
  <c r="W40" i="54"/>
  <c r="S40" i="54"/>
  <c r="O40" i="54"/>
  <c r="K40" i="54"/>
  <c r="G40" i="54"/>
  <c r="AY39" i="54"/>
  <c r="AU39" i="54"/>
  <c r="AQ39" i="54"/>
  <c r="AM39" i="54"/>
  <c r="AI39" i="54"/>
  <c r="AE39" i="54"/>
  <c r="AA39" i="54"/>
  <c r="W39" i="54"/>
  <c r="S39" i="54"/>
  <c r="O39" i="54"/>
  <c r="K39" i="54"/>
  <c r="G39" i="54"/>
  <c r="AY38" i="54"/>
  <c r="AU38" i="54"/>
  <c r="AQ38" i="54"/>
  <c r="AM38" i="54"/>
  <c r="AI38" i="54"/>
  <c r="AE38" i="54"/>
  <c r="AA38" i="54"/>
  <c r="W38" i="54"/>
  <c r="S38" i="54"/>
  <c r="O38" i="54"/>
  <c r="K38" i="54"/>
  <c r="G38" i="54"/>
  <c r="AY37" i="54"/>
  <c r="AU37" i="54"/>
  <c r="AQ37" i="54"/>
  <c r="AM37" i="54"/>
  <c r="AI37" i="54"/>
  <c r="AE37" i="54"/>
  <c r="AA37" i="54"/>
  <c r="W37" i="54"/>
  <c r="S37" i="54"/>
  <c r="O37" i="54"/>
  <c r="K37" i="54"/>
  <c r="G37" i="54"/>
  <c r="BA37" i="54" s="1"/>
  <c r="BC37" i="54" s="1"/>
  <c r="BF37" i="54" s="1"/>
  <c r="BH37" i="54" s="1"/>
  <c r="BF36" i="54"/>
  <c r="BH36" i="54" s="1"/>
  <c r="AY36" i="54"/>
  <c r="AU36" i="54"/>
  <c r="AQ36" i="54"/>
  <c r="AM36" i="54"/>
  <c r="AI36" i="54"/>
  <c r="AE36" i="54"/>
  <c r="AA36" i="54"/>
  <c r="W36" i="54"/>
  <c r="S36" i="54"/>
  <c r="O36" i="54"/>
  <c r="K36" i="54"/>
  <c r="G36" i="54"/>
  <c r="BA36" i="54" s="1"/>
  <c r="BC36" i="54" s="1"/>
  <c r="AY35" i="54"/>
  <c r="AU35" i="54"/>
  <c r="AQ35" i="54"/>
  <c r="AM35" i="54"/>
  <c r="AI35" i="54"/>
  <c r="AE35" i="54"/>
  <c r="AA35" i="54"/>
  <c r="W35" i="54"/>
  <c r="S35" i="54"/>
  <c r="O35" i="54"/>
  <c r="K35" i="54"/>
  <c r="G35" i="54"/>
  <c r="AY34" i="54"/>
  <c r="AU34" i="54"/>
  <c r="AQ34" i="54"/>
  <c r="AM34" i="54"/>
  <c r="AI34" i="54"/>
  <c r="AE34" i="54"/>
  <c r="AA34" i="54"/>
  <c r="W34" i="54"/>
  <c r="S34" i="54"/>
  <c r="O34" i="54"/>
  <c r="K34" i="54"/>
  <c r="G34" i="54"/>
  <c r="AY33" i="54"/>
  <c r="AU33" i="54"/>
  <c r="AQ33" i="54"/>
  <c r="AM33" i="54"/>
  <c r="AI33" i="54"/>
  <c r="AE33" i="54"/>
  <c r="AA33" i="54"/>
  <c r="W33" i="54"/>
  <c r="S33" i="54"/>
  <c r="O33" i="54"/>
  <c r="K33" i="54"/>
  <c r="G33" i="54"/>
  <c r="AY32" i="54"/>
  <c r="AU32" i="54"/>
  <c r="AQ32" i="54"/>
  <c r="AM32" i="54"/>
  <c r="AI32" i="54"/>
  <c r="AE32" i="54"/>
  <c r="AA32" i="54"/>
  <c r="W32" i="54"/>
  <c r="S32" i="54"/>
  <c r="O32" i="54"/>
  <c r="K32" i="54"/>
  <c r="G32" i="54"/>
  <c r="BA32" i="54" s="1"/>
  <c r="BC32" i="54" s="1"/>
  <c r="BF32" i="54" s="1"/>
  <c r="BH32" i="54" s="1"/>
  <c r="AY31" i="54"/>
  <c r="AU31" i="54"/>
  <c r="AQ31" i="54"/>
  <c r="AM31" i="54"/>
  <c r="AI31" i="54"/>
  <c r="AE31" i="54"/>
  <c r="AA31" i="54"/>
  <c r="W31" i="54"/>
  <c r="S31" i="54"/>
  <c r="O31" i="54"/>
  <c r="K31" i="54"/>
  <c r="G31" i="54"/>
  <c r="AY30" i="54"/>
  <c r="AU30" i="54"/>
  <c r="AQ30" i="54"/>
  <c r="AM30" i="54"/>
  <c r="AI30" i="54"/>
  <c r="AE30" i="54"/>
  <c r="AA30" i="54"/>
  <c r="W30" i="54"/>
  <c r="S30" i="54"/>
  <c r="O30" i="54"/>
  <c r="K30" i="54"/>
  <c r="G30" i="54"/>
  <c r="AY29" i="54"/>
  <c r="AU29" i="54"/>
  <c r="AQ29" i="54"/>
  <c r="AM29" i="54"/>
  <c r="AI29" i="54"/>
  <c r="AE29" i="54"/>
  <c r="AA29" i="54"/>
  <c r="W29" i="54"/>
  <c r="S29" i="54"/>
  <c r="O29" i="54"/>
  <c r="K29" i="54"/>
  <c r="G29" i="54"/>
  <c r="AY28" i="54"/>
  <c r="AU28" i="54"/>
  <c r="AQ28" i="54"/>
  <c r="AM28" i="54"/>
  <c r="AI28" i="54"/>
  <c r="AE28" i="54"/>
  <c r="AA28" i="54"/>
  <c r="W28" i="54"/>
  <c r="S28" i="54"/>
  <c r="O28" i="54"/>
  <c r="K28" i="54"/>
  <c r="G28" i="54"/>
  <c r="BA28" i="54" s="1"/>
  <c r="BC28" i="54" s="1"/>
  <c r="BF28" i="54" s="1"/>
  <c r="BH28" i="54" s="1"/>
  <c r="AY27" i="54"/>
  <c r="AU27" i="54"/>
  <c r="AQ27" i="54"/>
  <c r="AM27" i="54"/>
  <c r="AI27" i="54"/>
  <c r="AE27" i="54"/>
  <c r="AA27" i="54"/>
  <c r="W27" i="54"/>
  <c r="S27" i="54"/>
  <c r="O27" i="54"/>
  <c r="K27" i="54"/>
  <c r="G27" i="54"/>
  <c r="BA27" i="54" s="1"/>
  <c r="BC27" i="54" s="1"/>
  <c r="BF27" i="54" s="1"/>
  <c r="BH27" i="54" s="1"/>
  <c r="AY26" i="54"/>
  <c r="AU26" i="54"/>
  <c r="AQ26" i="54"/>
  <c r="AM26" i="54"/>
  <c r="AI26" i="54"/>
  <c r="AE26" i="54"/>
  <c r="AA26" i="54"/>
  <c r="W26" i="54"/>
  <c r="S26" i="54"/>
  <c r="O26" i="54"/>
  <c r="K26" i="54"/>
  <c r="G26" i="54"/>
  <c r="AY25" i="54"/>
  <c r="AU25" i="54"/>
  <c r="AQ25" i="54"/>
  <c r="AM25" i="54"/>
  <c r="AI25" i="54"/>
  <c r="AE25" i="54"/>
  <c r="AA25" i="54"/>
  <c r="W25" i="54"/>
  <c r="S25" i="54"/>
  <c r="O25" i="54"/>
  <c r="K25" i="54"/>
  <c r="G25" i="54"/>
  <c r="AY24" i="54"/>
  <c r="AU24" i="54"/>
  <c r="AQ24" i="54"/>
  <c r="AM24" i="54"/>
  <c r="AI24" i="54"/>
  <c r="AE24" i="54"/>
  <c r="AA24" i="54"/>
  <c r="W24" i="54"/>
  <c r="S24" i="54"/>
  <c r="O24" i="54"/>
  <c r="K24" i="54"/>
  <c r="G24" i="54"/>
  <c r="AY23" i="54"/>
  <c r="AU23" i="54"/>
  <c r="AQ23" i="54"/>
  <c r="AM23" i="54"/>
  <c r="AI23" i="54"/>
  <c r="AE23" i="54"/>
  <c r="AA23" i="54"/>
  <c r="W23" i="54"/>
  <c r="S23" i="54"/>
  <c r="O23" i="54"/>
  <c r="K23" i="54"/>
  <c r="G23" i="54"/>
  <c r="BA23" i="54" s="1"/>
  <c r="BC23" i="54" s="1"/>
  <c r="BF23" i="54" s="1"/>
  <c r="BH23" i="54" s="1"/>
  <c r="AY22" i="54"/>
  <c r="AU22" i="54"/>
  <c r="AQ22" i="54"/>
  <c r="AM22" i="54"/>
  <c r="AI22" i="54"/>
  <c r="AE22" i="54"/>
  <c r="AA22" i="54"/>
  <c r="W22" i="54"/>
  <c r="S22" i="54"/>
  <c r="O22" i="54"/>
  <c r="K22" i="54"/>
  <c r="G22" i="54"/>
  <c r="AY21" i="54"/>
  <c r="AU21" i="54"/>
  <c r="AQ21" i="54"/>
  <c r="AM21" i="54"/>
  <c r="AI21" i="54"/>
  <c r="AE21" i="54"/>
  <c r="AA21" i="54"/>
  <c r="W21" i="54"/>
  <c r="S21" i="54"/>
  <c r="O21" i="54"/>
  <c r="K21" i="54"/>
  <c r="G21" i="54"/>
  <c r="AY20" i="54"/>
  <c r="AU20" i="54"/>
  <c r="AQ20" i="54"/>
  <c r="AM20" i="54"/>
  <c r="AI20" i="54"/>
  <c r="AE20" i="54"/>
  <c r="AA20" i="54"/>
  <c r="W20" i="54"/>
  <c r="S20" i="54"/>
  <c r="O20" i="54"/>
  <c r="K20" i="54"/>
  <c r="G20" i="54"/>
  <c r="AY19" i="54"/>
  <c r="AU19" i="54"/>
  <c r="AQ19" i="54"/>
  <c r="AM19" i="54"/>
  <c r="AI19" i="54"/>
  <c r="AE19" i="54"/>
  <c r="AA19" i="54"/>
  <c r="W19" i="54"/>
  <c r="S19" i="54"/>
  <c r="O19" i="54"/>
  <c r="K19" i="54"/>
  <c r="G19" i="54"/>
  <c r="BA19" i="54" s="1"/>
  <c r="BC19" i="54" s="1"/>
  <c r="BF19" i="54" s="1"/>
  <c r="BH19" i="54" s="1"/>
  <c r="AY18" i="54"/>
  <c r="AU18" i="54"/>
  <c r="AQ18" i="54"/>
  <c r="AM18" i="54"/>
  <c r="AI18" i="54"/>
  <c r="AE18" i="54"/>
  <c r="AA18" i="54"/>
  <c r="W18" i="54"/>
  <c r="S18" i="54"/>
  <c r="O18" i="54"/>
  <c r="K18" i="54"/>
  <c r="G18" i="54"/>
  <c r="BA18" i="54" s="1"/>
  <c r="BC18" i="54" s="1"/>
  <c r="BF18" i="54" s="1"/>
  <c r="BH18" i="54" s="1"/>
  <c r="AY17" i="54"/>
  <c r="AU17" i="54"/>
  <c r="AQ17" i="54"/>
  <c r="AM17" i="54"/>
  <c r="AI17" i="54"/>
  <c r="AE17" i="54"/>
  <c r="AA17" i="54"/>
  <c r="W17" i="54"/>
  <c r="S17" i="54"/>
  <c r="O17" i="54"/>
  <c r="K17" i="54"/>
  <c r="G17" i="54"/>
  <c r="AY16" i="54"/>
  <c r="AU16" i="54"/>
  <c r="AQ16" i="54"/>
  <c r="AM16" i="54"/>
  <c r="AI16" i="54"/>
  <c r="AE16" i="54"/>
  <c r="AA16" i="54"/>
  <c r="W16" i="54"/>
  <c r="S16" i="54"/>
  <c r="O16" i="54"/>
  <c r="K16" i="54"/>
  <c r="G16" i="54"/>
  <c r="AY15" i="54"/>
  <c r="AU15" i="54"/>
  <c r="AQ15" i="54"/>
  <c r="AM15" i="54"/>
  <c r="AI15" i="54"/>
  <c r="AE15" i="54"/>
  <c r="AA15" i="54"/>
  <c r="W15" i="54"/>
  <c r="S15" i="54"/>
  <c r="O15" i="54"/>
  <c r="K15" i="54"/>
  <c r="G15" i="54"/>
  <c r="AY14" i="54"/>
  <c r="AU14" i="54"/>
  <c r="AQ14" i="54"/>
  <c r="AM14" i="54"/>
  <c r="AI14" i="54"/>
  <c r="AE14" i="54"/>
  <c r="AA14" i="54"/>
  <c r="W14" i="54"/>
  <c r="S14" i="54"/>
  <c r="O14" i="54"/>
  <c r="K14" i="54"/>
  <c r="G14" i="54"/>
  <c r="BA14" i="54" s="1"/>
  <c r="BC14" i="54" s="1"/>
  <c r="BF14" i="54" s="1"/>
  <c r="BH14" i="54" s="1"/>
  <c r="AY13" i="54"/>
  <c r="AU13" i="54"/>
  <c r="AQ13" i="54"/>
  <c r="AM13" i="54"/>
  <c r="AI13" i="54"/>
  <c r="AE13" i="54"/>
  <c r="AA13" i="54"/>
  <c r="W13" i="54"/>
  <c r="S13" i="54"/>
  <c r="O13" i="54"/>
  <c r="K13" i="54"/>
  <c r="G13" i="54"/>
  <c r="BA13" i="54" s="1"/>
  <c r="BC13" i="54" s="1"/>
  <c r="BF13" i="54" s="1"/>
  <c r="BH13" i="54" s="1"/>
  <c r="AY12" i="54"/>
  <c r="AU12" i="54"/>
  <c r="AQ12" i="54"/>
  <c r="AM12" i="54"/>
  <c r="AI12" i="54"/>
  <c r="AE12" i="54"/>
  <c r="AA12" i="54"/>
  <c r="W12" i="54"/>
  <c r="S12" i="54"/>
  <c r="O12" i="54"/>
  <c r="K12" i="54"/>
  <c r="G12" i="54"/>
  <c r="AY11" i="54"/>
  <c r="AU11" i="54"/>
  <c r="AQ11" i="54"/>
  <c r="AM11" i="54"/>
  <c r="AI11" i="54"/>
  <c r="AE11" i="54"/>
  <c r="AA11" i="54"/>
  <c r="W11" i="54"/>
  <c r="S11" i="54"/>
  <c r="O11" i="54"/>
  <c r="K11" i="54"/>
  <c r="G11" i="54"/>
  <c r="AY10" i="54"/>
  <c r="AU10" i="54"/>
  <c r="AQ10" i="54"/>
  <c r="AM10" i="54"/>
  <c r="AI10" i="54"/>
  <c r="AE10" i="54"/>
  <c r="AA10" i="54"/>
  <c r="W10" i="54"/>
  <c r="S10" i="54"/>
  <c r="O10" i="54"/>
  <c r="K10" i="54"/>
  <c r="G10" i="54"/>
  <c r="AY9" i="54"/>
  <c r="AU9" i="54"/>
  <c r="AQ9" i="54"/>
  <c r="AM9" i="54"/>
  <c r="AI9" i="54"/>
  <c r="AE9" i="54"/>
  <c r="AA9" i="54"/>
  <c r="W9" i="54"/>
  <c r="S9" i="54"/>
  <c r="O9" i="54"/>
  <c r="K9" i="54"/>
  <c r="G9" i="54"/>
  <c r="BA9" i="54" s="1"/>
  <c r="BC9" i="54" s="1"/>
  <c r="BF9" i="54" s="1"/>
  <c r="BH9" i="54" s="1"/>
  <c r="AY8" i="54"/>
  <c r="AU8" i="54"/>
  <c r="AQ8" i="54"/>
  <c r="AM8" i="54"/>
  <c r="AI8" i="54"/>
  <c r="AE8" i="54"/>
  <c r="AA8" i="54"/>
  <c r="W8" i="54"/>
  <c r="S8" i="54"/>
  <c r="O8" i="54"/>
  <c r="K8" i="54"/>
  <c r="G8" i="54"/>
  <c r="BA8" i="54" s="1"/>
  <c r="BC8" i="54" s="1"/>
  <c r="BF8" i="54" s="1"/>
  <c r="BH8" i="54" s="1"/>
  <c r="AY7" i="54"/>
  <c r="AU7" i="54"/>
  <c r="AQ7" i="54"/>
  <c r="AM7" i="54"/>
  <c r="AI7" i="54"/>
  <c r="AE7" i="54"/>
  <c r="AA7" i="54"/>
  <c r="W7" i="54"/>
  <c r="S7" i="54"/>
  <c r="O7" i="54"/>
  <c r="K7" i="54"/>
  <c r="G7" i="54"/>
  <c r="AY6" i="54"/>
  <c r="AU6" i="54"/>
  <c r="AQ6" i="54"/>
  <c r="AM6" i="54"/>
  <c r="AI6" i="54"/>
  <c r="AE6" i="54"/>
  <c r="AA6" i="54"/>
  <c r="W6" i="54"/>
  <c r="S6" i="54"/>
  <c r="O6" i="54"/>
  <c r="K6" i="54"/>
  <c r="G6" i="54"/>
  <c r="AY5" i="54"/>
  <c r="AU5" i="54"/>
  <c r="AQ5" i="54"/>
  <c r="AM5" i="54"/>
  <c r="AI5" i="54"/>
  <c r="AE5" i="54"/>
  <c r="AA5" i="54"/>
  <c r="W5" i="54"/>
  <c r="S5" i="54"/>
  <c r="O5" i="54"/>
  <c r="K5" i="54"/>
  <c r="G5" i="54"/>
  <c r="AY4" i="54"/>
  <c r="AU4" i="54"/>
  <c r="AQ4" i="54"/>
  <c r="AM4" i="54"/>
  <c r="AI4" i="54"/>
  <c r="AE4" i="54"/>
  <c r="AA4" i="54"/>
  <c r="W4" i="54"/>
  <c r="S4" i="54"/>
  <c r="O4" i="54"/>
  <c r="K4" i="54"/>
  <c r="G4" i="54"/>
  <c r="BA91" i="54" l="1"/>
  <c r="BC91" i="54" s="1"/>
  <c r="BF91" i="54" s="1"/>
  <c r="BH91" i="54" s="1"/>
  <c r="BA41" i="54"/>
  <c r="BC41" i="54" s="1"/>
  <c r="BF41" i="54" s="1"/>
  <c r="BH41" i="54" s="1"/>
  <c r="BA45" i="54"/>
  <c r="BC45" i="54" s="1"/>
  <c r="BF45" i="54" s="1"/>
  <c r="BH45" i="54" s="1"/>
  <c r="BA113" i="54"/>
  <c r="BC113" i="54" s="1"/>
  <c r="BF113" i="54" s="1"/>
  <c r="BH113" i="54" s="1"/>
  <c r="BA147" i="54"/>
  <c r="BC147" i="54" s="1"/>
  <c r="BF147" i="54" s="1"/>
  <c r="BH147" i="54" s="1"/>
  <c r="BA68" i="54"/>
  <c r="BC68" i="54" s="1"/>
  <c r="BF68" i="54" s="1"/>
  <c r="BH68" i="54" s="1"/>
  <c r="BA73" i="54"/>
  <c r="BC73" i="54" s="1"/>
  <c r="BF73" i="54" s="1"/>
  <c r="BH73" i="54" s="1"/>
  <c r="BA77" i="54"/>
  <c r="BC77" i="54" s="1"/>
  <c r="BF77" i="54" s="1"/>
  <c r="BH77" i="54" s="1"/>
  <c r="BA120" i="54"/>
  <c r="BC120" i="54" s="1"/>
  <c r="BF120" i="54" s="1"/>
  <c r="BH120" i="54" s="1"/>
  <c r="BA124" i="54"/>
  <c r="BC124" i="54" s="1"/>
  <c r="BF124" i="54" s="1"/>
  <c r="BH124" i="54" s="1"/>
  <c r="BA135" i="54"/>
  <c r="BC135" i="54" s="1"/>
  <c r="BF135" i="54" s="1"/>
  <c r="BH135" i="54" s="1"/>
  <c r="BA152" i="54"/>
  <c r="BC152" i="54" s="1"/>
  <c r="BF152" i="54" s="1"/>
  <c r="BH152" i="54" s="1"/>
  <c r="BA155" i="54"/>
  <c r="BC155" i="54" s="1"/>
  <c r="BF155" i="54" s="1"/>
  <c r="BH155" i="54" s="1"/>
  <c r="BA167" i="54"/>
  <c r="BC167" i="54" s="1"/>
  <c r="BF167" i="54" s="1"/>
  <c r="BH167" i="54" s="1"/>
  <c r="XFD167" i="54" s="1"/>
  <c r="BA67" i="54"/>
  <c r="BC67" i="54" s="1"/>
  <c r="BF67" i="54" s="1"/>
  <c r="BH67" i="54" s="1"/>
  <c r="BA138" i="54"/>
  <c r="BC138" i="54" s="1"/>
  <c r="BF138" i="54" s="1"/>
  <c r="BH138" i="54" s="1"/>
  <c r="BA159" i="54"/>
  <c r="BC159" i="54" s="1"/>
  <c r="BF159" i="54" s="1"/>
  <c r="BH159" i="54" s="1"/>
  <c r="BA17" i="54"/>
  <c r="BC17" i="54" s="1"/>
  <c r="BF17" i="54" s="1"/>
  <c r="BH17" i="54" s="1"/>
  <c r="BA22" i="54"/>
  <c r="BC22" i="54" s="1"/>
  <c r="BF22" i="54" s="1"/>
  <c r="BH22" i="54" s="1"/>
  <c r="BA31" i="54"/>
  <c r="BC31" i="54" s="1"/>
  <c r="BF31" i="54" s="1"/>
  <c r="BH31" i="54" s="1"/>
  <c r="BA40" i="54"/>
  <c r="BC40" i="54" s="1"/>
  <c r="BF40" i="54" s="1"/>
  <c r="BH40" i="54" s="1"/>
  <c r="BA44" i="54"/>
  <c r="BC44" i="54" s="1"/>
  <c r="BF44" i="54" s="1"/>
  <c r="BH44" i="54" s="1"/>
  <c r="BA83" i="54"/>
  <c r="BC83" i="54" s="1"/>
  <c r="BF83" i="54" s="1"/>
  <c r="BH83" i="54" s="1"/>
  <c r="BA100" i="54"/>
  <c r="BC100" i="54" s="1"/>
  <c r="BF100" i="54" s="1"/>
  <c r="BH100" i="54" s="1"/>
  <c r="BA117" i="54"/>
  <c r="BC117" i="54" s="1"/>
  <c r="BF117" i="54" s="1"/>
  <c r="BH117" i="54" s="1"/>
  <c r="BA160" i="54"/>
  <c r="BC160" i="54" s="1"/>
  <c r="BF160" i="54" s="1"/>
  <c r="BH160" i="54" s="1"/>
  <c r="BA163" i="54"/>
  <c r="BC163" i="54" s="1"/>
  <c r="BF163" i="54" s="1"/>
  <c r="BH163" i="54" s="1"/>
  <c r="BA107" i="54"/>
  <c r="BC107" i="54" s="1"/>
  <c r="BF107" i="54" s="1"/>
  <c r="BH107" i="54" s="1"/>
  <c r="BA82" i="54"/>
  <c r="BC82" i="54" s="1"/>
  <c r="BF82" i="54" s="1"/>
  <c r="BH82" i="54" s="1"/>
  <c r="BA110" i="54"/>
  <c r="BC110" i="54" s="1"/>
  <c r="BF110" i="54" s="1"/>
  <c r="BH110" i="54" s="1"/>
  <c r="AA168" i="54"/>
  <c r="BA12" i="54"/>
  <c r="BC12" i="54" s="1"/>
  <c r="BF12" i="54" s="1"/>
  <c r="BH12" i="54" s="1"/>
  <c r="BA16" i="54"/>
  <c r="BC16" i="54" s="1"/>
  <c r="BF16" i="54" s="1"/>
  <c r="BH16" i="54" s="1"/>
  <c r="BA64" i="54"/>
  <c r="BC64" i="54" s="1"/>
  <c r="BF64" i="54" s="1"/>
  <c r="BH64" i="54" s="1"/>
  <c r="BA89" i="54"/>
  <c r="BC89" i="54" s="1"/>
  <c r="BF89" i="54" s="1"/>
  <c r="BH89" i="54" s="1"/>
  <c r="BA93" i="54"/>
  <c r="BC93" i="54" s="1"/>
  <c r="BF93" i="54" s="1"/>
  <c r="BH93" i="54" s="1"/>
  <c r="BA130" i="54"/>
  <c r="BC130" i="54" s="1"/>
  <c r="BF130" i="54" s="1"/>
  <c r="BH130" i="54" s="1"/>
  <c r="BA142" i="54"/>
  <c r="BC142" i="54" s="1"/>
  <c r="BF142" i="54" s="1"/>
  <c r="BH142" i="54" s="1"/>
  <c r="BA156" i="54"/>
  <c r="BC156" i="54" s="1"/>
  <c r="BF156" i="54" s="1"/>
  <c r="BH156" i="54" s="1"/>
  <c r="BA21" i="54"/>
  <c r="BC21" i="54" s="1"/>
  <c r="BF21" i="54" s="1"/>
  <c r="BH21" i="54" s="1"/>
  <c r="BA30" i="54"/>
  <c r="BC30" i="54" s="1"/>
  <c r="BF30" i="54" s="1"/>
  <c r="BH30" i="54" s="1"/>
  <c r="BA49" i="54"/>
  <c r="BC49" i="54" s="1"/>
  <c r="BF49" i="54" s="1"/>
  <c r="BH49" i="54" s="1"/>
  <c r="BA72" i="54"/>
  <c r="BC72" i="54" s="1"/>
  <c r="BF72" i="54" s="1"/>
  <c r="BH72" i="54" s="1"/>
  <c r="BA76" i="54"/>
  <c r="BC76" i="54" s="1"/>
  <c r="BF76" i="54" s="1"/>
  <c r="BH76" i="54" s="1"/>
  <c r="BA99" i="54"/>
  <c r="BC99" i="54" s="1"/>
  <c r="BF99" i="54" s="1"/>
  <c r="BH99" i="54" s="1"/>
  <c r="BA116" i="54"/>
  <c r="BC116" i="54" s="1"/>
  <c r="BF116" i="54" s="1"/>
  <c r="BH116" i="54" s="1"/>
  <c r="BA121" i="54"/>
  <c r="BC121" i="54" s="1"/>
  <c r="BF121" i="54" s="1"/>
  <c r="BH121" i="54" s="1"/>
  <c r="BA164" i="54"/>
  <c r="BC164" i="54" s="1"/>
  <c r="BF164" i="54" s="1"/>
  <c r="BH164" i="54" s="1"/>
  <c r="BA56" i="54"/>
  <c r="BC56" i="54" s="1"/>
  <c r="BF56" i="54" s="1"/>
  <c r="BH56" i="54" s="1"/>
  <c r="BA39" i="54"/>
  <c r="BC39" i="54" s="1"/>
  <c r="BF39" i="54" s="1"/>
  <c r="BH39" i="54" s="1"/>
  <c r="BA47" i="54"/>
  <c r="BC47" i="54" s="1"/>
  <c r="BF47" i="54" s="1"/>
  <c r="BH47" i="54" s="1"/>
  <c r="BA65" i="54"/>
  <c r="BC65" i="54" s="1"/>
  <c r="BF65" i="54" s="1"/>
  <c r="BH65" i="54" s="1"/>
  <c r="BA80" i="54"/>
  <c r="BC80" i="54" s="1"/>
  <c r="BF80" i="54" s="1"/>
  <c r="BH80" i="54" s="1"/>
  <c r="BA51" i="54"/>
  <c r="BC51" i="54" s="1"/>
  <c r="BF51" i="54" s="1"/>
  <c r="BH51" i="54" s="1"/>
  <c r="BA34" i="54"/>
  <c r="BC34" i="54" s="1"/>
  <c r="BF34" i="54" s="1"/>
  <c r="BH34" i="54" s="1"/>
  <c r="BA43" i="54"/>
  <c r="BC43" i="54" s="1"/>
  <c r="BF43" i="54" s="1"/>
  <c r="BH43" i="54" s="1"/>
  <c r="BA55" i="54"/>
  <c r="BC55" i="54" s="1"/>
  <c r="BF55" i="54" s="1"/>
  <c r="BH55" i="54" s="1"/>
  <c r="BA63" i="54"/>
  <c r="BC63" i="54" s="1"/>
  <c r="BF63" i="54" s="1"/>
  <c r="BH63" i="54" s="1"/>
  <c r="BA88" i="54"/>
  <c r="BC88" i="54" s="1"/>
  <c r="BF88" i="54" s="1"/>
  <c r="BH88" i="54" s="1"/>
  <c r="BA105" i="54"/>
  <c r="BC105" i="54" s="1"/>
  <c r="BF105" i="54" s="1"/>
  <c r="BH105" i="54" s="1"/>
  <c r="BA109" i="54"/>
  <c r="BC109" i="54" s="1"/>
  <c r="BF109" i="54" s="1"/>
  <c r="BH109" i="54" s="1"/>
  <c r="BA133" i="54"/>
  <c r="BC133" i="54" s="1"/>
  <c r="BF133" i="54" s="1"/>
  <c r="BH133" i="54" s="1"/>
  <c r="BA26" i="54"/>
  <c r="BC26" i="54" s="1"/>
  <c r="BF26" i="54" s="1"/>
  <c r="BH26" i="54" s="1"/>
  <c r="BA6" i="54"/>
  <c r="BC6" i="54" s="1"/>
  <c r="BF6" i="54" s="1"/>
  <c r="BH6" i="54" s="1"/>
  <c r="BA11" i="54"/>
  <c r="BC11" i="54" s="1"/>
  <c r="BF11" i="54" s="1"/>
  <c r="BH11" i="54" s="1"/>
  <c r="BA15" i="54"/>
  <c r="BC15" i="54" s="1"/>
  <c r="BF15" i="54" s="1"/>
  <c r="BH15" i="54" s="1"/>
  <c r="AE168" i="54"/>
  <c r="BA59" i="54"/>
  <c r="BC59" i="54" s="1"/>
  <c r="BF59" i="54" s="1"/>
  <c r="BH59" i="54" s="1"/>
  <c r="BA71" i="54"/>
  <c r="BC71" i="54" s="1"/>
  <c r="BF71" i="54" s="1"/>
  <c r="BH71" i="54" s="1"/>
  <c r="BA81" i="54"/>
  <c r="BC81" i="54" s="1"/>
  <c r="BF81" i="54" s="1"/>
  <c r="BH81" i="54" s="1"/>
  <c r="BA92" i="54"/>
  <c r="BC92" i="54" s="1"/>
  <c r="BF92" i="54" s="1"/>
  <c r="BH92" i="54" s="1"/>
  <c r="BA115" i="54"/>
  <c r="BC115" i="54" s="1"/>
  <c r="BF115" i="54" s="1"/>
  <c r="BH115" i="54" s="1"/>
  <c r="BA149" i="54"/>
  <c r="BC149" i="54" s="1"/>
  <c r="BF149" i="54" s="1"/>
  <c r="BH149" i="54" s="1"/>
  <c r="BA157" i="54"/>
  <c r="BC157" i="54" s="1"/>
  <c r="BF157" i="54" s="1"/>
  <c r="BH157" i="54" s="1"/>
  <c r="BA79" i="54"/>
  <c r="BC79" i="54" s="1"/>
  <c r="BF79" i="54" s="1"/>
  <c r="BH79" i="54" s="1"/>
  <c r="BA114" i="54"/>
  <c r="BC114" i="54" s="1"/>
  <c r="BF114" i="54" s="1"/>
  <c r="BH114" i="54" s="1"/>
  <c r="BA134" i="54"/>
  <c r="BC134" i="54" s="1"/>
  <c r="BF134" i="54" s="1"/>
  <c r="BH134" i="54" s="1"/>
  <c r="BA165" i="54"/>
  <c r="BC165" i="54" s="1"/>
  <c r="BF165" i="54" s="1"/>
  <c r="BH165" i="54" s="1"/>
  <c r="BA151" i="54"/>
  <c r="BC151" i="54" s="1"/>
  <c r="BF151" i="54" s="1"/>
  <c r="BH151" i="54" s="1"/>
  <c r="BA25" i="54"/>
  <c r="BC25" i="54" s="1"/>
  <c r="BF25" i="54" s="1"/>
  <c r="BH25" i="54" s="1"/>
  <c r="AY168" i="54"/>
  <c r="BA46" i="54"/>
  <c r="BC46" i="54" s="1"/>
  <c r="BF46" i="54" s="1"/>
  <c r="BH46" i="54" s="1"/>
  <c r="BA87" i="54"/>
  <c r="BC87" i="54" s="1"/>
  <c r="BF87" i="54" s="1"/>
  <c r="BH87" i="54" s="1"/>
  <c r="BA104" i="54"/>
  <c r="BC104" i="54" s="1"/>
  <c r="BF104" i="54" s="1"/>
  <c r="BH104" i="54" s="1"/>
  <c r="BA154" i="54"/>
  <c r="BC154" i="54" s="1"/>
  <c r="BF154" i="54" s="1"/>
  <c r="BH154" i="54" s="1"/>
  <c r="BA84" i="54"/>
  <c r="BC84" i="54" s="1"/>
  <c r="BF84" i="54" s="1"/>
  <c r="BH84" i="54" s="1"/>
  <c r="BA101" i="54"/>
  <c r="BC101" i="54" s="1"/>
  <c r="BF101" i="54" s="1"/>
  <c r="BH101" i="54" s="1"/>
  <c r="BA129" i="54"/>
  <c r="BC129" i="54" s="1"/>
  <c r="BF129" i="54" s="1"/>
  <c r="BH129" i="54" s="1"/>
  <c r="BA7" i="54"/>
  <c r="BC7" i="54" s="1"/>
  <c r="BF7" i="54" s="1"/>
  <c r="BH7" i="54" s="1"/>
  <c r="BA35" i="54"/>
  <c r="BC35" i="54" s="1"/>
  <c r="BF35" i="54" s="1"/>
  <c r="BH35" i="54" s="1"/>
  <c r="BA60" i="54"/>
  <c r="BC60" i="54" s="1"/>
  <c r="BF60" i="54" s="1"/>
  <c r="BH60" i="54" s="1"/>
  <c r="BA20" i="54"/>
  <c r="BC20" i="54" s="1"/>
  <c r="BF20" i="54" s="1"/>
  <c r="BH20" i="54" s="1"/>
  <c r="BA24" i="54"/>
  <c r="BC24" i="54" s="1"/>
  <c r="BF24" i="54" s="1"/>
  <c r="BH24" i="54" s="1"/>
  <c r="BA29" i="54"/>
  <c r="BC29" i="54" s="1"/>
  <c r="BF29" i="54" s="1"/>
  <c r="BH29" i="54" s="1"/>
  <c r="BA53" i="54"/>
  <c r="BC53" i="54" s="1"/>
  <c r="BF53" i="54" s="1"/>
  <c r="BH53" i="54" s="1"/>
  <c r="BA10" i="54"/>
  <c r="BC10" i="54" s="1"/>
  <c r="BF10" i="54" s="1"/>
  <c r="BH10" i="54" s="1"/>
  <c r="BA38" i="54"/>
  <c r="BC38" i="54" s="1"/>
  <c r="BF38" i="54" s="1"/>
  <c r="BH38" i="54" s="1"/>
  <c r="BA42" i="54"/>
  <c r="BC42" i="54" s="1"/>
  <c r="BF42" i="54" s="1"/>
  <c r="BH42" i="54" s="1"/>
  <c r="BA69" i="54"/>
  <c r="BC69" i="54" s="1"/>
  <c r="BF69" i="54" s="1"/>
  <c r="BH69" i="54" s="1"/>
  <c r="BA75" i="54"/>
  <c r="BC75" i="54" s="1"/>
  <c r="BF75" i="54" s="1"/>
  <c r="BH75" i="54" s="1"/>
  <c r="BA5" i="54"/>
  <c r="BC5" i="54" s="1"/>
  <c r="BF5" i="54" s="1"/>
  <c r="BH5" i="54" s="1"/>
  <c r="BA33" i="54"/>
  <c r="BC33" i="54" s="1"/>
  <c r="BF33" i="54" s="1"/>
  <c r="BH33" i="54" s="1"/>
  <c r="BA58" i="54"/>
  <c r="BC58" i="54" s="1"/>
  <c r="BF58" i="54" s="1"/>
  <c r="BH58" i="54" s="1"/>
  <c r="BA62" i="54"/>
  <c r="BC62" i="54" s="1"/>
  <c r="BF62" i="54" s="1"/>
  <c r="BH62" i="54" s="1"/>
  <c r="BA97" i="54"/>
  <c r="BC97" i="54" s="1"/>
  <c r="BF97" i="54" s="1"/>
  <c r="BH97" i="54" s="1"/>
  <c r="BA108" i="54"/>
  <c r="BC108" i="54" s="1"/>
  <c r="BF108" i="54" s="1"/>
  <c r="BH108" i="54" s="1"/>
  <c r="BA131" i="54"/>
  <c r="BC131" i="54" s="1"/>
  <c r="BF131" i="54" s="1"/>
  <c r="BH131" i="54" s="1"/>
  <c r="BA137" i="54"/>
  <c r="BC137" i="54" s="1"/>
  <c r="BF137" i="54" s="1"/>
  <c r="BH137" i="54" s="1"/>
  <c r="BA150" i="54"/>
  <c r="BC150" i="54" s="1"/>
  <c r="BF150" i="54" s="1"/>
  <c r="BH150" i="54" s="1"/>
  <c r="BA158" i="54"/>
  <c r="BC158" i="54" s="1"/>
  <c r="BF158" i="54" s="1"/>
  <c r="BH158" i="54" s="1"/>
  <c r="BA162" i="54"/>
  <c r="BC162" i="54" s="1"/>
  <c r="BF162" i="54" s="1"/>
  <c r="BH162" i="54" s="1"/>
  <c r="AU168" i="54"/>
  <c r="BA48" i="54"/>
  <c r="BC48" i="54" s="1"/>
  <c r="BF48" i="54" s="1"/>
  <c r="BH48" i="54" s="1"/>
  <c r="BA66" i="54"/>
  <c r="BC66" i="54" s="1"/>
  <c r="BF66" i="54" s="1"/>
  <c r="BH66" i="54" s="1"/>
  <c r="AI168" i="54"/>
  <c r="BA98" i="54"/>
  <c r="BC98" i="54" s="1"/>
  <c r="BF98" i="54" s="1"/>
  <c r="BH98" i="54" s="1"/>
  <c r="G168" i="54"/>
  <c r="BA96" i="54"/>
  <c r="BC96" i="54" s="1"/>
  <c r="BF96" i="54" s="1"/>
  <c r="BH96" i="54" s="1"/>
  <c r="BA140" i="54"/>
  <c r="BC140" i="54" s="1"/>
  <c r="BF140" i="54" s="1"/>
  <c r="BH140" i="54" s="1"/>
  <c r="S168" i="54"/>
  <c r="BA112" i="54"/>
  <c r="BC112" i="54" s="1"/>
  <c r="BF112" i="54" s="1"/>
  <c r="BH112" i="54" s="1"/>
  <c r="BA119" i="54"/>
  <c r="BC119" i="54" s="1"/>
  <c r="BF119" i="54" s="1"/>
  <c r="BH119" i="54" s="1"/>
  <c r="W168" i="54"/>
  <c r="O168" i="54"/>
  <c r="AM168" i="54"/>
  <c r="BA50" i="54"/>
  <c r="BC50" i="54" s="1"/>
  <c r="BF50" i="54" s="1"/>
  <c r="BH50" i="54" s="1"/>
  <c r="AQ168" i="54"/>
  <c r="BA123" i="54"/>
  <c r="BC123" i="54" s="1"/>
  <c r="BF123" i="54" s="1"/>
  <c r="BH123" i="54" s="1"/>
  <c r="BA4" i="54"/>
  <c r="BA144" i="54"/>
  <c r="BC144" i="54" s="1"/>
  <c r="BF144" i="54" s="1"/>
  <c r="BH144" i="54" s="1"/>
  <c r="K168" i="54"/>
  <c r="BA128" i="54"/>
  <c r="BC128" i="54" s="1"/>
  <c r="BF128" i="54" s="1"/>
  <c r="BH128" i="54" s="1"/>
  <c r="BA118" i="54"/>
  <c r="BC118" i="54" s="1"/>
  <c r="BF118" i="54" s="1"/>
  <c r="BH118" i="54" s="1"/>
  <c r="BA141" i="54"/>
  <c r="BC141" i="54" s="1"/>
  <c r="BF141" i="54" s="1"/>
  <c r="BH141" i="54" s="1"/>
  <c r="BA139" i="54"/>
  <c r="BC139" i="54" s="1"/>
  <c r="BF139" i="54" s="1"/>
  <c r="BH139" i="54" s="1"/>
  <c r="BA168" i="54" l="1"/>
  <c r="BC4" i="54"/>
  <c r="BC168" i="54" l="1"/>
  <c r="BF4" i="54"/>
  <c r="BF168" i="54" l="1"/>
  <c r="BH4" i="54"/>
  <c r="BH168" i="54" s="1"/>
  <c r="BG168" i="53" l="1"/>
  <c r="BE168" i="53"/>
  <c r="BD168" i="53"/>
  <c r="BB168" i="53"/>
  <c r="AZ168" i="53"/>
  <c r="AX168" i="53"/>
  <c r="AW168" i="53"/>
  <c r="AV168" i="53"/>
  <c r="AT168" i="53"/>
  <c r="AS168" i="53"/>
  <c r="AR168" i="53"/>
  <c r="AP168" i="53"/>
  <c r="AO168" i="53"/>
  <c r="AN168" i="53"/>
  <c r="AL168" i="53"/>
  <c r="AK168" i="53"/>
  <c r="AJ168" i="53"/>
  <c r="AH168" i="53"/>
  <c r="AG168" i="53"/>
  <c r="AF168" i="53"/>
  <c r="AD168" i="53"/>
  <c r="AC168" i="53"/>
  <c r="AB168" i="53"/>
  <c r="Z168" i="53"/>
  <c r="Y168" i="53"/>
  <c r="X168" i="53"/>
  <c r="V168" i="53"/>
  <c r="U168" i="53"/>
  <c r="T168" i="53"/>
  <c r="R168" i="53"/>
  <c r="Q168" i="53"/>
  <c r="P168" i="53"/>
  <c r="N168" i="53"/>
  <c r="M168" i="53"/>
  <c r="L168" i="53"/>
  <c r="J168" i="53"/>
  <c r="I168" i="53"/>
  <c r="H168" i="53"/>
  <c r="F168" i="53"/>
  <c r="E168" i="53"/>
  <c r="D168" i="53"/>
  <c r="S167" i="53"/>
  <c r="O167" i="53"/>
  <c r="K167" i="53"/>
  <c r="G167" i="53"/>
  <c r="S166" i="53"/>
  <c r="O166" i="53"/>
  <c r="K166" i="53"/>
  <c r="G166" i="53"/>
  <c r="S165" i="53"/>
  <c r="O165" i="53"/>
  <c r="K165" i="53"/>
  <c r="G165" i="53"/>
  <c r="S164" i="53"/>
  <c r="O164" i="53"/>
  <c r="K164" i="53"/>
  <c r="G164" i="53"/>
  <c r="BA164" i="53" s="1"/>
  <c r="BC164" i="53" s="1"/>
  <c r="BF164" i="53" s="1"/>
  <c r="BH164" i="53" s="1"/>
  <c r="S163" i="53"/>
  <c r="O163" i="53"/>
  <c r="BA163" i="53" s="1"/>
  <c r="BC163" i="53" s="1"/>
  <c r="BF163" i="53" s="1"/>
  <c r="BH163" i="53" s="1"/>
  <c r="K163" i="53"/>
  <c r="G163" i="53"/>
  <c r="S162" i="53"/>
  <c r="O162" i="53"/>
  <c r="K162" i="53"/>
  <c r="G162" i="53"/>
  <c r="S161" i="53"/>
  <c r="O161" i="53"/>
  <c r="K161" i="53"/>
  <c r="G161" i="53"/>
  <c r="S160" i="53"/>
  <c r="O160" i="53"/>
  <c r="K160" i="53"/>
  <c r="G160" i="53"/>
  <c r="S159" i="53"/>
  <c r="O159" i="53"/>
  <c r="K159" i="53"/>
  <c r="G159" i="53"/>
  <c r="S158" i="53"/>
  <c r="O158" i="53"/>
  <c r="K158" i="53"/>
  <c r="G158" i="53"/>
  <c r="S157" i="53"/>
  <c r="O157" i="53"/>
  <c r="K157" i="53"/>
  <c r="G157" i="53"/>
  <c r="S156" i="53"/>
  <c r="O156" i="53"/>
  <c r="K156" i="53"/>
  <c r="G156" i="53"/>
  <c r="BA156" i="53" s="1"/>
  <c r="BC156" i="53" s="1"/>
  <c r="BF156" i="53" s="1"/>
  <c r="BH156" i="53" s="1"/>
  <c r="BA155" i="53"/>
  <c r="BC155" i="53" s="1"/>
  <c r="BF155" i="53" s="1"/>
  <c r="BH155" i="53" s="1"/>
  <c r="S155" i="53"/>
  <c r="O155" i="53"/>
  <c r="K155" i="53"/>
  <c r="G155" i="53"/>
  <c r="S154" i="53"/>
  <c r="O154" i="53"/>
  <c r="K154" i="53"/>
  <c r="G154" i="53"/>
  <c r="S153" i="53"/>
  <c r="O153" i="53"/>
  <c r="K153" i="53"/>
  <c r="G153" i="53"/>
  <c r="BA153" i="53" s="1"/>
  <c r="BC153" i="53" s="1"/>
  <c r="BF153" i="53" s="1"/>
  <c r="BH153" i="53" s="1"/>
  <c r="S152" i="53"/>
  <c r="O152" i="53"/>
  <c r="K152" i="53"/>
  <c r="G152" i="53"/>
  <c r="S151" i="53"/>
  <c r="O151" i="53"/>
  <c r="K151" i="53"/>
  <c r="G151" i="53"/>
  <c r="S150" i="53"/>
  <c r="O150" i="53"/>
  <c r="K150" i="53"/>
  <c r="G150" i="53"/>
  <c r="S149" i="53"/>
  <c r="O149" i="53"/>
  <c r="BA149" i="53" s="1"/>
  <c r="BC149" i="53" s="1"/>
  <c r="BF149" i="53" s="1"/>
  <c r="BH149" i="53" s="1"/>
  <c r="K149" i="53"/>
  <c r="G149" i="53"/>
  <c r="S148" i="53"/>
  <c r="O148" i="53"/>
  <c r="K148" i="53"/>
  <c r="G148" i="53"/>
  <c r="BA148" i="53" s="1"/>
  <c r="BC148" i="53" s="1"/>
  <c r="BF148" i="53" s="1"/>
  <c r="BH148" i="53" s="1"/>
  <c r="S147" i="53"/>
  <c r="O147" i="53"/>
  <c r="K147" i="53"/>
  <c r="G147" i="53"/>
  <c r="S146" i="53"/>
  <c r="O146" i="53"/>
  <c r="K146" i="53"/>
  <c r="G146" i="53"/>
  <c r="W145" i="53"/>
  <c r="S145" i="53"/>
  <c r="O145" i="53"/>
  <c r="K145" i="53"/>
  <c r="G145" i="53"/>
  <c r="W144" i="53"/>
  <c r="S144" i="53"/>
  <c r="O144" i="53"/>
  <c r="K144" i="53"/>
  <c r="G144" i="53"/>
  <c r="W143" i="53"/>
  <c r="S143" i="53"/>
  <c r="O143" i="53"/>
  <c r="K143" i="53"/>
  <c r="G143" i="53"/>
  <c r="W142" i="53"/>
  <c r="S142" i="53"/>
  <c r="O142" i="53"/>
  <c r="K142" i="53"/>
  <c r="G142" i="53"/>
  <c r="BA142" i="53" s="1"/>
  <c r="BC142" i="53" s="1"/>
  <c r="BF142" i="53" s="1"/>
  <c r="BH142" i="53" s="1"/>
  <c r="W141" i="53"/>
  <c r="S141" i="53"/>
  <c r="O141" i="53"/>
  <c r="K141" i="53"/>
  <c r="G141" i="53"/>
  <c r="W140" i="53"/>
  <c r="S140" i="53"/>
  <c r="O140" i="53"/>
  <c r="K140" i="53"/>
  <c r="G140" i="53"/>
  <c r="W139" i="53"/>
  <c r="S139" i="53"/>
  <c r="O139" i="53"/>
  <c r="K139" i="53"/>
  <c r="G139" i="53"/>
  <c r="BA139" i="53" s="1"/>
  <c r="BC139" i="53" s="1"/>
  <c r="BF139" i="53" s="1"/>
  <c r="BH139" i="53" s="1"/>
  <c r="W138" i="53"/>
  <c r="S138" i="53"/>
  <c r="O138" i="53"/>
  <c r="K138" i="53"/>
  <c r="G138" i="53"/>
  <c r="W137" i="53"/>
  <c r="S137" i="53"/>
  <c r="O137" i="53"/>
  <c r="K137" i="53"/>
  <c r="G137" i="53"/>
  <c r="W136" i="53"/>
  <c r="S136" i="53"/>
  <c r="O136" i="53"/>
  <c r="K136" i="53"/>
  <c r="G136" i="53"/>
  <c r="BA136" i="53" s="1"/>
  <c r="BC136" i="53" s="1"/>
  <c r="BF136" i="53" s="1"/>
  <c r="BH136" i="53" s="1"/>
  <c r="W135" i="53"/>
  <c r="S135" i="53"/>
  <c r="O135" i="53"/>
  <c r="K135" i="53"/>
  <c r="G135" i="53"/>
  <c r="W134" i="53"/>
  <c r="S134" i="53"/>
  <c r="O134" i="53"/>
  <c r="K134" i="53"/>
  <c r="G134" i="53"/>
  <c r="W133" i="53"/>
  <c r="S133" i="53"/>
  <c r="O133" i="53"/>
  <c r="K133" i="53"/>
  <c r="G133" i="53"/>
  <c r="W132" i="53"/>
  <c r="S132" i="53"/>
  <c r="O132" i="53"/>
  <c r="K132" i="53"/>
  <c r="G132" i="53"/>
  <c r="W131" i="53"/>
  <c r="S131" i="53"/>
  <c r="O131" i="53"/>
  <c r="K131" i="53"/>
  <c r="G131" i="53"/>
  <c r="W130" i="53"/>
  <c r="S130" i="53"/>
  <c r="O130" i="53"/>
  <c r="K130" i="53"/>
  <c r="G130" i="53"/>
  <c r="W129" i="53"/>
  <c r="S129" i="53"/>
  <c r="O129" i="53"/>
  <c r="K129" i="53"/>
  <c r="G129" i="53"/>
  <c r="W128" i="53"/>
  <c r="S128" i="53"/>
  <c r="O128" i="53"/>
  <c r="K128" i="53"/>
  <c r="G128" i="53"/>
  <c r="W127" i="53"/>
  <c r="S127" i="53"/>
  <c r="O127" i="53"/>
  <c r="K127" i="53"/>
  <c r="G127" i="53"/>
  <c r="BA127" i="53" s="1"/>
  <c r="BC127" i="53" s="1"/>
  <c r="BF127" i="53" s="1"/>
  <c r="BH127" i="53" s="1"/>
  <c r="W126" i="53"/>
  <c r="S126" i="53"/>
  <c r="O126" i="53"/>
  <c r="K126" i="53"/>
  <c r="G126" i="53"/>
  <c r="W125" i="53"/>
  <c r="S125" i="53"/>
  <c r="O125" i="53"/>
  <c r="K125" i="53"/>
  <c r="G125" i="53"/>
  <c r="W124" i="53"/>
  <c r="S124" i="53"/>
  <c r="O124" i="53"/>
  <c r="K124" i="53"/>
  <c r="G124" i="53"/>
  <c r="W123" i="53"/>
  <c r="S123" i="53"/>
  <c r="O123" i="53"/>
  <c r="K123" i="53"/>
  <c r="G123" i="53"/>
  <c r="W122" i="53"/>
  <c r="S122" i="53"/>
  <c r="O122" i="53"/>
  <c r="K122" i="53"/>
  <c r="G122" i="53"/>
  <c r="W121" i="53"/>
  <c r="S121" i="53"/>
  <c r="O121" i="53"/>
  <c r="K121" i="53"/>
  <c r="G121" i="53"/>
  <c r="W120" i="53"/>
  <c r="S120" i="53"/>
  <c r="O120" i="53"/>
  <c r="K120" i="53"/>
  <c r="G120" i="53"/>
  <c r="W119" i="53"/>
  <c r="S119" i="53"/>
  <c r="O119" i="53"/>
  <c r="K119" i="53"/>
  <c r="G119" i="53"/>
  <c r="W118" i="53"/>
  <c r="S118" i="53"/>
  <c r="O118" i="53"/>
  <c r="K118" i="53"/>
  <c r="G118" i="53"/>
  <c r="AY117" i="53"/>
  <c r="AU117" i="53"/>
  <c r="AQ117" i="53"/>
  <c r="AM117" i="53"/>
  <c r="AI117" i="53"/>
  <c r="AE117" i="53"/>
  <c r="AA117" i="53"/>
  <c r="W117" i="53"/>
  <c r="S117" i="53"/>
  <c r="O117" i="53"/>
  <c r="K117" i="53"/>
  <c r="G117" i="53"/>
  <c r="AY116" i="53"/>
  <c r="AU116" i="53"/>
  <c r="AQ116" i="53"/>
  <c r="AM116" i="53"/>
  <c r="AI116" i="53"/>
  <c r="AE116" i="53"/>
  <c r="AA116" i="53"/>
  <c r="W116" i="53"/>
  <c r="S116" i="53"/>
  <c r="O116" i="53"/>
  <c r="K116" i="53"/>
  <c r="G116" i="53"/>
  <c r="AY115" i="53"/>
  <c r="AU115" i="53"/>
  <c r="AQ115" i="53"/>
  <c r="AM115" i="53"/>
  <c r="AI115" i="53"/>
  <c r="AE115" i="53"/>
  <c r="AA115" i="53"/>
  <c r="W115" i="53"/>
  <c r="S115" i="53"/>
  <c r="O115" i="53"/>
  <c r="K115" i="53"/>
  <c r="G115" i="53"/>
  <c r="AY114" i="53"/>
  <c r="AU114" i="53"/>
  <c r="AQ114" i="53"/>
  <c r="AM114" i="53"/>
  <c r="AI114" i="53"/>
  <c r="AE114" i="53"/>
  <c r="AA114" i="53"/>
  <c r="W114" i="53"/>
  <c r="S114" i="53"/>
  <c r="O114" i="53"/>
  <c r="K114" i="53"/>
  <c r="G114" i="53"/>
  <c r="AY113" i="53"/>
  <c r="AU113" i="53"/>
  <c r="AQ113" i="53"/>
  <c r="AM113" i="53"/>
  <c r="AI113" i="53"/>
  <c r="AE113" i="53"/>
  <c r="AA113" i="53"/>
  <c r="W113" i="53"/>
  <c r="S113" i="53"/>
  <c r="O113" i="53"/>
  <c r="K113" i="53"/>
  <c r="G113" i="53"/>
  <c r="AY112" i="53"/>
  <c r="AU112" i="53"/>
  <c r="AQ112" i="53"/>
  <c r="AM112" i="53"/>
  <c r="AI112" i="53"/>
  <c r="AE112" i="53"/>
  <c r="AA112" i="53"/>
  <c r="W112" i="53"/>
  <c r="S112" i="53"/>
  <c r="O112" i="53"/>
  <c r="K112" i="53"/>
  <c r="G112" i="53"/>
  <c r="AY111" i="53"/>
  <c r="AU111" i="53"/>
  <c r="AQ111" i="53"/>
  <c r="AM111" i="53"/>
  <c r="AI111" i="53"/>
  <c r="AE111" i="53"/>
  <c r="AA111" i="53"/>
  <c r="W111" i="53"/>
  <c r="S111" i="53"/>
  <c r="O111" i="53"/>
  <c r="K111" i="53"/>
  <c r="G111" i="53"/>
  <c r="AY110" i="53"/>
  <c r="BA110" i="53" s="1"/>
  <c r="BC110" i="53" s="1"/>
  <c r="BF110" i="53" s="1"/>
  <c r="BH110" i="53" s="1"/>
  <c r="AU110" i="53"/>
  <c r="AQ110" i="53"/>
  <c r="AM110" i="53"/>
  <c r="AI110" i="53"/>
  <c r="AE110" i="53"/>
  <c r="AA110" i="53"/>
  <c r="W110" i="53"/>
  <c r="S110" i="53"/>
  <c r="O110" i="53"/>
  <c r="K110" i="53"/>
  <c r="G110" i="53"/>
  <c r="AY109" i="53"/>
  <c r="AU109" i="53"/>
  <c r="AQ109" i="53"/>
  <c r="AM109" i="53"/>
  <c r="AI109" i="53"/>
  <c r="AE109" i="53"/>
  <c r="AA109" i="53"/>
  <c r="BA109" i="53" s="1"/>
  <c r="BC109" i="53" s="1"/>
  <c r="BF109" i="53" s="1"/>
  <c r="BH109" i="53" s="1"/>
  <c r="W109" i="53"/>
  <c r="S109" i="53"/>
  <c r="O109" i="53"/>
  <c r="K109" i="53"/>
  <c r="G109" i="53"/>
  <c r="AY108" i="53"/>
  <c r="AU108" i="53"/>
  <c r="AQ108" i="53"/>
  <c r="AM108" i="53"/>
  <c r="AI108" i="53"/>
  <c r="AE108" i="53"/>
  <c r="AA108" i="53"/>
  <c r="W108" i="53"/>
  <c r="S108" i="53"/>
  <c r="O108" i="53"/>
  <c r="K108" i="53"/>
  <c r="G108" i="53"/>
  <c r="AY107" i="53"/>
  <c r="AU107" i="53"/>
  <c r="AQ107" i="53"/>
  <c r="AM107" i="53"/>
  <c r="AI107" i="53"/>
  <c r="AE107" i="53"/>
  <c r="AA107" i="53"/>
  <c r="W107" i="53"/>
  <c r="S107" i="53"/>
  <c r="O107" i="53"/>
  <c r="K107" i="53"/>
  <c r="G107" i="53"/>
  <c r="BA107" i="53" s="1"/>
  <c r="BC107" i="53" s="1"/>
  <c r="BF107" i="53" s="1"/>
  <c r="BH107" i="53" s="1"/>
  <c r="AY106" i="53"/>
  <c r="AU106" i="53"/>
  <c r="AQ106" i="53"/>
  <c r="AM106" i="53"/>
  <c r="AI106" i="53"/>
  <c r="AE106" i="53"/>
  <c r="AA106" i="53"/>
  <c r="W106" i="53"/>
  <c r="S106" i="53"/>
  <c r="O106" i="53"/>
  <c r="K106" i="53"/>
  <c r="G106" i="53"/>
  <c r="AY105" i="53"/>
  <c r="AU105" i="53"/>
  <c r="AQ105" i="53"/>
  <c r="AM105" i="53"/>
  <c r="AI105" i="53"/>
  <c r="AE105" i="53"/>
  <c r="AA105" i="53"/>
  <c r="W105" i="53"/>
  <c r="S105" i="53"/>
  <c r="O105" i="53"/>
  <c r="K105" i="53"/>
  <c r="G105" i="53"/>
  <c r="AY104" i="53"/>
  <c r="AU104" i="53"/>
  <c r="AQ104" i="53"/>
  <c r="AM104" i="53"/>
  <c r="AI104" i="53"/>
  <c r="AE104" i="53"/>
  <c r="AA104" i="53"/>
  <c r="W104" i="53"/>
  <c r="S104" i="53"/>
  <c r="O104" i="53"/>
  <c r="K104" i="53"/>
  <c r="G104" i="53"/>
  <c r="BA104" i="53" s="1"/>
  <c r="BC104" i="53" s="1"/>
  <c r="BF104" i="53" s="1"/>
  <c r="BH104" i="53" s="1"/>
  <c r="AY103" i="53"/>
  <c r="AU103" i="53"/>
  <c r="AQ103" i="53"/>
  <c r="AM103" i="53"/>
  <c r="AI103" i="53"/>
  <c r="AE103" i="53"/>
  <c r="AA103" i="53"/>
  <c r="W103" i="53"/>
  <c r="S103" i="53"/>
  <c r="O103" i="53"/>
  <c r="K103" i="53"/>
  <c r="G103" i="53"/>
  <c r="AY102" i="53"/>
  <c r="AU102" i="53"/>
  <c r="AQ102" i="53"/>
  <c r="AM102" i="53"/>
  <c r="AI102" i="53"/>
  <c r="AE102" i="53"/>
  <c r="AA102" i="53"/>
  <c r="W102" i="53"/>
  <c r="S102" i="53"/>
  <c r="O102" i="53"/>
  <c r="K102" i="53"/>
  <c r="G102" i="53"/>
  <c r="AY101" i="53"/>
  <c r="AU101" i="53"/>
  <c r="AQ101" i="53"/>
  <c r="AM101" i="53"/>
  <c r="AI101" i="53"/>
  <c r="AE101" i="53"/>
  <c r="AA101" i="53"/>
  <c r="W101" i="53"/>
  <c r="S101" i="53"/>
  <c r="O101" i="53"/>
  <c r="K101" i="53"/>
  <c r="G101" i="53"/>
  <c r="AY100" i="53"/>
  <c r="AU100" i="53"/>
  <c r="AQ100" i="53"/>
  <c r="AM100" i="53"/>
  <c r="AI100" i="53"/>
  <c r="AE100" i="53"/>
  <c r="AA100" i="53"/>
  <c r="W100" i="53"/>
  <c r="S100" i="53"/>
  <c r="O100" i="53"/>
  <c r="K100" i="53"/>
  <c r="G100" i="53"/>
  <c r="AY99" i="53"/>
  <c r="AU99" i="53"/>
  <c r="AQ99" i="53"/>
  <c r="AM99" i="53"/>
  <c r="AI99" i="53"/>
  <c r="AE99" i="53"/>
  <c r="AA99" i="53"/>
  <c r="W99" i="53"/>
  <c r="S99" i="53"/>
  <c r="O99" i="53"/>
  <c r="K99" i="53"/>
  <c r="G99" i="53"/>
  <c r="AY98" i="53"/>
  <c r="AU98" i="53"/>
  <c r="AQ98" i="53"/>
  <c r="AM98" i="53"/>
  <c r="AI98" i="53"/>
  <c r="AE98" i="53"/>
  <c r="AA98" i="53"/>
  <c r="W98" i="53"/>
  <c r="S98" i="53"/>
  <c r="O98" i="53"/>
  <c r="K98" i="53"/>
  <c r="G98" i="53"/>
  <c r="AY97" i="53"/>
  <c r="AU97" i="53"/>
  <c r="AQ97" i="53"/>
  <c r="AM97" i="53"/>
  <c r="AI97" i="53"/>
  <c r="AE97" i="53"/>
  <c r="AA97" i="53"/>
  <c r="W97" i="53"/>
  <c r="S97" i="53"/>
  <c r="O97" i="53"/>
  <c r="K97" i="53"/>
  <c r="G97" i="53"/>
  <c r="AY96" i="53"/>
  <c r="AU96" i="53"/>
  <c r="AQ96" i="53"/>
  <c r="AM96" i="53"/>
  <c r="AI96" i="53"/>
  <c r="AE96" i="53"/>
  <c r="AA96" i="53"/>
  <c r="W96" i="53"/>
  <c r="S96" i="53"/>
  <c r="O96" i="53"/>
  <c r="K96" i="53"/>
  <c r="G96" i="53"/>
  <c r="AY95" i="53"/>
  <c r="AU95" i="53"/>
  <c r="AQ95" i="53"/>
  <c r="AM95" i="53"/>
  <c r="AI95" i="53"/>
  <c r="AE95" i="53"/>
  <c r="AA95" i="53"/>
  <c r="W95" i="53"/>
  <c r="S95" i="53"/>
  <c r="O95" i="53"/>
  <c r="K95" i="53"/>
  <c r="G95" i="53"/>
  <c r="AY94" i="53"/>
  <c r="AU94" i="53"/>
  <c r="AQ94" i="53"/>
  <c r="AM94" i="53"/>
  <c r="AI94" i="53"/>
  <c r="AE94" i="53"/>
  <c r="AA94" i="53"/>
  <c r="W94" i="53"/>
  <c r="S94" i="53"/>
  <c r="O94" i="53"/>
  <c r="K94" i="53"/>
  <c r="G94" i="53"/>
  <c r="AY93" i="53"/>
  <c r="AU93" i="53"/>
  <c r="AQ93" i="53"/>
  <c r="AM93" i="53"/>
  <c r="AI93" i="53"/>
  <c r="AE93" i="53"/>
  <c r="AA93" i="53"/>
  <c r="W93" i="53"/>
  <c r="S93" i="53"/>
  <c r="O93" i="53"/>
  <c r="K93" i="53"/>
  <c r="G93" i="53"/>
  <c r="AY92" i="53"/>
  <c r="AU92" i="53"/>
  <c r="AQ92" i="53"/>
  <c r="AM92" i="53"/>
  <c r="AI92" i="53"/>
  <c r="AE92" i="53"/>
  <c r="AA92" i="53"/>
  <c r="W92" i="53"/>
  <c r="S92" i="53"/>
  <c r="O92" i="53"/>
  <c r="K92" i="53"/>
  <c r="G92" i="53"/>
  <c r="BA92" i="53" s="1"/>
  <c r="BC92" i="53" s="1"/>
  <c r="BF92" i="53" s="1"/>
  <c r="BH92" i="53" s="1"/>
  <c r="AY91" i="53"/>
  <c r="AU91" i="53"/>
  <c r="AQ91" i="53"/>
  <c r="AM91" i="53"/>
  <c r="AI91" i="53"/>
  <c r="AE91" i="53"/>
  <c r="AA91" i="53"/>
  <c r="W91" i="53"/>
  <c r="S91" i="53"/>
  <c r="O91" i="53"/>
  <c r="K91" i="53"/>
  <c r="G91" i="53"/>
  <c r="AY90" i="53"/>
  <c r="AU90" i="53"/>
  <c r="AQ90" i="53"/>
  <c r="AM90" i="53"/>
  <c r="AI90" i="53"/>
  <c r="AE90" i="53"/>
  <c r="AA90" i="53"/>
  <c r="W90" i="53"/>
  <c r="S90" i="53"/>
  <c r="O90" i="53"/>
  <c r="K90" i="53"/>
  <c r="G90" i="53"/>
  <c r="AY89" i="53"/>
  <c r="AU89" i="53"/>
  <c r="AQ89" i="53"/>
  <c r="AM89" i="53"/>
  <c r="AI89" i="53"/>
  <c r="AE89" i="53"/>
  <c r="AA89" i="53"/>
  <c r="W89" i="53"/>
  <c r="S89" i="53"/>
  <c r="O89" i="53"/>
  <c r="K89" i="53"/>
  <c r="G89" i="53"/>
  <c r="AY88" i="53"/>
  <c r="AU88" i="53"/>
  <c r="AQ88" i="53"/>
  <c r="AM88" i="53"/>
  <c r="AI88" i="53"/>
  <c r="AE88" i="53"/>
  <c r="AA88" i="53"/>
  <c r="W88" i="53"/>
  <c r="S88" i="53"/>
  <c r="O88" i="53"/>
  <c r="K88" i="53"/>
  <c r="G88" i="53"/>
  <c r="BA88" i="53" s="1"/>
  <c r="BC88" i="53" s="1"/>
  <c r="BF88" i="53" s="1"/>
  <c r="BH88" i="53" s="1"/>
  <c r="AY87" i="53"/>
  <c r="AU87" i="53"/>
  <c r="AQ87" i="53"/>
  <c r="AM87" i="53"/>
  <c r="AI87" i="53"/>
  <c r="AE87" i="53"/>
  <c r="AA87" i="53"/>
  <c r="W87" i="53"/>
  <c r="S87" i="53"/>
  <c r="O87" i="53"/>
  <c r="K87" i="53"/>
  <c r="G87" i="53"/>
  <c r="AY86" i="53"/>
  <c r="AU86" i="53"/>
  <c r="AQ86" i="53"/>
  <c r="AM86" i="53"/>
  <c r="AI86" i="53"/>
  <c r="AE86" i="53"/>
  <c r="AA86" i="53"/>
  <c r="W86" i="53"/>
  <c r="S86" i="53"/>
  <c r="O86" i="53"/>
  <c r="K86" i="53"/>
  <c r="G86" i="53"/>
  <c r="AY85" i="53"/>
  <c r="AU85" i="53"/>
  <c r="AQ85" i="53"/>
  <c r="AM85" i="53"/>
  <c r="AI85" i="53"/>
  <c r="AE85" i="53"/>
  <c r="AA85" i="53"/>
  <c r="W85" i="53"/>
  <c r="S85" i="53"/>
  <c r="O85" i="53"/>
  <c r="K85" i="53"/>
  <c r="G85" i="53"/>
  <c r="AY84" i="53"/>
  <c r="AU84" i="53"/>
  <c r="AQ84" i="53"/>
  <c r="AM84" i="53"/>
  <c r="AI84" i="53"/>
  <c r="AE84" i="53"/>
  <c r="AA84" i="53"/>
  <c r="W84" i="53"/>
  <c r="S84" i="53"/>
  <c r="O84" i="53"/>
  <c r="K84" i="53"/>
  <c r="G84" i="53"/>
  <c r="AY83" i="53"/>
  <c r="AU83" i="53"/>
  <c r="AQ83" i="53"/>
  <c r="AM83" i="53"/>
  <c r="AI83" i="53"/>
  <c r="AE83" i="53"/>
  <c r="AA83" i="53"/>
  <c r="W83" i="53"/>
  <c r="S83" i="53"/>
  <c r="O83" i="53"/>
  <c r="K83" i="53"/>
  <c r="G83" i="53"/>
  <c r="AY82" i="53"/>
  <c r="AU82" i="53"/>
  <c r="AQ82" i="53"/>
  <c r="AM82" i="53"/>
  <c r="AI82" i="53"/>
  <c r="AE82" i="53"/>
  <c r="AA82" i="53"/>
  <c r="W82" i="53"/>
  <c r="S82" i="53"/>
  <c r="O82" i="53"/>
  <c r="K82" i="53"/>
  <c r="G82" i="53"/>
  <c r="AY81" i="53"/>
  <c r="AU81" i="53"/>
  <c r="AQ81" i="53"/>
  <c r="AM81" i="53"/>
  <c r="AI81" i="53"/>
  <c r="AE81" i="53"/>
  <c r="AA81" i="53"/>
  <c r="W81" i="53"/>
  <c r="S81" i="53"/>
  <c r="O81" i="53"/>
  <c r="K81" i="53"/>
  <c r="G81" i="53"/>
  <c r="AY80" i="53"/>
  <c r="AU80" i="53"/>
  <c r="AQ80" i="53"/>
  <c r="AM80" i="53"/>
  <c r="AI80" i="53"/>
  <c r="AE80" i="53"/>
  <c r="AA80" i="53"/>
  <c r="W80" i="53"/>
  <c r="S80" i="53"/>
  <c r="O80" i="53"/>
  <c r="K80" i="53"/>
  <c r="G80" i="53"/>
  <c r="AY79" i="53"/>
  <c r="AU79" i="53"/>
  <c r="AQ79" i="53"/>
  <c r="AM79" i="53"/>
  <c r="AI79" i="53"/>
  <c r="AE79" i="53"/>
  <c r="AA79" i="53"/>
  <c r="W79" i="53"/>
  <c r="S79" i="53"/>
  <c r="O79" i="53"/>
  <c r="K79" i="53"/>
  <c r="G79" i="53"/>
  <c r="BA79" i="53" s="1"/>
  <c r="BC79" i="53" s="1"/>
  <c r="BF79" i="53" s="1"/>
  <c r="BH79" i="53" s="1"/>
  <c r="AY78" i="53"/>
  <c r="AU78" i="53"/>
  <c r="AQ78" i="53"/>
  <c r="AM78" i="53"/>
  <c r="AI78" i="53"/>
  <c r="AE78" i="53"/>
  <c r="AA78" i="53"/>
  <c r="W78" i="53"/>
  <c r="S78" i="53"/>
  <c r="O78" i="53"/>
  <c r="K78" i="53"/>
  <c r="G78" i="53"/>
  <c r="AY77" i="53"/>
  <c r="AU77" i="53"/>
  <c r="AQ77" i="53"/>
  <c r="AM77" i="53"/>
  <c r="AI77" i="53"/>
  <c r="AE77" i="53"/>
  <c r="AA77" i="53"/>
  <c r="W77" i="53"/>
  <c r="S77" i="53"/>
  <c r="O77" i="53"/>
  <c r="K77" i="53"/>
  <c r="G77" i="53"/>
  <c r="AY76" i="53"/>
  <c r="AU76" i="53"/>
  <c r="AQ76" i="53"/>
  <c r="AM76" i="53"/>
  <c r="AI76" i="53"/>
  <c r="AE76" i="53"/>
  <c r="AA76" i="53"/>
  <c r="W76" i="53"/>
  <c r="S76" i="53"/>
  <c r="O76" i="53"/>
  <c r="K76" i="53"/>
  <c r="G76" i="53"/>
  <c r="AY75" i="53"/>
  <c r="AU75" i="53"/>
  <c r="AQ75" i="53"/>
  <c r="AM75" i="53"/>
  <c r="AI75" i="53"/>
  <c r="AE75" i="53"/>
  <c r="AA75" i="53"/>
  <c r="W75" i="53"/>
  <c r="S75" i="53"/>
  <c r="O75" i="53"/>
  <c r="K75" i="53"/>
  <c r="G75" i="53"/>
  <c r="AY74" i="53"/>
  <c r="AU74" i="53"/>
  <c r="AQ74" i="53"/>
  <c r="AM74" i="53"/>
  <c r="AI74" i="53"/>
  <c r="AE74" i="53"/>
  <c r="AA74" i="53"/>
  <c r="W74" i="53"/>
  <c r="S74" i="53"/>
  <c r="O74" i="53"/>
  <c r="K74" i="53"/>
  <c r="G74" i="53"/>
  <c r="AY73" i="53"/>
  <c r="AU73" i="53"/>
  <c r="AQ73" i="53"/>
  <c r="AM73" i="53"/>
  <c r="AI73" i="53"/>
  <c r="AE73" i="53"/>
  <c r="AA73" i="53"/>
  <c r="W73" i="53"/>
  <c r="S73" i="53"/>
  <c r="O73" i="53"/>
  <c r="K73" i="53"/>
  <c r="G73" i="53"/>
  <c r="AY72" i="53"/>
  <c r="AU72" i="53"/>
  <c r="AQ72" i="53"/>
  <c r="AM72" i="53"/>
  <c r="AI72" i="53"/>
  <c r="AE72" i="53"/>
  <c r="AA72" i="53"/>
  <c r="W72" i="53"/>
  <c r="S72" i="53"/>
  <c r="O72" i="53"/>
  <c r="K72" i="53"/>
  <c r="G72" i="53"/>
  <c r="AY71" i="53"/>
  <c r="AU71" i="53"/>
  <c r="AQ71" i="53"/>
  <c r="AM71" i="53"/>
  <c r="AI71" i="53"/>
  <c r="AE71" i="53"/>
  <c r="AA71" i="53"/>
  <c r="W71" i="53"/>
  <c r="S71" i="53"/>
  <c r="O71" i="53"/>
  <c r="K71" i="53"/>
  <c r="G71" i="53"/>
  <c r="AY70" i="53"/>
  <c r="AU70" i="53"/>
  <c r="AQ70" i="53"/>
  <c r="AM70" i="53"/>
  <c r="AI70" i="53"/>
  <c r="AE70" i="53"/>
  <c r="AA70" i="53"/>
  <c r="W70" i="53"/>
  <c r="S70" i="53"/>
  <c r="O70" i="53"/>
  <c r="K70" i="53"/>
  <c r="G70" i="53"/>
  <c r="AY69" i="53"/>
  <c r="AU69" i="53"/>
  <c r="AQ69" i="53"/>
  <c r="AM69" i="53"/>
  <c r="AI69" i="53"/>
  <c r="AE69" i="53"/>
  <c r="AA69" i="53"/>
  <c r="W69" i="53"/>
  <c r="S69" i="53"/>
  <c r="O69" i="53"/>
  <c r="K69" i="53"/>
  <c r="G69" i="53"/>
  <c r="AY68" i="53"/>
  <c r="AU68" i="53"/>
  <c r="AQ68" i="53"/>
  <c r="AM68" i="53"/>
  <c r="AI68" i="53"/>
  <c r="AE68" i="53"/>
  <c r="AA68" i="53"/>
  <c r="W68" i="53"/>
  <c r="S68" i="53"/>
  <c r="O68" i="53"/>
  <c r="K68" i="53"/>
  <c r="G68" i="53"/>
  <c r="AY67" i="53"/>
  <c r="AU67" i="53"/>
  <c r="AQ67" i="53"/>
  <c r="AM67" i="53"/>
  <c r="AI67" i="53"/>
  <c r="AE67" i="53"/>
  <c r="AA67" i="53"/>
  <c r="W67" i="53"/>
  <c r="S67" i="53"/>
  <c r="O67" i="53"/>
  <c r="K67" i="53"/>
  <c r="G67" i="53"/>
  <c r="AY66" i="53"/>
  <c r="AU66" i="53"/>
  <c r="AQ66" i="53"/>
  <c r="AM66" i="53"/>
  <c r="AI66" i="53"/>
  <c r="AE66" i="53"/>
  <c r="AA66" i="53"/>
  <c r="W66" i="53"/>
  <c r="S66" i="53"/>
  <c r="O66" i="53"/>
  <c r="K66" i="53"/>
  <c r="G66" i="53"/>
  <c r="AY65" i="53"/>
  <c r="AU65" i="53"/>
  <c r="AQ65" i="53"/>
  <c r="AM65" i="53"/>
  <c r="AI65" i="53"/>
  <c r="AE65" i="53"/>
  <c r="AA65" i="53"/>
  <c r="W65" i="53"/>
  <c r="S65" i="53"/>
  <c r="O65" i="53"/>
  <c r="K65" i="53"/>
  <c r="G65" i="53"/>
  <c r="AY64" i="53"/>
  <c r="AU64" i="53"/>
  <c r="AQ64" i="53"/>
  <c r="AM64" i="53"/>
  <c r="AI64" i="53"/>
  <c r="AE64" i="53"/>
  <c r="AA64" i="53"/>
  <c r="W64" i="53"/>
  <c r="S64" i="53"/>
  <c r="O64" i="53"/>
  <c r="K64" i="53"/>
  <c r="G64" i="53"/>
  <c r="AY63" i="53"/>
  <c r="AU63" i="53"/>
  <c r="AQ63" i="53"/>
  <c r="AM63" i="53"/>
  <c r="AI63" i="53"/>
  <c r="AE63" i="53"/>
  <c r="AA63" i="53"/>
  <c r="W63" i="53"/>
  <c r="S63" i="53"/>
  <c r="O63" i="53"/>
  <c r="K63" i="53"/>
  <c r="G63" i="53"/>
  <c r="BA63" i="53" s="1"/>
  <c r="BC63" i="53" s="1"/>
  <c r="BF63" i="53" s="1"/>
  <c r="BH63" i="53" s="1"/>
  <c r="AY62" i="53"/>
  <c r="AU62" i="53"/>
  <c r="AQ62" i="53"/>
  <c r="AM62" i="53"/>
  <c r="AI62" i="53"/>
  <c r="AE62" i="53"/>
  <c r="AA62" i="53"/>
  <c r="W62" i="53"/>
  <c r="S62" i="53"/>
  <c r="O62" i="53"/>
  <c r="K62" i="53"/>
  <c r="G62" i="53"/>
  <c r="AY61" i="53"/>
  <c r="AU61" i="53"/>
  <c r="AQ61" i="53"/>
  <c r="AM61" i="53"/>
  <c r="AI61" i="53"/>
  <c r="AE61" i="53"/>
  <c r="AA61" i="53"/>
  <c r="W61" i="53"/>
  <c r="S61" i="53"/>
  <c r="O61" i="53"/>
  <c r="K61" i="53"/>
  <c r="G61" i="53"/>
  <c r="BA61" i="53" s="1"/>
  <c r="BC61" i="53" s="1"/>
  <c r="BF61" i="53" s="1"/>
  <c r="BH61" i="53" s="1"/>
  <c r="AY60" i="53"/>
  <c r="AU60" i="53"/>
  <c r="AQ60" i="53"/>
  <c r="AM60" i="53"/>
  <c r="AI60" i="53"/>
  <c r="AE60" i="53"/>
  <c r="AA60" i="53"/>
  <c r="W60" i="53"/>
  <c r="S60" i="53"/>
  <c r="O60" i="53"/>
  <c r="K60" i="53"/>
  <c r="G60" i="53"/>
  <c r="AY59" i="53"/>
  <c r="AU59" i="53"/>
  <c r="AQ59" i="53"/>
  <c r="AM59" i="53"/>
  <c r="BA59" i="53" s="1"/>
  <c r="BC59" i="53" s="1"/>
  <c r="BF59" i="53" s="1"/>
  <c r="BH59" i="53" s="1"/>
  <c r="AI59" i="53"/>
  <c r="AE59" i="53"/>
  <c r="AA59" i="53"/>
  <c r="W59" i="53"/>
  <c r="S59" i="53"/>
  <c r="O59" i="53"/>
  <c r="K59" i="53"/>
  <c r="G59" i="53"/>
  <c r="AY58" i="53"/>
  <c r="AU58" i="53"/>
  <c r="AQ58" i="53"/>
  <c r="AM58" i="53"/>
  <c r="AI58" i="53"/>
  <c r="AE58" i="53"/>
  <c r="AA58" i="53"/>
  <c r="W58" i="53"/>
  <c r="S58" i="53"/>
  <c r="O58" i="53"/>
  <c r="K58" i="53"/>
  <c r="G58" i="53"/>
  <c r="AY57" i="53"/>
  <c r="AU57" i="53"/>
  <c r="AQ57" i="53"/>
  <c r="AM57" i="53"/>
  <c r="AI57" i="53"/>
  <c r="AE57" i="53"/>
  <c r="AA57" i="53"/>
  <c r="W57" i="53"/>
  <c r="S57" i="53"/>
  <c r="O57" i="53"/>
  <c r="K57" i="53"/>
  <c r="G57" i="53"/>
  <c r="AY56" i="53"/>
  <c r="AU56" i="53"/>
  <c r="AQ56" i="53"/>
  <c r="AM56" i="53"/>
  <c r="AI56" i="53"/>
  <c r="AE56" i="53"/>
  <c r="AA56" i="53"/>
  <c r="W56" i="53"/>
  <c r="S56" i="53"/>
  <c r="O56" i="53"/>
  <c r="K56" i="53"/>
  <c r="G56" i="53"/>
  <c r="AY55" i="53"/>
  <c r="AU55" i="53"/>
  <c r="AQ55" i="53"/>
  <c r="AM55" i="53"/>
  <c r="AI55" i="53"/>
  <c r="AE55" i="53"/>
  <c r="AA55" i="53"/>
  <c r="W55" i="53"/>
  <c r="S55" i="53"/>
  <c r="O55" i="53"/>
  <c r="K55" i="53"/>
  <c r="G55" i="53"/>
  <c r="AY54" i="53"/>
  <c r="AU54" i="53"/>
  <c r="AQ54" i="53"/>
  <c r="AM54" i="53"/>
  <c r="AI54" i="53"/>
  <c r="AE54" i="53"/>
  <c r="AA54" i="53"/>
  <c r="W54" i="53"/>
  <c r="BA54" i="53" s="1"/>
  <c r="BC54" i="53" s="1"/>
  <c r="BF54" i="53" s="1"/>
  <c r="BH54" i="53" s="1"/>
  <c r="S54" i="53"/>
  <c r="O54" i="53"/>
  <c r="K54" i="53"/>
  <c r="G54" i="53"/>
  <c r="AY53" i="53"/>
  <c r="AU53" i="53"/>
  <c r="AQ53" i="53"/>
  <c r="AM53" i="53"/>
  <c r="AI53" i="53"/>
  <c r="AE53" i="53"/>
  <c r="AA53" i="53"/>
  <c r="W53" i="53"/>
  <c r="S53" i="53"/>
  <c r="O53" i="53"/>
  <c r="K53" i="53"/>
  <c r="G53" i="53"/>
  <c r="AY52" i="53"/>
  <c r="AU52" i="53"/>
  <c r="AQ52" i="53"/>
  <c r="AM52" i="53"/>
  <c r="AI52" i="53"/>
  <c r="AE52" i="53"/>
  <c r="AA52" i="53"/>
  <c r="W52" i="53"/>
  <c r="S52" i="53"/>
  <c r="O52" i="53"/>
  <c r="K52" i="53"/>
  <c r="G52" i="53"/>
  <c r="AY51" i="53"/>
  <c r="AU51" i="53"/>
  <c r="AQ51" i="53"/>
  <c r="AM51" i="53"/>
  <c r="AI51" i="53"/>
  <c r="AE51" i="53"/>
  <c r="AA51" i="53"/>
  <c r="W51" i="53"/>
  <c r="S51" i="53"/>
  <c r="O51" i="53"/>
  <c r="K51" i="53"/>
  <c r="G51" i="53"/>
  <c r="AY50" i="53"/>
  <c r="AU50" i="53"/>
  <c r="AQ50" i="53"/>
  <c r="AM50" i="53"/>
  <c r="AI50" i="53"/>
  <c r="AE50" i="53"/>
  <c r="AA50" i="53"/>
  <c r="W50" i="53"/>
  <c r="S50" i="53"/>
  <c r="O50" i="53"/>
  <c r="K50" i="53"/>
  <c r="G50" i="53"/>
  <c r="AY49" i="53"/>
  <c r="AU49" i="53"/>
  <c r="AQ49" i="53"/>
  <c r="AM49" i="53"/>
  <c r="AI49" i="53"/>
  <c r="AE49" i="53"/>
  <c r="AA49" i="53"/>
  <c r="W49" i="53"/>
  <c r="S49" i="53"/>
  <c r="O49" i="53"/>
  <c r="K49" i="53"/>
  <c r="G49" i="53"/>
  <c r="AY48" i="53"/>
  <c r="AU48" i="53"/>
  <c r="AQ48" i="53"/>
  <c r="AM48" i="53"/>
  <c r="AI48" i="53"/>
  <c r="AE48" i="53"/>
  <c r="AA48" i="53"/>
  <c r="W48" i="53"/>
  <c r="S48" i="53"/>
  <c r="O48" i="53"/>
  <c r="K48" i="53"/>
  <c r="G48" i="53"/>
  <c r="AY47" i="53"/>
  <c r="AU47" i="53"/>
  <c r="AQ47" i="53"/>
  <c r="AM47" i="53"/>
  <c r="BA47" i="53" s="1"/>
  <c r="BC47" i="53" s="1"/>
  <c r="BF47" i="53" s="1"/>
  <c r="BH47" i="53" s="1"/>
  <c r="AI47" i="53"/>
  <c r="AE47" i="53"/>
  <c r="AA47" i="53"/>
  <c r="W47" i="53"/>
  <c r="S47" i="53"/>
  <c r="O47" i="53"/>
  <c r="K47" i="53"/>
  <c r="G47" i="53"/>
  <c r="AY46" i="53"/>
  <c r="AU46" i="53"/>
  <c r="AQ46" i="53"/>
  <c r="AM46" i="53"/>
  <c r="AI46" i="53"/>
  <c r="AE46" i="53"/>
  <c r="AA46" i="53"/>
  <c r="W46" i="53"/>
  <c r="S46" i="53"/>
  <c r="O46" i="53"/>
  <c r="K46" i="53"/>
  <c r="G46" i="53"/>
  <c r="AY45" i="53"/>
  <c r="AU45" i="53"/>
  <c r="AQ45" i="53"/>
  <c r="AM45" i="53"/>
  <c r="AI45" i="53"/>
  <c r="AE45" i="53"/>
  <c r="AA45" i="53"/>
  <c r="W45" i="53"/>
  <c r="S45" i="53"/>
  <c r="O45" i="53"/>
  <c r="K45" i="53"/>
  <c r="G45" i="53"/>
  <c r="AY44" i="53"/>
  <c r="AU44" i="53"/>
  <c r="AQ44" i="53"/>
  <c r="AM44" i="53"/>
  <c r="AI44" i="53"/>
  <c r="AE44" i="53"/>
  <c r="AA44" i="53"/>
  <c r="W44" i="53"/>
  <c r="S44" i="53"/>
  <c r="O44" i="53"/>
  <c r="K44" i="53"/>
  <c r="G44" i="53"/>
  <c r="AY43" i="53"/>
  <c r="AU43" i="53"/>
  <c r="AQ43" i="53"/>
  <c r="AM43" i="53"/>
  <c r="AI43" i="53"/>
  <c r="AE43" i="53"/>
  <c r="AA43" i="53"/>
  <c r="W43" i="53"/>
  <c r="S43" i="53"/>
  <c r="O43" i="53"/>
  <c r="K43" i="53"/>
  <c r="G43" i="53"/>
  <c r="AY42" i="53"/>
  <c r="AU42" i="53"/>
  <c r="AQ42" i="53"/>
  <c r="AM42" i="53"/>
  <c r="AI42" i="53"/>
  <c r="BA42" i="53" s="1"/>
  <c r="BC42" i="53" s="1"/>
  <c r="BF42" i="53" s="1"/>
  <c r="BH42" i="53" s="1"/>
  <c r="AE42" i="53"/>
  <c r="AA42" i="53"/>
  <c r="W42" i="53"/>
  <c r="S42" i="53"/>
  <c r="O42" i="53"/>
  <c r="K42" i="53"/>
  <c r="G42" i="53"/>
  <c r="AY41" i="53"/>
  <c r="AU41" i="53"/>
  <c r="AQ41" i="53"/>
  <c r="AM41" i="53"/>
  <c r="AI41" i="53"/>
  <c r="AE41" i="53"/>
  <c r="AA41" i="53"/>
  <c r="W41" i="53"/>
  <c r="S41" i="53"/>
  <c r="O41" i="53"/>
  <c r="K41" i="53"/>
  <c r="G41" i="53"/>
  <c r="AY40" i="53"/>
  <c r="AU40" i="53"/>
  <c r="AQ40" i="53"/>
  <c r="AM40" i="53"/>
  <c r="AI40" i="53"/>
  <c r="AE40" i="53"/>
  <c r="AA40" i="53"/>
  <c r="W40" i="53"/>
  <c r="S40" i="53"/>
  <c r="O40" i="53"/>
  <c r="K40" i="53"/>
  <c r="G40" i="53"/>
  <c r="AY39" i="53"/>
  <c r="AU39" i="53"/>
  <c r="AQ39" i="53"/>
  <c r="AM39" i="53"/>
  <c r="AI39" i="53"/>
  <c r="AE39" i="53"/>
  <c r="AA39" i="53"/>
  <c r="W39" i="53"/>
  <c r="S39" i="53"/>
  <c r="O39" i="53"/>
  <c r="K39" i="53"/>
  <c r="G39" i="53"/>
  <c r="AY38" i="53"/>
  <c r="AU38" i="53"/>
  <c r="AQ38" i="53"/>
  <c r="AM38" i="53"/>
  <c r="AI38" i="53"/>
  <c r="AE38" i="53"/>
  <c r="AA38" i="53"/>
  <c r="W38" i="53"/>
  <c r="S38" i="53"/>
  <c r="O38" i="53"/>
  <c r="K38" i="53"/>
  <c r="G38" i="53"/>
  <c r="AY37" i="53"/>
  <c r="AU37" i="53"/>
  <c r="AQ37" i="53"/>
  <c r="AM37" i="53"/>
  <c r="AI37" i="53"/>
  <c r="AE37" i="53"/>
  <c r="AA37" i="53"/>
  <c r="W37" i="53"/>
  <c r="S37" i="53"/>
  <c r="O37" i="53"/>
  <c r="K37" i="53"/>
  <c r="G37" i="53"/>
  <c r="AY36" i="53"/>
  <c r="AU36" i="53"/>
  <c r="AQ36" i="53"/>
  <c r="AM36" i="53"/>
  <c r="AI36" i="53"/>
  <c r="AE36" i="53"/>
  <c r="AA36" i="53"/>
  <c r="W36" i="53"/>
  <c r="S36" i="53"/>
  <c r="O36" i="53"/>
  <c r="K36" i="53"/>
  <c r="G36" i="53"/>
  <c r="BA36" i="53" s="1"/>
  <c r="BC36" i="53" s="1"/>
  <c r="BF36" i="53" s="1"/>
  <c r="BH36" i="53" s="1"/>
  <c r="AY35" i="53"/>
  <c r="AU35" i="53"/>
  <c r="AQ35" i="53"/>
  <c r="AM35" i="53"/>
  <c r="AI35" i="53"/>
  <c r="AE35" i="53"/>
  <c r="AA35" i="53"/>
  <c r="W35" i="53"/>
  <c r="S35" i="53"/>
  <c r="O35" i="53"/>
  <c r="K35" i="53"/>
  <c r="G35" i="53"/>
  <c r="AY34" i="53"/>
  <c r="AU34" i="53"/>
  <c r="AQ34" i="53"/>
  <c r="AM34" i="53"/>
  <c r="AI34" i="53"/>
  <c r="AE34" i="53"/>
  <c r="AA34" i="53"/>
  <c r="W34" i="53"/>
  <c r="S34" i="53"/>
  <c r="O34" i="53"/>
  <c r="K34" i="53"/>
  <c r="G34" i="53"/>
  <c r="AY33" i="53"/>
  <c r="AU33" i="53"/>
  <c r="AQ33" i="53"/>
  <c r="AM33" i="53"/>
  <c r="AI33" i="53"/>
  <c r="AE33" i="53"/>
  <c r="AA33" i="53"/>
  <c r="W33" i="53"/>
  <c r="S33" i="53"/>
  <c r="O33" i="53"/>
  <c r="K33" i="53"/>
  <c r="G33" i="53"/>
  <c r="AY32" i="53"/>
  <c r="AU32" i="53"/>
  <c r="AQ32" i="53"/>
  <c r="AM32" i="53"/>
  <c r="AI32" i="53"/>
  <c r="AE32" i="53"/>
  <c r="AA32" i="53"/>
  <c r="W32" i="53"/>
  <c r="S32" i="53"/>
  <c r="O32" i="53"/>
  <c r="K32" i="53"/>
  <c r="G32" i="53"/>
  <c r="AY31" i="53"/>
  <c r="AU31" i="53"/>
  <c r="AQ31" i="53"/>
  <c r="AM31" i="53"/>
  <c r="AI31" i="53"/>
  <c r="AE31" i="53"/>
  <c r="AA31" i="53"/>
  <c r="W31" i="53"/>
  <c r="S31" i="53"/>
  <c r="O31" i="53"/>
  <c r="K31" i="53"/>
  <c r="G31" i="53"/>
  <c r="AY30" i="53"/>
  <c r="AU30" i="53"/>
  <c r="AQ30" i="53"/>
  <c r="AM30" i="53"/>
  <c r="AI30" i="53"/>
  <c r="AE30" i="53"/>
  <c r="AA30" i="53"/>
  <c r="W30" i="53"/>
  <c r="S30" i="53"/>
  <c r="O30" i="53"/>
  <c r="K30" i="53"/>
  <c r="G30" i="53"/>
  <c r="AY29" i="53"/>
  <c r="AU29" i="53"/>
  <c r="AQ29" i="53"/>
  <c r="AM29" i="53"/>
  <c r="AI29" i="53"/>
  <c r="AE29" i="53"/>
  <c r="AA29" i="53"/>
  <c r="W29" i="53"/>
  <c r="S29" i="53"/>
  <c r="O29" i="53"/>
  <c r="K29" i="53"/>
  <c r="G29" i="53"/>
  <c r="AY28" i="53"/>
  <c r="AU28" i="53"/>
  <c r="AQ28" i="53"/>
  <c r="AM28" i="53"/>
  <c r="AI28" i="53"/>
  <c r="AE28" i="53"/>
  <c r="AA28" i="53"/>
  <c r="W28" i="53"/>
  <c r="S28" i="53"/>
  <c r="O28" i="53"/>
  <c r="K28" i="53"/>
  <c r="G28" i="53"/>
  <c r="AY27" i="53"/>
  <c r="AU27" i="53"/>
  <c r="AQ27" i="53"/>
  <c r="AM27" i="53"/>
  <c r="AI27" i="53"/>
  <c r="AE27" i="53"/>
  <c r="AA27" i="53"/>
  <c r="W27" i="53"/>
  <c r="S27" i="53"/>
  <c r="O27" i="53"/>
  <c r="K27" i="53"/>
  <c r="G27" i="53"/>
  <c r="AY26" i="53"/>
  <c r="AU26" i="53"/>
  <c r="AQ26" i="53"/>
  <c r="AM26" i="53"/>
  <c r="AI26" i="53"/>
  <c r="AE26" i="53"/>
  <c r="AA26" i="53"/>
  <c r="W26" i="53"/>
  <c r="S26" i="53"/>
  <c r="O26" i="53"/>
  <c r="K26" i="53"/>
  <c r="G26" i="53"/>
  <c r="AY25" i="53"/>
  <c r="AU25" i="53"/>
  <c r="AQ25" i="53"/>
  <c r="AM25" i="53"/>
  <c r="AI25" i="53"/>
  <c r="AE25" i="53"/>
  <c r="AA25" i="53"/>
  <c r="W25" i="53"/>
  <c r="S25" i="53"/>
  <c r="O25" i="53"/>
  <c r="K25" i="53"/>
  <c r="G25" i="53"/>
  <c r="AY24" i="53"/>
  <c r="AU24" i="53"/>
  <c r="AQ24" i="53"/>
  <c r="AM24" i="53"/>
  <c r="AI24" i="53"/>
  <c r="AE24" i="53"/>
  <c r="AA24" i="53"/>
  <c r="W24" i="53"/>
  <c r="S24" i="53"/>
  <c r="O24" i="53"/>
  <c r="K24" i="53"/>
  <c r="G24" i="53"/>
  <c r="AY23" i="53"/>
  <c r="AU23" i="53"/>
  <c r="AQ23" i="53"/>
  <c r="AM23" i="53"/>
  <c r="AI23" i="53"/>
  <c r="AE23" i="53"/>
  <c r="AA23" i="53"/>
  <c r="W23" i="53"/>
  <c r="S23" i="53"/>
  <c r="O23" i="53"/>
  <c r="K23" i="53"/>
  <c r="G23" i="53"/>
  <c r="AY22" i="53"/>
  <c r="AU22" i="53"/>
  <c r="AQ22" i="53"/>
  <c r="AM22" i="53"/>
  <c r="AI22" i="53"/>
  <c r="AE22" i="53"/>
  <c r="AA22" i="53"/>
  <c r="W22" i="53"/>
  <c r="S22" i="53"/>
  <c r="O22" i="53"/>
  <c r="K22" i="53"/>
  <c r="G22" i="53"/>
  <c r="AY21" i="53"/>
  <c r="AU21" i="53"/>
  <c r="AQ21" i="53"/>
  <c r="AM21" i="53"/>
  <c r="AI21" i="53"/>
  <c r="AE21" i="53"/>
  <c r="BA21" i="53" s="1"/>
  <c r="BC21" i="53" s="1"/>
  <c r="BF21" i="53" s="1"/>
  <c r="BH21" i="53" s="1"/>
  <c r="AA21" i="53"/>
  <c r="W21" i="53"/>
  <c r="S21" i="53"/>
  <c r="O21" i="53"/>
  <c r="K21" i="53"/>
  <c r="G21" i="53"/>
  <c r="AY20" i="53"/>
  <c r="AU20" i="53"/>
  <c r="AQ20" i="53"/>
  <c r="AM20" i="53"/>
  <c r="AI20" i="53"/>
  <c r="AE20" i="53"/>
  <c r="AA20" i="53"/>
  <c r="W20" i="53"/>
  <c r="S20" i="53"/>
  <c r="O20" i="53"/>
  <c r="K20" i="53"/>
  <c r="G20" i="53"/>
  <c r="BA20" i="53" s="1"/>
  <c r="BC20" i="53" s="1"/>
  <c r="BF20" i="53" s="1"/>
  <c r="BH20" i="53" s="1"/>
  <c r="AY19" i="53"/>
  <c r="AU19" i="53"/>
  <c r="AQ19" i="53"/>
  <c r="AM19" i="53"/>
  <c r="AI19" i="53"/>
  <c r="AE19" i="53"/>
  <c r="AA19" i="53"/>
  <c r="W19" i="53"/>
  <c r="S19" i="53"/>
  <c r="O19" i="53"/>
  <c r="K19" i="53"/>
  <c r="G19" i="53"/>
  <c r="AY18" i="53"/>
  <c r="AU18" i="53"/>
  <c r="AQ18" i="53"/>
  <c r="AM18" i="53"/>
  <c r="AI18" i="53"/>
  <c r="AE18" i="53"/>
  <c r="AA18" i="53"/>
  <c r="W18" i="53"/>
  <c r="S18" i="53"/>
  <c r="O18" i="53"/>
  <c r="K18" i="53"/>
  <c r="G18" i="53"/>
  <c r="AY17" i="53"/>
  <c r="AU17" i="53"/>
  <c r="AQ17" i="53"/>
  <c r="BA17" i="53" s="1"/>
  <c r="BC17" i="53" s="1"/>
  <c r="BF17" i="53" s="1"/>
  <c r="BH17" i="53" s="1"/>
  <c r="AM17" i="53"/>
  <c r="AI17" i="53"/>
  <c r="AE17" i="53"/>
  <c r="AA17" i="53"/>
  <c r="W17" i="53"/>
  <c r="S17" i="53"/>
  <c r="O17" i="53"/>
  <c r="K17" i="53"/>
  <c r="G17" i="53"/>
  <c r="AY16" i="53"/>
  <c r="AU16" i="53"/>
  <c r="AQ16" i="53"/>
  <c r="AM16" i="53"/>
  <c r="AI16" i="53"/>
  <c r="AE16" i="53"/>
  <c r="AA16" i="53"/>
  <c r="W16" i="53"/>
  <c r="S16" i="53"/>
  <c r="O16" i="53"/>
  <c r="K16" i="53"/>
  <c r="G16" i="53"/>
  <c r="AY15" i="53"/>
  <c r="AU15" i="53"/>
  <c r="AQ15" i="53"/>
  <c r="AM15" i="53"/>
  <c r="AI15" i="53"/>
  <c r="AE15" i="53"/>
  <c r="AA15" i="53"/>
  <c r="W15" i="53"/>
  <c r="S15" i="53"/>
  <c r="O15" i="53"/>
  <c r="K15" i="53"/>
  <c r="G15" i="53"/>
  <c r="AY14" i="53"/>
  <c r="AU14" i="53"/>
  <c r="AQ14" i="53"/>
  <c r="AM14" i="53"/>
  <c r="AI14" i="53"/>
  <c r="AE14" i="53"/>
  <c r="AA14" i="53"/>
  <c r="W14" i="53"/>
  <c r="S14" i="53"/>
  <c r="O14" i="53"/>
  <c r="K14" i="53"/>
  <c r="G14" i="53"/>
  <c r="AY13" i="53"/>
  <c r="AU13" i="53"/>
  <c r="AQ13" i="53"/>
  <c r="AM13" i="53"/>
  <c r="AI13" i="53"/>
  <c r="AE13" i="53"/>
  <c r="AA13" i="53"/>
  <c r="W13" i="53"/>
  <c r="S13" i="53"/>
  <c r="O13" i="53"/>
  <c r="K13" i="53"/>
  <c r="G13" i="53"/>
  <c r="AY12" i="53"/>
  <c r="AU12" i="53"/>
  <c r="AQ12" i="53"/>
  <c r="AM12" i="53"/>
  <c r="AI12" i="53"/>
  <c r="AE12" i="53"/>
  <c r="AA12" i="53"/>
  <c r="W12" i="53"/>
  <c r="S12" i="53"/>
  <c r="O12" i="53"/>
  <c r="K12" i="53"/>
  <c r="G12" i="53"/>
  <c r="AY11" i="53"/>
  <c r="AU11" i="53"/>
  <c r="AQ11" i="53"/>
  <c r="AM11" i="53"/>
  <c r="AI11" i="53"/>
  <c r="AE11" i="53"/>
  <c r="AA11" i="53"/>
  <c r="W11" i="53"/>
  <c r="S11" i="53"/>
  <c r="O11" i="53"/>
  <c r="K11" i="53"/>
  <c r="G11" i="53"/>
  <c r="AY10" i="53"/>
  <c r="AU10" i="53"/>
  <c r="AQ10" i="53"/>
  <c r="AM10" i="53"/>
  <c r="AI10" i="53"/>
  <c r="AE10" i="53"/>
  <c r="AA10" i="53"/>
  <c r="W10" i="53"/>
  <c r="S10" i="53"/>
  <c r="O10" i="53"/>
  <c r="K10" i="53"/>
  <c r="G10" i="53"/>
  <c r="AY9" i="53"/>
  <c r="AU9" i="53"/>
  <c r="AQ9" i="53"/>
  <c r="AM9" i="53"/>
  <c r="AI9" i="53"/>
  <c r="AE9" i="53"/>
  <c r="AA9" i="53"/>
  <c r="W9" i="53"/>
  <c r="S9" i="53"/>
  <c r="O9" i="53"/>
  <c r="K9" i="53"/>
  <c r="G9" i="53"/>
  <c r="AY8" i="53"/>
  <c r="AU8" i="53"/>
  <c r="AQ8" i="53"/>
  <c r="AM8" i="53"/>
  <c r="AI8" i="53"/>
  <c r="AE8" i="53"/>
  <c r="AA8" i="53"/>
  <c r="W8" i="53"/>
  <c r="S8" i="53"/>
  <c r="O8" i="53"/>
  <c r="K8" i="53"/>
  <c r="G8" i="53"/>
  <c r="AY7" i="53"/>
  <c r="AU7" i="53"/>
  <c r="AQ7" i="53"/>
  <c r="AM7" i="53"/>
  <c r="AI7" i="53"/>
  <c r="AE7" i="53"/>
  <c r="AA7" i="53"/>
  <c r="W7" i="53"/>
  <c r="S7" i="53"/>
  <c r="O7" i="53"/>
  <c r="K7" i="53"/>
  <c r="G7" i="53"/>
  <c r="AY6" i="53"/>
  <c r="AU6" i="53"/>
  <c r="AQ6" i="53"/>
  <c r="AM6" i="53"/>
  <c r="AI6" i="53"/>
  <c r="AE6" i="53"/>
  <c r="AA6" i="53"/>
  <c r="W6" i="53"/>
  <c r="S6" i="53"/>
  <c r="O6" i="53"/>
  <c r="K6" i="53"/>
  <c r="G6" i="53"/>
  <c r="AY5" i="53"/>
  <c r="AU5" i="53"/>
  <c r="AQ5" i="53"/>
  <c r="AM5" i="53"/>
  <c r="AI5" i="53"/>
  <c r="AE5" i="53"/>
  <c r="AA5" i="53"/>
  <c r="W5" i="53"/>
  <c r="S5" i="53"/>
  <c r="O5" i="53"/>
  <c r="K5" i="53"/>
  <c r="G5" i="53"/>
  <c r="AY4" i="53"/>
  <c r="AU4" i="53"/>
  <c r="AQ4" i="53"/>
  <c r="AM4" i="53"/>
  <c r="AI4" i="53"/>
  <c r="AE4" i="53"/>
  <c r="AA4" i="53"/>
  <c r="AA168" i="53" s="1"/>
  <c r="W4" i="53"/>
  <c r="S4" i="53"/>
  <c r="O4" i="53"/>
  <c r="K4" i="53"/>
  <c r="G4" i="53"/>
  <c r="BA4" i="53" s="1"/>
  <c r="BG168" i="52"/>
  <c r="BE168" i="52"/>
  <c r="BD168" i="52"/>
  <c r="BB168" i="52"/>
  <c r="AZ168" i="52"/>
  <c r="AX168" i="52"/>
  <c r="AW168" i="52"/>
  <c r="AV168" i="52"/>
  <c r="AT168" i="52"/>
  <c r="AS168" i="52"/>
  <c r="AR168" i="52"/>
  <c r="AP168" i="52"/>
  <c r="AO168" i="52"/>
  <c r="AN168" i="52"/>
  <c r="AL168" i="52"/>
  <c r="AK168" i="52"/>
  <c r="AJ168" i="52"/>
  <c r="AH168" i="52"/>
  <c r="AG168" i="52"/>
  <c r="AF168" i="52"/>
  <c r="AD168" i="52"/>
  <c r="AC168" i="52"/>
  <c r="AB168" i="52"/>
  <c r="Z168" i="52"/>
  <c r="Y168" i="52"/>
  <c r="X168" i="52"/>
  <c r="V168" i="52"/>
  <c r="U168" i="52"/>
  <c r="T168" i="52"/>
  <c r="R168" i="52"/>
  <c r="Q168" i="52"/>
  <c r="P168" i="52"/>
  <c r="N168" i="52"/>
  <c r="M168" i="52"/>
  <c r="L168" i="52"/>
  <c r="J168" i="52"/>
  <c r="I168" i="52"/>
  <c r="H168" i="52"/>
  <c r="F168" i="52"/>
  <c r="E168" i="52"/>
  <c r="D168" i="52"/>
  <c r="S167" i="52"/>
  <c r="O167" i="52"/>
  <c r="K167" i="52"/>
  <c r="G167" i="52"/>
  <c r="S166" i="52"/>
  <c r="O166" i="52"/>
  <c r="K166" i="52"/>
  <c r="G166" i="52"/>
  <c r="S165" i="52"/>
  <c r="O165" i="52"/>
  <c r="K165" i="52"/>
  <c r="G165" i="52"/>
  <c r="S164" i="52"/>
  <c r="O164" i="52"/>
  <c r="K164" i="52"/>
  <c r="G164" i="52"/>
  <c r="BA164" i="52" s="1"/>
  <c r="BC164" i="52" s="1"/>
  <c r="BF164" i="52" s="1"/>
  <c r="BH164" i="52" s="1"/>
  <c r="S163" i="52"/>
  <c r="O163" i="52"/>
  <c r="K163" i="52"/>
  <c r="G163" i="52"/>
  <c r="S162" i="52"/>
  <c r="O162" i="52"/>
  <c r="K162" i="52"/>
  <c r="G162" i="52"/>
  <c r="S161" i="52"/>
  <c r="O161" i="52"/>
  <c r="K161" i="52"/>
  <c r="G161" i="52"/>
  <c r="S160" i="52"/>
  <c r="O160" i="52"/>
  <c r="K160" i="52"/>
  <c r="G160" i="52"/>
  <c r="S159" i="52"/>
  <c r="O159" i="52"/>
  <c r="K159" i="52"/>
  <c r="G159" i="52"/>
  <c r="S158" i="52"/>
  <c r="O158" i="52"/>
  <c r="K158" i="52"/>
  <c r="G158" i="52"/>
  <c r="S157" i="52"/>
  <c r="O157" i="52"/>
  <c r="K157" i="52"/>
  <c r="G157" i="52"/>
  <c r="S156" i="52"/>
  <c r="O156" i="52"/>
  <c r="K156" i="52"/>
  <c r="G156" i="52"/>
  <c r="S155" i="52"/>
  <c r="O155" i="52"/>
  <c r="BA155" i="52" s="1"/>
  <c r="BC155" i="52" s="1"/>
  <c r="BF155" i="52" s="1"/>
  <c r="BH155" i="52" s="1"/>
  <c r="K155" i="52"/>
  <c r="G155" i="52"/>
  <c r="S154" i="52"/>
  <c r="O154" i="52"/>
  <c r="K154" i="52"/>
  <c r="G154" i="52"/>
  <c r="S153" i="52"/>
  <c r="O153" i="52"/>
  <c r="K153" i="52"/>
  <c r="G153" i="52"/>
  <c r="S152" i="52"/>
  <c r="O152" i="52"/>
  <c r="K152" i="52"/>
  <c r="G152" i="52"/>
  <c r="S151" i="52"/>
  <c r="O151" i="52"/>
  <c r="BA151" i="52" s="1"/>
  <c r="BC151" i="52" s="1"/>
  <c r="BF151" i="52" s="1"/>
  <c r="BH151" i="52" s="1"/>
  <c r="K151" i="52"/>
  <c r="G151" i="52"/>
  <c r="S150" i="52"/>
  <c r="O150" i="52"/>
  <c r="K150" i="52"/>
  <c r="G150" i="52"/>
  <c r="S149" i="52"/>
  <c r="O149" i="52"/>
  <c r="K149" i="52"/>
  <c r="G149" i="52"/>
  <c r="S148" i="52"/>
  <c r="O148" i="52"/>
  <c r="K148" i="52"/>
  <c r="G148" i="52"/>
  <c r="S147" i="52"/>
  <c r="O147" i="52"/>
  <c r="BA147" i="52" s="1"/>
  <c r="BC147" i="52" s="1"/>
  <c r="BF147" i="52" s="1"/>
  <c r="BH147" i="52" s="1"/>
  <c r="K147" i="52"/>
  <c r="G147" i="52"/>
  <c r="S146" i="52"/>
  <c r="O146" i="52"/>
  <c r="K146" i="52"/>
  <c r="G146" i="52"/>
  <c r="W145" i="52"/>
  <c r="S145" i="52"/>
  <c r="O145" i="52"/>
  <c r="K145" i="52"/>
  <c r="G145" i="52"/>
  <c r="BA145" i="52" s="1"/>
  <c r="BC145" i="52" s="1"/>
  <c r="BF145" i="52" s="1"/>
  <c r="BH145" i="52" s="1"/>
  <c r="W144" i="52"/>
  <c r="S144" i="52"/>
  <c r="O144" i="52"/>
  <c r="K144" i="52"/>
  <c r="G144" i="52"/>
  <c r="W143" i="52"/>
  <c r="S143" i="52"/>
  <c r="O143" i="52"/>
  <c r="K143" i="52"/>
  <c r="G143" i="52"/>
  <c r="BA143" i="52" s="1"/>
  <c r="BC143" i="52" s="1"/>
  <c r="BF143" i="52" s="1"/>
  <c r="BH143" i="52" s="1"/>
  <c r="W142" i="52"/>
  <c r="S142" i="52"/>
  <c r="O142" i="52"/>
  <c r="K142" i="52"/>
  <c r="G142" i="52"/>
  <c r="BA142" i="52" s="1"/>
  <c r="BC142" i="52" s="1"/>
  <c r="BF142" i="52" s="1"/>
  <c r="BH142" i="52" s="1"/>
  <c r="W141" i="52"/>
  <c r="S141" i="52"/>
  <c r="O141" i="52"/>
  <c r="K141" i="52"/>
  <c r="G141" i="52"/>
  <c r="W140" i="52"/>
  <c r="S140" i="52"/>
  <c r="O140" i="52"/>
  <c r="K140" i="52"/>
  <c r="G140" i="52"/>
  <c r="BA140" i="52" s="1"/>
  <c r="BC140" i="52" s="1"/>
  <c r="BF140" i="52" s="1"/>
  <c r="BH140" i="52" s="1"/>
  <c r="W139" i="52"/>
  <c r="S139" i="52"/>
  <c r="O139" i="52"/>
  <c r="K139" i="52"/>
  <c r="G139" i="52"/>
  <c r="W138" i="52"/>
  <c r="S138" i="52"/>
  <c r="BA138" i="52" s="1"/>
  <c r="BC138" i="52" s="1"/>
  <c r="BF138" i="52" s="1"/>
  <c r="BH138" i="52" s="1"/>
  <c r="O138" i="52"/>
  <c r="K138" i="52"/>
  <c r="G138" i="52"/>
  <c r="W137" i="52"/>
  <c r="S137" i="52"/>
  <c r="O137" i="52"/>
  <c r="K137" i="52"/>
  <c r="G137" i="52"/>
  <c r="W136" i="52"/>
  <c r="S136" i="52"/>
  <c r="O136" i="52"/>
  <c r="K136" i="52"/>
  <c r="G136" i="52"/>
  <c r="W135" i="52"/>
  <c r="S135" i="52"/>
  <c r="O135" i="52"/>
  <c r="K135" i="52"/>
  <c r="G135" i="52"/>
  <c r="BA135" i="52" s="1"/>
  <c r="BC135" i="52" s="1"/>
  <c r="BF135" i="52" s="1"/>
  <c r="BH135" i="52" s="1"/>
  <c r="W134" i="52"/>
  <c r="S134" i="52"/>
  <c r="O134" i="52"/>
  <c r="K134" i="52"/>
  <c r="G134" i="52"/>
  <c r="W133" i="52"/>
  <c r="S133" i="52"/>
  <c r="O133" i="52"/>
  <c r="K133" i="52"/>
  <c r="BA133" i="52" s="1"/>
  <c r="BC133" i="52" s="1"/>
  <c r="BF133" i="52" s="1"/>
  <c r="BH133" i="52" s="1"/>
  <c r="G133" i="52"/>
  <c r="W132" i="52"/>
  <c r="S132" i="52"/>
  <c r="O132" i="52"/>
  <c r="K132" i="52"/>
  <c r="G132" i="52"/>
  <c r="W131" i="52"/>
  <c r="BA131" i="52" s="1"/>
  <c r="BC131" i="52" s="1"/>
  <c r="BF131" i="52" s="1"/>
  <c r="BH131" i="52" s="1"/>
  <c r="S131" i="52"/>
  <c r="O131" i="52"/>
  <c r="K131" i="52"/>
  <c r="G131" i="52"/>
  <c r="W130" i="52"/>
  <c r="S130" i="52"/>
  <c r="O130" i="52"/>
  <c r="K130" i="52"/>
  <c r="G130" i="52"/>
  <c r="BA130" i="52" s="1"/>
  <c r="BC130" i="52" s="1"/>
  <c r="BF130" i="52" s="1"/>
  <c r="BH130" i="52" s="1"/>
  <c r="W129" i="52"/>
  <c r="S129" i="52"/>
  <c r="O129" i="52"/>
  <c r="K129" i="52"/>
  <c r="G129" i="52"/>
  <c r="W128" i="52"/>
  <c r="S128" i="52"/>
  <c r="O128" i="52"/>
  <c r="K128" i="52"/>
  <c r="G128" i="52"/>
  <c r="W127" i="52"/>
  <c r="S127" i="52"/>
  <c r="O127" i="52"/>
  <c r="K127" i="52"/>
  <c r="G127" i="52"/>
  <c r="BA127" i="52" s="1"/>
  <c r="BC127" i="52" s="1"/>
  <c r="BF127" i="52" s="1"/>
  <c r="BH127" i="52" s="1"/>
  <c r="W126" i="52"/>
  <c r="S126" i="52"/>
  <c r="O126" i="52"/>
  <c r="K126" i="52"/>
  <c r="G126" i="52"/>
  <c r="W125" i="52"/>
  <c r="S125" i="52"/>
  <c r="O125" i="52"/>
  <c r="K125" i="52"/>
  <c r="G125" i="52"/>
  <c r="W124" i="52"/>
  <c r="S124" i="52"/>
  <c r="O124" i="52"/>
  <c r="K124" i="52"/>
  <c r="G124" i="52"/>
  <c r="BA124" i="52" s="1"/>
  <c r="BC124" i="52" s="1"/>
  <c r="BF124" i="52" s="1"/>
  <c r="BH124" i="52" s="1"/>
  <c r="W123" i="52"/>
  <c r="S123" i="52"/>
  <c r="O123" i="52"/>
  <c r="K123" i="52"/>
  <c r="G123" i="52"/>
  <c r="W122" i="52"/>
  <c r="S122" i="52"/>
  <c r="O122" i="52"/>
  <c r="K122" i="52"/>
  <c r="G122" i="52"/>
  <c r="BA122" i="52" s="1"/>
  <c r="BC122" i="52" s="1"/>
  <c r="BF122" i="52" s="1"/>
  <c r="BH122" i="52" s="1"/>
  <c r="W121" i="52"/>
  <c r="S121" i="52"/>
  <c r="O121" i="52"/>
  <c r="K121" i="52"/>
  <c r="G121" i="52"/>
  <c r="W120" i="52"/>
  <c r="S120" i="52"/>
  <c r="O120" i="52"/>
  <c r="K120" i="52"/>
  <c r="G120" i="52"/>
  <c r="W119" i="52"/>
  <c r="S119" i="52"/>
  <c r="O119" i="52"/>
  <c r="K119" i="52"/>
  <c r="G119" i="52"/>
  <c r="W118" i="52"/>
  <c r="S118" i="52"/>
  <c r="O118" i="52"/>
  <c r="K118" i="52"/>
  <c r="G118" i="52"/>
  <c r="BA118" i="52" s="1"/>
  <c r="BC118" i="52" s="1"/>
  <c r="BF118" i="52" s="1"/>
  <c r="BH118" i="52" s="1"/>
  <c r="AY117" i="52"/>
  <c r="AU117" i="52"/>
  <c r="AQ117" i="52"/>
  <c r="AM117" i="52"/>
  <c r="AI117" i="52"/>
  <c r="AE117" i="52"/>
  <c r="AA117" i="52"/>
  <c r="W117" i="52"/>
  <c r="S117" i="52"/>
  <c r="O117" i="52"/>
  <c r="K117" i="52"/>
  <c r="G117" i="52"/>
  <c r="AY116" i="52"/>
  <c r="AU116" i="52"/>
  <c r="AQ116" i="52"/>
  <c r="AM116" i="52"/>
  <c r="AI116" i="52"/>
  <c r="AE116" i="52"/>
  <c r="AA116" i="52"/>
  <c r="W116" i="52"/>
  <c r="S116" i="52"/>
  <c r="O116" i="52"/>
  <c r="K116" i="52"/>
  <c r="G116" i="52"/>
  <c r="AY115" i="52"/>
  <c r="AU115" i="52"/>
  <c r="AQ115" i="52"/>
  <c r="AM115" i="52"/>
  <c r="AI115" i="52"/>
  <c r="AE115" i="52"/>
  <c r="AA115" i="52"/>
  <c r="W115" i="52"/>
  <c r="S115" i="52"/>
  <c r="O115" i="52"/>
  <c r="K115" i="52"/>
  <c r="G115" i="52"/>
  <c r="AY114" i="52"/>
  <c r="AU114" i="52"/>
  <c r="AQ114" i="52"/>
  <c r="AM114" i="52"/>
  <c r="AI114" i="52"/>
  <c r="AE114" i="52"/>
  <c r="AA114" i="52"/>
  <c r="W114" i="52"/>
  <c r="S114" i="52"/>
  <c r="O114" i="52"/>
  <c r="K114" i="52"/>
  <c r="G114" i="52"/>
  <c r="AY113" i="52"/>
  <c r="AU113" i="52"/>
  <c r="AQ113" i="52"/>
  <c r="AM113" i="52"/>
  <c r="AI113" i="52"/>
  <c r="AE113" i="52"/>
  <c r="AA113" i="52"/>
  <c r="W113" i="52"/>
  <c r="S113" i="52"/>
  <c r="O113" i="52"/>
  <c r="K113" i="52"/>
  <c r="BA113" i="52" s="1"/>
  <c r="BC113" i="52" s="1"/>
  <c r="BF113" i="52" s="1"/>
  <c r="BH113" i="52" s="1"/>
  <c r="G113" i="52"/>
  <c r="AY112" i="52"/>
  <c r="AU112" i="52"/>
  <c r="AQ112" i="52"/>
  <c r="AM112" i="52"/>
  <c r="AI112" i="52"/>
  <c r="AE112" i="52"/>
  <c r="AA112" i="52"/>
  <c r="W112" i="52"/>
  <c r="S112" i="52"/>
  <c r="O112" i="52"/>
  <c r="K112" i="52"/>
  <c r="G112" i="52"/>
  <c r="AY111" i="52"/>
  <c r="AU111" i="52"/>
  <c r="AQ111" i="52"/>
  <c r="AM111" i="52"/>
  <c r="AI111" i="52"/>
  <c r="AE111" i="52"/>
  <c r="AA111" i="52"/>
  <c r="W111" i="52"/>
  <c r="S111" i="52"/>
  <c r="O111" i="52"/>
  <c r="K111" i="52"/>
  <c r="G111" i="52"/>
  <c r="AY110" i="52"/>
  <c r="AU110" i="52"/>
  <c r="AQ110" i="52"/>
  <c r="AM110" i="52"/>
  <c r="AI110" i="52"/>
  <c r="AE110" i="52"/>
  <c r="AA110" i="52"/>
  <c r="W110" i="52"/>
  <c r="S110" i="52"/>
  <c r="O110" i="52"/>
  <c r="K110" i="52"/>
  <c r="G110" i="52"/>
  <c r="AY109" i="52"/>
  <c r="AU109" i="52"/>
  <c r="AQ109" i="52"/>
  <c r="AM109" i="52"/>
  <c r="AI109" i="52"/>
  <c r="AE109" i="52"/>
  <c r="AA109" i="52"/>
  <c r="W109" i="52"/>
  <c r="S109" i="52"/>
  <c r="O109" i="52"/>
  <c r="K109" i="52"/>
  <c r="G109" i="52"/>
  <c r="AY108" i="52"/>
  <c r="AU108" i="52"/>
  <c r="AQ108" i="52"/>
  <c r="AM108" i="52"/>
  <c r="AI108" i="52"/>
  <c r="AE108" i="52"/>
  <c r="AA108" i="52"/>
  <c r="W108" i="52"/>
  <c r="S108" i="52"/>
  <c r="O108" i="52"/>
  <c r="K108" i="52"/>
  <c r="G108" i="52"/>
  <c r="AY107" i="52"/>
  <c r="AU107" i="52"/>
  <c r="AQ107" i="52"/>
  <c r="AM107" i="52"/>
  <c r="AI107" i="52"/>
  <c r="AE107" i="52"/>
  <c r="AA107" i="52"/>
  <c r="W107" i="52"/>
  <c r="S107" i="52"/>
  <c r="O107" i="52"/>
  <c r="K107" i="52"/>
  <c r="G107" i="52"/>
  <c r="AY106" i="52"/>
  <c r="AU106" i="52"/>
  <c r="AQ106" i="52"/>
  <c r="AM106" i="52"/>
  <c r="AI106" i="52"/>
  <c r="AE106" i="52"/>
  <c r="AA106" i="52"/>
  <c r="W106" i="52"/>
  <c r="S106" i="52"/>
  <c r="O106" i="52"/>
  <c r="K106" i="52"/>
  <c r="G106" i="52"/>
  <c r="AY105" i="52"/>
  <c r="AU105" i="52"/>
  <c r="AQ105" i="52"/>
  <c r="AM105" i="52"/>
  <c r="AI105" i="52"/>
  <c r="AE105" i="52"/>
  <c r="AA105" i="52"/>
  <c r="W105" i="52"/>
  <c r="S105" i="52"/>
  <c r="O105" i="52"/>
  <c r="K105" i="52"/>
  <c r="G105" i="52"/>
  <c r="AY104" i="52"/>
  <c r="AU104" i="52"/>
  <c r="AQ104" i="52"/>
  <c r="AM104" i="52"/>
  <c r="AI104" i="52"/>
  <c r="AE104" i="52"/>
  <c r="AA104" i="52"/>
  <c r="W104" i="52"/>
  <c r="S104" i="52"/>
  <c r="O104" i="52"/>
  <c r="K104" i="52"/>
  <c r="G104" i="52"/>
  <c r="AY103" i="52"/>
  <c r="AU103" i="52"/>
  <c r="AQ103" i="52"/>
  <c r="AM103" i="52"/>
  <c r="AI103" i="52"/>
  <c r="AE103" i="52"/>
  <c r="AA103" i="52"/>
  <c r="W103" i="52"/>
  <c r="S103" i="52"/>
  <c r="O103" i="52"/>
  <c r="K103" i="52"/>
  <c r="G103" i="52"/>
  <c r="AY102" i="52"/>
  <c r="AU102" i="52"/>
  <c r="AQ102" i="52"/>
  <c r="AM102" i="52"/>
  <c r="AI102" i="52"/>
  <c r="AE102" i="52"/>
  <c r="AA102" i="52"/>
  <c r="W102" i="52"/>
  <c r="S102" i="52"/>
  <c r="O102" i="52"/>
  <c r="K102" i="52"/>
  <c r="G102" i="52"/>
  <c r="AY101" i="52"/>
  <c r="AU101" i="52"/>
  <c r="AQ101" i="52"/>
  <c r="AM101" i="52"/>
  <c r="AI101" i="52"/>
  <c r="AE101" i="52"/>
  <c r="AA101" i="52"/>
  <c r="W101" i="52"/>
  <c r="S101" i="52"/>
  <c r="O101" i="52"/>
  <c r="K101" i="52"/>
  <c r="G101" i="52"/>
  <c r="AY100" i="52"/>
  <c r="AU100" i="52"/>
  <c r="AQ100" i="52"/>
  <c r="AM100" i="52"/>
  <c r="AI100" i="52"/>
  <c r="AE100" i="52"/>
  <c r="BA100" i="52" s="1"/>
  <c r="BC100" i="52" s="1"/>
  <c r="BF100" i="52" s="1"/>
  <c r="BH100" i="52" s="1"/>
  <c r="AA100" i="52"/>
  <c r="W100" i="52"/>
  <c r="S100" i="52"/>
  <c r="O100" i="52"/>
  <c r="K100" i="52"/>
  <c r="G100" i="52"/>
  <c r="AY99" i="52"/>
  <c r="AU99" i="52"/>
  <c r="AQ99" i="52"/>
  <c r="AM99" i="52"/>
  <c r="AI99" i="52"/>
  <c r="AE99" i="52"/>
  <c r="AA99" i="52"/>
  <c r="W99" i="52"/>
  <c r="S99" i="52"/>
  <c r="O99" i="52"/>
  <c r="K99" i="52"/>
  <c r="G99" i="52"/>
  <c r="AY98" i="52"/>
  <c r="AU98" i="52"/>
  <c r="AQ98" i="52"/>
  <c r="AM98" i="52"/>
  <c r="AI98" i="52"/>
  <c r="AE98" i="52"/>
  <c r="AA98" i="52"/>
  <c r="W98" i="52"/>
  <c r="S98" i="52"/>
  <c r="O98" i="52"/>
  <c r="K98" i="52"/>
  <c r="G98" i="52"/>
  <c r="AY97" i="52"/>
  <c r="AU97" i="52"/>
  <c r="AQ97" i="52"/>
  <c r="AM97" i="52"/>
  <c r="AI97" i="52"/>
  <c r="AE97" i="52"/>
  <c r="AA97" i="52"/>
  <c r="W97" i="52"/>
  <c r="S97" i="52"/>
  <c r="O97" i="52"/>
  <c r="K97" i="52"/>
  <c r="G97" i="52"/>
  <c r="BA97" i="52" s="1"/>
  <c r="BC97" i="52" s="1"/>
  <c r="BF97" i="52" s="1"/>
  <c r="BH97" i="52" s="1"/>
  <c r="AY96" i="52"/>
  <c r="AU96" i="52"/>
  <c r="AQ96" i="52"/>
  <c r="AM96" i="52"/>
  <c r="AI96" i="52"/>
  <c r="AE96" i="52"/>
  <c r="AA96" i="52"/>
  <c r="W96" i="52"/>
  <c r="S96" i="52"/>
  <c r="O96" i="52"/>
  <c r="K96" i="52"/>
  <c r="G96" i="52"/>
  <c r="AY95" i="52"/>
  <c r="AU95" i="52"/>
  <c r="AQ95" i="52"/>
  <c r="AM95" i="52"/>
  <c r="AI95" i="52"/>
  <c r="AE95" i="52"/>
  <c r="AA95" i="52"/>
  <c r="W95" i="52"/>
  <c r="S95" i="52"/>
  <c r="O95" i="52"/>
  <c r="K95" i="52"/>
  <c r="G95" i="52"/>
  <c r="AY94" i="52"/>
  <c r="AU94" i="52"/>
  <c r="AQ94" i="52"/>
  <c r="AM94" i="52"/>
  <c r="AI94" i="52"/>
  <c r="AE94" i="52"/>
  <c r="AA94" i="52"/>
  <c r="W94" i="52"/>
  <c r="S94" i="52"/>
  <c r="O94" i="52"/>
  <c r="K94" i="52"/>
  <c r="G94" i="52"/>
  <c r="AY93" i="52"/>
  <c r="AU93" i="52"/>
  <c r="AQ93" i="52"/>
  <c r="AM93" i="52"/>
  <c r="AI93" i="52"/>
  <c r="AE93" i="52"/>
  <c r="AA93" i="52"/>
  <c r="W93" i="52"/>
  <c r="S93" i="52"/>
  <c r="O93" i="52"/>
  <c r="K93" i="52"/>
  <c r="G93" i="52"/>
  <c r="AY92" i="52"/>
  <c r="AU92" i="52"/>
  <c r="AQ92" i="52"/>
  <c r="AM92" i="52"/>
  <c r="AI92" i="52"/>
  <c r="AE92" i="52"/>
  <c r="AA92" i="52"/>
  <c r="W92" i="52"/>
  <c r="S92" i="52"/>
  <c r="O92" i="52"/>
  <c r="K92" i="52"/>
  <c r="G92" i="52"/>
  <c r="AY91" i="52"/>
  <c r="AU91" i="52"/>
  <c r="AQ91" i="52"/>
  <c r="AM91" i="52"/>
  <c r="AI91" i="52"/>
  <c r="AE91" i="52"/>
  <c r="AA91" i="52"/>
  <c r="W91" i="52"/>
  <c r="S91" i="52"/>
  <c r="O91" i="52"/>
  <c r="K91" i="52"/>
  <c r="G91" i="52"/>
  <c r="AY90" i="52"/>
  <c r="AU90" i="52"/>
  <c r="AQ90" i="52"/>
  <c r="AM90" i="52"/>
  <c r="AI90" i="52"/>
  <c r="AE90" i="52"/>
  <c r="AA90" i="52"/>
  <c r="W90" i="52"/>
  <c r="S90" i="52"/>
  <c r="O90" i="52"/>
  <c r="K90" i="52"/>
  <c r="G90" i="52"/>
  <c r="AY89" i="52"/>
  <c r="AU89" i="52"/>
  <c r="AQ89" i="52"/>
  <c r="AM89" i="52"/>
  <c r="AI89" i="52"/>
  <c r="AE89" i="52"/>
  <c r="AA89" i="52"/>
  <c r="W89" i="52"/>
  <c r="S89" i="52"/>
  <c r="O89" i="52"/>
  <c r="K89" i="52"/>
  <c r="G89" i="52"/>
  <c r="BA89" i="52" s="1"/>
  <c r="BC89" i="52" s="1"/>
  <c r="BF89" i="52" s="1"/>
  <c r="BH89" i="52" s="1"/>
  <c r="AY88" i="52"/>
  <c r="AU88" i="52"/>
  <c r="AQ88" i="52"/>
  <c r="AM88" i="52"/>
  <c r="AI88" i="52"/>
  <c r="AE88" i="52"/>
  <c r="AA88" i="52"/>
  <c r="W88" i="52"/>
  <c r="S88" i="52"/>
  <c r="O88" i="52"/>
  <c r="K88" i="52"/>
  <c r="G88" i="52"/>
  <c r="AY87" i="52"/>
  <c r="AU87" i="52"/>
  <c r="AQ87" i="52"/>
  <c r="AM87" i="52"/>
  <c r="AI87" i="52"/>
  <c r="AE87" i="52"/>
  <c r="BA87" i="52" s="1"/>
  <c r="BC87" i="52" s="1"/>
  <c r="BF87" i="52" s="1"/>
  <c r="BH87" i="52" s="1"/>
  <c r="AA87" i="52"/>
  <c r="W87" i="52"/>
  <c r="S87" i="52"/>
  <c r="O87" i="52"/>
  <c r="K87" i="52"/>
  <c r="G87" i="52"/>
  <c r="AY86" i="52"/>
  <c r="AU86" i="52"/>
  <c r="AQ86" i="52"/>
  <c r="AM86" i="52"/>
  <c r="AI86" i="52"/>
  <c r="AE86" i="52"/>
  <c r="AA86" i="52"/>
  <c r="W86" i="52"/>
  <c r="S86" i="52"/>
  <c r="O86" i="52"/>
  <c r="K86" i="52"/>
  <c r="G86" i="52"/>
  <c r="AY85" i="52"/>
  <c r="AU85" i="52"/>
  <c r="AQ85" i="52"/>
  <c r="AM85" i="52"/>
  <c r="AI85" i="52"/>
  <c r="AE85" i="52"/>
  <c r="AA85" i="52"/>
  <c r="W85" i="52"/>
  <c r="S85" i="52"/>
  <c r="O85" i="52"/>
  <c r="K85" i="52"/>
  <c r="G85" i="52"/>
  <c r="AY84" i="52"/>
  <c r="AU84" i="52"/>
  <c r="AQ84" i="52"/>
  <c r="AM84" i="52"/>
  <c r="AI84" i="52"/>
  <c r="AE84" i="52"/>
  <c r="AA84" i="52"/>
  <c r="W84" i="52"/>
  <c r="S84" i="52"/>
  <c r="O84" i="52"/>
  <c r="K84" i="52"/>
  <c r="G84" i="52"/>
  <c r="AY83" i="52"/>
  <c r="AU83" i="52"/>
  <c r="AQ83" i="52"/>
  <c r="AM83" i="52"/>
  <c r="AI83" i="52"/>
  <c r="AE83" i="52"/>
  <c r="BA83" i="52" s="1"/>
  <c r="BC83" i="52" s="1"/>
  <c r="BF83" i="52" s="1"/>
  <c r="BH83" i="52" s="1"/>
  <c r="AA83" i="52"/>
  <c r="W83" i="52"/>
  <c r="S83" i="52"/>
  <c r="O83" i="52"/>
  <c r="K83" i="52"/>
  <c r="G83" i="52"/>
  <c r="AY82" i="52"/>
  <c r="AU82" i="52"/>
  <c r="AQ82" i="52"/>
  <c r="AM82" i="52"/>
  <c r="AI82" i="52"/>
  <c r="AE82" i="52"/>
  <c r="AA82" i="52"/>
  <c r="W82" i="52"/>
  <c r="S82" i="52"/>
  <c r="O82" i="52"/>
  <c r="K82" i="52"/>
  <c r="G82" i="52"/>
  <c r="AY81" i="52"/>
  <c r="AU81" i="52"/>
  <c r="AQ81" i="52"/>
  <c r="AM81" i="52"/>
  <c r="AI81" i="52"/>
  <c r="AE81" i="52"/>
  <c r="AA81" i="52"/>
  <c r="W81" i="52"/>
  <c r="S81" i="52"/>
  <c r="O81" i="52"/>
  <c r="K81" i="52"/>
  <c r="G81" i="52"/>
  <c r="BA81" i="52" s="1"/>
  <c r="BC81" i="52" s="1"/>
  <c r="BF81" i="52" s="1"/>
  <c r="BH81" i="52" s="1"/>
  <c r="AY80" i="52"/>
  <c r="AU80" i="52"/>
  <c r="AQ80" i="52"/>
  <c r="AM80" i="52"/>
  <c r="AI80" i="52"/>
  <c r="AE80" i="52"/>
  <c r="AA80" i="52"/>
  <c r="W80" i="52"/>
  <c r="S80" i="52"/>
  <c r="O80" i="52"/>
  <c r="K80" i="52"/>
  <c r="G80" i="52"/>
  <c r="AY79" i="52"/>
  <c r="AU79" i="52"/>
  <c r="AQ79" i="52"/>
  <c r="AM79" i="52"/>
  <c r="AI79" i="52"/>
  <c r="AE79" i="52"/>
  <c r="AA79" i="52"/>
  <c r="W79" i="52"/>
  <c r="S79" i="52"/>
  <c r="O79" i="52"/>
  <c r="K79" i="52"/>
  <c r="G79" i="52"/>
  <c r="AY78" i="52"/>
  <c r="AU78" i="52"/>
  <c r="AQ78" i="52"/>
  <c r="AM78" i="52"/>
  <c r="AI78" i="52"/>
  <c r="AE78" i="52"/>
  <c r="AA78" i="52"/>
  <c r="W78" i="52"/>
  <c r="S78" i="52"/>
  <c r="O78" i="52"/>
  <c r="K78" i="52"/>
  <c r="G78" i="52"/>
  <c r="AY77" i="52"/>
  <c r="AU77" i="52"/>
  <c r="AQ77" i="52"/>
  <c r="AM77" i="52"/>
  <c r="AI77" i="52"/>
  <c r="AE77" i="52"/>
  <c r="AA77" i="52"/>
  <c r="W77" i="52"/>
  <c r="S77" i="52"/>
  <c r="O77" i="52"/>
  <c r="K77" i="52"/>
  <c r="G77" i="52"/>
  <c r="AY76" i="52"/>
  <c r="AU76" i="52"/>
  <c r="AQ76" i="52"/>
  <c r="AM76" i="52"/>
  <c r="AI76" i="52"/>
  <c r="AE76" i="52"/>
  <c r="AA76" i="52"/>
  <c r="W76" i="52"/>
  <c r="S76" i="52"/>
  <c r="O76" i="52"/>
  <c r="K76" i="52"/>
  <c r="G76" i="52"/>
  <c r="AY75" i="52"/>
  <c r="AU75" i="52"/>
  <c r="AQ75" i="52"/>
  <c r="AM75" i="52"/>
  <c r="AI75" i="52"/>
  <c r="AE75" i="52"/>
  <c r="AA75" i="52"/>
  <c r="W75" i="52"/>
  <c r="S75" i="52"/>
  <c r="O75" i="52"/>
  <c r="K75" i="52"/>
  <c r="G75" i="52"/>
  <c r="AY74" i="52"/>
  <c r="AU74" i="52"/>
  <c r="AQ74" i="52"/>
  <c r="AM74" i="52"/>
  <c r="AI74" i="52"/>
  <c r="AE74" i="52"/>
  <c r="AA74" i="52"/>
  <c r="W74" i="52"/>
  <c r="S74" i="52"/>
  <c r="O74" i="52"/>
  <c r="K74" i="52"/>
  <c r="G74" i="52"/>
  <c r="BA74" i="52" s="1"/>
  <c r="BC74" i="52" s="1"/>
  <c r="BF74" i="52" s="1"/>
  <c r="BH74" i="52" s="1"/>
  <c r="AY73" i="52"/>
  <c r="AU73" i="52"/>
  <c r="AQ73" i="52"/>
  <c r="AM73" i="52"/>
  <c r="AI73" i="52"/>
  <c r="AE73" i="52"/>
  <c r="AA73" i="52"/>
  <c r="W73" i="52"/>
  <c r="S73" i="52"/>
  <c r="O73" i="52"/>
  <c r="K73" i="52"/>
  <c r="G73" i="52"/>
  <c r="AY72" i="52"/>
  <c r="AU72" i="52"/>
  <c r="AQ72" i="52"/>
  <c r="AM72" i="52"/>
  <c r="AI72" i="52"/>
  <c r="AE72" i="52"/>
  <c r="AA72" i="52"/>
  <c r="W72" i="52"/>
  <c r="S72" i="52"/>
  <c r="O72" i="52"/>
  <c r="K72" i="52"/>
  <c r="G72" i="52"/>
  <c r="AY71" i="52"/>
  <c r="AU71" i="52"/>
  <c r="AQ71" i="52"/>
  <c r="AM71" i="52"/>
  <c r="AI71" i="52"/>
  <c r="AE71" i="52"/>
  <c r="AA71" i="52"/>
  <c r="W71" i="52"/>
  <c r="S71" i="52"/>
  <c r="O71" i="52"/>
  <c r="K71" i="52"/>
  <c r="G71" i="52"/>
  <c r="AY70" i="52"/>
  <c r="AU70" i="52"/>
  <c r="AQ70" i="52"/>
  <c r="AM70" i="52"/>
  <c r="AI70" i="52"/>
  <c r="AE70" i="52"/>
  <c r="AA70" i="52"/>
  <c r="W70" i="52"/>
  <c r="S70" i="52"/>
  <c r="O70" i="52"/>
  <c r="K70" i="52"/>
  <c r="G70" i="52"/>
  <c r="AY69" i="52"/>
  <c r="AU69" i="52"/>
  <c r="AQ69" i="52"/>
  <c r="AM69" i="52"/>
  <c r="AI69" i="52"/>
  <c r="AE69" i="52"/>
  <c r="AA69" i="52"/>
  <c r="W69" i="52"/>
  <c r="S69" i="52"/>
  <c r="O69" i="52"/>
  <c r="K69" i="52"/>
  <c r="G69" i="52"/>
  <c r="AY68" i="52"/>
  <c r="AU68" i="52"/>
  <c r="AQ68" i="52"/>
  <c r="AM68" i="52"/>
  <c r="AI68" i="52"/>
  <c r="AE68" i="52"/>
  <c r="AA68" i="52"/>
  <c r="W68" i="52"/>
  <c r="S68" i="52"/>
  <c r="O68" i="52"/>
  <c r="K68" i="52"/>
  <c r="G68" i="52"/>
  <c r="AY67" i="52"/>
  <c r="AU67" i="52"/>
  <c r="AQ67" i="52"/>
  <c r="AM67" i="52"/>
  <c r="AI67" i="52"/>
  <c r="AE67" i="52"/>
  <c r="AA67" i="52"/>
  <c r="W67" i="52"/>
  <c r="S67" i="52"/>
  <c r="O67" i="52"/>
  <c r="K67" i="52"/>
  <c r="G67" i="52"/>
  <c r="AY66" i="52"/>
  <c r="AU66" i="52"/>
  <c r="AQ66" i="52"/>
  <c r="AM66" i="52"/>
  <c r="AI66" i="52"/>
  <c r="AE66" i="52"/>
  <c r="BA66" i="52" s="1"/>
  <c r="BC66" i="52" s="1"/>
  <c r="BF66" i="52" s="1"/>
  <c r="BH66" i="52" s="1"/>
  <c r="AA66" i="52"/>
  <c r="W66" i="52"/>
  <c r="S66" i="52"/>
  <c r="O66" i="52"/>
  <c r="K66" i="52"/>
  <c r="G66" i="52"/>
  <c r="AY65" i="52"/>
  <c r="AU65" i="52"/>
  <c r="AQ65" i="52"/>
  <c r="AM65" i="52"/>
  <c r="AI65" i="52"/>
  <c r="AE65" i="52"/>
  <c r="AA65" i="52"/>
  <c r="W65" i="52"/>
  <c r="S65" i="52"/>
  <c r="O65" i="52"/>
  <c r="K65" i="52"/>
  <c r="BA65" i="52" s="1"/>
  <c r="BC65" i="52" s="1"/>
  <c r="BF65" i="52" s="1"/>
  <c r="BH65" i="52" s="1"/>
  <c r="G65" i="52"/>
  <c r="AY64" i="52"/>
  <c r="AU64" i="52"/>
  <c r="AQ64" i="52"/>
  <c r="AM64" i="52"/>
  <c r="AI64" i="52"/>
  <c r="AE64" i="52"/>
  <c r="AA64" i="52"/>
  <c r="W64" i="52"/>
  <c r="S64" i="52"/>
  <c r="O64" i="52"/>
  <c r="K64" i="52"/>
  <c r="G64" i="52"/>
  <c r="AY63" i="52"/>
  <c r="AU63" i="52"/>
  <c r="AQ63" i="52"/>
  <c r="AM63" i="52"/>
  <c r="AI63" i="52"/>
  <c r="AE63" i="52"/>
  <c r="AA63" i="52"/>
  <c r="W63" i="52"/>
  <c r="S63" i="52"/>
  <c r="O63" i="52"/>
  <c r="K63" i="52"/>
  <c r="G63" i="52"/>
  <c r="AY62" i="52"/>
  <c r="AU62" i="52"/>
  <c r="AQ62" i="52"/>
  <c r="AM62" i="52"/>
  <c r="AI62" i="52"/>
  <c r="AE62" i="52"/>
  <c r="AA62" i="52"/>
  <c r="W62" i="52"/>
  <c r="S62" i="52"/>
  <c r="O62" i="52"/>
  <c r="K62" i="52"/>
  <c r="G62" i="52"/>
  <c r="AY61" i="52"/>
  <c r="AU61" i="52"/>
  <c r="AQ61" i="52"/>
  <c r="AM61" i="52"/>
  <c r="AI61" i="52"/>
  <c r="AE61" i="52"/>
  <c r="AA61" i="52"/>
  <c r="W61" i="52"/>
  <c r="S61" i="52"/>
  <c r="O61" i="52"/>
  <c r="K61" i="52"/>
  <c r="G61" i="52"/>
  <c r="AY60" i="52"/>
  <c r="AU60" i="52"/>
  <c r="AQ60" i="52"/>
  <c r="AM60" i="52"/>
  <c r="AI60" i="52"/>
  <c r="AE60" i="52"/>
  <c r="AA60" i="52"/>
  <c r="W60" i="52"/>
  <c r="S60" i="52"/>
  <c r="O60" i="52"/>
  <c r="K60" i="52"/>
  <c r="G60" i="52"/>
  <c r="BA60" i="52" s="1"/>
  <c r="BC60" i="52" s="1"/>
  <c r="BF60" i="52" s="1"/>
  <c r="BH60" i="52" s="1"/>
  <c r="AY59" i="52"/>
  <c r="AU59" i="52"/>
  <c r="AQ59" i="52"/>
  <c r="AM59" i="52"/>
  <c r="AI59" i="52"/>
  <c r="AE59" i="52"/>
  <c r="AA59" i="52"/>
  <c r="W59" i="52"/>
  <c r="S59" i="52"/>
  <c r="O59" i="52"/>
  <c r="K59" i="52"/>
  <c r="G59" i="52"/>
  <c r="AY58" i="52"/>
  <c r="AU58" i="52"/>
  <c r="AQ58" i="52"/>
  <c r="AM58" i="52"/>
  <c r="AI58" i="52"/>
  <c r="AE58" i="52"/>
  <c r="AA58" i="52"/>
  <c r="W58" i="52"/>
  <c r="S58" i="52"/>
  <c r="O58" i="52"/>
  <c r="K58" i="52"/>
  <c r="G58" i="52"/>
  <c r="AY57" i="52"/>
  <c r="AU57" i="52"/>
  <c r="AQ57" i="52"/>
  <c r="AM57" i="52"/>
  <c r="AI57" i="52"/>
  <c r="AE57" i="52"/>
  <c r="AA57" i="52"/>
  <c r="W57" i="52"/>
  <c r="S57" i="52"/>
  <c r="O57" i="52"/>
  <c r="K57" i="52"/>
  <c r="G57" i="52"/>
  <c r="AY56" i="52"/>
  <c r="AU56" i="52"/>
  <c r="AQ56" i="52"/>
  <c r="AM56" i="52"/>
  <c r="AI56" i="52"/>
  <c r="AE56" i="52"/>
  <c r="AA56" i="52"/>
  <c r="W56" i="52"/>
  <c r="S56" i="52"/>
  <c r="O56" i="52"/>
  <c r="K56" i="52"/>
  <c r="G56" i="52"/>
  <c r="AY55" i="52"/>
  <c r="AU55" i="52"/>
  <c r="AQ55" i="52"/>
  <c r="AM55" i="52"/>
  <c r="AI55" i="52"/>
  <c r="AE55" i="52"/>
  <c r="AA55" i="52"/>
  <c r="W55" i="52"/>
  <c r="S55" i="52"/>
  <c r="O55" i="52"/>
  <c r="K55" i="52"/>
  <c r="G55" i="52"/>
  <c r="AY54" i="52"/>
  <c r="AU54" i="52"/>
  <c r="AQ54" i="52"/>
  <c r="AM54" i="52"/>
  <c r="AI54" i="52"/>
  <c r="AE54" i="52"/>
  <c r="AA54" i="52"/>
  <c r="W54" i="52"/>
  <c r="S54" i="52"/>
  <c r="O54" i="52"/>
  <c r="K54" i="52"/>
  <c r="G54" i="52"/>
  <c r="AY53" i="52"/>
  <c r="AU53" i="52"/>
  <c r="AQ53" i="52"/>
  <c r="AM53" i="52"/>
  <c r="AI53" i="52"/>
  <c r="AE53" i="52"/>
  <c r="AA53" i="52"/>
  <c r="W53" i="52"/>
  <c r="S53" i="52"/>
  <c r="O53" i="52"/>
  <c r="K53" i="52"/>
  <c r="G53" i="52"/>
  <c r="AY52" i="52"/>
  <c r="AU52" i="52"/>
  <c r="AQ52" i="52"/>
  <c r="AM52" i="52"/>
  <c r="AI52" i="52"/>
  <c r="AE52" i="52"/>
  <c r="AA52" i="52"/>
  <c r="W52" i="52"/>
  <c r="S52" i="52"/>
  <c r="O52" i="52"/>
  <c r="K52" i="52"/>
  <c r="G52" i="52"/>
  <c r="AY51" i="52"/>
  <c r="AU51" i="52"/>
  <c r="AQ51" i="52"/>
  <c r="AM51" i="52"/>
  <c r="AI51" i="52"/>
  <c r="AE51" i="52"/>
  <c r="AA51" i="52"/>
  <c r="W51" i="52"/>
  <c r="S51" i="52"/>
  <c r="O51" i="52"/>
  <c r="K51" i="52"/>
  <c r="G51" i="52"/>
  <c r="AY50" i="52"/>
  <c r="AU50" i="52"/>
  <c r="AQ50" i="52"/>
  <c r="AM50" i="52"/>
  <c r="AI50" i="52"/>
  <c r="AE50" i="52"/>
  <c r="AA50" i="52"/>
  <c r="W50" i="52"/>
  <c r="S50" i="52"/>
  <c r="O50" i="52"/>
  <c r="K50" i="52"/>
  <c r="G50" i="52"/>
  <c r="AY49" i="52"/>
  <c r="AU49" i="52"/>
  <c r="AQ49" i="52"/>
  <c r="AM49" i="52"/>
  <c r="AI49" i="52"/>
  <c r="AE49" i="52"/>
  <c r="AA49" i="52"/>
  <c r="W49" i="52"/>
  <c r="S49" i="52"/>
  <c r="O49" i="52"/>
  <c r="K49" i="52"/>
  <c r="G49" i="52"/>
  <c r="BA49" i="52" s="1"/>
  <c r="BC49" i="52" s="1"/>
  <c r="BF49" i="52" s="1"/>
  <c r="BH49" i="52" s="1"/>
  <c r="AY48" i="52"/>
  <c r="AU48" i="52"/>
  <c r="AQ48" i="52"/>
  <c r="AM48" i="52"/>
  <c r="AI48" i="52"/>
  <c r="AE48" i="52"/>
  <c r="AA48" i="52"/>
  <c r="W48" i="52"/>
  <c r="S48" i="52"/>
  <c r="O48" i="52"/>
  <c r="K48" i="52"/>
  <c r="G48" i="52"/>
  <c r="AY47" i="52"/>
  <c r="AU47" i="52"/>
  <c r="AQ47" i="52"/>
  <c r="AM47" i="52"/>
  <c r="AI47" i="52"/>
  <c r="AE47" i="52"/>
  <c r="AA47" i="52"/>
  <c r="W47" i="52"/>
  <c r="S47" i="52"/>
  <c r="O47" i="52"/>
  <c r="K47" i="52"/>
  <c r="G47" i="52"/>
  <c r="AY46" i="52"/>
  <c r="AU46" i="52"/>
  <c r="AQ46" i="52"/>
  <c r="AM46" i="52"/>
  <c r="AI46" i="52"/>
  <c r="AE46" i="52"/>
  <c r="AA46" i="52"/>
  <c r="W46" i="52"/>
  <c r="S46" i="52"/>
  <c r="O46" i="52"/>
  <c r="K46" i="52"/>
  <c r="BA46" i="52" s="1"/>
  <c r="BC46" i="52" s="1"/>
  <c r="BF46" i="52" s="1"/>
  <c r="BH46" i="52" s="1"/>
  <c r="G46" i="52"/>
  <c r="AY45" i="52"/>
  <c r="AU45" i="52"/>
  <c r="AQ45" i="52"/>
  <c r="AM45" i="52"/>
  <c r="BA45" i="52" s="1"/>
  <c r="BC45" i="52" s="1"/>
  <c r="BF45" i="52" s="1"/>
  <c r="BH45" i="52" s="1"/>
  <c r="AI45" i="52"/>
  <c r="AE45" i="52"/>
  <c r="AA45" i="52"/>
  <c r="W45" i="52"/>
  <c r="S45" i="52"/>
  <c r="O45" i="52"/>
  <c r="K45" i="52"/>
  <c r="G45" i="52"/>
  <c r="AY44" i="52"/>
  <c r="AU44" i="52"/>
  <c r="AQ44" i="52"/>
  <c r="AM44" i="52"/>
  <c r="AI44" i="52"/>
  <c r="AE44" i="52"/>
  <c r="AA44" i="52"/>
  <c r="W44" i="52"/>
  <c r="S44" i="52"/>
  <c r="O44" i="52"/>
  <c r="K44" i="52"/>
  <c r="G44" i="52"/>
  <c r="AY43" i="52"/>
  <c r="AU43" i="52"/>
  <c r="AQ43" i="52"/>
  <c r="AM43" i="52"/>
  <c r="AI43" i="52"/>
  <c r="AE43" i="52"/>
  <c r="AA43" i="52"/>
  <c r="W43" i="52"/>
  <c r="S43" i="52"/>
  <c r="O43" i="52"/>
  <c r="K43" i="52"/>
  <c r="G43" i="52"/>
  <c r="AY42" i="52"/>
  <c r="AU42" i="52"/>
  <c r="AQ42" i="52"/>
  <c r="AM42" i="52"/>
  <c r="AI42" i="52"/>
  <c r="AE42" i="52"/>
  <c r="AA42" i="52"/>
  <c r="W42" i="52"/>
  <c r="S42" i="52"/>
  <c r="O42" i="52"/>
  <c r="K42" i="52"/>
  <c r="G42" i="52"/>
  <c r="AY41" i="52"/>
  <c r="AU41" i="52"/>
  <c r="AQ41" i="52"/>
  <c r="BA41" i="52" s="1"/>
  <c r="BC41" i="52" s="1"/>
  <c r="BF41" i="52" s="1"/>
  <c r="BH41" i="52" s="1"/>
  <c r="AM41" i="52"/>
  <c r="AI41" i="52"/>
  <c r="AE41" i="52"/>
  <c r="AA41" i="52"/>
  <c r="W41" i="52"/>
  <c r="S41" i="52"/>
  <c r="O41" i="52"/>
  <c r="K41" i="52"/>
  <c r="G41" i="52"/>
  <c r="AY40" i="52"/>
  <c r="AU40" i="52"/>
  <c r="AQ40" i="52"/>
  <c r="AM40" i="52"/>
  <c r="AI40" i="52"/>
  <c r="AE40" i="52"/>
  <c r="AA40" i="52"/>
  <c r="W40" i="52"/>
  <c r="S40" i="52"/>
  <c r="O40" i="52"/>
  <c r="K40" i="52"/>
  <c r="G40" i="52"/>
  <c r="AY39" i="52"/>
  <c r="AU39" i="52"/>
  <c r="AQ39" i="52"/>
  <c r="AM39" i="52"/>
  <c r="AI39" i="52"/>
  <c r="AE39" i="52"/>
  <c r="AA39" i="52"/>
  <c r="W39" i="52"/>
  <c r="S39" i="52"/>
  <c r="O39" i="52"/>
  <c r="K39" i="52"/>
  <c r="G39" i="52"/>
  <c r="AY38" i="52"/>
  <c r="AU38" i="52"/>
  <c r="AQ38" i="52"/>
  <c r="AM38" i="52"/>
  <c r="AI38" i="52"/>
  <c r="AE38" i="52"/>
  <c r="AA38" i="52"/>
  <c r="W38" i="52"/>
  <c r="S38" i="52"/>
  <c r="O38" i="52"/>
  <c r="K38" i="52"/>
  <c r="G38" i="52"/>
  <c r="AY37" i="52"/>
  <c r="AU37" i="52"/>
  <c r="AQ37" i="52"/>
  <c r="AM37" i="52"/>
  <c r="AI37" i="52"/>
  <c r="AE37" i="52"/>
  <c r="AA37" i="52"/>
  <c r="W37" i="52"/>
  <c r="S37" i="52"/>
  <c r="O37" i="52"/>
  <c r="K37" i="52"/>
  <c r="G37" i="52"/>
  <c r="AY36" i="52"/>
  <c r="AU36" i="52"/>
  <c r="AQ36" i="52"/>
  <c r="AM36" i="52"/>
  <c r="AI36" i="52"/>
  <c r="AE36" i="52"/>
  <c r="AA36" i="52"/>
  <c r="W36" i="52"/>
  <c r="S36" i="52"/>
  <c r="O36" i="52"/>
  <c r="K36" i="52"/>
  <c r="G36" i="52"/>
  <c r="AY35" i="52"/>
  <c r="AU35" i="52"/>
  <c r="AQ35" i="52"/>
  <c r="AM35" i="52"/>
  <c r="AI35" i="52"/>
  <c r="AE35" i="52"/>
  <c r="AA35" i="52"/>
  <c r="W35" i="52"/>
  <c r="S35" i="52"/>
  <c r="O35" i="52"/>
  <c r="K35" i="52"/>
  <c r="G35" i="52"/>
  <c r="AY34" i="52"/>
  <c r="AU34" i="52"/>
  <c r="AQ34" i="52"/>
  <c r="AM34" i="52"/>
  <c r="AI34" i="52"/>
  <c r="AE34" i="52"/>
  <c r="AA34" i="52"/>
  <c r="W34" i="52"/>
  <c r="S34" i="52"/>
  <c r="O34" i="52"/>
  <c r="K34" i="52"/>
  <c r="G34" i="52"/>
  <c r="AY33" i="52"/>
  <c r="AU33" i="52"/>
  <c r="AQ33" i="52"/>
  <c r="AM33" i="52"/>
  <c r="AI33" i="52"/>
  <c r="AE33" i="52"/>
  <c r="AA33" i="52"/>
  <c r="W33" i="52"/>
  <c r="S33" i="52"/>
  <c r="O33" i="52"/>
  <c r="K33" i="52"/>
  <c r="G33" i="52"/>
  <c r="AY32" i="52"/>
  <c r="AU32" i="52"/>
  <c r="AQ32" i="52"/>
  <c r="AM32" i="52"/>
  <c r="AI32" i="52"/>
  <c r="AE32" i="52"/>
  <c r="AA32" i="52"/>
  <c r="W32" i="52"/>
  <c r="S32" i="52"/>
  <c r="O32" i="52"/>
  <c r="K32" i="52"/>
  <c r="G32" i="52"/>
  <c r="AY31" i="52"/>
  <c r="AU31" i="52"/>
  <c r="AQ31" i="52"/>
  <c r="AM31" i="52"/>
  <c r="AI31" i="52"/>
  <c r="AE31" i="52"/>
  <c r="AA31" i="52"/>
  <c r="W31" i="52"/>
  <c r="S31" i="52"/>
  <c r="O31" i="52"/>
  <c r="K31" i="52"/>
  <c r="G31" i="52"/>
  <c r="AY30" i="52"/>
  <c r="AU30" i="52"/>
  <c r="AQ30" i="52"/>
  <c r="AM30" i="52"/>
  <c r="AI30" i="52"/>
  <c r="AE30" i="52"/>
  <c r="AA30" i="52"/>
  <c r="W30" i="52"/>
  <c r="S30" i="52"/>
  <c r="O30" i="52"/>
  <c r="K30" i="52"/>
  <c r="G30" i="52"/>
  <c r="AY29" i="52"/>
  <c r="AU29" i="52"/>
  <c r="AQ29" i="52"/>
  <c r="AM29" i="52"/>
  <c r="AI29" i="52"/>
  <c r="AE29" i="52"/>
  <c r="AA29" i="52"/>
  <c r="W29" i="52"/>
  <c r="S29" i="52"/>
  <c r="O29" i="52"/>
  <c r="K29" i="52"/>
  <c r="G29" i="52"/>
  <c r="AY28" i="52"/>
  <c r="AU28" i="52"/>
  <c r="AQ28" i="52"/>
  <c r="AM28" i="52"/>
  <c r="AI28" i="52"/>
  <c r="AE28" i="52"/>
  <c r="AA28" i="52"/>
  <c r="W28" i="52"/>
  <c r="S28" i="52"/>
  <c r="O28" i="52"/>
  <c r="K28" i="52"/>
  <c r="G28" i="52"/>
  <c r="AY27" i="52"/>
  <c r="AU27" i="52"/>
  <c r="AQ27" i="52"/>
  <c r="AM27" i="52"/>
  <c r="AI27" i="52"/>
  <c r="AE27" i="52"/>
  <c r="AA27" i="52"/>
  <c r="W27" i="52"/>
  <c r="S27" i="52"/>
  <c r="O27" i="52"/>
  <c r="K27" i="52"/>
  <c r="G27" i="52"/>
  <c r="AY26" i="52"/>
  <c r="AU26" i="52"/>
  <c r="AQ26" i="52"/>
  <c r="AM26" i="52"/>
  <c r="AI26" i="52"/>
  <c r="AE26" i="52"/>
  <c r="AA26" i="52"/>
  <c r="W26" i="52"/>
  <c r="S26" i="52"/>
  <c r="O26" i="52"/>
  <c r="K26" i="52"/>
  <c r="G26" i="52"/>
  <c r="AY25" i="52"/>
  <c r="AU25" i="52"/>
  <c r="AQ25" i="52"/>
  <c r="AM25" i="52"/>
  <c r="AI25" i="52"/>
  <c r="AE25" i="52"/>
  <c r="AA25" i="52"/>
  <c r="W25" i="52"/>
  <c r="S25" i="52"/>
  <c r="O25" i="52"/>
  <c r="K25" i="52"/>
  <c r="G25" i="52"/>
  <c r="AY24" i="52"/>
  <c r="AU24" i="52"/>
  <c r="AQ24" i="52"/>
  <c r="AM24" i="52"/>
  <c r="AI24" i="52"/>
  <c r="AE24" i="52"/>
  <c r="AA24" i="52"/>
  <c r="W24" i="52"/>
  <c r="S24" i="52"/>
  <c r="O24" i="52"/>
  <c r="K24" i="52"/>
  <c r="G24" i="52"/>
  <c r="AY23" i="52"/>
  <c r="AU23" i="52"/>
  <c r="AQ23" i="52"/>
  <c r="AM23" i="52"/>
  <c r="AI23" i="52"/>
  <c r="AE23" i="52"/>
  <c r="AA23" i="52"/>
  <c r="W23" i="52"/>
  <c r="S23" i="52"/>
  <c r="O23" i="52"/>
  <c r="K23" i="52"/>
  <c r="G23" i="52"/>
  <c r="AY22" i="52"/>
  <c r="AU22" i="52"/>
  <c r="AQ22" i="52"/>
  <c r="AM22" i="52"/>
  <c r="AI22" i="52"/>
  <c r="AE22" i="52"/>
  <c r="AA22" i="52"/>
  <c r="W22" i="52"/>
  <c r="S22" i="52"/>
  <c r="O22" i="52"/>
  <c r="K22" i="52"/>
  <c r="G22" i="52"/>
  <c r="AY21" i="52"/>
  <c r="AU21" i="52"/>
  <c r="AQ21" i="52"/>
  <c r="AM21" i="52"/>
  <c r="AI21" i="52"/>
  <c r="AE21" i="52"/>
  <c r="AA21" i="52"/>
  <c r="W21" i="52"/>
  <c r="S21" i="52"/>
  <c r="O21" i="52"/>
  <c r="K21" i="52"/>
  <c r="G21" i="52"/>
  <c r="AY20" i="52"/>
  <c r="AU20" i="52"/>
  <c r="AQ20" i="52"/>
  <c r="AM20" i="52"/>
  <c r="AI20" i="52"/>
  <c r="AE20" i="52"/>
  <c r="AA20" i="52"/>
  <c r="W20" i="52"/>
  <c r="S20" i="52"/>
  <c r="O20" i="52"/>
  <c r="K20" i="52"/>
  <c r="G20" i="52"/>
  <c r="AY19" i="52"/>
  <c r="AU19" i="52"/>
  <c r="AQ19" i="52"/>
  <c r="AM19" i="52"/>
  <c r="AI19" i="52"/>
  <c r="AE19" i="52"/>
  <c r="AA19" i="52"/>
  <c r="W19" i="52"/>
  <c r="S19" i="52"/>
  <c r="O19" i="52"/>
  <c r="K19" i="52"/>
  <c r="G19" i="52"/>
  <c r="AY18" i="52"/>
  <c r="AU18" i="52"/>
  <c r="AQ18" i="52"/>
  <c r="AM18" i="52"/>
  <c r="AI18" i="52"/>
  <c r="AE18" i="52"/>
  <c r="AA18" i="52"/>
  <c r="W18" i="52"/>
  <c r="S18" i="52"/>
  <c r="O18" i="52"/>
  <c r="K18" i="52"/>
  <c r="G18" i="52"/>
  <c r="AY17" i="52"/>
  <c r="AU17" i="52"/>
  <c r="AQ17" i="52"/>
  <c r="AM17" i="52"/>
  <c r="AI17" i="52"/>
  <c r="AE17" i="52"/>
  <c r="AA17" i="52"/>
  <c r="W17" i="52"/>
  <c r="S17" i="52"/>
  <c r="O17" i="52"/>
  <c r="K17" i="52"/>
  <c r="G17" i="52"/>
  <c r="AY16" i="52"/>
  <c r="AU16" i="52"/>
  <c r="AQ16" i="52"/>
  <c r="AM16" i="52"/>
  <c r="AI16" i="52"/>
  <c r="AE16" i="52"/>
  <c r="AA16" i="52"/>
  <c r="W16" i="52"/>
  <c r="S16" i="52"/>
  <c r="O16" i="52"/>
  <c r="K16" i="52"/>
  <c r="G16" i="52"/>
  <c r="AY15" i="52"/>
  <c r="AU15" i="52"/>
  <c r="AQ15" i="52"/>
  <c r="AM15" i="52"/>
  <c r="AI15" i="52"/>
  <c r="AE15" i="52"/>
  <c r="AA15" i="52"/>
  <c r="W15" i="52"/>
  <c r="S15" i="52"/>
  <c r="O15" i="52"/>
  <c r="K15" i="52"/>
  <c r="G15" i="52"/>
  <c r="AY14" i="52"/>
  <c r="AU14" i="52"/>
  <c r="AQ14" i="52"/>
  <c r="AM14" i="52"/>
  <c r="AI14" i="52"/>
  <c r="AE14" i="52"/>
  <c r="AA14" i="52"/>
  <c r="W14" i="52"/>
  <c r="S14" i="52"/>
  <c r="O14" i="52"/>
  <c r="K14" i="52"/>
  <c r="G14" i="52"/>
  <c r="AY13" i="52"/>
  <c r="AU13" i="52"/>
  <c r="AQ13" i="52"/>
  <c r="AM13" i="52"/>
  <c r="AI13" i="52"/>
  <c r="AE13" i="52"/>
  <c r="AA13" i="52"/>
  <c r="W13" i="52"/>
  <c r="S13" i="52"/>
  <c r="O13" i="52"/>
  <c r="K13" i="52"/>
  <c r="G13" i="52"/>
  <c r="AY12" i="52"/>
  <c r="AU12" i="52"/>
  <c r="AQ12" i="52"/>
  <c r="AM12" i="52"/>
  <c r="AI12" i="52"/>
  <c r="AE12" i="52"/>
  <c r="AA12" i="52"/>
  <c r="W12" i="52"/>
  <c r="S12" i="52"/>
  <c r="O12" i="52"/>
  <c r="K12" i="52"/>
  <c r="G12" i="52"/>
  <c r="AY11" i="52"/>
  <c r="AU11" i="52"/>
  <c r="AQ11" i="52"/>
  <c r="AM11" i="52"/>
  <c r="AI11" i="52"/>
  <c r="AE11" i="52"/>
  <c r="AA11" i="52"/>
  <c r="W11" i="52"/>
  <c r="S11" i="52"/>
  <c r="O11" i="52"/>
  <c r="K11" i="52"/>
  <c r="G11" i="52"/>
  <c r="AY10" i="52"/>
  <c r="AU10" i="52"/>
  <c r="AQ10" i="52"/>
  <c r="AM10" i="52"/>
  <c r="AI10" i="52"/>
  <c r="AE10" i="52"/>
  <c r="AA10" i="52"/>
  <c r="W10" i="52"/>
  <c r="S10" i="52"/>
  <c r="O10" i="52"/>
  <c r="K10" i="52"/>
  <c r="G10" i="52"/>
  <c r="AY9" i="52"/>
  <c r="AU9" i="52"/>
  <c r="AQ9" i="52"/>
  <c r="AM9" i="52"/>
  <c r="AI9" i="52"/>
  <c r="AE9" i="52"/>
  <c r="AA9" i="52"/>
  <c r="W9" i="52"/>
  <c r="S9" i="52"/>
  <c r="O9" i="52"/>
  <c r="K9" i="52"/>
  <c r="G9" i="52"/>
  <c r="AY8" i="52"/>
  <c r="AU8" i="52"/>
  <c r="AQ8" i="52"/>
  <c r="AM8" i="52"/>
  <c r="AI8" i="52"/>
  <c r="AE8" i="52"/>
  <c r="AA8" i="52"/>
  <c r="W8" i="52"/>
  <c r="S8" i="52"/>
  <c r="O8" i="52"/>
  <c r="K8" i="52"/>
  <c r="G8" i="52"/>
  <c r="AY7" i="52"/>
  <c r="AU7" i="52"/>
  <c r="AQ7" i="52"/>
  <c r="AM7" i="52"/>
  <c r="AI7" i="52"/>
  <c r="AE7" i="52"/>
  <c r="AA7" i="52"/>
  <c r="W7" i="52"/>
  <c r="S7" i="52"/>
  <c r="O7" i="52"/>
  <c r="K7" i="52"/>
  <c r="G7" i="52"/>
  <c r="AY6" i="52"/>
  <c r="AU6" i="52"/>
  <c r="AQ6" i="52"/>
  <c r="AM6" i="52"/>
  <c r="AI6" i="52"/>
  <c r="AE6" i="52"/>
  <c r="AA6" i="52"/>
  <c r="W6" i="52"/>
  <c r="S6" i="52"/>
  <c r="O6" i="52"/>
  <c r="K6" i="52"/>
  <c r="G6" i="52"/>
  <c r="AY5" i="52"/>
  <c r="AU5" i="52"/>
  <c r="AQ5" i="52"/>
  <c r="AM5" i="52"/>
  <c r="AI5" i="52"/>
  <c r="AE5" i="52"/>
  <c r="AA5" i="52"/>
  <c r="W5" i="52"/>
  <c r="S5" i="52"/>
  <c r="O5" i="52"/>
  <c r="K5" i="52"/>
  <c r="G5" i="52"/>
  <c r="AY4" i="52"/>
  <c r="AU4" i="52"/>
  <c r="AQ4" i="52"/>
  <c r="AM4" i="52"/>
  <c r="AI4" i="52"/>
  <c r="AE4" i="52"/>
  <c r="AA4" i="52"/>
  <c r="AA168" i="52" s="1"/>
  <c r="W4" i="52"/>
  <c r="S4" i="52"/>
  <c r="O4" i="52"/>
  <c r="K4" i="52"/>
  <c r="G4" i="52"/>
  <c r="BA30" i="53" l="1"/>
  <c r="BC30" i="53" s="1"/>
  <c r="BF30" i="53" s="1"/>
  <c r="BH30" i="53" s="1"/>
  <c r="BA43" i="53"/>
  <c r="BC43" i="53" s="1"/>
  <c r="BF43" i="53" s="1"/>
  <c r="BH43" i="53" s="1"/>
  <c r="BA62" i="53"/>
  <c r="BC62" i="53" s="1"/>
  <c r="BF62" i="53" s="1"/>
  <c r="BH62" i="53" s="1"/>
  <c r="BA108" i="53"/>
  <c r="BC108" i="53" s="1"/>
  <c r="BF108" i="53" s="1"/>
  <c r="BH108" i="53" s="1"/>
  <c r="BA70" i="52"/>
  <c r="BC70" i="52" s="1"/>
  <c r="BF70" i="52" s="1"/>
  <c r="BH70" i="52" s="1"/>
  <c r="BA108" i="52"/>
  <c r="BC108" i="52" s="1"/>
  <c r="BF108" i="52" s="1"/>
  <c r="BH108" i="52" s="1"/>
  <c r="BA129" i="52"/>
  <c r="BC129" i="52" s="1"/>
  <c r="BF129" i="52" s="1"/>
  <c r="BH129" i="52" s="1"/>
  <c r="BA159" i="52"/>
  <c r="BC159" i="52" s="1"/>
  <c r="BF159" i="52" s="1"/>
  <c r="BH159" i="52" s="1"/>
  <c r="BA163" i="52"/>
  <c r="BC163" i="52" s="1"/>
  <c r="BF163" i="52" s="1"/>
  <c r="BH163" i="52" s="1"/>
  <c r="BA167" i="52"/>
  <c r="BC167" i="52" s="1"/>
  <c r="BF167" i="52" s="1"/>
  <c r="BH167" i="52" s="1"/>
  <c r="XFD167" i="52" s="1"/>
  <c r="BA18" i="53"/>
  <c r="BC18" i="53" s="1"/>
  <c r="BF18" i="53" s="1"/>
  <c r="BH18" i="53" s="1"/>
  <c r="BA26" i="53"/>
  <c r="BC26" i="53" s="1"/>
  <c r="BF26" i="53" s="1"/>
  <c r="BH26" i="53" s="1"/>
  <c r="BA35" i="53"/>
  <c r="BC35" i="53" s="1"/>
  <c r="BF35" i="53" s="1"/>
  <c r="BH35" i="53" s="1"/>
  <c r="K168" i="53"/>
  <c r="BA105" i="53"/>
  <c r="BC105" i="53" s="1"/>
  <c r="BF105" i="53" s="1"/>
  <c r="BH105" i="53" s="1"/>
  <c r="S168" i="53"/>
  <c r="BA122" i="53"/>
  <c r="BC122" i="53" s="1"/>
  <c r="BF122" i="53" s="1"/>
  <c r="BH122" i="53" s="1"/>
  <c r="BA159" i="53"/>
  <c r="BC159" i="53" s="1"/>
  <c r="BF159" i="53" s="1"/>
  <c r="BH159" i="53" s="1"/>
  <c r="BA112" i="53"/>
  <c r="BC112" i="53" s="1"/>
  <c r="BF112" i="53" s="1"/>
  <c r="BH112" i="53" s="1"/>
  <c r="BA5" i="52"/>
  <c r="BC5" i="52" s="1"/>
  <c r="BF5" i="52" s="1"/>
  <c r="BH5" i="52" s="1"/>
  <c r="BA9" i="52"/>
  <c r="BC9" i="52" s="1"/>
  <c r="BF9" i="52" s="1"/>
  <c r="BH9" i="52" s="1"/>
  <c r="BA13" i="52"/>
  <c r="BC13" i="52" s="1"/>
  <c r="BF13" i="52" s="1"/>
  <c r="BH13" i="52" s="1"/>
  <c r="BA17" i="52"/>
  <c r="BC17" i="52" s="1"/>
  <c r="BF17" i="52" s="1"/>
  <c r="BH17" i="52" s="1"/>
  <c r="BA21" i="52"/>
  <c r="BC21" i="52" s="1"/>
  <c r="BF21" i="52" s="1"/>
  <c r="BH21" i="52" s="1"/>
  <c r="BA25" i="52"/>
  <c r="BC25" i="52" s="1"/>
  <c r="BF25" i="52" s="1"/>
  <c r="BH25" i="52" s="1"/>
  <c r="BA29" i="52"/>
  <c r="BC29" i="52" s="1"/>
  <c r="BF29" i="52" s="1"/>
  <c r="BH29" i="52" s="1"/>
  <c r="BA33" i="52"/>
  <c r="BC33" i="52" s="1"/>
  <c r="BF33" i="52" s="1"/>
  <c r="BH33" i="52" s="1"/>
  <c r="BA37" i="52"/>
  <c r="BC37" i="52" s="1"/>
  <c r="BF37" i="52" s="1"/>
  <c r="BH37" i="52" s="1"/>
  <c r="BA58" i="52"/>
  <c r="BC58" i="52" s="1"/>
  <c r="BF58" i="52" s="1"/>
  <c r="BH58" i="52" s="1"/>
  <c r="BA62" i="52"/>
  <c r="BC62" i="52" s="1"/>
  <c r="BF62" i="52" s="1"/>
  <c r="BH62" i="52" s="1"/>
  <c r="BA79" i="52"/>
  <c r="BC79" i="52" s="1"/>
  <c r="BF79" i="52" s="1"/>
  <c r="BH79" i="52" s="1"/>
  <c r="BA96" i="52"/>
  <c r="BC96" i="52" s="1"/>
  <c r="BF96" i="52" s="1"/>
  <c r="BH96" i="52" s="1"/>
  <c r="BA116" i="52"/>
  <c r="BC116" i="52" s="1"/>
  <c r="BF116" i="52" s="1"/>
  <c r="BH116" i="52" s="1"/>
  <c r="BA139" i="52"/>
  <c r="BC139" i="52" s="1"/>
  <c r="BF139" i="52" s="1"/>
  <c r="BH139" i="52" s="1"/>
  <c r="BA148" i="52"/>
  <c r="BC148" i="52" s="1"/>
  <c r="BF148" i="52" s="1"/>
  <c r="BH148" i="52" s="1"/>
  <c r="BA156" i="52"/>
  <c r="BC156" i="52" s="1"/>
  <c r="BF156" i="52" s="1"/>
  <c r="BH156" i="52" s="1"/>
  <c r="BA38" i="53"/>
  <c r="BC38" i="53" s="1"/>
  <c r="BF38" i="53" s="1"/>
  <c r="BH38" i="53" s="1"/>
  <c r="BA49" i="53"/>
  <c r="BC49" i="53" s="1"/>
  <c r="BF49" i="53" s="1"/>
  <c r="BH49" i="53" s="1"/>
  <c r="BA60" i="53"/>
  <c r="BC60" i="53" s="1"/>
  <c r="BF60" i="53" s="1"/>
  <c r="BH60" i="53" s="1"/>
  <c r="BA89" i="53"/>
  <c r="BC89" i="53" s="1"/>
  <c r="BF89" i="53" s="1"/>
  <c r="BH89" i="53" s="1"/>
  <c r="BA99" i="53"/>
  <c r="BC99" i="53" s="1"/>
  <c r="BF99" i="53" s="1"/>
  <c r="BH99" i="53" s="1"/>
  <c r="BA123" i="53"/>
  <c r="BC123" i="53" s="1"/>
  <c r="BF123" i="53" s="1"/>
  <c r="BH123" i="53" s="1"/>
  <c r="BA129" i="53"/>
  <c r="BC129" i="53" s="1"/>
  <c r="BF129" i="53" s="1"/>
  <c r="BH129" i="53" s="1"/>
  <c r="BA138" i="53"/>
  <c r="BC138" i="53" s="1"/>
  <c r="BF138" i="53" s="1"/>
  <c r="BH138" i="53" s="1"/>
  <c r="BA152" i="53"/>
  <c r="BC152" i="53" s="1"/>
  <c r="BF152" i="53" s="1"/>
  <c r="BH152" i="53" s="1"/>
  <c r="BA167" i="53"/>
  <c r="BC167" i="53" s="1"/>
  <c r="BF167" i="53" s="1"/>
  <c r="BH167" i="53" s="1"/>
  <c r="XFD167" i="53" s="1"/>
  <c r="BA99" i="52"/>
  <c r="BC99" i="52" s="1"/>
  <c r="BF99" i="52" s="1"/>
  <c r="BH99" i="52" s="1"/>
  <c r="BA61" i="52"/>
  <c r="BC61" i="52" s="1"/>
  <c r="BF61" i="52" s="1"/>
  <c r="BH61" i="52" s="1"/>
  <c r="BA69" i="52"/>
  <c r="BC69" i="52" s="1"/>
  <c r="BF69" i="52" s="1"/>
  <c r="BH69" i="52" s="1"/>
  <c r="BA78" i="52"/>
  <c r="BC78" i="52" s="1"/>
  <c r="BF78" i="52" s="1"/>
  <c r="BH78" i="52" s="1"/>
  <c r="BA90" i="52"/>
  <c r="BC90" i="52" s="1"/>
  <c r="BF90" i="52" s="1"/>
  <c r="BH90" i="52" s="1"/>
  <c r="BA95" i="52"/>
  <c r="BC95" i="52" s="1"/>
  <c r="BF95" i="52" s="1"/>
  <c r="BH95" i="52" s="1"/>
  <c r="BA112" i="52"/>
  <c r="BC112" i="52" s="1"/>
  <c r="BF112" i="52" s="1"/>
  <c r="BH112" i="52" s="1"/>
  <c r="BA48" i="53"/>
  <c r="BC48" i="53" s="1"/>
  <c r="BF48" i="53" s="1"/>
  <c r="BH48" i="53" s="1"/>
  <c r="BA115" i="53"/>
  <c r="BC115" i="53" s="1"/>
  <c r="BF115" i="53" s="1"/>
  <c r="BH115" i="53" s="1"/>
  <c r="BA82" i="52"/>
  <c r="BC82" i="52" s="1"/>
  <c r="BF82" i="52" s="1"/>
  <c r="BH82" i="52" s="1"/>
  <c r="BA57" i="52"/>
  <c r="BC57" i="52" s="1"/>
  <c r="BF57" i="52" s="1"/>
  <c r="BH57" i="52" s="1"/>
  <c r="BA8" i="52"/>
  <c r="BC8" i="52" s="1"/>
  <c r="BF8" i="52" s="1"/>
  <c r="BH8" i="52" s="1"/>
  <c r="BA12" i="52"/>
  <c r="BC12" i="52" s="1"/>
  <c r="BF12" i="52" s="1"/>
  <c r="BH12" i="52" s="1"/>
  <c r="BA16" i="52"/>
  <c r="BC16" i="52" s="1"/>
  <c r="BF16" i="52" s="1"/>
  <c r="BH16" i="52" s="1"/>
  <c r="BA20" i="52"/>
  <c r="BC20" i="52" s="1"/>
  <c r="BF20" i="52" s="1"/>
  <c r="BH20" i="52" s="1"/>
  <c r="BA24" i="52"/>
  <c r="BC24" i="52" s="1"/>
  <c r="BF24" i="52" s="1"/>
  <c r="BH24" i="52" s="1"/>
  <c r="BA28" i="52"/>
  <c r="BC28" i="52" s="1"/>
  <c r="BF28" i="52" s="1"/>
  <c r="BH28" i="52" s="1"/>
  <c r="BA32" i="52"/>
  <c r="BC32" i="52" s="1"/>
  <c r="BF32" i="52" s="1"/>
  <c r="BH32" i="52" s="1"/>
  <c r="BA36" i="52"/>
  <c r="BC36" i="52" s="1"/>
  <c r="BF36" i="52" s="1"/>
  <c r="BH36" i="52" s="1"/>
  <c r="BA40" i="52"/>
  <c r="BC40" i="52" s="1"/>
  <c r="BF40" i="52" s="1"/>
  <c r="BH40" i="52" s="1"/>
  <c r="BA52" i="52"/>
  <c r="BC52" i="52" s="1"/>
  <c r="BF52" i="52" s="1"/>
  <c r="BH52" i="52" s="1"/>
  <c r="BA56" i="52"/>
  <c r="BC56" i="52" s="1"/>
  <c r="BF56" i="52" s="1"/>
  <c r="BH56" i="52" s="1"/>
  <c r="BA115" i="52"/>
  <c r="BC115" i="52" s="1"/>
  <c r="BF115" i="52" s="1"/>
  <c r="BH115" i="52" s="1"/>
  <c r="BA37" i="53"/>
  <c r="BC37" i="53" s="1"/>
  <c r="BF37" i="53" s="1"/>
  <c r="BH37" i="53" s="1"/>
  <c r="BA41" i="53"/>
  <c r="BC41" i="53" s="1"/>
  <c r="BF41" i="53" s="1"/>
  <c r="BH41" i="53" s="1"/>
  <c r="BA58" i="53"/>
  <c r="BC58" i="53" s="1"/>
  <c r="BF58" i="53" s="1"/>
  <c r="BH58" i="53" s="1"/>
  <c r="BA94" i="53"/>
  <c r="BC94" i="53" s="1"/>
  <c r="BF94" i="53" s="1"/>
  <c r="BH94" i="53" s="1"/>
  <c r="BA126" i="53"/>
  <c r="BC126" i="53" s="1"/>
  <c r="BF126" i="53" s="1"/>
  <c r="BH126" i="53" s="1"/>
  <c r="BA44" i="52"/>
  <c r="BC44" i="52" s="1"/>
  <c r="BF44" i="52" s="1"/>
  <c r="BH44" i="52" s="1"/>
  <c r="BA98" i="52"/>
  <c r="BC98" i="52" s="1"/>
  <c r="BF98" i="52" s="1"/>
  <c r="BH98" i="52" s="1"/>
  <c r="BA136" i="52"/>
  <c r="BC136" i="52" s="1"/>
  <c r="BF136" i="52" s="1"/>
  <c r="BH136" i="52" s="1"/>
  <c r="BA46" i="53"/>
  <c r="BC46" i="53" s="1"/>
  <c r="BF46" i="53" s="1"/>
  <c r="BH46" i="53" s="1"/>
  <c r="BA70" i="53"/>
  <c r="BC70" i="53" s="1"/>
  <c r="BF70" i="53" s="1"/>
  <c r="BH70" i="53" s="1"/>
  <c r="BA75" i="53"/>
  <c r="BC75" i="53" s="1"/>
  <c r="BF75" i="53" s="1"/>
  <c r="BH75" i="53" s="1"/>
  <c r="BA120" i="53"/>
  <c r="BC120" i="53" s="1"/>
  <c r="BF120" i="53" s="1"/>
  <c r="BH120" i="53" s="1"/>
  <c r="BA25" i="53"/>
  <c r="BC25" i="53" s="1"/>
  <c r="BF25" i="53" s="1"/>
  <c r="BH25" i="53" s="1"/>
  <c r="BA77" i="52"/>
  <c r="BC77" i="52" s="1"/>
  <c r="BF77" i="52" s="1"/>
  <c r="BH77" i="52" s="1"/>
  <c r="BA85" i="52"/>
  <c r="BC85" i="52" s="1"/>
  <c r="BF85" i="52" s="1"/>
  <c r="BH85" i="52" s="1"/>
  <c r="BA94" i="52"/>
  <c r="BC94" i="52" s="1"/>
  <c r="BF94" i="52" s="1"/>
  <c r="BH94" i="52" s="1"/>
  <c r="BA102" i="52"/>
  <c r="BC102" i="52" s="1"/>
  <c r="BF102" i="52" s="1"/>
  <c r="BH102" i="52" s="1"/>
  <c r="BA106" i="52"/>
  <c r="BC106" i="52" s="1"/>
  <c r="BF106" i="52" s="1"/>
  <c r="BH106" i="52" s="1"/>
  <c r="BA111" i="52"/>
  <c r="BC111" i="52" s="1"/>
  <c r="BF111" i="52" s="1"/>
  <c r="BH111" i="52" s="1"/>
  <c r="BA134" i="52"/>
  <c r="BC134" i="52" s="1"/>
  <c r="BF134" i="52" s="1"/>
  <c r="BH134" i="52" s="1"/>
  <c r="BA137" i="52"/>
  <c r="BC137" i="52" s="1"/>
  <c r="BF137" i="52" s="1"/>
  <c r="BH137" i="52" s="1"/>
  <c r="BA149" i="52"/>
  <c r="BC149" i="52" s="1"/>
  <c r="BF149" i="52" s="1"/>
  <c r="BH149" i="52" s="1"/>
  <c r="BA153" i="52"/>
  <c r="BC153" i="52" s="1"/>
  <c r="BF153" i="52" s="1"/>
  <c r="BH153" i="52" s="1"/>
  <c r="BA157" i="52"/>
  <c r="BC157" i="52" s="1"/>
  <c r="BF157" i="52" s="1"/>
  <c r="BH157" i="52" s="1"/>
  <c r="BA7" i="53"/>
  <c r="BC7" i="53" s="1"/>
  <c r="BF7" i="53" s="1"/>
  <c r="BH7" i="53" s="1"/>
  <c r="BA11" i="53"/>
  <c r="BC11" i="53" s="1"/>
  <c r="BF11" i="53" s="1"/>
  <c r="BH11" i="53" s="1"/>
  <c r="BA24" i="53"/>
  <c r="BC24" i="53" s="1"/>
  <c r="BF24" i="53" s="1"/>
  <c r="BH24" i="53" s="1"/>
  <c r="BA81" i="53"/>
  <c r="BC81" i="53" s="1"/>
  <c r="BF81" i="53" s="1"/>
  <c r="BH81" i="53" s="1"/>
  <c r="BA86" i="53"/>
  <c r="BC86" i="53" s="1"/>
  <c r="BF86" i="53" s="1"/>
  <c r="BH86" i="53" s="1"/>
  <c r="BA111" i="53"/>
  <c r="BC111" i="53" s="1"/>
  <c r="BF111" i="53" s="1"/>
  <c r="BH111" i="53" s="1"/>
  <c r="BA121" i="53"/>
  <c r="BC121" i="53" s="1"/>
  <c r="BF121" i="53" s="1"/>
  <c r="BH121" i="53" s="1"/>
  <c r="BA130" i="53"/>
  <c r="BC130" i="53" s="1"/>
  <c r="BF130" i="53" s="1"/>
  <c r="BH130" i="53" s="1"/>
  <c r="BA157" i="53"/>
  <c r="BC157" i="53" s="1"/>
  <c r="BF157" i="53" s="1"/>
  <c r="BH157" i="53" s="1"/>
  <c r="BA34" i="53"/>
  <c r="BC34" i="53" s="1"/>
  <c r="BF34" i="53" s="1"/>
  <c r="BH34" i="53" s="1"/>
  <c r="BA73" i="52"/>
  <c r="BC73" i="52" s="1"/>
  <c r="BF73" i="52" s="1"/>
  <c r="BH73" i="52" s="1"/>
  <c r="BA114" i="52"/>
  <c r="BC114" i="52" s="1"/>
  <c r="BF114" i="52" s="1"/>
  <c r="BH114" i="52" s="1"/>
  <c r="BA125" i="52"/>
  <c r="BC125" i="52" s="1"/>
  <c r="BF125" i="52" s="1"/>
  <c r="BH125" i="52" s="1"/>
  <c r="BA128" i="52"/>
  <c r="BC128" i="52" s="1"/>
  <c r="BF128" i="52" s="1"/>
  <c r="BH128" i="52" s="1"/>
  <c r="BA161" i="52"/>
  <c r="BC161" i="52" s="1"/>
  <c r="BF161" i="52" s="1"/>
  <c r="BH161" i="52" s="1"/>
  <c r="BA165" i="52"/>
  <c r="BC165" i="52" s="1"/>
  <c r="BF165" i="52" s="1"/>
  <c r="BH165" i="52" s="1"/>
  <c r="BA15" i="53"/>
  <c r="BC15" i="53" s="1"/>
  <c r="BF15" i="53" s="1"/>
  <c r="BH15" i="53" s="1"/>
  <c r="BA57" i="53"/>
  <c r="BC57" i="53" s="1"/>
  <c r="BF57" i="53" s="1"/>
  <c r="BH57" i="53" s="1"/>
  <c r="BA114" i="53"/>
  <c r="BC114" i="53" s="1"/>
  <c r="BF114" i="53" s="1"/>
  <c r="BH114" i="53" s="1"/>
  <c r="BA161" i="53"/>
  <c r="BC161" i="53" s="1"/>
  <c r="BF161" i="53" s="1"/>
  <c r="BH161" i="53" s="1"/>
  <c r="BA120" i="52"/>
  <c r="BC120" i="52" s="1"/>
  <c r="BF120" i="52" s="1"/>
  <c r="BH120" i="52" s="1"/>
  <c r="BA107" i="52"/>
  <c r="BC107" i="52" s="1"/>
  <c r="BF107" i="52" s="1"/>
  <c r="BH107" i="52" s="1"/>
  <c r="BA12" i="53"/>
  <c r="BC12" i="53" s="1"/>
  <c r="BF12" i="53" s="1"/>
  <c r="BH12" i="53" s="1"/>
  <c r="BA7" i="52"/>
  <c r="BC7" i="52" s="1"/>
  <c r="BF7" i="52" s="1"/>
  <c r="BH7" i="52" s="1"/>
  <c r="BA11" i="52"/>
  <c r="BC11" i="52" s="1"/>
  <c r="BF11" i="52" s="1"/>
  <c r="BH11" i="52" s="1"/>
  <c r="BA15" i="52"/>
  <c r="BC15" i="52" s="1"/>
  <c r="BF15" i="52" s="1"/>
  <c r="BH15" i="52" s="1"/>
  <c r="BA19" i="52"/>
  <c r="BC19" i="52" s="1"/>
  <c r="BF19" i="52" s="1"/>
  <c r="BH19" i="52" s="1"/>
  <c r="BA23" i="52"/>
  <c r="BC23" i="52" s="1"/>
  <c r="BF23" i="52" s="1"/>
  <c r="BH23" i="52" s="1"/>
  <c r="BA27" i="52"/>
  <c r="BC27" i="52" s="1"/>
  <c r="BF27" i="52" s="1"/>
  <c r="BH27" i="52" s="1"/>
  <c r="BA31" i="52"/>
  <c r="BC31" i="52" s="1"/>
  <c r="BF31" i="52" s="1"/>
  <c r="BH31" i="52" s="1"/>
  <c r="BA35" i="52"/>
  <c r="BC35" i="52" s="1"/>
  <c r="BF35" i="52" s="1"/>
  <c r="BH35" i="52" s="1"/>
  <c r="BA39" i="52"/>
  <c r="BC39" i="52" s="1"/>
  <c r="BF39" i="52" s="1"/>
  <c r="BH39" i="52" s="1"/>
  <c r="BA48" i="52"/>
  <c r="BC48" i="52" s="1"/>
  <c r="BF48" i="52" s="1"/>
  <c r="BH48" i="52" s="1"/>
  <c r="BA51" i="52"/>
  <c r="BC51" i="52" s="1"/>
  <c r="BF51" i="52" s="1"/>
  <c r="BH51" i="52" s="1"/>
  <c r="BA72" i="52"/>
  <c r="BC72" i="52" s="1"/>
  <c r="BF72" i="52" s="1"/>
  <c r="BH72" i="52" s="1"/>
  <c r="BA119" i="52"/>
  <c r="BC119" i="52" s="1"/>
  <c r="BF119" i="52" s="1"/>
  <c r="BH119" i="52" s="1"/>
  <c r="BA146" i="52"/>
  <c r="BC146" i="52" s="1"/>
  <c r="BF146" i="52" s="1"/>
  <c r="BH146" i="52" s="1"/>
  <c r="BA150" i="52"/>
  <c r="BC150" i="52" s="1"/>
  <c r="BF150" i="52" s="1"/>
  <c r="BH150" i="52" s="1"/>
  <c r="BA154" i="52"/>
  <c r="BC154" i="52" s="1"/>
  <c r="BF154" i="52" s="1"/>
  <c r="BH154" i="52" s="1"/>
  <c r="BA32" i="53"/>
  <c r="BC32" i="53" s="1"/>
  <c r="BF32" i="53" s="1"/>
  <c r="BH32" i="53" s="1"/>
  <c r="BA40" i="53"/>
  <c r="BC40" i="53" s="1"/>
  <c r="BF40" i="53" s="1"/>
  <c r="BH40" i="53" s="1"/>
  <c r="BA64" i="53"/>
  <c r="BC64" i="53" s="1"/>
  <c r="BF64" i="53" s="1"/>
  <c r="BH64" i="53" s="1"/>
  <c r="BA74" i="53"/>
  <c r="BC74" i="53" s="1"/>
  <c r="BF74" i="53" s="1"/>
  <c r="BH74" i="53" s="1"/>
  <c r="BA93" i="53"/>
  <c r="BC93" i="53" s="1"/>
  <c r="BF93" i="53" s="1"/>
  <c r="BH93" i="53" s="1"/>
  <c r="BA146" i="53"/>
  <c r="BC146" i="53" s="1"/>
  <c r="BF146" i="53" s="1"/>
  <c r="BH146" i="53" s="1"/>
  <c r="BA150" i="53"/>
  <c r="BC150" i="53" s="1"/>
  <c r="BF150" i="53" s="1"/>
  <c r="BH150" i="53" s="1"/>
  <c r="BA165" i="53"/>
  <c r="BC165" i="53" s="1"/>
  <c r="BF165" i="53" s="1"/>
  <c r="BH165" i="53" s="1"/>
  <c r="BA43" i="52"/>
  <c r="BC43" i="52" s="1"/>
  <c r="BF43" i="52" s="1"/>
  <c r="BH43" i="52" s="1"/>
  <c r="BA76" i="52"/>
  <c r="BC76" i="52" s="1"/>
  <c r="BF76" i="52" s="1"/>
  <c r="BH76" i="52" s="1"/>
  <c r="BA93" i="52"/>
  <c r="BC93" i="52" s="1"/>
  <c r="BF93" i="52" s="1"/>
  <c r="BH93" i="52" s="1"/>
  <c r="BA110" i="52"/>
  <c r="BC110" i="52" s="1"/>
  <c r="BF110" i="52" s="1"/>
  <c r="BH110" i="52" s="1"/>
  <c r="BA158" i="52"/>
  <c r="BC158" i="52" s="1"/>
  <c r="BF158" i="52" s="1"/>
  <c r="BH158" i="52" s="1"/>
  <c r="BA162" i="52"/>
  <c r="BC162" i="52" s="1"/>
  <c r="BF162" i="52" s="1"/>
  <c r="BH162" i="52" s="1"/>
  <c r="BA166" i="52"/>
  <c r="BC166" i="52" s="1"/>
  <c r="BF166" i="52" s="1"/>
  <c r="BH166" i="52" s="1"/>
  <c r="AQ168" i="53"/>
  <c r="BA103" i="53"/>
  <c r="BC103" i="53" s="1"/>
  <c r="BF103" i="53" s="1"/>
  <c r="BH103" i="53" s="1"/>
  <c r="BA124" i="53"/>
  <c r="BC124" i="53" s="1"/>
  <c r="BF124" i="53" s="1"/>
  <c r="BH124" i="53" s="1"/>
  <c r="BA64" i="52"/>
  <c r="BC64" i="52" s="1"/>
  <c r="BF64" i="52" s="1"/>
  <c r="BH64" i="52" s="1"/>
  <c r="BA67" i="52"/>
  <c r="BC67" i="52" s="1"/>
  <c r="BF67" i="52" s="1"/>
  <c r="BH67" i="52" s="1"/>
  <c r="BA84" i="52"/>
  <c r="BC84" i="52" s="1"/>
  <c r="BF84" i="52" s="1"/>
  <c r="BH84" i="52" s="1"/>
  <c r="BA101" i="52"/>
  <c r="BC101" i="52" s="1"/>
  <c r="BF101" i="52" s="1"/>
  <c r="BH101" i="52" s="1"/>
  <c r="BA105" i="52"/>
  <c r="BC105" i="52" s="1"/>
  <c r="BF105" i="52" s="1"/>
  <c r="BH105" i="52" s="1"/>
  <c r="O168" i="52"/>
  <c r="BA6" i="53"/>
  <c r="BC6" i="53" s="1"/>
  <c r="BF6" i="53" s="1"/>
  <c r="BH6" i="53" s="1"/>
  <c r="BA23" i="53"/>
  <c r="BC23" i="53" s="1"/>
  <c r="BF23" i="53" s="1"/>
  <c r="BH23" i="53" s="1"/>
  <c r="BA27" i="53"/>
  <c r="BC27" i="53" s="1"/>
  <c r="BF27" i="53" s="1"/>
  <c r="BH27" i="53" s="1"/>
  <c r="BA85" i="53"/>
  <c r="BC85" i="53" s="1"/>
  <c r="BF85" i="53" s="1"/>
  <c r="BH85" i="53" s="1"/>
  <c r="BA91" i="53"/>
  <c r="BC91" i="53" s="1"/>
  <c r="BF91" i="53" s="1"/>
  <c r="BH91" i="53" s="1"/>
  <c r="G168" i="52"/>
  <c r="BA47" i="52"/>
  <c r="BC47" i="52" s="1"/>
  <c r="BF47" i="52" s="1"/>
  <c r="BH47" i="52" s="1"/>
  <c r="S168" i="52"/>
  <c r="BA132" i="52"/>
  <c r="BC132" i="52" s="1"/>
  <c r="BF132" i="52" s="1"/>
  <c r="BH132" i="52" s="1"/>
  <c r="BA10" i="53"/>
  <c r="BC10" i="53" s="1"/>
  <c r="BF10" i="53" s="1"/>
  <c r="BH10" i="53" s="1"/>
  <c r="BA31" i="53"/>
  <c r="BC31" i="53" s="1"/>
  <c r="BF31" i="53" s="1"/>
  <c r="BH31" i="53" s="1"/>
  <c r="BA44" i="53"/>
  <c r="BC44" i="53" s="1"/>
  <c r="BF44" i="53" s="1"/>
  <c r="BH44" i="53" s="1"/>
  <c r="BA140" i="53"/>
  <c r="BC140" i="53" s="1"/>
  <c r="BF140" i="53" s="1"/>
  <c r="BH140" i="53" s="1"/>
  <c r="BA158" i="53"/>
  <c r="BC158" i="53" s="1"/>
  <c r="BF158" i="53" s="1"/>
  <c r="BH158" i="53" s="1"/>
  <c r="BA6" i="52"/>
  <c r="BC6" i="52" s="1"/>
  <c r="BF6" i="52" s="1"/>
  <c r="BH6" i="52" s="1"/>
  <c r="BA10" i="52"/>
  <c r="BC10" i="52" s="1"/>
  <c r="BF10" i="52" s="1"/>
  <c r="BH10" i="52" s="1"/>
  <c r="BA14" i="52"/>
  <c r="BC14" i="52" s="1"/>
  <c r="BF14" i="52" s="1"/>
  <c r="BH14" i="52" s="1"/>
  <c r="BA18" i="52"/>
  <c r="BC18" i="52" s="1"/>
  <c r="BF18" i="52" s="1"/>
  <c r="BH18" i="52" s="1"/>
  <c r="BA22" i="52"/>
  <c r="BC22" i="52" s="1"/>
  <c r="BF22" i="52" s="1"/>
  <c r="BH22" i="52" s="1"/>
  <c r="BA26" i="52"/>
  <c r="BC26" i="52" s="1"/>
  <c r="BF26" i="52" s="1"/>
  <c r="BH26" i="52" s="1"/>
  <c r="BA30" i="52"/>
  <c r="BC30" i="52" s="1"/>
  <c r="BF30" i="52" s="1"/>
  <c r="BH30" i="52" s="1"/>
  <c r="BA34" i="52"/>
  <c r="BC34" i="52" s="1"/>
  <c r="BF34" i="52" s="1"/>
  <c r="BH34" i="52" s="1"/>
  <c r="BA38" i="52"/>
  <c r="BC38" i="52" s="1"/>
  <c r="BF38" i="52" s="1"/>
  <c r="BH38" i="52" s="1"/>
  <c r="BA54" i="52"/>
  <c r="BC54" i="52" s="1"/>
  <c r="BF54" i="52" s="1"/>
  <c r="BH54" i="52" s="1"/>
  <c r="AU168" i="52"/>
  <c r="BA75" i="52"/>
  <c r="BC75" i="52" s="1"/>
  <c r="BF75" i="52" s="1"/>
  <c r="BH75" i="52" s="1"/>
  <c r="BA92" i="52"/>
  <c r="BC92" i="52" s="1"/>
  <c r="BF92" i="52" s="1"/>
  <c r="BH92" i="52" s="1"/>
  <c r="BA109" i="52"/>
  <c r="BC109" i="52" s="1"/>
  <c r="BF109" i="52" s="1"/>
  <c r="BH109" i="52" s="1"/>
  <c r="BA117" i="52"/>
  <c r="BC117" i="52" s="1"/>
  <c r="BF117" i="52" s="1"/>
  <c r="BH117" i="52" s="1"/>
  <c r="BA126" i="52"/>
  <c r="BC126" i="52" s="1"/>
  <c r="BF126" i="52" s="1"/>
  <c r="BH126" i="52" s="1"/>
  <c r="BA141" i="52"/>
  <c r="BC141" i="52" s="1"/>
  <c r="BF141" i="52" s="1"/>
  <c r="BH141" i="52" s="1"/>
  <c r="BA19" i="53"/>
  <c r="BC19" i="53" s="1"/>
  <c r="BF19" i="53" s="1"/>
  <c r="BH19" i="53" s="1"/>
  <c r="BA39" i="53"/>
  <c r="BC39" i="53" s="1"/>
  <c r="BF39" i="53" s="1"/>
  <c r="BH39" i="53" s="1"/>
  <c r="BA56" i="53"/>
  <c r="BC56" i="53" s="1"/>
  <c r="BF56" i="53" s="1"/>
  <c r="BH56" i="53" s="1"/>
  <c r="BA78" i="53"/>
  <c r="BC78" i="53" s="1"/>
  <c r="BF78" i="53" s="1"/>
  <c r="BH78" i="53" s="1"/>
  <c r="BA106" i="53"/>
  <c r="BC106" i="53" s="1"/>
  <c r="BF106" i="53" s="1"/>
  <c r="BH106" i="53" s="1"/>
  <c r="BA147" i="53"/>
  <c r="BC147" i="53" s="1"/>
  <c r="BF147" i="53" s="1"/>
  <c r="BH147" i="53" s="1"/>
  <c r="BA151" i="53"/>
  <c r="BC151" i="53" s="1"/>
  <c r="BF151" i="53" s="1"/>
  <c r="BH151" i="53" s="1"/>
  <c r="BA166" i="53"/>
  <c r="BC166" i="53" s="1"/>
  <c r="BF166" i="53" s="1"/>
  <c r="BH166" i="53" s="1"/>
  <c r="BA145" i="53"/>
  <c r="BC145" i="53" s="1"/>
  <c r="BF145" i="53" s="1"/>
  <c r="BH145" i="53" s="1"/>
  <c r="BA42" i="52"/>
  <c r="BC42" i="52" s="1"/>
  <c r="BF42" i="52" s="1"/>
  <c r="BH42" i="52" s="1"/>
  <c r="BA59" i="52"/>
  <c r="BC59" i="52" s="1"/>
  <c r="BF59" i="52" s="1"/>
  <c r="BH59" i="52" s="1"/>
  <c r="BA63" i="52"/>
  <c r="BC63" i="52" s="1"/>
  <c r="BF63" i="52" s="1"/>
  <c r="BH63" i="52" s="1"/>
  <c r="BA80" i="52"/>
  <c r="BC80" i="52" s="1"/>
  <c r="BF80" i="52" s="1"/>
  <c r="BH80" i="52" s="1"/>
  <c r="BA88" i="52"/>
  <c r="BC88" i="52" s="1"/>
  <c r="BF88" i="52" s="1"/>
  <c r="BH88" i="52" s="1"/>
  <c r="BA123" i="52"/>
  <c r="BC123" i="52" s="1"/>
  <c r="BF123" i="52" s="1"/>
  <c r="BH123" i="52" s="1"/>
  <c r="BA5" i="53"/>
  <c r="BC5" i="53" s="1"/>
  <c r="BF5" i="53" s="1"/>
  <c r="BH5" i="53" s="1"/>
  <c r="BA22" i="53"/>
  <c r="BC22" i="53" s="1"/>
  <c r="BF22" i="53" s="1"/>
  <c r="BH22" i="53" s="1"/>
  <c r="BA50" i="53"/>
  <c r="BC50" i="53" s="1"/>
  <c r="BF50" i="53" s="1"/>
  <c r="BH50" i="53" s="1"/>
  <c r="BA55" i="53"/>
  <c r="BC55" i="53" s="1"/>
  <c r="BF55" i="53" s="1"/>
  <c r="BH55" i="53" s="1"/>
  <c r="BA90" i="53"/>
  <c r="BC90" i="53" s="1"/>
  <c r="BF90" i="53" s="1"/>
  <c r="BH90" i="53" s="1"/>
  <c r="BA135" i="53"/>
  <c r="BC135" i="53" s="1"/>
  <c r="BF135" i="53" s="1"/>
  <c r="BH135" i="53" s="1"/>
  <c r="BA141" i="53"/>
  <c r="BC141" i="53" s="1"/>
  <c r="BF141" i="53" s="1"/>
  <c r="BH141" i="53" s="1"/>
  <c r="BA162" i="53"/>
  <c r="BC162" i="53" s="1"/>
  <c r="BF162" i="53" s="1"/>
  <c r="BH162" i="53" s="1"/>
  <c r="BA8" i="53"/>
  <c r="BC8" i="53" s="1"/>
  <c r="BF8" i="53" s="1"/>
  <c r="BH8" i="53" s="1"/>
  <c r="AE168" i="53"/>
  <c r="BC4" i="53"/>
  <c r="AY168" i="53"/>
  <c r="BA72" i="53"/>
  <c r="BC72" i="53" s="1"/>
  <c r="BF72" i="53" s="1"/>
  <c r="BH72" i="53" s="1"/>
  <c r="BA95" i="53"/>
  <c r="BC95" i="53" s="1"/>
  <c r="BF95" i="53" s="1"/>
  <c r="BH95" i="53" s="1"/>
  <c r="BA16" i="53"/>
  <c r="BC16" i="53" s="1"/>
  <c r="BF16" i="53" s="1"/>
  <c r="BH16" i="53" s="1"/>
  <c r="BA66" i="53"/>
  <c r="BC66" i="53" s="1"/>
  <c r="BF66" i="53" s="1"/>
  <c r="BH66" i="53" s="1"/>
  <c r="BA71" i="53"/>
  <c r="BC71" i="53" s="1"/>
  <c r="BF71" i="53" s="1"/>
  <c r="BH71" i="53" s="1"/>
  <c r="O168" i="53"/>
  <c r="BA160" i="53"/>
  <c r="BC160" i="53" s="1"/>
  <c r="BF160" i="53" s="1"/>
  <c r="BH160" i="53" s="1"/>
  <c r="BA14" i="53"/>
  <c r="BC14" i="53" s="1"/>
  <c r="BF14" i="53" s="1"/>
  <c r="BH14" i="53" s="1"/>
  <c r="BA29" i="53"/>
  <c r="BC29" i="53" s="1"/>
  <c r="BF29" i="53" s="1"/>
  <c r="BH29" i="53" s="1"/>
  <c r="BA45" i="53"/>
  <c r="BC45" i="53" s="1"/>
  <c r="BF45" i="53" s="1"/>
  <c r="BH45" i="53" s="1"/>
  <c r="AU168" i="53"/>
  <c r="BA77" i="53"/>
  <c r="BC77" i="53" s="1"/>
  <c r="BF77" i="53" s="1"/>
  <c r="BH77" i="53" s="1"/>
  <c r="AI168" i="53"/>
  <c r="BA87" i="53"/>
  <c r="BC87" i="53" s="1"/>
  <c r="BF87" i="53" s="1"/>
  <c r="BH87" i="53" s="1"/>
  <c r="BA9" i="53"/>
  <c r="BC9" i="53" s="1"/>
  <c r="BF9" i="53" s="1"/>
  <c r="BH9" i="53" s="1"/>
  <c r="BA13" i="53"/>
  <c r="BC13" i="53" s="1"/>
  <c r="BF13" i="53" s="1"/>
  <c r="BH13" i="53" s="1"/>
  <c r="BA28" i="53"/>
  <c r="BC28" i="53" s="1"/>
  <c r="BF28" i="53" s="1"/>
  <c r="BH28" i="53" s="1"/>
  <c r="BA76" i="53"/>
  <c r="BC76" i="53" s="1"/>
  <c r="BF76" i="53" s="1"/>
  <c r="BH76" i="53" s="1"/>
  <c r="BA33" i="53"/>
  <c r="BC33" i="53" s="1"/>
  <c r="BF33" i="53" s="1"/>
  <c r="BH33" i="53" s="1"/>
  <c r="BA73" i="53"/>
  <c r="BC73" i="53" s="1"/>
  <c r="BF73" i="53" s="1"/>
  <c r="BH73" i="53" s="1"/>
  <c r="BA96" i="53"/>
  <c r="BC96" i="53" s="1"/>
  <c r="BF96" i="53" s="1"/>
  <c r="BH96" i="53" s="1"/>
  <c r="BA101" i="53"/>
  <c r="BC101" i="53" s="1"/>
  <c r="BF101" i="53" s="1"/>
  <c r="BH101" i="53" s="1"/>
  <c r="G168" i="53"/>
  <c r="BA65" i="53"/>
  <c r="BC65" i="53" s="1"/>
  <c r="BF65" i="53" s="1"/>
  <c r="BH65" i="53" s="1"/>
  <c r="BA80" i="53"/>
  <c r="BC80" i="53" s="1"/>
  <c r="BF80" i="53" s="1"/>
  <c r="BH80" i="53" s="1"/>
  <c r="BA100" i="53"/>
  <c r="BC100" i="53" s="1"/>
  <c r="BF100" i="53" s="1"/>
  <c r="BH100" i="53" s="1"/>
  <c r="BA137" i="53"/>
  <c r="BC137" i="53" s="1"/>
  <c r="BF137" i="53" s="1"/>
  <c r="BH137" i="53" s="1"/>
  <c r="W168" i="53"/>
  <c r="BA84" i="53"/>
  <c r="BC84" i="53" s="1"/>
  <c r="BF84" i="53" s="1"/>
  <c r="BH84" i="53" s="1"/>
  <c r="BA69" i="53"/>
  <c r="BC69" i="53" s="1"/>
  <c r="BF69" i="53" s="1"/>
  <c r="BH69" i="53" s="1"/>
  <c r="BA113" i="53"/>
  <c r="BC113" i="53" s="1"/>
  <c r="BF113" i="53" s="1"/>
  <c r="BH113" i="53" s="1"/>
  <c r="BA125" i="53"/>
  <c r="BC125" i="53" s="1"/>
  <c r="BF125" i="53" s="1"/>
  <c r="BH125" i="53" s="1"/>
  <c r="BA133" i="53"/>
  <c r="BC133" i="53" s="1"/>
  <c r="BF133" i="53" s="1"/>
  <c r="BH133" i="53" s="1"/>
  <c r="BA53" i="53"/>
  <c r="BC53" i="53" s="1"/>
  <c r="BF53" i="53" s="1"/>
  <c r="BH53" i="53" s="1"/>
  <c r="BA83" i="53"/>
  <c r="BC83" i="53" s="1"/>
  <c r="BF83" i="53" s="1"/>
  <c r="BH83" i="53" s="1"/>
  <c r="BA98" i="53"/>
  <c r="BC98" i="53" s="1"/>
  <c r="BF98" i="53" s="1"/>
  <c r="BH98" i="53" s="1"/>
  <c r="BA67" i="53"/>
  <c r="BC67" i="53" s="1"/>
  <c r="BF67" i="53" s="1"/>
  <c r="BH67" i="53" s="1"/>
  <c r="BA143" i="53"/>
  <c r="BC143" i="53" s="1"/>
  <c r="BF143" i="53" s="1"/>
  <c r="BH143" i="53" s="1"/>
  <c r="AM168" i="53"/>
  <c r="BA52" i="53"/>
  <c r="BC52" i="53" s="1"/>
  <c r="BF52" i="53" s="1"/>
  <c r="BH52" i="53" s="1"/>
  <c r="BA97" i="53"/>
  <c r="BC97" i="53" s="1"/>
  <c r="BF97" i="53" s="1"/>
  <c r="BH97" i="53" s="1"/>
  <c r="BA117" i="53"/>
  <c r="BC117" i="53" s="1"/>
  <c r="BF117" i="53" s="1"/>
  <c r="BH117" i="53" s="1"/>
  <c r="BA119" i="53"/>
  <c r="BC119" i="53" s="1"/>
  <c r="BF119" i="53" s="1"/>
  <c r="BH119" i="53" s="1"/>
  <c r="BA131" i="53"/>
  <c r="BC131" i="53" s="1"/>
  <c r="BF131" i="53" s="1"/>
  <c r="BH131" i="53" s="1"/>
  <c r="BA154" i="53"/>
  <c r="BC154" i="53" s="1"/>
  <c r="BF154" i="53" s="1"/>
  <c r="BH154" i="53" s="1"/>
  <c r="BA68" i="53"/>
  <c r="BC68" i="53" s="1"/>
  <c r="BF68" i="53" s="1"/>
  <c r="BH68" i="53" s="1"/>
  <c r="BA51" i="53"/>
  <c r="BC51" i="53" s="1"/>
  <c r="BF51" i="53" s="1"/>
  <c r="BH51" i="53" s="1"/>
  <c r="BA82" i="53"/>
  <c r="BC82" i="53" s="1"/>
  <c r="BF82" i="53" s="1"/>
  <c r="BH82" i="53" s="1"/>
  <c r="BA102" i="53"/>
  <c r="BC102" i="53" s="1"/>
  <c r="BF102" i="53" s="1"/>
  <c r="BH102" i="53" s="1"/>
  <c r="BA116" i="53"/>
  <c r="BC116" i="53" s="1"/>
  <c r="BF116" i="53" s="1"/>
  <c r="BH116" i="53" s="1"/>
  <c r="BA118" i="53"/>
  <c r="BC118" i="53" s="1"/>
  <c r="BF118" i="53" s="1"/>
  <c r="BH118" i="53" s="1"/>
  <c r="BA134" i="53"/>
  <c r="BC134" i="53" s="1"/>
  <c r="BF134" i="53" s="1"/>
  <c r="BH134" i="53" s="1"/>
  <c r="BA128" i="53"/>
  <c r="BC128" i="53" s="1"/>
  <c r="BF128" i="53" s="1"/>
  <c r="BH128" i="53" s="1"/>
  <c r="BA132" i="53"/>
  <c r="BC132" i="53" s="1"/>
  <c r="BF132" i="53" s="1"/>
  <c r="BH132" i="53" s="1"/>
  <c r="BA144" i="53"/>
  <c r="BC144" i="53" s="1"/>
  <c r="BF144" i="53" s="1"/>
  <c r="BH144" i="53" s="1"/>
  <c r="BA50" i="52"/>
  <c r="BC50" i="52" s="1"/>
  <c r="BF50" i="52" s="1"/>
  <c r="BH50" i="52" s="1"/>
  <c r="AE168" i="52"/>
  <c r="AY168" i="52"/>
  <c r="BA4" i="52"/>
  <c r="BA71" i="52"/>
  <c r="BC71" i="52" s="1"/>
  <c r="BF71" i="52" s="1"/>
  <c r="BH71" i="52" s="1"/>
  <c r="BA86" i="52"/>
  <c r="BC86" i="52" s="1"/>
  <c r="BF86" i="52" s="1"/>
  <c r="BH86" i="52" s="1"/>
  <c r="BA91" i="52"/>
  <c r="BC91" i="52" s="1"/>
  <c r="BF91" i="52" s="1"/>
  <c r="BH91" i="52" s="1"/>
  <c r="BA55" i="52"/>
  <c r="BC55" i="52" s="1"/>
  <c r="BF55" i="52" s="1"/>
  <c r="BH55" i="52" s="1"/>
  <c r="BA104" i="52"/>
  <c r="BC104" i="52" s="1"/>
  <c r="BF104" i="52" s="1"/>
  <c r="BH104" i="52" s="1"/>
  <c r="AI168" i="52"/>
  <c r="BA53" i="52"/>
  <c r="BC53" i="52" s="1"/>
  <c r="BF53" i="52" s="1"/>
  <c r="BH53" i="52" s="1"/>
  <c r="AM168" i="52"/>
  <c r="BA121" i="52"/>
  <c r="BC121" i="52" s="1"/>
  <c r="BF121" i="52" s="1"/>
  <c r="BH121" i="52" s="1"/>
  <c r="AQ168" i="52"/>
  <c r="BA68" i="52"/>
  <c r="BC68" i="52" s="1"/>
  <c r="BF68" i="52" s="1"/>
  <c r="BH68" i="52" s="1"/>
  <c r="BA103" i="52"/>
  <c r="BC103" i="52" s="1"/>
  <c r="BF103" i="52" s="1"/>
  <c r="BH103" i="52" s="1"/>
  <c r="K168" i="52"/>
  <c r="W168" i="52"/>
  <c r="BA144" i="52"/>
  <c r="BC144" i="52" s="1"/>
  <c r="BF144" i="52" s="1"/>
  <c r="BH144" i="52" s="1"/>
  <c r="BA152" i="52"/>
  <c r="BC152" i="52" s="1"/>
  <c r="BF152" i="52" s="1"/>
  <c r="BH152" i="52" s="1"/>
  <c r="BA160" i="52"/>
  <c r="BC160" i="52" s="1"/>
  <c r="BF160" i="52" s="1"/>
  <c r="BH160" i="52" s="1"/>
  <c r="BC168" i="53" l="1"/>
  <c r="BF4" i="53"/>
  <c r="BA168" i="53"/>
  <c r="BA168" i="52"/>
  <c r="BC4" i="52"/>
  <c r="BF168" i="53" l="1"/>
  <c r="BH4" i="53"/>
  <c r="BH168" i="53" s="1"/>
  <c r="BC168" i="52"/>
  <c r="BF4" i="52"/>
  <c r="BF168" i="52" l="1"/>
  <c r="BH4" i="52"/>
  <c r="BH168" i="52" s="1"/>
  <c r="BG168" i="51" l="1"/>
  <c r="BE168" i="51"/>
  <c r="BD168" i="51"/>
  <c r="BB168" i="51"/>
  <c r="AZ168" i="51"/>
  <c r="AX168" i="51"/>
  <c r="AW168" i="51"/>
  <c r="AV168" i="51"/>
  <c r="AT168" i="51"/>
  <c r="AS168" i="51"/>
  <c r="AR168" i="51"/>
  <c r="AP168" i="51"/>
  <c r="AO168" i="51"/>
  <c r="AN168" i="51"/>
  <c r="AL168" i="51"/>
  <c r="AK168" i="51"/>
  <c r="AJ168" i="51"/>
  <c r="AH168" i="51"/>
  <c r="AG168" i="51"/>
  <c r="AF168" i="51"/>
  <c r="AD168" i="51"/>
  <c r="AC168" i="51"/>
  <c r="AB168" i="51"/>
  <c r="Z168" i="51"/>
  <c r="Y168" i="51"/>
  <c r="X168" i="51"/>
  <c r="V168" i="51"/>
  <c r="U168" i="51"/>
  <c r="T168" i="51"/>
  <c r="R168" i="51"/>
  <c r="Q168" i="51"/>
  <c r="P168" i="51"/>
  <c r="N168" i="51"/>
  <c r="M168" i="51"/>
  <c r="L168" i="51"/>
  <c r="J168" i="51"/>
  <c r="I168" i="51"/>
  <c r="H168" i="51"/>
  <c r="F168" i="51"/>
  <c r="E168" i="51"/>
  <c r="D168" i="51"/>
  <c r="S167" i="51"/>
  <c r="O167" i="51"/>
  <c r="K167" i="51"/>
  <c r="BA167" i="51" s="1"/>
  <c r="BC167" i="51" s="1"/>
  <c r="BF167" i="51" s="1"/>
  <c r="BH167" i="51" s="1"/>
  <c r="XFD167" i="51" s="1"/>
  <c r="G167" i="51"/>
  <c r="S166" i="51"/>
  <c r="O166" i="51"/>
  <c r="K166" i="51"/>
  <c r="G166" i="51"/>
  <c r="S165" i="51"/>
  <c r="O165" i="51"/>
  <c r="K165" i="51"/>
  <c r="G165" i="51"/>
  <c r="S164" i="51"/>
  <c r="O164" i="51"/>
  <c r="K164" i="51"/>
  <c r="G164" i="51"/>
  <c r="BA164" i="51" s="1"/>
  <c r="BC164" i="51" s="1"/>
  <c r="BF164" i="51" s="1"/>
  <c r="BH164" i="51" s="1"/>
  <c r="S163" i="51"/>
  <c r="O163" i="51"/>
  <c r="K163" i="51"/>
  <c r="BA163" i="51" s="1"/>
  <c r="BC163" i="51" s="1"/>
  <c r="BF163" i="51" s="1"/>
  <c r="BH163" i="51" s="1"/>
  <c r="G163" i="51"/>
  <c r="S162" i="51"/>
  <c r="O162" i="51"/>
  <c r="K162" i="51"/>
  <c r="G162" i="51"/>
  <c r="S161" i="51"/>
  <c r="O161" i="51"/>
  <c r="K161" i="51"/>
  <c r="G161" i="51"/>
  <c r="BA161" i="51" s="1"/>
  <c r="BC161" i="51" s="1"/>
  <c r="BF161" i="51" s="1"/>
  <c r="BH161" i="51" s="1"/>
  <c r="S160" i="51"/>
  <c r="O160" i="51"/>
  <c r="K160" i="51"/>
  <c r="G160" i="51"/>
  <c r="BA160" i="51" s="1"/>
  <c r="BC160" i="51" s="1"/>
  <c r="BF160" i="51" s="1"/>
  <c r="BH160" i="51" s="1"/>
  <c r="S159" i="51"/>
  <c r="O159" i="51"/>
  <c r="K159" i="51"/>
  <c r="G159" i="51"/>
  <c r="S158" i="51"/>
  <c r="O158" i="51"/>
  <c r="K158" i="51"/>
  <c r="G158" i="51"/>
  <c r="S157" i="51"/>
  <c r="O157" i="51"/>
  <c r="K157" i="51"/>
  <c r="G157" i="51"/>
  <c r="S156" i="51"/>
  <c r="O156" i="51"/>
  <c r="K156" i="51"/>
  <c r="G156" i="51"/>
  <c r="BA155" i="51"/>
  <c r="BC155" i="51" s="1"/>
  <c r="BF155" i="51" s="1"/>
  <c r="BH155" i="51" s="1"/>
  <c r="S155" i="51"/>
  <c r="O155" i="51"/>
  <c r="K155" i="51"/>
  <c r="G155" i="51"/>
  <c r="S154" i="51"/>
  <c r="O154" i="51"/>
  <c r="K154" i="51"/>
  <c r="G154" i="51"/>
  <c r="S153" i="51"/>
  <c r="O153" i="51"/>
  <c r="K153" i="51"/>
  <c r="G153" i="51"/>
  <c r="S152" i="51"/>
  <c r="O152" i="51"/>
  <c r="K152" i="51"/>
  <c r="G152" i="51"/>
  <c r="S151" i="51"/>
  <c r="O151" i="51"/>
  <c r="K151" i="51"/>
  <c r="BA151" i="51" s="1"/>
  <c r="BC151" i="51" s="1"/>
  <c r="BF151" i="51" s="1"/>
  <c r="BH151" i="51" s="1"/>
  <c r="G151" i="51"/>
  <c r="S150" i="51"/>
  <c r="O150" i="51"/>
  <c r="K150" i="51"/>
  <c r="G150" i="51"/>
  <c r="BA150" i="51" s="1"/>
  <c r="BC150" i="51" s="1"/>
  <c r="BF150" i="51" s="1"/>
  <c r="BH150" i="51" s="1"/>
  <c r="S149" i="51"/>
  <c r="O149" i="51"/>
  <c r="K149" i="51"/>
  <c r="G149" i="51"/>
  <c r="BA149" i="51" s="1"/>
  <c r="BC149" i="51" s="1"/>
  <c r="BF149" i="51" s="1"/>
  <c r="BH149" i="51" s="1"/>
  <c r="S148" i="51"/>
  <c r="O148" i="51"/>
  <c r="K148" i="51"/>
  <c r="G148" i="51"/>
  <c r="S147" i="51"/>
  <c r="O147" i="51"/>
  <c r="K147" i="51"/>
  <c r="G147" i="51"/>
  <c r="S146" i="51"/>
  <c r="O146" i="51"/>
  <c r="K146" i="51"/>
  <c r="G146" i="51"/>
  <c r="W145" i="51"/>
  <c r="S145" i="51"/>
  <c r="O145" i="51"/>
  <c r="K145" i="51"/>
  <c r="G145" i="51"/>
  <c r="W144" i="51"/>
  <c r="S144" i="51"/>
  <c r="O144" i="51"/>
  <c r="K144" i="51"/>
  <c r="G144" i="51"/>
  <c r="W143" i="51"/>
  <c r="S143" i="51"/>
  <c r="O143" i="51"/>
  <c r="K143" i="51"/>
  <c r="G143" i="51"/>
  <c r="W142" i="51"/>
  <c r="S142" i="51"/>
  <c r="O142" i="51"/>
  <c r="K142" i="51"/>
  <c r="G142" i="51"/>
  <c r="BA142" i="51" s="1"/>
  <c r="BC142" i="51" s="1"/>
  <c r="BF142" i="51" s="1"/>
  <c r="BH142" i="51" s="1"/>
  <c r="W141" i="51"/>
  <c r="S141" i="51"/>
  <c r="O141" i="51"/>
  <c r="K141" i="51"/>
  <c r="G141" i="51"/>
  <c r="W140" i="51"/>
  <c r="S140" i="51"/>
  <c r="O140" i="51"/>
  <c r="K140" i="51"/>
  <c r="G140" i="51"/>
  <c r="W139" i="51"/>
  <c r="S139" i="51"/>
  <c r="O139" i="51"/>
  <c r="K139" i="51"/>
  <c r="G139" i="51"/>
  <c r="W138" i="51"/>
  <c r="S138" i="51"/>
  <c r="O138" i="51"/>
  <c r="K138" i="51"/>
  <c r="G138" i="51"/>
  <c r="W137" i="51"/>
  <c r="S137" i="51"/>
  <c r="O137" i="51"/>
  <c r="K137" i="51"/>
  <c r="G137" i="51"/>
  <c r="W136" i="51"/>
  <c r="S136" i="51"/>
  <c r="O136" i="51"/>
  <c r="K136" i="51"/>
  <c r="G136" i="51"/>
  <c r="W135" i="51"/>
  <c r="S135" i="51"/>
  <c r="O135" i="51"/>
  <c r="K135" i="51"/>
  <c r="G135" i="51"/>
  <c r="W134" i="51"/>
  <c r="BA134" i="51" s="1"/>
  <c r="BC134" i="51" s="1"/>
  <c r="BF134" i="51" s="1"/>
  <c r="BH134" i="51" s="1"/>
  <c r="S134" i="51"/>
  <c r="O134" i="51"/>
  <c r="K134" i="51"/>
  <c r="G134" i="51"/>
  <c r="W133" i="51"/>
  <c r="S133" i="51"/>
  <c r="O133" i="51"/>
  <c r="K133" i="51"/>
  <c r="G133" i="51"/>
  <c r="W132" i="51"/>
  <c r="S132" i="51"/>
  <c r="O132" i="51"/>
  <c r="K132" i="51"/>
  <c r="G132" i="51"/>
  <c r="BA131" i="51"/>
  <c r="BC131" i="51" s="1"/>
  <c r="BF131" i="51" s="1"/>
  <c r="BH131" i="51" s="1"/>
  <c r="W131" i="51"/>
  <c r="S131" i="51"/>
  <c r="O131" i="51"/>
  <c r="K131" i="51"/>
  <c r="G131" i="51"/>
  <c r="W130" i="51"/>
  <c r="S130" i="51"/>
  <c r="O130" i="51"/>
  <c r="K130" i="51"/>
  <c r="G130" i="51"/>
  <c r="W129" i="51"/>
  <c r="S129" i="51"/>
  <c r="O129" i="51"/>
  <c r="K129" i="51"/>
  <c r="G129" i="51"/>
  <c r="W128" i="51"/>
  <c r="S128" i="51"/>
  <c r="O128" i="51"/>
  <c r="K128" i="51"/>
  <c r="G128" i="51"/>
  <c r="W127" i="51"/>
  <c r="S127" i="51"/>
  <c r="O127" i="51"/>
  <c r="K127" i="51"/>
  <c r="G127" i="51"/>
  <c r="W126" i="51"/>
  <c r="S126" i="51"/>
  <c r="O126" i="51"/>
  <c r="K126" i="51"/>
  <c r="G126" i="51"/>
  <c r="W125" i="51"/>
  <c r="S125" i="51"/>
  <c r="O125" i="51"/>
  <c r="K125" i="51"/>
  <c r="G125" i="51"/>
  <c r="W124" i="51"/>
  <c r="S124" i="51"/>
  <c r="O124" i="51"/>
  <c r="K124" i="51"/>
  <c r="G124" i="51"/>
  <c r="BA124" i="51" s="1"/>
  <c r="BC124" i="51" s="1"/>
  <c r="BF124" i="51" s="1"/>
  <c r="BH124" i="51" s="1"/>
  <c r="W123" i="51"/>
  <c r="S123" i="51"/>
  <c r="O123" i="51"/>
  <c r="K123" i="51"/>
  <c r="G123" i="51"/>
  <c r="W122" i="51"/>
  <c r="S122" i="51"/>
  <c r="O122" i="51"/>
  <c r="K122" i="51"/>
  <c r="G122" i="51"/>
  <c r="W121" i="51"/>
  <c r="S121" i="51"/>
  <c r="O121" i="51"/>
  <c r="K121" i="51"/>
  <c r="G121" i="51"/>
  <c r="W120" i="51"/>
  <c r="S120" i="51"/>
  <c r="O120" i="51"/>
  <c r="K120" i="51"/>
  <c r="G120" i="51"/>
  <c r="W119" i="51"/>
  <c r="S119" i="51"/>
  <c r="O119" i="51"/>
  <c r="K119" i="51"/>
  <c r="G119" i="51"/>
  <c r="W118" i="51"/>
  <c r="S118" i="51"/>
  <c r="O118" i="51"/>
  <c r="K118" i="51"/>
  <c r="G118" i="51"/>
  <c r="BA118" i="51" s="1"/>
  <c r="BC118" i="51" s="1"/>
  <c r="BF118" i="51" s="1"/>
  <c r="BH118" i="51" s="1"/>
  <c r="AY117" i="51"/>
  <c r="AU117" i="51"/>
  <c r="AQ117" i="51"/>
  <c r="AM117" i="51"/>
  <c r="AI117" i="51"/>
  <c r="AE117" i="51"/>
  <c r="AA117" i="51"/>
  <c r="W117" i="51"/>
  <c r="S117" i="51"/>
  <c r="O117" i="51"/>
  <c r="K117" i="51"/>
  <c r="G117" i="51"/>
  <c r="AY116" i="51"/>
  <c r="AU116" i="51"/>
  <c r="AQ116" i="51"/>
  <c r="AM116" i="51"/>
  <c r="AI116" i="51"/>
  <c r="AE116" i="51"/>
  <c r="AA116" i="51"/>
  <c r="W116" i="51"/>
  <c r="S116" i="51"/>
  <c r="O116" i="51"/>
  <c r="K116" i="51"/>
  <c r="G116" i="51"/>
  <c r="AY115" i="51"/>
  <c r="AU115" i="51"/>
  <c r="AQ115" i="51"/>
  <c r="AM115" i="51"/>
  <c r="AI115" i="51"/>
  <c r="AE115" i="51"/>
  <c r="AA115" i="51"/>
  <c r="W115" i="51"/>
  <c r="S115" i="51"/>
  <c r="O115" i="51"/>
  <c r="K115" i="51"/>
  <c r="G115" i="51"/>
  <c r="AY114" i="51"/>
  <c r="AU114" i="51"/>
  <c r="AQ114" i="51"/>
  <c r="AM114" i="51"/>
  <c r="AI114" i="51"/>
  <c r="AE114" i="51"/>
  <c r="AA114" i="51"/>
  <c r="W114" i="51"/>
  <c r="S114" i="51"/>
  <c r="O114" i="51"/>
  <c r="K114" i="51"/>
  <c r="G114" i="51"/>
  <c r="AY113" i="51"/>
  <c r="AU113" i="51"/>
  <c r="AQ113" i="51"/>
  <c r="AM113" i="51"/>
  <c r="AI113" i="51"/>
  <c r="AE113" i="51"/>
  <c r="AA113" i="51"/>
  <c r="W113" i="51"/>
  <c r="S113" i="51"/>
  <c r="O113" i="51"/>
  <c r="K113" i="51"/>
  <c r="G113" i="51"/>
  <c r="AY112" i="51"/>
  <c r="AU112" i="51"/>
  <c r="AQ112" i="51"/>
  <c r="AM112" i="51"/>
  <c r="AI112" i="51"/>
  <c r="AE112" i="51"/>
  <c r="AA112" i="51"/>
  <c r="W112" i="51"/>
  <c r="S112" i="51"/>
  <c r="O112" i="51"/>
  <c r="K112" i="51"/>
  <c r="G112" i="51"/>
  <c r="AY111" i="51"/>
  <c r="AU111" i="51"/>
  <c r="AQ111" i="51"/>
  <c r="AM111" i="51"/>
  <c r="AI111" i="51"/>
  <c r="AE111" i="51"/>
  <c r="AA111" i="51"/>
  <c r="W111" i="51"/>
  <c r="S111" i="51"/>
  <c r="O111" i="51"/>
  <c r="K111" i="51"/>
  <c r="G111" i="51"/>
  <c r="AY110" i="51"/>
  <c r="AU110" i="51"/>
  <c r="AQ110" i="51"/>
  <c r="AM110" i="51"/>
  <c r="AI110" i="51"/>
  <c r="AE110" i="51"/>
  <c r="AA110" i="51"/>
  <c r="W110" i="51"/>
  <c r="S110" i="51"/>
  <c r="O110" i="51"/>
  <c r="K110" i="51"/>
  <c r="G110" i="51"/>
  <c r="AY109" i="51"/>
  <c r="AU109" i="51"/>
  <c r="AQ109" i="51"/>
  <c r="AM109" i="51"/>
  <c r="AI109" i="51"/>
  <c r="AE109" i="51"/>
  <c r="AA109" i="51"/>
  <c r="W109" i="51"/>
  <c r="S109" i="51"/>
  <c r="O109" i="51"/>
  <c r="K109" i="51"/>
  <c r="G109" i="51"/>
  <c r="AY108" i="51"/>
  <c r="AU108" i="51"/>
  <c r="AQ108" i="51"/>
  <c r="AM108" i="51"/>
  <c r="AI108" i="51"/>
  <c r="AE108" i="51"/>
  <c r="AA108" i="51"/>
  <c r="W108" i="51"/>
  <c r="S108" i="51"/>
  <c r="O108" i="51"/>
  <c r="K108" i="51"/>
  <c r="G108" i="51"/>
  <c r="AY107" i="51"/>
  <c r="AU107" i="51"/>
  <c r="AQ107" i="51"/>
  <c r="AM107" i="51"/>
  <c r="AI107" i="51"/>
  <c r="AE107" i="51"/>
  <c r="AA107" i="51"/>
  <c r="W107" i="51"/>
  <c r="S107" i="51"/>
  <c r="O107" i="51"/>
  <c r="K107" i="51"/>
  <c r="G107" i="51"/>
  <c r="AY106" i="51"/>
  <c r="AU106" i="51"/>
  <c r="AQ106" i="51"/>
  <c r="AM106" i="51"/>
  <c r="AI106" i="51"/>
  <c r="AE106" i="51"/>
  <c r="AA106" i="51"/>
  <c r="W106" i="51"/>
  <c r="S106" i="51"/>
  <c r="O106" i="51"/>
  <c r="K106" i="51"/>
  <c r="G106" i="51"/>
  <c r="AY105" i="51"/>
  <c r="AU105" i="51"/>
  <c r="AQ105" i="51"/>
  <c r="AM105" i="51"/>
  <c r="AI105" i="51"/>
  <c r="AE105" i="51"/>
  <c r="AA105" i="51"/>
  <c r="W105" i="51"/>
  <c r="S105" i="51"/>
  <c r="O105" i="51"/>
  <c r="K105" i="51"/>
  <c r="G105" i="51"/>
  <c r="AY104" i="51"/>
  <c r="AU104" i="51"/>
  <c r="AQ104" i="51"/>
  <c r="AM104" i="51"/>
  <c r="AI104" i="51"/>
  <c r="AE104" i="51"/>
  <c r="AA104" i="51"/>
  <c r="W104" i="51"/>
  <c r="S104" i="51"/>
  <c r="O104" i="51"/>
  <c r="BA104" i="51" s="1"/>
  <c r="BC104" i="51" s="1"/>
  <c r="BF104" i="51" s="1"/>
  <c r="BH104" i="51" s="1"/>
  <c r="K104" i="51"/>
  <c r="G104" i="51"/>
  <c r="AY103" i="51"/>
  <c r="AU103" i="51"/>
  <c r="AQ103" i="51"/>
  <c r="AM103" i="51"/>
  <c r="AI103" i="51"/>
  <c r="AE103" i="51"/>
  <c r="AA103" i="51"/>
  <c r="W103" i="51"/>
  <c r="S103" i="51"/>
  <c r="O103" i="51"/>
  <c r="K103" i="51"/>
  <c r="G103" i="51"/>
  <c r="AY102" i="51"/>
  <c r="AU102" i="51"/>
  <c r="AQ102" i="51"/>
  <c r="AM102" i="51"/>
  <c r="AI102" i="51"/>
  <c r="AE102" i="51"/>
  <c r="AA102" i="51"/>
  <c r="W102" i="51"/>
  <c r="S102" i="51"/>
  <c r="O102" i="51"/>
  <c r="K102" i="51"/>
  <c r="G102" i="51"/>
  <c r="BA102" i="51" s="1"/>
  <c r="BC102" i="51" s="1"/>
  <c r="BF102" i="51" s="1"/>
  <c r="BH102" i="51" s="1"/>
  <c r="AY101" i="51"/>
  <c r="AU101" i="51"/>
  <c r="AQ101" i="51"/>
  <c r="AM101" i="51"/>
  <c r="AI101" i="51"/>
  <c r="AE101" i="51"/>
  <c r="AA101" i="51"/>
  <c r="W101" i="51"/>
  <c r="S101" i="51"/>
  <c r="O101" i="51"/>
  <c r="K101" i="51"/>
  <c r="G101" i="51"/>
  <c r="AY100" i="51"/>
  <c r="AU100" i="51"/>
  <c r="AQ100" i="51"/>
  <c r="AM100" i="51"/>
  <c r="AI100" i="51"/>
  <c r="AE100" i="51"/>
  <c r="AA100" i="51"/>
  <c r="W100" i="51"/>
  <c r="S100" i="51"/>
  <c r="O100" i="51"/>
  <c r="K100" i="51"/>
  <c r="G100" i="51"/>
  <c r="AY99" i="51"/>
  <c r="AU99" i="51"/>
  <c r="AQ99" i="51"/>
  <c r="AM99" i="51"/>
  <c r="AI99" i="51"/>
  <c r="AE99" i="51"/>
  <c r="AA99" i="51"/>
  <c r="W99" i="51"/>
  <c r="S99" i="51"/>
  <c r="O99" i="51"/>
  <c r="K99" i="51"/>
  <c r="G99" i="51"/>
  <c r="AY98" i="51"/>
  <c r="AU98" i="51"/>
  <c r="AQ98" i="51"/>
  <c r="AM98" i="51"/>
  <c r="AI98" i="51"/>
  <c r="AE98" i="51"/>
  <c r="AA98" i="51"/>
  <c r="W98" i="51"/>
  <c r="S98" i="51"/>
  <c r="O98" i="51"/>
  <c r="K98" i="51"/>
  <c r="G98" i="51"/>
  <c r="AY97" i="51"/>
  <c r="AU97" i="51"/>
  <c r="AQ97" i="51"/>
  <c r="AM97" i="51"/>
  <c r="AI97" i="51"/>
  <c r="AE97" i="51"/>
  <c r="AA97" i="51"/>
  <c r="W97" i="51"/>
  <c r="S97" i="51"/>
  <c r="O97" i="51"/>
  <c r="K97" i="51"/>
  <c r="G97" i="51"/>
  <c r="AY96" i="51"/>
  <c r="AU96" i="51"/>
  <c r="AQ96" i="51"/>
  <c r="AM96" i="51"/>
  <c r="AI96" i="51"/>
  <c r="AE96" i="51"/>
  <c r="AA96" i="51"/>
  <c r="W96" i="51"/>
  <c r="BA96" i="51" s="1"/>
  <c r="BC96" i="51" s="1"/>
  <c r="BF96" i="51" s="1"/>
  <c r="BH96" i="51" s="1"/>
  <c r="S96" i="51"/>
  <c r="O96" i="51"/>
  <c r="K96" i="51"/>
  <c r="G96" i="51"/>
  <c r="AY95" i="51"/>
  <c r="AU95" i="51"/>
  <c r="AQ95" i="51"/>
  <c r="AM95" i="51"/>
  <c r="AI95" i="51"/>
  <c r="AE95" i="51"/>
  <c r="AA95" i="51"/>
  <c r="W95" i="51"/>
  <c r="S95" i="51"/>
  <c r="O95" i="51"/>
  <c r="K95" i="51"/>
  <c r="G95" i="51"/>
  <c r="AY94" i="51"/>
  <c r="AU94" i="51"/>
  <c r="AQ94" i="51"/>
  <c r="AM94" i="51"/>
  <c r="AI94" i="51"/>
  <c r="AE94" i="51"/>
  <c r="AA94" i="51"/>
  <c r="W94" i="51"/>
  <c r="S94" i="51"/>
  <c r="O94" i="51"/>
  <c r="K94" i="51"/>
  <c r="G94" i="51"/>
  <c r="AY93" i="51"/>
  <c r="AU93" i="51"/>
  <c r="AQ93" i="51"/>
  <c r="AM93" i="51"/>
  <c r="AI93" i="51"/>
  <c r="AE93" i="51"/>
  <c r="AA93" i="51"/>
  <c r="W93" i="51"/>
  <c r="S93" i="51"/>
  <c r="O93" i="51"/>
  <c r="K93" i="51"/>
  <c r="G93" i="51"/>
  <c r="AY92" i="51"/>
  <c r="AU92" i="51"/>
  <c r="AQ92" i="51"/>
  <c r="AM92" i="51"/>
  <c r="AI92" i="51"/>
  <c r="AE92" i="51"/>
  <c r="AA92" i="51"/>
  <c r="W92" i="51"/>
  <c r="S92" i="51"/>
  <c r="O92" i="51"/>
  <c r="K92" i="51"/>
  <c r="G92" i="51"/>
  <c r="AY91" i="51"/>
  <c r="AU91" i="51"/>
  <c r="AQ91" i="51"/>
  <c r="AM91" i="51"/>
  <c r="AI91" i="51"/>
  <c r="AE91" i="51"/>
  <c r="AA91" i="51"/>
  <c r="W91" i="51"/>
  <c r="S91" i="51"/>
  <c r="O91" i="51"/>
  <c r="K91" i="51"/>
  <c r="G91" i="51"/>
  <c r="AY90" i="51"/>
  <c r="AU90" i="51"/>
  <c r="AQ90" i="51"/>
  <c r="AM90" i="51"/>
  <c r="AI90" i="51"/>
  <c r="AE90" i="51"/>
  <c r="AA90" i="51"/>
  <c r="W90" i="51"/>
  <c r="S90" i="51"/>
  <c r="O90" i="51"/>
  <c r="K90" i="51"/>
  <c r="G90" i="51"/>
  <c r="AY89" i="51"/>
  <c r="AU89" i="51"/>
  <c r="AQ89" i="51"/>
  <c r="AM89" i="51"/>
  <c r="AI89" i="51"/>
  <c r="AE89" i="51"/>
  <c r="AA89" i="51"/>
  <c r="W89" i="51"/>
  <c r="S89" i="51"/>
  <c r="O89" i="51"/>
  <c r="K89" i="51"/>
  <c r="G89" i="51"/>
  <c r="AY88" i="51"/>
  <c r="AU88" i="51"/>
  <c r="AQ88" i="51"/>
  <c r="AM88" i="51"/>
  <c r="AI88" i="51"/>
  <c r="AE88" i="51"/>
  <c r="AA88" i="51"/>
  <c r="BA88" i="51" s="1"/>
  <c r="BC88" i="51" s="1"/>
  <c r="BF88" i="51" s="1"/>
  <c r="BH88" i="51" s="1"/>
  <c r="W88" i="51"/>
  <c r="S88" i="51"/>
  <c r="O88" i="51"/>
  <c r="K88" i="51"/>
  <c r="G88" i="51"/>
  <c r="AY87" i="51"/>
  <c r="AU87" i="51"/>
  <c r="AQ87" i="51"/>
  <c r="AM87" i="51"/>
  <c r="AI87" i="51"/>
  <c r="AE87" i="51"/>
  <c r="AA87" i="51"/>
  <c r="W87" i="51"/>
  <c r="S87" i="51"/>
  <c r="O87" i="51"/>
  <c r="BA87" i="51" s="1"/>
  <c r="BC87" i="51" s="1"/>
  <c r="BF87" i="51" s="1"/>
  <c r="BH87" i="51" s="1"/>
  <c r="K87" i="51"/>
  <c r="G87" i="51"/>
  <c r="AY86" i="51"/>
  <c r="AU86" i="51"/>
  <c r="AQ86" i="51"/>
  <c r="AM86" i="51"/>
  <c r="AI86" i="51"/>
  <c r="AE86" i="51"/>
  <c r="AA86" i="51"/>
  <c r="W86" i="51"/>
  <c r="S86" i="51"/>
  <c r="O86" i="51"/>
  <c r="K86" i="51"/>
  <c r="G86" i="51"/>
  <c r="BA86" i="51" s="1"/>
  <c r="BC86" i="51" s="1"/>
  <c r="BF86" i="51" s="1"/>
  <c r="BH86" i="51" s="1"/>
  <c r="AY85" i="51"/>
  <c r="AU85" i="51"/>
  <c r="AQ85" i="51"/>
  <c r="AM85" i="51"/>
  <c r="AI85" i="51"/>
  <c r="AE85" i="51"/>
  <c r="AA85" i="51"/>
  <c r="W85" i="51"/>
  <c r="S85" i="51"/>
  <c r="O85" i="51"/>
  <c r="K85" i="51"/>
  <c r="G85" i="51"/>
  <c r="AY84" i="51"/>
  <c r="AU84" i="51"/>
  <c r="AQ84" i="51"/>
  <c r="AM84" i="51"/>
  <c r="AI84" i="51"/>
  <c r="AE84" i="51"/>
  <c r="AA84" i="51"/>
  <c r="W84" i="51"/>
  <c r="S84" i="51"/>
  <c r="O84" i="51"/>
  <c r="K84" i="51"/>
  <c r="G84" i="51"/>
  <c r="AY83" i="51"/>
  <c r="AU83" i="51"/>
  <c r="AQ83" i="51"/>
  <c r="AM83" i="51"/>
  <c r="AI83" i="51"/>
  <c r="AE83" i="51"/>
  <c r="AA83" i="51"/>
  <c r="W83" i="51"/>
  <c r="S83" i="51"/>
  <c r="O83" i="51"/>
  <c r="K83" i="51"/>
  <c r="G83" i="51"/>
  <c r="AY82" i="51"/>
  <c r="AU82" i="51"/>
  <c r="AQ82" i="51"/>
  <c r="AM82" i="51"/>
  <c r="AI82" i="51"/>
  <c r="AE82" i="51"/>
  <c r="AA82" i="51"/>
  <c r="W82" i="51"/>
  <c r="S82" i="51"/>
  <c r="O82" i="51"/>
  <c r="K82" i="51"/>
  <c r="G82" i="51"/>
  <c r="AY81" i="51"/>
  <c r="AU81" i="51"/>
  <c r="AQ81" i="51"/>
  <c r="AM81" i="51"/>
  <c r="AI81" i="51"/>
  <c r="AE81" i="51"/>
  <c r="AA81" i="51"/>
  <c r="W81" i="51"/>
  <c r="S81" i="51"/>
  <c r="O81" i="51"/>
  <c r="K81" i="51"/>
  <c r="G81" i="51"/>
  <c r="AY80" i="51"/>
  <c r="BA80" i="51" s="1"/>
  <c r="BC80" i="51" s="1"/>
  <c r="BF80" i="51" s="1"/>
  <c r="BH80" i="51" s="1"/>
  <c r="AU80" i="51"/>
  <c r="AQ80" i="51"/>
  <c r="AM80" i="51"/>
  <c r="AI80" i="51"/>
  <c r="AE80" i="51"/>
  <c r="AA80" i="51"/>
  <c r="W80" i="51"/>
  <c r="S80" i="51"/>
  <c r="O80" i="51"/>
  <c r="K80" i="51"/>
  <c r="G80" i="51"/>
  <c r="AY79" i="51"/>
  <c r="AU79" i="51"/>
  <c r="AQ79" i="51"/>
  <c r="AM79" i="51"/>
  <c r="AI79" i="51"/>
  <c r="AE79" i="51"/>
  <c r="AA79" i="51"/>
  <c r="W79" i="51"/>
  <c r="S79" i="51"/>
  <c r="O79" i="51"/>
  <c r="K79" i="51"/>
  <c r="G79" i="51"/>
  <c r="AY78" i="51"/>
  <c r="AU78" i="51"/>
  <c r="AQ78" i="51"/>
  <c r="AM78" i="51"/>
  <c r="AI78" i="51"/>
  <c r="AE78" i="51"/>
  <c r="AA78" i="51"/>
  <c r="W78" i="51"/>
  <c r="S78" i="51"/>
  <c r="O78" i="51"/>
  <c r="K78" i="51"/>
  <c r="G78" i="51"/>
  <c r="AY77" i="51"/>
  <c r="AU77" i="51"/>
  <c r="AQ77" i="51"/>
  <c r="AM77" i="51"/>
  <c r="AI77" i="51"/>
  <c r="AE77" i="51"/>
  <c r="AA77" i="51"/>
  <c r="W77" i="51"/>
  <c r="S77" i="51"/>
  <c r="O77" i="51"/>
  <c r="K77" i="51"/>
  <c r="G77" i="51"/>
  <c r="AY76" i="51"/>
  <c r="AU76" i="51"/>
  <c r="AQ76" i="51"/>
  <c r="AM76" i="51"/>
  <c r="AI76" i="51"/>
  <c r="AE76" i="51"/>
  <c r="AA76" i="51"/>
  <c r="W76" i="51"/>
  <c r="S76" i="51"/>
  <c r="O76" i="51"/>
  <c r="K76" i="51"/>
  <c r="G76" i="51"/>
  <c r="AY75" i="51"/>
  <c r="AU75" i="51"/>
  <c r="AQ75" i="51"/>
  <c r="AM75" i="51"/>
  <c r="AI75" i="51"/>
  <c r="AE75" i="51"/>
  <c r="AA75" i="51"/>
  <c r="W75" i="51"/>
  <c r="S75" i="51"/>
  <c r="O75" i="51"/>
  <c r="K75" i="51"/>
  <c r="G75" i="51"/>
  <c r="AY74" i="51"/>
  <c r="AU74" i="51"/>
  <c r="AQ74" i="51"/>
  <c r="AM74" i="51"/>
  <c r="AI74" i="51"/>
  <c r="AE74" i="51"/>
  <c r="AA74" i="51"/>
  <c r="W74" i="51"/>
  <c r="S74" i="51"/>
  <c r="O74" i="51"/>
  <c r="K74" i="51"/>
  <c r="G74" i="51"/>
  <c r="AY73" i="51"/>
  <c r="AU73" i="51"/>
  <c r="AQ73" i="51"/>
  <c r="AM73" i="51"/>
  <c r="AI73" i="51"/>
  <c r="AE73" i="51"/>
  <c r="AA73" i="51"/>
  <c r="W73" i="51"/>
  <c r="S73" i="51"/>
  <c r="O73" i="51"/>
  <c r="K73" i="51"/>
  <c r="G73" i="51"/>
  <c r="BA72" i="51"/>
  <c r="BC72" i="51" s="1"/>
  <c r="BF72" i="51" s="1"/>
  <c r="BH72" i="51" s="1"/>
  <c r="AY72" i="51"/>
  <c r="AU72" i="51"/>
  <c r="AQ72" i="51"/>
  <c r="AM72" i="51"/>
  <c r="AI72" i="51"/>
  <c r="AE72" i="51"/>
  <c r="AA72" i="51"/>
  <c r="W72" i="51"/>
  <c r="S72" i="51"/>
  <c r="O72" i="51"/>
  <c r="K72" i="51"/>
  <c r="G72" i="51"/>
  <c r="AY71" i="51"/>
  <c r="AU71" i="51"/>
  <c r="AQ71" i="51"/>
  <c r="AM71" i="51"/>
  <c r="AI71" i="51"/>
  <c r="AE71" i="51"/>
  <c r="BA71" i="51" s="1"/>
  <c r="BC71" i="51" s="1"/>
  <c r="BF71" i="51" s="1"/>
  <c r="BH71" i="51" s="1"/>
  <c r="AA71" i="51"/>
  <c r="W71" i="51"/>
  <c r="S71" i="51"/>
  <c r="O71" i="51"/>
  <c r="K71" i="51"/>
  <c r="G71" i="51"/>
  <c r="AY70" i="51"/>
  <c r="AU70" i="51"/>
  <c r="AQ70" i="51"/>
  <c r="AM70" i="51"/>
  <c r="AI70" i="51"/>
  <c r="AE70" i="51"/>
  <c r="AA70" i="51"/>
  <c r="W70" i="51"/>
  <c r="S70" i="51"/>
  <c r="O70" i="51"/>
  <c r="K70" i="51"/>
  <c r="G70" i="51"/>
  <c r="AY69" i="51"/>
  <c r="AU69" i="51"/>
  <c r="AQ69" i="51"/>
  <c r="AM69" i="51"/>
  <c r="AI69" i="51"/>
  <c r="AE69" i="51"/>
  <c r="AA69" i="51"/>
  <c r="W69" i="51"/>
  <c r="S69" i="51"/>
  <c r="O69" i="51"/>
  <c r="K69" i="51"/>
  <c r="G69" i="51"/>
  <c r="AY68" i="51"/>
  <c r="AU68" i="51"/>
  <c r="AQ68" i="51"/>
  <c r="AM68" i="51"/>
  <c r="AI68" i="51"/>
  <c r="AE68" i="51"/>
  <c r="AA68" i="51"/>
  <c r="W68" i="51"/>
  <c r="S68" i="51"/>
  <c r="O68" i="51"/>
  <c r="K68" i="51"/>
  <c r="G68" i="51"/>
  <c r="AY67" i="51"/>
  <c r="AU67" i="51"/>
  <c r="AQ67" i="51"/>
  <c r="AM67" i="51"/>
  <c r="AI67" i="51"/>
  <c r="AE67" i="51"/>
  <c r="AA67" i="51"/>
  <c r="W67" i="51"/>
  <c r="S67" i="51"/>
  <c r="O67" i="51"/>
  <c r="K67" i="51"/>
  <c r="G67" i="51"/>
  <c r="AY66" i="51"/>
  <c r="AU66" i="51"/>
  <c r="AQ66" i="51"/>
  <c r="AM66" i="51"/>
  <c r="AI66" i="51"/>
  <c r="AE66" i="51"/>
  <c r="AA66" i="51"/>
  <c r="BA66" i="51" s="1"/>
  <c r="BC66" i="51" s="1"/>
  <c r="BF66" i="51" s="1"/>
  <c r="BH66" i="51" s="1"/>
  <c r="W66" i="51"/>
  <c r="S66" i="51"/>
  <c r="O66" i="51"/>
  <c r="K66" i="51"/>
  <c r="G66" i="51"/>
  <c r="AY65" i="51"/>
  <c r="AU65" i="51"/>
  <c r="AQ65" i="51"/>
  <c r="AM65" i="51"/>
  <c r="AI65" i="51"/>
  <c r="AE65" i="51"/>
  <c r="AA65" i="51"/>
  <c r="W65" i="51"/>
  <c r="S65" i="51"/>
  <c r="O65" i="51"/>
  <c r="K65" i="51"/>
  <c r="G65" i="51"/>
  <c r="AY64" i="51"/>
  <c r="AU64" i="51"/>
  <c r="AQ64" i="51"/>
  <c r="AM64" i="51"/>
  <c r="AI64" i="51"/>
  <c r="AE64" i="51"/>
  <c r="AA64" i="51"/>
  <c r="W64" i="51"/>
  <c r="S64" i="51"/>
  <c r="O64" i="51"/>
  <c r="K64" i="51"/>
  <c r="G64" i="51"/>
  <c r="AY63" i="51"/>
  <c r="AU63" i="51"/>
  <c r="AQ63" i="51"/>
  <c r="AM63" i="51"/>
  <c r="AI63" i="51"/>
  <c r="AE63" i="51"/>
  <c r="AA63" i="51"/>
  <c r="W63" i="51"/>
  <c r="S63" i="51"/>
  <c r="O63" i="51"/>
  <c r="K63" i="51"/>
  <c r="G63" i="51"/>
  <c r="AY62" i="51"/>
  <c r="AU62" i="51"/>
  <c r="AQ62" i="51"/>
  <c r="AM62" i="51"/>
  <c r="AI62" i="51"/>
  <c r="AE62" i="51"/>
  <c r="AA62" i="51"/>
  <c r="BA62" i="51" s="1"/>
  <c r="BC62" i="51" s="1"/>
  <c r="BF62" i="51" s="1"/>
  <c r="BH62" i="51" s="1"/>
  <c r="W62" i="51"/>
  <c r="S62" i="51"/>
  <c r="O62" i="51"/>
  <c r="K62" i="51"/>
  <c r="G62" i="51"/>
  <c r="AY61" i="51"/>
  <c r="AU61" i="51"/>
  <c r="AQ61" i="51"/>
  <c r="AM61" i="51"/>
  <c r="AI61" i="51"/>
  <c r="AE61" i="51"/>
  <c r="AA61" i="51"/>
  <c r="W61" i="51"/>
  <c r="S61" i="51"/>
  <c r="O61" i="51"/>
  <c r="K61" i="51"/>
  <c r="G61" i="51"/>
  <c r="AY60" i="51"/>
  <c r="AU60" i="51"/>
  <c r="AQ60" i="51"/>
  <c r="AM60" i="51"/>
  <c r="AI60" i="51"/>
  <c r="AE60" i="51"/>
  <c r="AA60" i="51"/>
  <c r="W60" i="51"/>
  <c r="S60" i="51"/>
  <c r="O60" i="51"/>
  <c r="K60" i="51"/>
  <c r="G60" i="51"/>
  <c r="AY59" i="51"/>
  <c r="AU59" i="51"/>
  <c r="AQ59" i="51"/>
  <c r="AM59" i="51"/>
  <c r="AI59" i="51"/>
  <c r="AE59" i="51"/>
  <c r="AA59" i="51"/>
  <c r="W59" i="51"/>
  <c r="S59" i="51"/>
  <c r="O59" i="51"/>
  <c r="K59" i="51"/>
  <c r="G59" i="51"/>
  <c r="AY58" i="51"/>
  <c r="AU58" i="51"/>
  <c r="AQ58" i="51"/>
  <c r="AM58" i="51"/>
  <c r="AI58" i="51"/>
  <c r="AE58" i="51"/>
  <c r="AA58" i="51"/>
  <c r="BA58" i="51" s="1"/>
  <c r="BC58" i="51" s="1"/>
  <c r="BF58" i="51" s="1"/>
  <c r="BH58" i="51" s="1"/>
  <c r="W58" i="51"/>
  <c r="S58" i="51"/>
  <c r="O58" i="51"/>
  <c r="K58" i="51"/>
  <c r="G58" i="51"/>
  <c r="AY57" i="51"/>
  <c r="AU57" i="51"/>
  <c r="AQ57" i="51"/>
  <c r="AM57" i="51"/>
  <c r="AI57" i="51"/>
  <c r="AE57" i="51"/>
  <c r="AA57" i="51"/>
  <c r="W57" i="51"/>
  <c r="S57" i="51"/>
  <c r="O57" i="51"/>
  <c r="K57" i="51"/>
  <c r="G57" i="51"/>
  <c r="AY56" i="51"/>
  <c r="AU56" i="51"/>
  <c r="AQ56" i="51"/>
  <c r="AM56" i="51"/>
  <c r="AI56" i="51"/>
  <c r="AE56" i="51"/>
  <c r="AA56" i="51"/>
  <c r="W56" i="51"/>
  <c r="S56" i="51"/>
  <c r="O56" i="51"/>
  <c r="K56" i="51"/>
  <c r="G56" i="51"/>
  <c r="AY55" i="51"/>
  <c r="AU55" i="51"/>
  <c r="AQ55" i="51"/>
  <c r="BA55" i="51" s="1"/>
  <c r="BC55" i="51" s="1"/>
  <c r="BF55" i="51" s="1"/>
  <c r="BH55" i="51" s="1"/>
  <c r="AM55" i="51"/>
  <c r="AI55" i="51"/>
  <c r="AE55" i="51"/>
  <c r="AA55" i="51"/>
  <c r="W55" i="51"/>
  <c r="S55" i="51"/>
  <c r="O55" i="51"/>
  <c r="K55" i="51"/>
  <c r="G55" i="51"/>
  <c r="AY54" i="51"/>
  <c r="AU54" i="51"/>
  <c r="AQ54" i="51"/>
  <c r="AM54" i="51"/>
  <c r="BA54" i="51" s="1"/>
  <c r="BC54" i="51" s="1"/>
  <c r="BF54" i="51" s="1"/>
  <c r="BH54" i="51" s="1"/>
  <c r="AI54" i="51"/>
  <c r="AE54" i="51"/>
  <c r="AA54" i="51"/>
  <c r="W54" i="51"/>
  <c r="S54" i="51"/>
  <c r="O54" i="51"/>
  <c r="K54" i="51"/>
  <c r="G54" i="51"/>
  <c r="AY53" i="51"/>
  <c r="AU53" i="51"/>
  <c r="AQ53" i="51"/>
  <c r="AM53" i="51"/>
  <c r="AI53" i="51"/>
  <c r="AE53" i="51"/>
  <c r="AA53" i="51"/>
  <c r="W53" i="51"/>
  <c r="S53" i="51"/>
  <c r="O53" i="51"/>
  <c r="K53" i="51"/>
  <c r="G53" i="51"/>
  <c r="AY52" i="51"/>
  <c r="AU52" i="51"/>
  <c r="AQ52" i="51"/>
  <c r="AM52" i="51"/>
  <c r="AI52" i="51"/>
  <c r="AE52" i="51"/>
  <c r="AA52" i="51"/>
  <c r="W52" i="51"/>
  <c r="S52" i="51"/>
  <c r="O52" i="51"/>
  <c r="K52" i="51"/>
  <c r="G52" i="51"/>
  <c r="AY51" i="51"/>
  <c r="AU51" i="51"/>
  <c r="AQ51" i="51"/>
  <c r="AM51" i="51"/>
  <c r="AI51" i="51"/>
  <c r="AE51" i="51"/>
  <c r="AA51" i="51"/>
  <c r="W51" i="51"/>
  <c r="S51" i="51"/>
  <c r="O51" i="51"/>
  <c r="K51" i="51"/>
  <c r="G51" i="51"/>
  <c r="AY50" i="51"/>
  <c r="AU50" i="51"/>
  <c r="AQ50" i="51"/>
  <c r="AM50" i="51"/>
  <c r="AI50" i="51"/>
  <c r="AE50" i="51"/>
  <c r="AA50" i="51"/>
  <c r="W50" i="51"/>
  <c r="S50" i="51"/>
  <c r="O50" i="51"/>
  <c r="K50" i="51"/>
  <c r="G50" i="51"/>
  <c r="AY49" i="51"/>
  <c r="AU49" i="51"/>
  <c r="AQ49" i="51"/>
  <c r="AM49" i="51"/>
  <c r="AI49" i="51"/>
  <c r="AE49" i="51"/>
  <c r="AA49" i="51"/>
  <c r="W49" i="51"/>
  <c r="S49" i="51"/>
  <c r="O49" i="51"/>
  <c r="K49" i="51"/>
  <c r="G49" i="51"/>
  <c r="AY48" i="51"/>
  <c r="AU48" i="51"/>
  <c r="AQ48" i="51"/>
  <c r="AM48" i="51"/>
  <c r="AI48" i="51"/>
  <c r="AE48" i="51"/>
  <c r="AA48" i="51"/>
  <c r="W48" i="51"/>
  <c r="S48" i="51"/>
  <c r="O48" i="51"/>
  <c r="K48" i="51"/>
  <c r="G48" i="51"/>
  <c r="AY47" i="51"/>
  <c r="AU47" i="51"/>
  <c r="AQ47" i="51"/>
  <c r="AM47" i="51"/>
  <c r="AI47" i="51"/>
  <c r="AE47" i="51"/>
  <c r="AA47" i="51"/>
  <c r="W47" i="51"/>
  <c r="S47" i="51"/>
  <c r="O47" i="51"/>
  <c r="K47" i="51"/>
  <c r="G47" i="51"/>
  <c r="AY46" i="51"/>
  <c r="AU46" i="51"/>
  <c r="AQ46" i="51"/>
  <c r="AM46" i="51"/>
  <c r="AI46" i="51"/>
  <c r="AE46" i="51"/>
  <c r="AA46" i="51"/>
  <c r="W46" i="51"/>
  <c r="S46" i="51"/>
  <c r="O46" i="51"/>
  <c r="K46" i="51"/>
  <c r="G46" i="51"/>
  <c r="AY45" i="51"/>
  <c r="AU45" i="51"/>
  <c r="AQ45" i="51"/>
  <c r="AM45" i="51"/>
  <c r="AI45" i="51"/>
  <c r="AE45" i="51"/>
  <c r="AA45" i="51"/>
  <c r="W45" i="51"/>
  <c r="S45" i="51"/>
  <c r="O45" i="51"/>
  <c r="K45" i="51"/>
  <c r="G45" i="51"/>
  <c r="AY44" i="51"/>
  <c r="AU44" i="51"/>
  <c r="AQ44" i="51"/>
  <c r="AM44" i="51"/>
  <c r="AI44" i="51"/>
  <c r="AE44" i="51"/>
  <c r="AA44" i="51"/>
  <c r="W44" i="51"/>
  <c r="S44" i="51"/>
  <c r="O44" i="51"/>
  <c r="K44" i="51"/>
  <c r="G44" i="51"/>
  <c r="AY43" i="51"/>
  <c r="AU43" i="51"/>
  <c r="AQ43" i="51"/>
  <c r="AM43" i="51"/>
  <c r="AI43" i="51"/>
  <c r="AE43" i="51"/>
  <c r="AA43" i="51"/>
  <c r="W43" i="51"/>
  <c r="S43" i="51"/>
  <c r="O43" i="51"/>
  <c r="K43" i="51"/>
  <c r="G43" i="51"/>
  <c r="AY42" i="51"/>
  <c r="AU42" i="51"/>
  <c r="AQ42" i="51"/>
  <c r="AM42" i="51"/>
  <c r="AI42" i="51"/>
  <c r="BA42" i="51" s="1"/>
  <c r="BC42" i="51" s="1"/>
  <c r="BF42" i="51" s="1"/>
  <c r="BH42" i="51" s="1"/>
  <c r="AE42" i="51"/>
  <c r="AA42" i="51"/>
  <c r="W42" i="51"/>
  <c r="S42" i="51"/>
  <c r="O42" i="51"/>
  <c r="K42" i="51"/>
  <c r="G42" i="51"/>
  <c r="AY41" i="51"/>
  <c r="AU41" i="51"/>
  <c r="AQ41" i="51"/>
  <c r="AM41" i="51"/>
  <c r="AI41" i="51"/>
  <c r="AE41" i="51"/>
  <c r="AA41" i="51"/>
  <c r="W41" i="51"/>
  <c r="BA41" i="51" s="1"/>
  <c r="BC41" i="51" s="1"/>
  <c r="BF41" i="51" s="1"/>
  <c r="BH41" i="51" s="1"/>
  <c r="S41" i="51"/>
  <c r="O41" i="51"/>
  <c r="K41" i="51"/>
  <c r="G41" i="51"/>
  <c r="AY40" i="51"/>
  <c r="AU40" i="51"/>
  <c r="AQ40" i="51"/>
  <c r="AM40" i="51"/>
  <c r="AI40" i="51"/>
  <c r="AE40" i="51"/>
  <c r="AA40" i="51"/>
  <c r="W40" i="51"/>
  <c r="S40" i="51"/>
  <c r="O40" i="51"/>
  <c r="K40" i="51"/>
  <c r="G40" i="51"/>
  <c r="AY39" i="51"/>
  <c r="AU39" i="51"/>
  <c r="AQ39" i="51"/>
  <c r="AM39" i="51"/>
  <c r="AI39" i="51"/>
  <c r="AE39" i="51"/>
  <c r="AA39" i="51"/>
  <c r="W39" i="51"/>
  <c r="S39" i="51"/>
  <c r="O39" i="51"/>
  <c r="K39" i="51"/>
  <c r="G39" i="51"/>
  <c r="AY38" i="51"/>
  <c r="AU38" i="51"/>
  <c r="AQ38" i="51"/>
  <c r="AM38" i="51"/>
  <c r="AI38" i="51"/>
  <c r="AE38" i="51"/>
  <c r="AA38" i="51"/>
  <c r="W38" i="51"/>
  <c r="S38" i="51"/>
  <c r="O38" i="51"/>
  <c r="K38" i="51"/>
  <c r="G38" i="51"/>
  <c r="AY37" i="51"/>
  <c r="AU37" i="51"/>
  <c r="AQ37" i="51"/>
  <c r="AM37" i="51"/>
  <c r="AI37" i="51"/>
  <c r="AE37" i="51"/>
  <c r="AA37" i="51"/>
  <c r="W37" i="51"/>
  <c r="S37" i="51"/>
  <c r="O37" i="51"/>
  <c r="K37" i="51"/>
  <c r="G37" i="51"/>
  <c r="AY36" i="51"/>
  <c r="AU36" i="51"/>
  <c r="AQ36" i="51"/>
  <c r="AM36" i="51"/>
  <c r="AI36" i="51"/>
  <c r="AE36" i="51"/>
  <c r="AA36" i="51"/>
  <c r="W36" i="51"/>
  <c r="S36" i="51"/>
  <c r="O36" i="51"/>
  <c r="K36" i="51"/>
  <c r="G36" i="51"/>
  <c r="AY35" i="51"/>
  <c r="AU35" i="51"/>
  <c r="AQ35" i="51"/>
  <c r="AM35" i="51"/>
  <c r="AI35" i="51"/>
  <c r="AE35" i="51"/>
  <c r="AA35" i="51"/>
  <c r="W35" i="51"/>
  <c r="S35" i="51"/>
  <c r="O35" i="51"/>
  <c r="K35" i="51"/>
  <c r="G35" i="51"/>
  <c r="AY34" i="51"/>
  <c r="AU34" i="51"/>
  <c r="AQ34" i="51"/>
  <c r="AM34" i="51"/>
  <c r="AI34" i="51"/>
  <c r="AE34" i="51"/>
  <c r="AA34" i="51"/>
  <c r="W34" i="51"/>
  <c r="S34" i="51"/>
  <c r="O34" i="51"/>
  <c r="K34" i="51"/>
  <c r="G34" i="51"/>
  <c r="AY33" i="51"/>
  <c r="AU33" i="51"/>
  <c r="AQ33" i="51"/>
  <c r="AM33" i="51"/>
  <c r="AI33" i="51"/>
  <c r="AE33" i="51"/>
  <c r="AA33" i="51"/>
  <c r="W33" i="51"/>
  <c r="S33" i="51"/>
  <c r="O33" i="51"/>
  <c r="K33" i="51"/>
  <c r="G33" i="51"/>
  <c r="AY32" i="51"/>
  <c r="AU32" i="51"/>
  <c r="AQ32" i="51"/>
  <c r="AM32" i="51"/>
  <c r="AI32" i="51"/>
  <c r="AE32" i="51"/>
  <c r="AA32" i="51"/>
  <c r="W32" i="51"/>
  <c r="S32" i="51"/>
  <c r="O32" i="51"/>
  <c r="K32" i="51"/>
  <c r="G32" i="51"/>
  <c r="AY31" i="51"/>
  <c r="AU31" i="51"/>
  <c r="AQ31" i="51"/>
  <c r="AM31" i="51"/>
  <c r="AI31" i="51"/>
  <c r="AE31" i="51"/>
  <c r="AA31" i="51"/>
  <c r="W31" i="51"/>
  <c r="S31" i="51"/>
  <c r="O31" i="51"/>
  <c r="K31" i="51"/>
  <c r="G31" i="51"/>
  <c r="AY30" i="51"/>
  <c r="AU30" i="51"/>
  <c r="AQ30" i="51"/>
  <c r="AM30" i="51"/>
  <c r="AI30" i="51"/>
  <c r="AE30" i="51"/>
  <c r="AA30" i="51"/>
  <c r="W30" i="51"/>
  <c r="S30" i="51"/>
  <c r="O30" i="51"/>
  <c r="K30" i="51"/>
  <c r="G30" i="51"/>
  <c r="AY29" i="51"/>
  <c r="AU29" i="51"/>
  <c r="AQ29" i="51"/>
  <c r="AM29" i="51"/>
  <c r="AI29" i="51"/>
  <c r="AE29" i="51"/>
  <c r="AA29" i="51"/>
  <c r="W29" i="51"/>
  <c r="S29" i="51"/>
  <c r="O29" i="51"/>
  <c r="K29" i="51"/>
  <c r="G29" i="51"/>
  <c r="AY28" i="51"/>
  <c r="AU28" i="51"/>
  <c r="AQ28" i="51"/>
  <c r="AM28" i="51"/>
  <c r="AI28" i="51"/>
  <c r="AE28" i="51"/>
  <c r="AA28" i="51"/>
  <c r="W28" i="51"/>
  <c r="S28" i="51"/>
  <c r="O28" i="51"/>
  <c r="K28" i="51"/>
  <c r="G28" i="51"/>
  <c r="AY27" i="51"/>
  <c r="AU27" i="51"/>
  <c r="AQ27" i="51"/>
  <c r="AM27" i="51"/>
  <c r="AI27" i="51"/>
  <c r="AE27" i="51"/>
  <c r="AA27" i="51"/>
  <c r="W27" i="51"/>
  <c r="S27" i="51"/>
  <c r="O27" i="51"/>
  <c r="K27" i="51"/>
  <c r="G27" i="51"/>
  <c r="AY26" i="51"/>
  <c r="AU26" i="51"/>
  <c r="AQ26" i="51"/>
  <c r="AM26" i="51"/>
  <c r="AI26" i="51"/>
  <c r="AE26" i="51"/>
  <c r="AA26" i="51"/>
  <c r="W26" i="51"/>
  <c r="S26" i="51"/>
  <c r="O26" i="51"/>
  <c r="K26" i="51"/>
  <c r="G26" i="51"/>
  <c r="BA26" i="51" s="1"/>
  <c r="BC26" i="51" s="1"/>
  <c r="BF26" i="51" s="1"/>
  <c r="BH26" i="51" s="1"/>
  <c r="AY25" i="51"/>
  <c r="AU25" i="51"/>
  <c r="AQ25" i="51"/>
  <c r="AM25" i="51"/>
  <c r="AI25" i="51"/>
  <c r="AE25" i="51"/>
  <c r="AA25" i="51"/>
  <c r="W25" i="51"/>
  <c r="S25" i="51"/>
  <c r="O25" i="51"/>
  <c r="K25" i="51"/>
  <c r="G25" i="51"/>
  <c r="AY24" i="51"/>
  <c r="AU24" i="51"/>
  <c r="AQ24" i="51"/>
  <c r="AM24" i="51"/>
  <c r="AI24" i="51"/>
  <c r="AE24" i="51"/>
  <c r="AA24" i="51"/>
  <c r="W24" i="51"/>
  <c r="S24" i="51"/>
  <c r="O24" i="51"/>
  <c r="K24" i="51"/>
  <c r="G24" i="51"/>
  <c r="AY23" i="51"/>
  <c r="AU23" i="51"/>
  <c r="AQ23" i="51"/>
  <c r="AM23" i="51"/>
  <c r="AI23" i="51"/>
  <c r="AE23" i="51"/>
  <c r="AA23" i="51"/>
  <c r="W23" i="51"/>
  <c r="S23" i="51"/>
  <c r="O23" i="51"/>
  <c r="K23" i="51"/>
  <c r="G23" i="51"/>
  <c r="AY22" i="51"/>
  <c r="AU22" i="51"/>
  <c r="AQ22" i="51"/>
  <c r="AM22" i="51"/>
  <c r="AI22" i="51"/>
  <c r="AE22" i="51"/>
  <c r="AA22" i="51"/>
  <c r="W22" i="51"/>
  <c r="S22" i="51"/>
  <c r="O22" i="51"/>
  <c r="K22" i="51"/>
  <c r="G22" i="51"/>
  <c r="AY21" i="51"/>
  <c r="AU21" i="51"/>
  <c r="AQ21" i="51"/>
  <c r="AM21" i="51"/>
  <c r="AI21" i="51"/>
  <c r="AE21" i="51"/>
  <c r="AA21" i="51"/>
  <c r="W21" i="51"/>
  <c r="S21" i="51"/>
  <c r="O21" i="51"/>
  <c r="K21" i="51"/>
  <c r="G21" i="51"/>
  <c r="AY20" i="51"/>
  <c r="AU20" i="51"/>
  <c r="AQ20" i="51"/>
  <c r="AM20" i="51"/>
  <c r="AI20" i="51"/>
  <c r="AE20" i="51"/>
  <c r="BA20" i="51" s="1"/>
  <c r="BC20" i="51" s="1"/>
  <c r="BF20" i="51" s="1"/>
  <c r="BH20" i="51" s="1"/>
  <c r="AA20" i="51"/>
  <c r="W20" i="51"/>
  <c r="S20" i="51"/>
  <c r="O20" i="51"/>
  <c r="K20" i="51"/>
  <c r="G20" i="51"/>
  <c r="AY19" i="51"/>
  <c r="AU19" i="51"/>
  <c r="AQ19" i="51"/>
  <c r="AM19" i="51"/>
  <c r="AI19" i="51"/>
  <c r="AE19" i="51"/>
  <c r="AA19" i="51"/>
  <c r="W19" i="51"/>
  <c r="S19" i="51"/>
  <c r="O19" i="51"/>
  <c r="K19" i="51"/>
  <c r="G19" i="51"/>
  <c r="AY18" i="51"/>
  <c r="AU18" i="51"/>
  <c r="AQ18" i="51"/>
  <c r="AM18" i="51"/>
  <c r="AI18" i="51"/>
  <c r="AE18" i="51"/>
  <c r="AA18" i="51"/>
  <c r="W18" i="51"/>
  <c r="S18" i="51"/>
  <c r="O18" i="51"/>
  <c r="K18" i="51"/>
  <c r="G18" i="51"/>
  <c r="AY17" i="51"/>
  <c r="AU17" i="51"/>
  <c r="AQ17" i="51"/>
  <c r="AM17" i="51"/>
  <c r="AI17" i="51"/>
  <c r="AE17" i="51"/>
  <c r="AA17" i="51"/>
  <c r="W17" i="51"/>
  <c r="S17" i="51"/>
  <c r="O17" i="51"/>
  <c r="K17" i="51"/>
  <c r="G17" i="51"/>
  <c r="AY16" i="51"/>
  <c r="AU16" i="51"/>
  <c r="AQ16" i="51"/>
  <c r="AM16" i="51"/>
  <c r="AI16" i="51"/>
  <c r="AE16" i="51"/>
  <c r="AA16" i="51"/>
  <c r="W16" i="51"/>
  <c r="S16" i="51"/>
  <c r="O16" i="51"/>
  <c r="K16" i="51"/>
  <c r="G16" i="51"/>
  <c r="AY15" i="51"/>
  <c r="AU15" i="51"/>
  <c r="AQ15" i="51"/>
  <c r="AM15" i="51"/>
  <c r="AI15" i="51"/>
  <c r="AE15" i="51"/>
  <c r="AA15" i="51"/>
  <c r="W15" i="51"/>
  <c r="S15" i="51"/>
  <c r="O15" i="51"/>
  <c r="K15" i="51"/>
  <c r="G15" i="51"/>
  <c r="AY14" i="51"/>
  <c r="AU14" i="51"/>
  <c r="AQ14" i="51"/>
  <c r="AM14" i="51"/>
  <c r="AI14" i="51"/>
  <c r="AE14" i="51"/>
  <c r="AA14" i="51"/>
  <c r="W14" i="51"/>
  <c r="S14" i="51"/>
  <c r="O14" i="51"/>
  <c r="K14" i="51"/>
  <c r="G14" i="51"/>
  <c r="AY13" i="51"/>
  <c r="AU13" i="51"/>
  <c r="AQ13" i="51"/>
  <c r="AM13" i="51"/>
  <c r="AI13" i="51"/>
  <c r="AE13" i="51"/>
  <c r="AA13" i="51"/>
  <c r="W13" i="51"/>
  <c r="S13" i="51"/>
  <c r="O13" i="51"/>
  <c r="K13" i="51"/>
  <c r="G13" i="51"/>
  <c r="AY12" i="51"/>
  <c r="AU12" i="51"/>
  <c r="AQ12" i="51"/>
  <c r="AM12" i="51"/>
  <c r="AI12" i="51"/>
  <c r="AE12" i="51"/>
  <c r="AA12" i="51"/>
  <c r="W12" i="51"/>
  <c r="S12" i="51"/>
  <c r="O12" i="51"/>
  <c r="K12" i="51"/>
  <c r="G12" i="51"/>
  <c r="AY11" i="51"/>
  <c r="AU11" i="51"/>
  <c r="AQ11" i="51"/>
  <c r="AM11" i="51"/>
  <c r="AI11" i="51"/>
  <c r="AE11" i="51"/>
  <c r="AA11" i="51"/>
  <c r="W11" i="51"/>
  <c r="S11" i="51"/>
  <c r="O11" i="51"/>
  <c r="K11" i="51"/>
  <c r="G11" i="51"/>
  <c r="AY10" i="51"/>
  <c r="AU10" i="51"/>
  <c r="AQ10" i="51"/>
  <c r="AM10" i="51"/>
  <c r="AI10" i="51"/>
  <c r="AE10" i="51"/>
  <c r="AA10" i="51"/>
  <c r="W10" i="51"/>
  <c r="S10" i="51"/>
  <c r="O10" i="51"/>
  <c r="K10" i="51"/>
  <c r="G10" i="51"/>
  <c r="BA10" i="51" s="1"/>
  <c r="BC10" i="51" s="1"/>
  <c r="BF10" i="51" s="1"/>
  <c r="BH10" i="51" s="1"/>
  <c r="AY9" i="51"/>
  <c r="AU9" i="51"/>
  <c r="AQ9" i="51"/>
  <c r="AM9" i="51"/>
  <c r="AI9" i="51"/>
  <c r="AE9" i="51"/>
  <c r="AA9" i="51"/>
  <c r="W9" i="51"/>
  <c r="S9" i="51"/>
  <c r="O9" i="51"/>
  <c r="K9" i="51"/>
  <c r="G9" i="51"/>
  <c r="BA9" i="51" s="1"/>
  <c r="BC9" i="51" s="1"/>
  <c r="BF9" i="51" s="1"/>
  <c r="BH9" i="51" s="1"/>
  <c r="AY8" i="51"/>
  <c r="AU8" i="51"/>
  <c r="AQ8" i="51"/>
  <c r="AM8" i="51"/>
  <c r="AI8" i="51"/>
  <c r="AE8" i="51"/>
  <c r="AA8" i="51"/>
  <c r="W8" i="51"/>
  <c r="S8" i="51"/>
  <c r="O8" i="51"/>
  <c r="K8" i="51"/>
  <c r="G8" i="51"/>
  <c r="AY7" i="51"/>
  <c r="AU7" i="51"/>
  <c r="AQ7" i="51"/>
  <c r="AM7" i="51"/>
  <c r="AI7" i="51"/>
  <c r="AE7" i="51"/>
  <c r="AA7" i="51"/>
  <c r="W7" i="51"/>
  <c r="S7" i="51"/>
  <c r="O7" i="51"/>
  <c r="K7" i="51"/>
  <c r="G7" i="51"/>
  <c r="AY6" i="51"/>
  <c r="AU6" i="51"/>
  <c r="AQ6" i="51"/>
  <c r="AM6" i="51"/>
  <c r="AI6" i="51"/>
  <c r="AE6" i="51"/>
  <c r="AA6" i="51"/>
  <c r="W6" i="51"/>
  <c r="S6" i="51"/>
  <c r="O6" i="51"/>
  <c r="K6" i="51"/>
  <c r="G6" i="51"/>
  <c r="AY5" i="51"/>
  <c r="AU5" i="51"/>
  <c r="AQ5" i="51"/>
  <c r="AM5" i="51"/>
  <c r="AI5" i="51"/>
  <c r="AE5" i="51"/>
  <c r="AA5" i="51"/>
  <c r="W5" i="51"/>
  <c r="S5" i="51"/>
  <c r="O5" i="51"/>
  <c r="K5" i="51"/>
  <c r="G5" i="51"/>
  <c r="AY4" i="51"/>
  <c r="AU4" i="51"/>
  <c r="AQ4" i="51"/>
  <c r="AM4" i="51"/>
  <c r="AI4" i="51"/>
  <c r="AE4" i="51"/>
  <c r="AA4" i="51"/>
  <c r="W4" i="51"/>
  <c r="S4" i="51"/>
  <c r="O4" i="51"/>
  <c r="K4" i="51"/>
  <c r="G4" i="51"/>
  <c r="BA21" i="51" l="1"/>
  <c r="BC21" i="51" s="1"/>
  <c r="BF21" i="51" s="1"/>
  <c r="BH21" i="51" s="1"/>
  <c r="BA105" i="51"/>
  <c r="BC105" i="51" s="1"/>
  <c r="BF105" i="51" s="1"/>
  <c r="BH105" i="51" s="1"/>
  <c r="BA109" i="51"/>
  <c r="BC109" i="51" s="1"/>
  <c r="BF109" i="51" s="1"/>
  <c r="BH109" i="51" s="1"/>
  <c r="BA113" i="51"/>
  <c r="BC113" i="51" s="1"/>
  <c r="BF113" i="51" s="1"/>
  <c r="BH113" i="51" s="1"/>
  <c r="BA141" i="51"/>
  <c r="BC141" i="51" s="1"/>
  <c r="BF141" i="51" s="1"/>
  <c r="BH141" i="51" s="1"/>
  <c r="AE168" i="51"/>
  <c r="BA29" i="51"/>
  <c r="BC29" i="51" s="1"/>
  <c r="BF29" i="51" s="1"/>
  <c r="BH29" i="51" s="1"/>
  <c r="BA38" i="51"/>
  <c r="BC38" i="51" s="1"/>
  <c r="BF38" i="51" s="1"/>
  <c r="BH38" i="51" s="1"/>
  <c r="BA92" i="51"/>
  <c r="BC92" i="51" s="1"/>
  <c r="BF92" i="51" s="1"/>
  <c r="BH92" i="51" s="1"/>
  <c r="BA132" i="51"/>
  <c r="BC132" i="51" s="1"/>
  <c r="BF132" i="51" s="1"/>
  <c r="BH132" i="51" s="1"/>
  <c r="BA148" i="51"/>
  <c r="BC148" i="51" s="1"/>
  <c r="BF148" i="51" s="1"/>
  <c r="BH148" i="51" s="1"/>
  <c r="BA159" i="51"/>
  <c r="BC159" i="51" s="1"/>
  <c r="BF159" i="51" s="1"/>
  <c r="BH159" i="51" s="1"/>
  <c r="BA12" i="51"/>
  <c r="BC12" i="51" s="1"/>
  <c r="BF12" i="51" s="1"/>
  <c r="BH12" i="51" s="1"/>
  <c r="BA16" i="51"/>
  <c r="BC16" i="51" s="1"/>
  <c r="BF16" i="51" s="1"/>
  <c r="BH16" i="51" s="1"/>
  <c r="BA51" i="51"/>
  <c r="BC51" i="51" s="1"/>
  <c r="BF51" i="51" s="1"/>
  <c r="BH51" i="51" s="1"/>
  <c r="BA83" i="51"/>
  <c r="BC83" i="51" s="1"/>
  <c r="BF83" i="51" s="1"/>
  <c r="BH83" i="51" s="1"/>
  <c r="BA126" i="51"/>
  <c r="BC126" i="51" s="1"/>
  <c r="BF126" i="51" s="1"/>
  <c r="BH126" i="51" s="1"/>
  <c r="BA138" i="51"/>
  <c r="BC138" i="51" s="1"/>
  <c r="BF138" i="51" s="1"/>
  <c r="BH138" i="51" s="1"/>
  <c r="BA145" i="51"/>
  <c r="BC145" i="51" s="1"/>
  <c r="BF145" i="51" s="1"/>
  <c r="BH145" i="51" s="1"/>
  <c r="BA27" i="51"/>
  <c r="BC27" i="51" s="1"/>
  <c r="BF27" i="51" s="1"/>
  <c r="BH27" i="51" s="1"/>
  <c r="BA61" i="51"/>
  <c r="BC61" i="51" s="1"/>
  <c r="BF61" i="51" s="1"/>
  <c r="BH61" i="51" s="1"/>
  <c r="BA133" i="51"/>
  <c r="BC133" i="51" s="1"/>
  <c r="BF133" i="51" s="1"/>
  <c r="BH133" i="51" s="1"/>
  <c r="BA25" i="51"/>
  <c r="BC25" i="51" s="1"/>
  <c r="BF25" i="51" s="1"/>
  <c r="BH25" i="51" s="1"/>
  <c r="BA101" i="51"/>
  <c r="BC101" i="51" s="1"/>
  <c r="BF101" i="51" s="1"/>
  <c r="BH101" i="51" s="1"/>
  <c r="BA135" i="51"/>
  <c r="BC135" i="51" s="1"/>
  <c r="BF135" i="51" s="1"/>
  <c r="BH135" i="51" s="1"/>
  <c r="BA48" i="51"/>
  <c r="BC48" i="51" s="1"/>
  <c r="BF48" i="51" s="1"/>
  <c r="BH48" i="51" s="1"/>
  <c r="BA28" i="51"/>
  <c r="BC28" i="51" s="1"/>
  <c r="BF28" i="51" s="1"/>
  <c r="BH28" i="51" s="1"/>
  <c r="BA15" i="51"/>
  <c r="BC15" i="51" s="1"/>
  <c r="BF15" i="51" s="1"/>
  <c r="BH15" i="51" s="1"/>
  <c r="BA44" i="51"/>
  <c r="BC44" i="51" s="1"/>
  <c r="BF44" i="51" s="1"/>
  <c r="BH44" i="51" s="1"/>
  <c r="BA70" i="51"/>
  <c r="BC70" i="51" s="1"/>
  <c r="BF70" i="51" s="1"/>
  <c r="BH70" i="51" s="1"/>
  <c r="BA107" i="51"/>
  <c r="BC107" i="51" s="1"/>
  <c r="BF107" i="51" s="1"/>
  <c r="BH107" i="51" s="1"/>
  <c r="BA115" i="51"/>
  <c r="BC115" i="51" s="1"/>
  <c r="BF115" i="51" s="1"/>
  <c r="BH115" i="51" s="1"/>
  <c r="BA31" i="51"/>
  <c r="BC31" i="51" s="1"/>
  <c r="BF31" i="51" s="1"/>
  <c r="BH31" i="51" s="1"/>
  <c r="BA35" i="51"/>
  <c r="BC35" i="51" s="1"/>
  <c r="BF35" i="51" s="1"/>
  <c r="BH35" i="51" s="1"/>
  <c r="BA52" i="51"/>
  <c r="BC52" i="51" s="1"/>
  <c r="BF52" i="51" s="1"/>
  <c r="BH52" i="51" s="1"/>
  <c r="BA73" i="51"/>
  <c r="BC73" i="51" s="1"/>
  <c r="BF73" i="51" s="1"/>
  <c r="BH73" i="51" s="1"/>
  <c r="BA121" i="51"/>
  <c r="BC121" i="51" s="1"/>
  <c r="BF121" i="51" s="1"/>
  <c r="BH121" i="51" s="1"/>
  <c r="BA153" i="51"/>
  <c r="BC153" i="51" s="1"/>
  <c r="BF153" i="51" s="1"/>
  <c r="BH153" i="51" s="1"/>
  <c r="BA37" i="51"/>
  <c r="BC37" i="51" s="1"/>
  <c r="BF37" i="51" s="1"/>
  <c r="BH37" i="51" s="1"/>
  <c r="BA23" i="51"/>
  <c r="BC23" i="51" s="1"/>
  <c r="BF23" i="51" s="1"/>
  <c r="BH23" i="51" s="1"/>
  <c r="BA57" i="51"/>
  <c r="BC57" i="51" s="1"/>
  <c r="BF57" i="51" s="1"/>
  <c r="BH57" i="51" s="1"/>
  <c r="BA60" i="51"/>
  <c r="BC60" i="51" s="1"/>
  <c r="BF60" i="51" s="1"/>
  <c r="BH60" i="51" s="1"/>
  <c r="BA69" i="51"/>
  <c r="BC69" i="51" s="1"/>
  <c r="BF69" i="51" s="1"/>
  <c r="BH69" i="51" s="1"/>
  <c r="BA77" i="51"/>
  <c r="BC77" i="51" s="1"/>
  <c r="BF77" i="51" s="1"/>
  <c r="BH77" i="51" s="1"/>
  <c r="BA81" i="51"/>
  <c r="BC81" i="51" s="1"/>
  <c r="BF81" i="51" s="1"/>
  <c r="BH81" i="51" s="1"/>
  <c r="BA95" i="51"/>
  <c r="BC95" i="51" s="1"/>
  <c r="BF95" i="51" s="1"/>
  <c r="BH95" i="51" s="1"/>
  <c r="BA98" i="51"/>
  <c r="BC98" i="51" s="1"/>
  <c r="BF98" i="51" s="1"/>
  <c r="BH98" i="51" s="1"/>
  <c r="BA112" i="51"/>
  <c r="BC112" i="51" s="1"/>
  <c r="BF112" i="51" s="1"/>
  <c r="BH112" i="51" s="1"/>
  <c r="BA136" i="51"/>
  <c r="BC136" i="51" s="1"/>
  <c r="BF136" i="51" s="1"/>
  <c r="BH136" i="51" s="1"/>
  <c r="S168" i="51"/>
  <c r="BA157" i="51"/>
  <c r="BC157" i="51" s="1"/>
  <c r="BF157" i="51" s="1"/>
  <c r="BH157" i="51" s="1"/>
  <c r="BA82" i="51"/>
  <c r="BC82" i="51" s="1"/>
  <c r="BF82" i="51" s="1"/>
  <c r="BH82" i="51" s="1"/>
  <c r="BA40" i="51"/>
  <c r="BC40" i="51" s="1"/>
  <c r="BF40" i="51" s="1"/>
  <c r="BH40" i="51" s="1"/>
  <c r="BA127" i="51"/>
  <c r="BC127" i="51" s="1"/>
  <c r="BF127" i="51" s="1"/>
  <c r="BH127" i="51" s="1"/>
  <c r="BA8" i="51"/>
  <c r="BC8" i="51" s="1"/>
  <c r="BF8" i="51" s="1"/>
  <c r="BH8" i="51" s="1"/>
  <c r="BA79" i="51"/>
  <c r="BC79" i="51" s="1"/>
  <c r="BF79" i="51" s="1"/>
  <c r="BH79" i="51" s="1"/>
  <c r="BA78" i="51"/>
  <c r="BC78" i="51" s="1"/>
  <c r="BF78" i="51" s="1"/>
  <c r="BH78" i="51" s="1"/>
  <c r="BA43" i="51"/>
  <c r="BC43" i="51" s="1"/>
  <c r="BF43" i="51" s="1"/>
  <c r="BH43" i="51" s="1"/>
  <c r="BA47" i="51"/>
  <c r="BC47" i="51" s="1"/>
  <c r="BF47" i="51" s="1"/>
  <c r="BH47" i="51" s="1"/>
  <c r="BA68" i="51"/>
  <c r="BC68" i="51" s="1"/>
  <c r="BF68" i="51" s="1"/>
  <c r="BH68" i="51" s="1"/>
  <c r="BA94" i="51"/>
  <c r="BC94" i="51" s="1"/>
  <c r="BF94" i="51" s="1"/>
  <c r="BH94" i="51" s="1"/>
  <c r="BA103" i="51"/>
  <c r="BC103" i="51" s="1"/>
  <c r="BF103" i="51" s="1"/>
  <c r="BH103" i="51" s="1"/>
  <c r="BA106" i="51"/>
  <c r="BC106" i="51" s="1"/>
  <c r="BF106" i="51" s="1"/>
  <c r="BH106" i="51" s="1"/>
  <c r="BA111" i="51"/>
  <c r="BC111" i="51" s="1"/>
  <c r="BF111" i="51" s="1"/>
  <c r="BH111" i="51" s="1"/>
  <c r="BA114" i="51"/>
  <c r="BC114" i="51" s="1"/>
  <c r="BF114" i="51" s="1"/>
  <c r="BH114" i="51" s="1"/>
  <c r="BA137" i="51"/>
  <c r="BC137" i="51" s="1"/>
  <c r="BF137" i="51" s="1"/>
  <c r="BH137" i="51" s="1"/>
  <c r="BA140" i="51"/>
  <c r="BC140" i="51" s="1"/>
  <c r="BF140" i="51" s="1"/>
  <c r="BH140" i="51" s="1"/>
  <c r="BA165" i="51"/>
  <c r="BC165" i="51" s="1"/>
  <c r="BF165" i="51" s="1"/>
  <c r="BH165" i="51" s="1"/>
  <c r="BA108" i="51"/>
  <c r="BC108" i="51" s="1"/>
  <c r="BF108" i="51" s="1"/>
  <c r="BH108" i="51" s="1"/>
  <c r="BA89" i="51"/>
  <c r="BC89" i="51" s="1"/>
  <c r="BF89" i="51" s="1"/>
  <c r="BH89" i="51" s="1"/>
  <c r="BA119" i="51"/>
  <c r="BC119" i="51" s="1"/>
  <c r="BF119" i="51" s="1"/>
  <c r="BH119" i="51" s="1"/>
  <c r="BA125" i="51"/>
  <c r="BC125" i="51" s="1"/>
  <c r="BF125" i="51" s="1"/>
  <c r="BH125" i="51" s="1"/>
  <c r="BA45" i="51"/>
  <c r="BC45" i="51" s="1"/>
  <c r="BF45" i="51" s="1"/>
  <c r="BH45" i="51" s="1"/>
  <c r="BA129" i="51"/>
  <c r="BC129" i="51" s="1"/>
  <c r="BF129" i="51" s="1"/>
  <c r="BH129" i="51" s="1"/>
  <c r="BA120" i="51"/>
  <c r="BC120" i="51" s="1"/>
  <c r="BF120" i="51" s="1"/>
  <c r="BH120" i="51" s="1"/>
  <c r="BA36" i="51"/>
  <c r="BC36" i="51" s="1"/>
  <c r="BF36" i="51" s="1"/>
  <c r="BH36" i="51" s="1"/>
  <c r="BA53" i="51"/>
  <c r="BC53" i="51" s="1"/>
  <c r="BF53" i="51" s="1"/>
  <c r="BH53" i="51" s="1"/>
  <c r="BA99" i="51"/>
  <c r="BC99" i="51" s="1"/>
  <c r="BF99" i="51" s="1"/>
  <c r="BH99" i="51" s="1"/>
  <c r="BA7" i="51"/>
  <c r="BC7" i="51" s="1"/>
  <c r="BF7" i="51" s="1"/>
  <c r="BH7" i="51" s="1"/>
  <c r="BA34" i="51"/>
  <c r="BC34" i="51" s="1"/>
  <c r="BF34" i="51" s="1"/>
  <c r="BH34" i="51" s="1"/>
  <c r="BA56" i="51"/>
  <c r="BC56" i="51" s="1"/>
  <c r="BF56" i="51" s="1"/>
  <c r="BH56" i="51" s="1"/>
  <c r="BA59" i="51"/>
  <c r="BC59" i="51" s="1"/>
  <c r="BF59" i="51" s="1"/>
  <c r="BH59" i="51" s="1"/>
  <c r="BA5" i="51"/>
  <c r="BC5" i="51" s="1"/>
  <c r="BF5" i="51" s="1"/>
  <c r="BH5" i="51" s="1"/>
  <c r="BA39" i="51"/>
  <c r="BC39" i="51" s="1"/>
  <c r="BF39" i="51" s="1"/>
  <c r="BH39" i="51" s="1"/>
  <c r="BA84" i="51"/>
  <c r="BC84" i="51" s="1"/>
  <c r="BF84" i="51" s="1"/>
  <c r="BH84" i="51" s="1"/>
  <c r="BA85" i="51"/>
  <c r="BC85" i="51" s="1"/>
  <c r="BF85" i="51" s="1"/>
  <c r="BH85" i="51" s="1"/>
  <c r="BA93" i="51"/>
  <c r="BC93" i="51" s="1"/>
  <c r="BF93" i="51" s="1"/>
  <c r="BH93" i="51" s="1"/>
  <c r="BA97" i="51"/>
  <c r="BC97" i="51" s="1"/>
  <c r="BF97" i="51" s="1"/>
  <c r="BH97" i="51" s="1"/>
  <c r="BA110" i="51"/>
  <c r="BC110" i="51" s="1"/>
  <c r="BF110" i="51" s="1"/>
  <c r="BH110" i="51" s="1"/>
  <c r="BA143" i="51"/>
  <c r="BC143" i="51" s="1"/>
  <c r="BF143" i="51" s="1"/>
  <c r="BH143" i="51" s="1"/>
  <c r="BA166" i="51"/>
  <c r="BC166" i="51" s="1"/>
  <c r="BF166" i="51" s="1"/>
  <c r="BH166" i="51" s="1"/>
  <c r="BA49" i="51"/>
  <c r="BC49" i="51" s="1"/>
  <c r="BF49" i="51" s="1"/>
  <c r="BH49" i="51" s="1"/>
  <c r="BA74" i="51"/>
  <c r="BC74" i="51" s="1"/>
  <c r="BF74" i="51" s="1"/>
  <c r="BH74" i="51" s="1"/>
  <c r="BA11" i="51"/>
  <c r="BC11" i="51" s="1"/>
  <c r="BF11" i="51" s="1"/>
  <c r="BH11" i="51" s="1"/>
  <c r="BA24" i="51"/>
  <c r="BC24" i="51" s="1"/>
  <c r="BF24" i="51" s="1"/>
  <c r="BH24" i="51" s="1"/>
  <c r="BA6" i="51"/>
  <c r="BC6" i="51" s="1"/>
  <c r="BF6" i="51" s="1"/>
  <c r="BH6" i="51" s="1"/>
  <c r="BA19" i="51"/>
  <c r="BC19" i="51" s="1"/>
  <c r="BF19" i="51" s="1"/>
  <c r="BH19" i="51" s="1"/>
  <c r="BA22" i="51"/>
  <c r="BC22" i="51" s="1"/>
  <c r="BF22" i="51" s="1"/>
  <c r="BH22" i="51" s="1"/>
  <c r="BA30" i="51"/>
  <c r="BC30" i="51" s="1"/>
  <c r="BF30" i="51" s="1"/>
  <c r="BH30" i="51" s="1"/>
  <c r="BA13" i="51"/>
  <c r="BC13" i="51" s="1"/>
  <c r="BF13" i="51" s="1"/>
  <c r="BH13" i="51" s="1"/>
  <c r="BA17" i="51"/>
  <c r="BC17" i="51" s="1"/>
  <c r="BF17" i="51" s="1"/>
  <c r="BH17" i="51" s="1"/>
  <c r="BA63" i="51"/>
  <c r="BC63" i="51" s="1"/>
  <c r="BF63" i="51" s="1"/>
  <c r="BH63" i="51" s="1"/>
  <c r="BA67" i="51"/>
  <c r="BC67" i="51" s="1"/>
  <c r="BF67" i="51" s="1"/>
  <c r="BH67" i="51" s="1"/>
  <c r="BA122" i="51"/>
  <c r="BC122" i="51" s="1"/>
  <c r="BF122" i="51" s="1"/>
  <c r="BH122" i="51" s="1"/>
  <c r="BA147" i="51"/>
  <c r="BC147" i="51" s="1"/>
  <c r="BF147" i="51" s="1"/>
  <c r="BH147" i="51" s="1"/>
  <c r="AI168" i="51"/>
  <c r="AM168" i="51"/>
  <c r="AQ168" i="51"/>
  <c r="AU168" i="51"/>
  <c r="BA76" i="51"/>
  <c r="BC76" i="51" s="1"/>
  <c r="BF76" i="51" s="1"/>
  <c r="BH76" i="51" s="1"/>
  <c r="BA117" i="51"/>
  <c r="BC117" i="51" s="1"/>
  <c r="BF117" i="51" s="1"/>
  <c r="BH117" i="51" s="1"/>
  <c r="BA33" i="51"/>
  <c r="BC33" i="51" s="1"/>
  <c r="BF33" i="51" s="1"/>
  <c r="BH33" i="51" s="1"/>
  <c r="BA65" i="51"/>
  <c r="BC65" i="51" s="1"/>
  <c r="BF65" i="51" s="1"/>
  <c r="BH65" i="51" s="1"/>
  <c r="BA91" i="51"/>
  <c r="BC91" i="51" s="1"/>
  <c r="BF91" i="51" s="1"/>
  <c r="BH91" i="51" s="1"/>
  <c r="O168" i="51"/>
  <c r="AY168" i="51"/>
  <c r="BA75" i="51"/>
  <c r="BC75" i="51" s="1"/>
  <c r="BF75" i="51" s="1"/>
  <c r="BH75" i="51" s="1"/>
  <c r="BA116" i="51"/>
  <c r="BC116" i="51" s="1"/>
  <c r="BF116" i="51" s="1"/>
  <c r="BH116" i="51" s="1"/>
  <c r="BA4" i="51"/>
  <c r="BA14" i="51"/>
  <c r="BC14" i="51" s="1"/>
  <c r="BF14" i="51" s="1"/>
  <c r="BH14" i="51" s="1"/>
  <c r="BA18" i="51"/>
  <c r="BC18" i="51" s="1"/>
  <c r="BF18" i="51" s="1"/>
  <c r="BH18" i="51" s="1"/>
  <c r="BA32" i="51"/>
  <c r="BC32" i="51" s="1"/>
  <c r="BF32" i="51" s="1"/>
  <c r="BH32" i="51" s="1"/>
  <c r="BA46" i="51"/>
  <c r="BC46" i="51" s="1"/>
  <c r="BF46" i="51" s="1"/>
  <c r="BH46" i="51" s="1"/>
  <c r="BA50" i="51"/>
  <c r="BC50" i="51" s="1"/>
  <c r="BF50" i="51" s="1"/>
  <c r="BH50" i="51" s="1"/>
  <c r="BA64" i="51"/>
  <c r="BC64" i="51" s="1"/>
  <c r="BF64" i="51" s="1"/>
  <c r="BH64" i="51" s="1"/>
  <c r="BA100" i="51"/>
  <c r="BC100" i="51" s="1"/>
  <c r="BF100" i="51" s="1"/>
  <c r="BH100" i="51" s="1"/>
  <c r="BA90" i="51"/>
  <c r="BC90" i="51" s="1"/>
  <c r="BF90" i="51" s="1"/>
  <c r="BH90" i="51" s="1"/>
  <c r="BA156" i="51"/>
  <c r="BC156" i="51" s="1"/>
  <c r="BF156" i="51" s="1"/>
  <c r="BH156" i="51" s="1"/>
  <c r="W168" i="51"/>
  <c r="BA130" i="51"/>
  <c r="BC130" i="51" s="1"/>
  <c r="BF130" i="51" s="1"/>
  <c r="BH130" i="51" s="1"/>
  <c r="BA152" i="51"/>
  <c r="BC152" i="51" s="1"/>
  <c r="BF152" i="51" s="1"/>
  <c r="BH152" i="51" s="1"/>
  <c r="BA123" i="51"/>
  <c r="BC123" i="51" s="1"/>
  <c r="BF123" i="51" s="1"/>
  <c r="BH123" i="51" s="1"/>
  <c r="BA128" i="51"/>
  <c r="BC128" i="51" s="1"/>
  <c r="BF128" i="51" s="1"/>
  <c r="BH128" i="51" s="1"/>
  <c r="BA144" i="51"/>
  <c r="BC144" i="51" s="1"/>
  <c r="BF144" i="51" s="1"/>
  <c r="BH144" i="51" s="1"/>
  <c r="BA158" i="51"/>
  <c r="BC158" i="51" s="1"/>
  <c r="BF158" i="51" s="1"/>
  <c r="BH158" i="51" s="1"/>
  <c r="AA168" i="51"/>
  <c r="BA139" i="51"/>
  <c r="BC139" i="51" s="1"/>
  <c r="BF139" i="51" s="1"/>
  <c r="BH139" i="51" s="1"/>
  <c r="G168" i="51"/>
  <c r="BA146" i="51"/>
  <c r="BC146" i="51" s="1"/>
  <c r="BF146" i="51" s="1"/>
  <c r="BH146" i="51" s="1"/>
  <c r="BA154" i="51"/>
  <c r="BC154" i="51" s="1"/>
  <c r="BF154" i="51" s="1"/>
  <c r="BH154" i="51" s="1"/>
  <c r="BA162" i="51"/>
  <c r="BC162" i="51" s="1"/>
  <c r="BF162" i="51" s="1"/>
  <c r="BH162" i="51" s="1"/>
  <c r="K168" i="51"/>
  <c r="BA168" i="51" l="1"/>
  <c r="BC4" i="51"/>
  <c r="BC168" i="51" l="1"/>
  <c r="BF4" i="51"/>
  <c r="BF168" i="51" l="1"/>
  <c r="BH4" i="51"/>
  <c r="BH168" i="51" s="1"/>
  <c r="BG168" i="49" l="1"/>
  <c r="BE168" i="49"/>
  <c r="BD168" i="49"/>
  <c r="BB168" i="49"/>
  <c r="AZ168" i="49"/>
  <c r="AX168" i="49"/>
  <c r="AW168" i="49"/>
  <c r="AV168" i="49"/>
  <c r="AT168" i="49"/>
  <c r="AS168" i="49"/>
  <c r="AR168" i="49"/>
  <c r="AP168" i="49"/>
  <c r="AO168" i="49"/>
  <c r="AN168" i="49"/>
  <c r="AL168" i="49"/>
  <c r="AK168" i="49"/>
  <c r="AJ168" i="49"/>
  <c r="AH168" i="49"/>
  <c r="AG168" i="49"/>
  <c r="AF168" i="49"/>
  <c r="AD168" i="49"/>
  <c r="AC168" i="49"/>
  <c r="AB168" i="49"/>
  <c r="Z168" i="49"/>
  <c r="Y168" i="49"/>
  <c r="X168" i="49"/>
  <c r="V168" i="49"/>
  <c r="U168" i="49"/>
  <c r="T168" i="49"/>
  <c r="R168" i="49"/>
  <c r="Q168" i="49"/>
  <c r="P168" i="49"/>
  <c r="N168" i="49"/>
  <c r="M168" i="49"/>
  <c r="L168" i="49"/>
  <c r="J168" i="49"/>
  <c r="I168" i="49"/>
  <c r="H168" i="49"/>
  <c r="F168" i="49"/>
  <c r="E168" i="49"/>
  <c r="D168" i="49"/>
  <c r="S167" i="49"/>
  <c r="O167" i="49"/>
  <c r="K167" i="49"/>
  <c r="G167" i="49"/>
  <c r="S166" i="49"/>
  <c r="O166" i="49"/>
  <c r="K166" i="49"/>
  <c r="G166" i="49"/>
  <c r="S165" i="49"/>
  <c r="O165" i="49"/>
  <c r="K165" i="49"/>
  <c r="G165" i="49"/>
  <c r="S164" i="49"/>
  <c r="O164" i="49"/>
  <c r="K164" i="49"/>
  <c r="G164" i="49"/>
  <c r="S163" i="49"/>
  <c r="O163" i="49"/>
  <c r="K163" i="49"/>
  <c r="G163" i="49"/>
  <c r="S162" i="49"/>
  <c r="O162" i="49"/>
  <c r="K162" i="49"/>
  <c r="G162" i="49"/>
  <c r="S161" i="49"/>
  <c r="O161" i="49"/>
  <c r="K161" i="49"/>
  <c r="G161" i="49"/>
  <c r="BA161" i="49" s="1"/>
  <c r="BC161" i="49" s="1"/>
  <c r="BF161" i="49" s="1"/>
  <c r="BH161" i="49" s="1"/>
  <c r="S160" i="49"/>
  <c r="O160" i="49"/>
  <c r="K160" i="49"/>
  <c r="G160" i="49"/>
  <c r="S159" i="49"/>
  <c r="BA159" i="49" s="1"/>
  <c r="BC159" i="49" s="1"/>
  <c r="BF159" i="49" s="1"/>
  <c r="BH159" i="49" s="1"/>
  <c r="O159" i="49"/>
  <c r="K159" i="49"/>
  <c r="G159" i="49"/>
  <c r="S158" i="49"/>
  <c r="O158" i="49"/>
  <c r="K158" i="49"/>
  <c r="G158" i="49"/>
  <c r="S157" i="49"/>
  <c r="O157" i="49"/>
  <c r="K157" i="49"/>
  <c r="G157" i="49"/>
  <c r="S156" i="49"/>
  <c r="O156" i="49"/>
  <c r="K156" i="49"/>
  <c r="G156" i="49"/>
  <c r="BA156" i="49" s="1"/>
  <c r="BC156" i="49" s="1"/>
  <c r="BF156" i="49" s="1"/>
  <c r="BH156" i="49" s="1"/>
  <c r="S155" i="49"/>
  <c r="O155" i="49"/>
  <c r="K155" i="49"/>
  <c r="G155" i="49"/>
  <c r="S154" i="49"/>
  <c r="O154" i="49"/>
  <c r="K154" i="49"/>
  <c r="G154" i="49"/>
  <c r="BA154" i="49" s="1"/>
  <c r="BC154" i="49" s="1"/>
  <c r="BF154" i="49" s="1"/>
  <c r="BH154" i="49" s="1"/>
  <c r="S153" i="49"/>
  <c r="O153" i="49"/>
  <c r="K153" i="49"/>
  <c r="G153" i="49"/>
  <c r="S152" i="49"/>
  <c r="O152" i="49"/>
  <c r="K152" i="49"/>
  <c r="G152" i="49"/>
  <c r="S151" i="49"/>
  <c r="O151" i="49"/>
  <c r="K151" i="49"/>
  <c r="G151" i="49"/>
  <c r="S150" i="49"/>
  <c r="O150" i="49"/>
  <c r="K150" i="49"/>
  <c r="G150" i="49"/>
  <c r="BA150" i="49" s="1"/>
  <c r="BC150" i="49" s="1"/>
  <c r="BF150" i="49" s="1"/>
  <c r="BH150" i="49" s="1"/>
  <c r="S149" i="49"/>
  <c r="O149" i="49"/>
  <c r="K149" i="49"/>
  <c r="G149" i="49"/>
  <c r="S148" i="49"/>
  <c r="O148" i="49"/>
  <c r="K148" i="49"/>
  <c r="G148" i="49"/>
  <c r="S147" i="49"/>
  <c r="O147" i="49"/>
  <c r="BA147" i="49" s="1"/>
  <c r="BC147" i="49" s="1"/>
  <c r="BF147" i="49" s="1"/>
  <c r="BH147" i="49" s="1"/>
  <c r="K147" i="49"/>
  <c r="G147" i="49"/>
  <c r="S146" i="49"/>
  <c r="O146" i="49"/>
  <c r="K146" i="49"/>
  <c r="G146" i="49"/>
  <c r="W145" i="49"/>
  <c r="S145" i="49"/>
  <c r="O145" i="49"/>
  <c r="K145" i="49"/>
  <c r="G145" i="49"/>
  <c r="W144" i="49"/>
  <c r="S144" i="49"/>
  <c r="O144" i="49"/>
  <c r="K144" i="49"/>
  <c r="G144" i="49"/>
  <c r="W143" i="49"/>
  <c r="S143" i="49"/>
  <c r="O143" i="49"/>
  <c r="K143" i="49"/>
  <c r="G143" i="49"/>
  <c r="BA143" i="49" s="1"/>
  <c r="BC143" i="49" s="1"/>
  <c r="BF143" i="49" s="1"/>
  <c r="BH143" i="49" s="1"/>
  <c r="W142" i="49"/>
  <c r="S142" i="49"/>
  <c r="O142" i="49"/>
  <c r="K142" i="49"/>
  <c r="G142" i="49"/>
  <c r="W141" i="49"/>
  <c r="S141" i="49"/>
  <c r="O141" i="49"/>
  <c r="K141" i="49"/>
  <c r="G141" i="49"/>
  <c r="W140" i="49"/>
  <c r="S140" i="49"/>
  <c r="O140" i="49"/>
  <c r="K140" i="49"/>
  <c r="BA140" i="49" s="1"/>
  <c r="BC140" i="49" s="1"/>
  <c r="BF140" i="49" s="1"/>
  <c r="BH140" i="49" s="1"/>
  <c r="G140" i="49"/>
  <c r="W139" i="49"/>
  <c r="S139" i="49"/>
  <c r="O139" i="49"/>
  <c r="K139" i="49"/>
  <c r="G139" i="49"/>
  <c r="W138" i="49"/>
  <c r="S138" i="49"/>
  <c r="O138" i="49"/>
  <c r="K138" i="49"/>
  <c r="G138" i="49"/>
  <c r="W137" i="49"/>
  <c r="S137" i="49"/>
  <c r="O137" i="49"/>
  <c r="K137" i="49"/>
  <c r="G137" i="49"/>
  <c r="BA137" i="49" s="1"/>
  <c r="BC137" i="49" s="1"/>
  <c r="BF137" i="49" s="1"/>
  <c r="BH137" i="49" s="1"/>
  <c r="W136" i="49"/>
  <c r="S136" i="49"/>
  <c r="O136" i="49"/>
  <c r="K136" i="49"/>
  <c r="G136" i="49"/>
  <c r="W135" i="49"/>
  <c r="S135" i="49"/>
  <c r="O135" i="49"/>
  <c r="K135" i="49"/>
  <c r="G135" i="49"/>
  <c r="W134" i="49"/>
  <c r="S134" i="49"/>
  <c r="O134" i="49"/>
  <c r="K134" i="49"/>
  <c r="G134" i="49"/>
  <c r="W133" i="49"/>
  <c r="S133" i="49"/>
  <c r="O133" i="49"/>
  <c r="K133" i="49"/>
  <c r="G133" i="49"/>
  <c r="W132" i="49"/>
  <c r="S132" i="49"/>
  <c r="O132" i="49"/>
  <c r="K132" i="49"/>
  <c r="G132" i="49"/>
  <c r="W131" i="49"/>
  <c r="S131" i="49"/>
  <c r="O131" i="49"/>
  <c r="K131" i="49"/>
  <c r="G131" i="49"/>
  <c r="W130" i="49"/>
  <c r="S130" i="49"/>
  <c r="O130" i="49"/>
  <c r="K130" i="49"/>
  <c r="G130" i="49"/>
  <c r="W129" i="49"/>
  <c r="S129" i="49"/>
  <c r="O129" i="49"/>
  <c r="K129" i="49"/>
  <c r="G129" i="49"/>
  <c r="W128" i="49"/>
  <c r="S128" i="49"/>
  <c r="O128" i="49"/>
  <c r="K128" i="49"/>
  <c r="G128" i="49"/>
  <c r="W127" i="49"/>
  <c r="S127" i="49"/>
  <c r="O127" i="49"/>
  <c r="K127" i="49"/>
  <c r="G127" i="49"/>
  <c r="BA127" i="49" s="1"/>
  <c r="BC127" i="49" s="1"/>
  <c r="BF127" i="49" s="1"/>
  <c r="BH127" i="49" s="1"/>
  <c r="W126" i="49"/>
  <c r="S126" i="49"/>
  <c r="O126" i="49"/>
  <c r="K126" i="49"/>
  <c r="G126" i="49"/>
  <c r="W125" i="49"/>
  <c r="S125" i="49"/>
  <c r="O125" i="49"/>
  <c r="K125" i="49"/>
  <c r="G125" i="49"/>
  <c r="W124" i="49"/>
  <c r="S124" i="49"/>
  <c r="O124" i="49"/>
  <c r="K124" i="49"/>
  <c r="G124" i="49"/>
  <c r="W123" i="49"/>
  <c r="S123" i="49"/>
  <c r="O123" i="49"/>
  <c r="K123" i="49"/>
  <c r="G123" i="49"/>
  <c r="W122" i="49"/>
  <c r="S122" i="49"/>
  <c r="O122" i="49"/>
  <c r="K122" i="49"/>
  <c r="G122" i="49"/>
  <c r="W121" i="49"/>
  <c r="S121" i="49"/>
  <c r="O121" i="49"/>
  <c r="K121" i="49"/>
  <c r="G121" i="49"/>
  <c r="W120" i="49"/>
  <c r="S120" i="49"/>
  <c r="O120" i="49"/>
  <c r="K120" i="49"/>
  <c r="G120" i="49"/>
  <c r="W119" i="49"/>
  <c r="S119" i="49"/>
  <c r="O119" i="49"/>
  <c r="K119" i="49"/>
  <c r="G119" i="49"/>
  <c r="W118" i="49"/>
  <c r="S118" i="49"/>
  <c r="O118" i="49"/>
  <c r="K118" i="49"/>
  <c r="G118" i="49"/>
  <c r="AY117" i="49"/>
  <c r="AU117" i="49"/>
  <c r="AQ117" i="49"/>
  <c r="AM117" i="49"/>
  <c r="AI117" i="49"/>
  <c r="AE117" i="49"/>
  <c r="AA117" i="49"/>
  <c r="W117" i="49"/>
  <c r="S117" i="49"/>
  <c r="O117" i="49"/>
  <c r="K117" i="49"/>
  <c r="G117" i="49"/>
  <c r="AY116" i="49"/>
  <c r="AU116" i="49"/>
  <c r="AQ116" i="49"/>
  <c r="AM116" i="49"/>
  <c r="AI116" i="49"/>
  <c r="AE116" i="49"/>
  <c r="AA116" i="49"/>
  <c r="W116" i="49"/>
  <c r="S116" i="49"/>
  <c r="O116" i="49"/>
  <c r="K116" i="49"/>
  <c r="G116" i="49"/>
  <c r="AY115" i="49"/>
  <c r="AU115" i="49"/>
  <c r="AQ115" i="49"/>
  <c r="AM115" i="49"/>
  <c r="AI115" i="49"/>
  <c r="AE115" i="49"/>
  <c r="AA115" i="49"/>
  <c r="W115" i="49"/>
  <c r="S115" i="49"/>
  <c r="O115" i="49"/>
  <c r="K115" i="49"/>
  <c r="G115" i="49"/>
  <c r="AY114" i="49"/>
  <c r="AU114" i="49"/>
  <c r="AQ114" i="49"/>
  <c r="AM114" i="49"/>
  <c r="AI114" i="49"/>
  <c r="AE114" i="49"/>
  <c r="AA114" i="49"/>
  <c r="W114" i="49"/>
  <c r="S114" i="49"/>
  <c r="O114" i="49"/>
  <c r="K114" i="49"/>
  <c r="G114" i="49"/>
  <c r="AY113" i="49"/>
  <c r="AU113" i="49"/>
  <c r="AQ113" i="49"/>
  <c r="AM113" i="49"/>
  <c r="AI113" i="49"/>
  <c r="AE113" i="49"/>
  <c r="AA113" i="49"/>
  <c r="W113" i="49"/>
  <c r="S113" i="49"/>
  <c r="O113" i="49"/>
  <c r="K113" i="49"/>
  <c r="G113" i="49"/>
  <c r="AY112" i="49"/>
  <c r="AU112" i="49"/>
  <c r="AQ112" i="49"/>
  <c r="AM112" i="49"/>
  <c r="AI112" i="49"/>
  <c r="AE112" i="49"/>
  <c r="AA112" i="49"/>
  <c r="W112" i="49"/>
  <c r="S112" i="49"/>
  <c r="O112" i="49"/>
  <c r="K112" i="49"/>
  <c r="G112" i="49"/>
  <c r="AY111" i="49"/>
  <c r="AU111" i="49"/>
  <c r="AQ111" i="49"/>
  <c r="AM111" i="49"/>
  <c r="AI111" i="49"/>
  <c r="AE111" i="49"/>
  <c r="AA111" i="49"/>
  <c r="W111" i="49"/>
  <c r="S111" i="49"/>
  <c r="O111" i="49"/>
  <c r="K111" i="49"/>
  <c r="G111" i="49"/>
  <c r="AY110" i="49"/>
  <c r="AU110" i="49"/>
  <c r="AQ110" i="49"/>
  <c r="AM110" i="49"/>
  <c r="AI110" i="49"/>
  <c r="AE110" i="49"/>
  <c r="AA110" i="49"/>
  <c r="W110" i="49"/>
  <c r="S110" i="49"/>
  <c r="O110" i="49"/>
  <c r="K110" i="49"/>
  <c r="G110" i="49"/>
  <c r="AY109" i="49"/>
  <c r="AU109" i="49"/>
  <c r="AQ109" i="49"/>
  <c r="AM109" i="49"/>
  <c r="AI109" i="49"/>
  <c r="AE109" i="49"/>
  <c r="AA109" i="49"/>
  <c r="W109" i="49"/>
  <c r="S109" i="49"/>
  <c r="O109" i="49"/>
  <c r="K109" i="49"/>
  <c r="G109" i="49"/>
  <c r="AY108" i="49"/>
  <c r="AU108" i="49"/>
  <c r="AQ108" i="49"/>
  <c r="AM108" i="49"/>
  <c r="AI108" i="49"/>
  <c r="AE108" i="49"/>
  <c r="AA108" i="49"/>
  <c r="W108" i="49"/>
  <c r="S108" i="49"/>
  <c r="O108" i="49"/>
  <c r="K108" i="49"/>
  <c r="G108" i="49"/>
  <c r="AY107" i="49"/>
  <c r="AU107" i="49"/>
  <c r="AQ107" i="49"/>
  <c r="AM107" i="49"/>
  <c r="AI107" i="49"/>
  <c r="AE107" i="49"/>
  <c r="AA107" i="49"/>
  <c r="W107" i="49"/>
  <c r="S107" i="49"/>
  <c r="O107" i="49"/>
  <c r="K107" i="49"/>
  <c r="G107" i="49"/>
  <c r="AY106" i="49"/>
  <c r="AU106" i="49"/>
  <c r="AQ106" i="49"/>
  <c r="AM106" i="49"/>
  <c r="AI106" i="49"/>
  <c r="AE106" i="49"/>
  <c r="AA106" i="49"/>
  <c r="W106" i="49"/>
  <c r="S106" i="49"/>
  <c r="O106" i="49"/>
  <c r="K106" i="49"/>
  <c r="G106" i="49"/>
  <c r="AY105" i="49"/>
  <c r="AU105" i="49"/>
  <c r="AQ105" i="49"/>
  <c r="AM105" i="49"/>
  <c r="AI105" i="49"/>
  <c r="AE105" i="49"/>
  <c r="AA105" i="49"/>
  <c r="W105" i="49"/>
  <c r="S105" i="49"/>
  <c r="O105" i="49"/>
  <c r="K105" i="49"/>
  <c r="G105" i="49"/>
  <c r="AY104" i="49"/>
  <c r="AU104" i="49"/>
  <c r="AQ104" i="49"/>
  <c r="AM104" i="49"/>
  <c r="AI104" i="49"/>
  <c r="AE104" i="49"/>
  <c r="AA104" i="49"/>
  <c r="W104" i="49"/>
  <c r="S104" i="49"/>
  <c r="O104" i="49"/>
  <c r="K104" i="49"/>
  <c r="G104" i="49"/>
  <c r="AY103" i="49"/>
  <c r="AU103" i="49"/>
  <c r="AQ103" i="49"/>
  <c r="AM103" i="49"/>
  <c r="AI103" i="49"/>
  <c r="AE103" i="49"/>
  <c r="AA103" i="49"/>
  <c r="W103" i="49"/>
  <c r="S103" i="49"/>
  <c r="O103" i="49"/>
  <c r="K103" i="49"/>
  <c r="G103" i="49"/>
  <c r="AY102" i="49"/>
  <c r="AU102" i="49"/>
  <c r="AQ102" i="49"/>
  <c r="AM102" i="49"/>
  <c r="AI102" i="49"/>
  <c r="AE102" i="49"/>
  <c r="AA102" i="49"/>
  <c r="W102" i="49"/>
  <c r="S102" i="49"/>
  <c r="O102" i="49"/>
  <c r="K102" i="49"/>
  <c r="G102" i="49"/>
  <c r="AY101" i="49"/>
  <c r="AU101" i="49"/>
  <c r="AQ101" i="49"/>
  <c r="AM101" i="49"/>
  <c r="AI101" i="49"/>
  <c r="AE101" i="49"/>
  <c r="AA101" i="49"/>
  <c r="W101" i="49"/>
  <c r="S101" i="49"/>
  <c r="O101" i="49"/>
  <c r="K101" i="49"/>
  <c r="G101" i="49"/>
  <c r="AY100" i="49"/>
  <c r="AU100" i="49"/>
  <c r="AQ100" i="49"/>
  <c r="AM100" i="49"/>
  <c r="AI100" i="49"/>
  <c r="AE100" i="49"/>
  <c r="AA100" i="49"/>
  <c r="W100" i="49"/>
  <c r="S100" i="49"/>
  <c r="O100" i="49"/>
  <c r="K100" i="49"/>
  <c r="G100" i="49"/>
  <c r="AY99" i="49"/>
  <c r="AU99" i="49"/>
  <c r="AQ99" i="49"/>
  <c r="AM99" i="49"/>
  <c r="AI99" i="49"/>
  <c r="AE99" i="49"/>
  <c r="AA99" i="49"/>
  <c r="W99" i="49"/>
  <c r="S99" i="49"/>
  <c r="O99" i="49"/>
  <c r="K99" i="49"/>
  <c r="G99" i="49"/>
  <c r="AY98" i="49"/>
  <c r="AU98" i="49"/>
  <c r="AQ98" i="49"/>
  <c r="BA98" i="49" s="1"/>
  <c r="BC98" i="49" s="1"/>
  <c r="BF98" i="49" s="1"/>
  <c r="BH98" i="49" s="1"/>
  <c r="AM98" i="49"/>
  <c r="AI98" i="49"/>
  <c r="AE98" i="49"/>
  <c r="AA98" i="49"/>
  <c r="W98" i="49"/>
  <c r="S98" i="49"/>
  <c r="O98" i="49"/>
  <c r="K98" i="49"/>
  <c r="G98" i="49"/>
  <c r="AY97" i="49"/>
  <c r="AU97" i="49"/>
  <c r="AQ97" i="49"/>
  <c r="AM97" i="49"/>
  <c r="BA97" i="49" s="1"/>
  <c r="BC97" i="49" s="1"/>
  <c r="BF97" i="49" s="1"/>
  <c r="BH97" i="49" s="1"/>
  <c r="AI97" i="49"/>
  <c r="AE97" i="49"/>
  <c r="AA97" i="49"/>
  <c r="W97" i="49"/>
  <c r="S97" i="49"/>
  <c r="O97" i="49"/>
  <c r="K97" i="49"/>
  <c r="G97" i="49"/>
  <c r="AY96" i="49"/>
  <c r="AU96" i="49"/>
  <c r="AQ96" i="49"/>
  <c r="AM96" i="49"/>
  <c r="AI96" i="49"/>
  <c r="AE96" i="49"/>
  <c r="AA96" i="49"/>
  <c r="W96" i="49"/>
  <c r="S96" i="49"/>
  <c r="O96" i="49"/>
  <c r="K96" i="49"/>
  <c r="G96" i="49"/>
  <c r="AY95" i="49"/>
  <c r="AU95" i="49"/>
  <c r="AQ95" i="49"/>
  <c r="AM95" i="49"/>
  <c r="AI95" i="49"/>
  <c r="AE95" i="49"/>
  <c r="AA95" i="49"/>
  <c r="W95" i="49"/>
  <c r="S95" i="49"/>
  <c r="O95" i="49"/>
  <c r="K95" i="49"/>
  <c r="G95" i="49"/>
  <c r="BA94" i="49"/>
  <c r="BC94" i="49" s="1"/>
  <c r="BF94" i="49" s="1"/>
  <c r="BH94" i="49" s="1"/>
  <c r="AY94" i="49"/>
  <c r="AU94" i="49"/>
  <c r="AQ94" i="49"/>
  <c r="AM94" i="49"/>
  <c r="AI94" i="49"/>
  <c r="AE94" i="49"/>
  <c r="AA94" i="49"/>
  <c r="W94" i="49"/>
  <c r="S94" i="49"/>
  <c r="O94" i="49"/>
  <c r="K94" i="49"/>
  <c r="G94" i="49"/>
  <c r="BA93" i="49"/>
  <c r="BC93" i="49" s="1"/>
  <c r="BF93" i="49" s="1"/>
  <c r="BH93" i="49" s="1"/>
  <c r="AY93" i="49"/>
  <c r="AU93" i="49"/>
  <c r="AQ93" i="49"/>
  <c r="AM93" i="49"/>
  <c r="AI93" i="49"/>
  <c r="AE93" i="49"/>
  <c r="AA93" i="49"/>
  <c r="W93" i="49"/>
  <c r="S93" i="49"/>
  <c r="O93" i="49"/>
  <c r="K93" i="49"/>
  <c r="G93" i="49"/>
  <c r="AY92" i="49"/>
  <c r="AU92" i="49"/>
  <c r="AQ92" i="49"/>
  <c r="AM92" i="49"/>
  <c r="AI92" i="49"/>
  <c r="AE92" i="49"/>
  <c r="AA92" i="49"/>
  <c r="W92" i="49"/>
  <c r="S92" i="49"/>
  <c r="O92" i="49"/>
  <c r="K92" i="49"/>
  <c r="G92" i="49"/>
  <c r="AY91" i="49"/>
  <c r="AU91" i="49"/>
  <c r="AQ91" i="49"/>
  <c r="AM91" i="49"/>
  <c r="AI91" i="49"/>
  <c r="AE91" i="49"/>
  <c r="AA91" i="49"/>
  <c r="W91" i="49"/>
  <c r="S91" i="49"/>
  <c r="O91" i="49"/>
  <c r="K91" i="49"/>
  <c r="G91" i="49"/>
  <c r="AY90" i="49"/>
  <c r="AU90" i="49"/>
  <c r="AQ90" i="49"/>
  <c r="AM90" i="49"/>
  <c r="AI90" i="49"/>
  <c r="AE90" i="49"/>
  <c r="AA90" i="49"/>
  <c r="W90" i="49"/>
  <c r="S90" i="49"/>
  <c r="O90" i="49"/>
  <c r="K90" i="49"/>
  <c r="G90" i="49"/>
  <c r="AY89" i="49"/>
  <c r="AU89" i="49"/>
  <c r="AQ89" i="49"/>
  <c r="AM89" i="49"/>
  <c r="AI89" i="49"/>
  <c r="AE89" i="49"/>
  <c r="AA89" i="49"/>
  <c r="W89" i="49"/>
  <c r="S89" i="49"/>
  <c r="O89" i="49"/>
  <c r="K89" i="49"/>
  <c r="G89" i="49"/>
  <c r="AY88" i="49"/>
  <c r="AU88" i="49"/>
  <c r="AQ88" i="49"/>
  <c r="AM88" i="49"/>
  <c r="AI88" i="49"/>
  <c r="AE88" i="49"/>
  <c r="AA88" i="49"/>
  <c r="W88" i="49"/>
  <c r="S88" i="49"/>
  <c r="O88" i="49"/>
  <c r="K88" i="49"/>
  <c r="G88" i="49"/>
  <c r="AY87" i="49"/>
  <c r="AU87" i="49"/>
  <c r="AQ87" i="49"/>
  <c r="AM87" i="49"/>
  <c r="AI87" i="49"/>
  <c r="AE87" i="49"/>
  <c r="AA87" i="49"/>
  <c r="W87" i="49"/>
  <c r="S87" i="49"/>
  <c r="O87" i="49"/>
  <c r="K87" i="49"/>
  <c r="G87" i="49"/>
  <c r="AY86" i="49"/>
  <c r="AU86" i="49"/>
  <c r="AQ86" i="49"/>
  <c r="AM86" i="49"/>
  <c r="AI86" i="49"/>
  <c r="AE86" i="49"/>
  <c r="AA86" i="49"/>
  <c r="W86" i="49"/>
  <c r="S86" i="49"/>
  <c r="O86" i="49"/>
  <c r="K86" i="49"/>
  <c r="G86" i="49"/>
  <c r="AY85" i="49"/>
  <c r="AU85" i="49"/>
  <c r="AQ85" i="49"/>
  <c r="AM85" i="49"/>
  <c r="AI85" i="49"/>
  <c r="AE85" i="49"/>
  <c r="AA85" i="49"/>
  <c r="W85" i="49"/>
  <c r="S85" i="49"/>
  <c r="O85" i="49"/>
  <c r="K85" i="49"/>
  <c r="G85" i="49"/>
  <c r="AY84" i="49"/>
  <c r="AU84" i="49"/>
  <c r="AQ84" i="49"/>
  <c r="AM84" i="49"/>
  <c r="AI84" i="49"/>
  <c r="AE84" i="49"/>
  <c r="AA84" i="49"/>
  <c r="W84" i="49"/>
  <c r="S84" i="49"/>
  <c r="O84" i="49"/>
  <c r="K84" i="49"/>
  <c r="G84" i="49"/>
  <c r="AY83" i="49"/>
  <c r="AU83" i="49"/>
  <c r="AQ83" i="49"/>
  <c r="AM83" i="49"/>
  <c r="AI83" i="49"/>
  <c r="AE83" i="49"/>
  <c r="AA83" i="49"/>
  <c r="W83" i="49"/>
  <c r="S83" i="49"/>
  <c r="O83" i="49"/>
  <c r="K83" i="49"/>
  <c r="G83" i="49"/>
  <c r="AY82" i="49"/>
  <c r="AU82" i="49"/>
  <c r="AQ82" i="49"/>
  <c r="AM82" i="49"/>
  <c r="AI82" i="49"/>
  <c r="AE82" i="49"/>
  <c r="AA82" i="49"/>
  <c r="W82" i="49"/>
  <c r="S82" i="49"/>
  <c r="O82" i="49"/>
  <c r="K82" i="49"/>
  <c r="G82" i="49"/>
  <c r="AY81" i="49"/>
  <c r="AU81" i="49"/>
  <c r="AQ81" i="49"/>
  <c r="AM81" i="49"/>
  <c r="AI81" i="49"/>
  <c r="AE81" i="49"/>
  <c r="AA81" i="49"/>
  <c r="W81" i="49"/>
  <c r="S81" i="49"/>
  <c r="O81" i="49"/>
  <c r="K81" i="49"/>
  <c r="G81" i="49"/>
  <c r="AY80" i="49"/>
  <c r="AU80" i="49"/>
  <c r="AQ80" i="49"/>
  <c r="AM80" i="49"/>
  <c r="AI80" i="49"/>
  <c r="AE80" i="49"/>
  <c r="AA80" i="49"/>
  <c r="W80" i="49"/>
  <c r="S80" i="49"/>
  <c r="O80" i="49"/>
  <c r="K80" i="49"/>
  <c r="G80" i="49"/>
  <c r="AY79" i="49"/>
  <c r="AU79" i="49"/>
  <c r="AQ79" i="49"/>
  <c r="AM79" i="49"/>
  <c r="AI79" i="49"/>
  <c r="AE79" i="49"/>
  <c r="AA79" i="49"/>
  <c r="W79" i="49"/>
  <c r="S79" i="49"/>
  <c r="O79" i="49"/>
  <c r="K79" i="49"/>
  <c r="G79" i="49"/>
  <c r="AY78" i="49"/>
  <c r="AU78" i="49"/>
  <c r="AQ78" i="49"/>
  <c r="AM78" i="49"/>
  <c r="AI78" i="49"/>
  <c r="AE78" i="49"/>
  <c r="AA78" i="49"/>
  <c r="W78" i="49"/>
  <c r="S78" i="49"/>
  <c r="O78" i="49"/>
  <c r="K78" i="49"/>
  <c r="G78" i="49"/>
  <c r="AY77" i="49"/>
  <c r="AU77" i="49"/>
  <c r="AQ77" i="49"/>
  <c r="AM77" i="49"/>
  <c r="AI77" i="49"/>
  <c r="AE77" i="49"/>
  <c r="AA77" i="49"/>
  <c r="W77" i="49"/>
  <c r="S77" i="49"/>
  <c r="O77" i="49"/>
  <c r="K77" i="49"/>
  <c r="G77" i="49"/>
  <c r="AY76" i="49"/>
  <c r="AU76" i="49"/>
  <c r="AQ76" i="49"/>
  <c r="AM76" i="49"/>
  <c r="AI76" i="49"/>
  <c r="AE76" i="49"/>
  <c r="AA76" i="49"/>
  <c r="W76" i="49"/>
  <c r="S76" i="49"/>
  <c r="O76" i="49"/>
  <c r="K76" i="49"/>
  <c r="G76" i="49"/>
  <c r="AY75" i="49"/>
  <c r="AU75" i="49"/>
  <c r="AQ75" i="49"/>
  <c r="AM75" i="49"/>
  <c r="AI75" i="49"/>
  <c r="AE75" i="49"/>
  <c r="AA75" i="49"/>
  <c r="W75" i="49"/>
  <c r="S75" i="49"/>
  <c r="O75" i="49"/>
  <c r="K75" i="49"/>
  <c r="G75" i="49"/>
  <c r="BA75" i="49" s="1"/>
  <c r="BC75" i="49" s="1"/>
  <c r="BF75" i="49" s="1"/>
  <c r="BH75" i="49" s="1"/>
  <c r="AY74" i="49"/>
  <c r="AU74" i="49"/>
  <c r="AQ74" i="49"/>
  <c r="AM74" i="49"/>
  <c r="AI74" i="49"/>
  <c r="AE74" i="49"/>
  <c r="AA74" i="49"/>
  <c r="W74" i="49"/>
  <c r="S74" i="49"/>
  <c r="O74" i="49"/>
  <c r="K74" i="49"/>
  <c r="G74" i="49"/>
  <c r="AY73" i="49"/>
  <c r="AU73" i="49"/>
  <c r="AQ73" i="49"/>
  <c r="AM73" i="49"/>
  <c r="AI73" i="49"/>
  <c r="AE73" i="49"/>
  <c r="AA73" i="49"/>
  <c r="W73" i="49"/>
  <c r="S73" i="49"/>
  <c r="O73" i="49"/>
  <c r="K73" i="49"/>
  <c r="G73" i="49"/>
  <c r="AY72" i="49"/>
  <c r="AU72" i="49"/>
  <c r="AQ72" i="49"/>
  <c r="AM72" i="49"/>
  <c r="AI72" i="49"/>
  <c r="AE72" i="49"/>
  <c r="AA72" i="49"/>
  <c r="W72" i="49"/>
  <c r="S72" i="49"/>
  <c r="O72" i="49"/>
  <c r="K72" i="49"/>
  <c r="G72" i="49"/>
  <c r="AY71" i="49"/>
  <c r="AU71" i="49"/>
  <c r="AQ71" i="49"/>
  <c r="AM71" i="49"/>
  <c r="AI71" i="49"/>
  <c r="AE71" i="49"/>
  <c r="BA71" i="49" s="1"/>
  <c r="BC71" i="49" s="1"/>
  <c r="BF71" i="49" s="1"/>
  <c r="BH71" i="49" s="1"/>
  <c r="AA71" i="49"/>
  <c r="W71" i="49"/>
  <c r="S71" i="49"/>
  <c r="O71" i="49"/>
  <c r="K71" i="49"/>
  <c r="G71" i="49"/>
  <c r="AY70" i="49"/>
  <c r="AU70" i="49"/>
  <c r="AQ70" i="49"/>
  <c r="AM70" i="49"/>
  <c r="AI70" i="49"/>
  <c r="AE70" i="49"/>
  <c r="AA70" i="49"/>
  <c r="W70" i="49"/>
  <c r="S70" i="49"/>
  <c r="O70" i="49"/>
  <c r="K70" i="49"/>
  <c r="G70" i="49"/>
  <c r="AY69" i="49"/>
  <c r="AU69" i="49"/>
  <c r="AQ69" i="49"/>
  <c r="AM69" i="49"/>
  <c r="AI69" i="49"/>
  <c r="AE69" i="49"/>
  <c r="AA69" i="49"/>
  <c r="W69" i="49"/>
  <c r="S69" i="49"/>
  <c r="O69" i="49"/>
  <c r="K69" i="49"/>
  <c r="G69" i="49"/>
  <c r="BA68" i="49"/>
  <c r="BC68" i="49" s="1"/>
  <c r="BF68" i="49" s="1"/>
  <c r="BH68" i="49" s="1"/>
  <c r="AY68" i="49"/>
  <c r="AU68" i="49"/>
  <c r="AQ68" i="49"/>
  <c r="AM68" i="49"/>
  <c r="AI68" i="49"/>
  <c r="AE68" i="49"/>
  <c r="AA68" i="49"/>
  <c r="W68" i="49"/>
  <c r="S68" i="49"/>
  <c r="O68" i="49"/>
  <c r="K68" i="49"/>
  <c r="G68" i="49"/>
  <c r="AY67" i="49"/>
  <c r="AU67" i="49"/>
  <c r="AQ67" i="49"/>
  <c r="AM67" i="49"/>
  <c r="AI67" i="49"/>
  <c r="AE67" i="49"/>
  <c r="AA67" i="49"/>
  <c r="W67" i="49"/>
  <c r="S67" i="49"/>
  <c r="O67" i="49"/>
  <c r="K67" i="49"/>
  <c r="BA67" i="49" s="1"/>
  <c r="BC67" i="49" s="1"/>
  <c r="BF67" i="49" s="1"/>
  <c r="BH67" i="49" s="1"/>
  <c r="G67" i="49"/>
  <c r="AY66" i="49"/>
  <c r="AU66" i="49"/>
  <c r="AQ66" i="49"/>
  <c r="AM66" i="49"/>
  <c r="AI66" i="49"/>
  <c r="AE66" i="49"/>
  <c r="AA66" i="49"/>
  <c r="W66" i="49"/>
  <c r="S66" i="49"/>
  <c r="O66" i="49"/>
  <c r="K66" i="49"/>
  <c r="G66" i="49"/>
  <c r="AY65" i="49"/>
  <c r="AU65" i="49"/>
  <c r="AQ65" i="49"/>
  <c r="AM65" i="49"/>
  <c r="AI65" i="49"/>
  <c r="AE65" i="49"/>
  <c r="AA65" i="49"/>
  <c r="W65" i="49"/>
  <c r="S65" i="49"/>
  <c r="O65" i="49"/>
  <c r="K65" i="49"/>
  <c r="G65" i="49"/>
  <c r="AY64" i="49"/>
  <c r="AU64" i="49"/>
  <c r="AQ64" i="49"/>
  <c r="AM64" i="49"/>
  <c r="AI64" i="49"/>
  <c r="AE64" i="49"/>
  <c r="AA64" i="49"/>
  <c r="W64" i="49"/>
  <c r="S64" i="49"/>
  <c r="O64" i="49"/>
  <c r="K64" i="49"/>
  <c r="G64" i="49"/>
  <c r="AY63" i="49"/>
  <c r="AU63" i="49"/>
  <c r="AQ63" i="49"/>
  <c r="AM63" i="49"/>
  <c r="AI63" i="49"/>
  <c r="AE63" i="49"/>
  <c r="AA63" i="49"/>
  <c r="W63" i="49"/>
  <c r="S63" i="49"/>
  <c r="O63" i="49"/>
  <c r="K63" i="49"/>
  <c r="G63" i="49"/>
  <c r="AY62" i="49"/>
  <c r="AU62" i="49"/>
  <c r="AQ62" i="49"/>
  <c r="AM62" i="49"/>
  <c r="AI62" i="49"/>
  <c r="AE62" i="49"/>
  <c r="AA62" i="49"/>
  <c r="W62" i="49"/>
  <c r="S62" i="49"/>
  <c r="O62" i="49"/>
  <c r="K62" i="49"/>
  <c r="G62" i="49"/>
  <c r="AY61" i="49"/>
  <c r="AU61" i="49"/>
  <c r="AQ61" i="49"/>
  <c r="AM61" i="49"/>
  <c r="AI61" i="49"/>
  <c r="AE61" i="49"/>
  <c r="AA61" i="49"/>
  <c r="W61" i="49"/>
  <c r="S61" i="49"/>
  <c r="O61" i="49"/>
  <c r="K61" i="49"/>
  <c r="G61" i="49"/>
  <c r="AY60" i="49"/>
  <c r="AU60" i="49"/>
  <c r="AQ60" i="49"/>
  <c r="AM60" i="49"/>
  <c r="AI60" i="49"/>
  <c r="AE60" i="49"/>
  <c r="AA60" i="49"/>
  <c r="W60" i="49"/>
  <c r="S60" i="49"/>
  <c r="O60" i="49"/>
  <c r="K60" i="49"/>
  <c r="G60" i="49"/>
  <c r="AY59" i="49"/>
  <c r="AU59" i="49"/>
  <c r="AQ59" i="49"/>
  <c r="AM59" i="49"/>
  <c r="AI59" i="49"/>
  <c r="AE59" i="49"/>
  <c r="AA59" i="49"/>
  <c r="W59" i="49"/>
  <c r="S59" i="49"/>
  <c r="O59" i="49"/>
  <c r="K59" i="49"/>
  <c r="G59" i="49"/>
  <c r="AY58" i="49"/>
  <c r="AU58" i="49"/>
  <c r="AQ58" i="49"/>
  <c r="AM58" i="49"/>
  <c r="AI58" i="49"/>
  <c r="AE58" i="49"/>
  <c r="AA58" i="49"/>
  <c r="W58" i="49"/>
  <c r="S58" i="49"/>
  <c r="O58" i="49"/>
  <c r="K58" i="49"/>
  <c r="G58" i="49"/>
  <c r="AY57" i="49"/>
  <c r="AU57" i="49"/>
  <c r="AQ57" i="49"/>
  <c r="AM57" i="49"/>
  <c r="AI57" i="49"/>
  <c r="AE57" i="49"/>
  <c r="AA57" i="49"/>
  <c r="W57" i="49"/>
  <c r="S57" i="49"/>
  <c r="O57" i="49"/>
  <c r="K57" i="49"/>
  <c r="G57" i="49"/>
  <c r="AY56" i="49"/>
  <c r="AU56" i="49"/>
  <c r="AQ56" i="49"/>
  <c r="AM56" i="49"/>
  <c r="AI56" i="49"/>
  <c r="AE56" i="49"/>
  <c r="AA56" i="49"/>
  <c r="W56" i="49"/>
  <c r="S56" i="49"/>
  <c r="O56" i="49"/>
  <c r="K56" i="49"/>
  <c r="G56" i="49"/>
  <c r="AY55" i="49"/>
  <c r="AU55" i="49"/>
  <c r="AQ55" i="49"/>
  <c r="AM55" i="49"/>
  <c r="AI55" i="49"/>
  <c r="AE55" i="49"/>
  <c r="AA55" i="49"/>
  <c r="W55" i="49"/>
  <c r="S55" i="49"/>
  <c r="O55" i="49"/>
  <c r="K55" i="49"/>
  <c r="G55" i="49"/>
  <c r="AY54" i="49"/>
  <c r="AU54" i="49"/>
  <c r="AQ54" i="49"/>
  <c r="AM54" i="49"/>
  <c r="AI54" i="49"/>
  <c r="AE54" i="49"/>
  <c r="AA54" i="49"/>
  <c r="W54" i="49"/>
  <c r="S54" i="49"/>
  <c r="O54" i="49"/>
  <c r="K54" i="49"/>
  <c r="G54" i="49"/>
  <c r="AY53" i="49"/>
  <c r="AU53" i="49"/>
  <c r="AQ53" i="49"/>
  <c r="AM53" i="49"/>
  <c r="AI53" i="49"/>
  <c r="AE53" i="49"/>
  <c r="AA53" i="49"/>
  <c r="W53" i="49"/>
  <c r="S53" i="49"/>
  <c r="O53" i="49"/>
  <c r="K53" i="49"/>
  <c r="G53" i="49"/>
  <c r="AY52" i="49"/>
  <c r="AU52" i="49"/>
  <c r="AQ52" i="49"/>
  <c r="AM52" i="49"/>
  <c r="AI52" i="49"/>
  <c r="AE52" i="49"/>
  <c r="AA52" i="49"/>
  <c r="W52" i="49"/>
  <c r="S52" i="49"/>
  <c r="O52" i="49"/>
  <c r="K52" i="49"/>
  <c r="G52" i="49"/>
  <c r="AY51" i="49"/>
  <c r="AU51" i="49"/>
  <c r="AQ51" i="49"/>
  <c r="AM51" i="49"/>
  <c r="AI51" i="49"/>
  <c r="AE51" i="49"/>
  <c r="AA51" i="49"/>
  <c r="W51" i="49"/>
  <c r="S51" i="49"/>
  <c r="O51" i="49"/>
  <c r="K51" i="49"/>
  <c r="G51" i="49"/>
  <c r="AY50" i="49"/>
  <c r="AU50" i="49"/>
  <c r="AQ50" i="49"/>
  <c r="AM50" i="49"/>
  <c r="AI50" i="49"/>
  <c r="AE50" i="49"/>
  <c r="AA50" i="49"/>
  <c r="W50" i="49"/>
  <c r="S50" i="49"/>
  <c r="O50" i="49"/>
  <c r="K50" i="49"/>
  <c r="G50" i="49"/>
  <c r="AY49" i="49"/>
  <c r="AU49" i="49"/>
  <c r="AQ49" i="49"/>
  <c r="AM49" i="49"/>
  <c r="AI49" i="49"/>
  <c r="AE49" i="49"/>
  <c r="AA49" i="49"/>
  <c r="W49" i="49"/>
  <c r="S49" i="49"/>
  <c r="O49" i="49"/>
  <c r="K49" i="49"/>
  <c r="G49" i="49"/>
  <c r="AY48" i="49"/>
  <c r="AU48" i="49"/>
  <c r="AQ48" i="49"/>
  <c r="AM48" i="49"/>
  <c r="AI48" i="49"/>
  <c r="AE48" i="49"/>
  <c r="AA48" i="49"/>
  <c r="W48" i="49"/>
  <c r="S48" i="49"/>
  <c r="O48" i="49"/>
  <c r="K48" i="49"/>
  <c r="G48" i="49"/>
  <c r="AY47" i="49"/>
  <c r="AU47" i="49"/>
  <c r="AQ47" i="49"/>
  <c r="AM47" i="49"/>
  <c r="AI47" i="49"/>
  <c r="AE47" i="49"/>
  <c r="AA47" i="49"/>
  <c r="W47" i="49"/>
  <c r="S47" i="49"/>
  <c r="O47" i="49"/>
  <c r="K47" i="49"/>
  <c r="G47" i="49"/>
  <c r="AY46" i="49"/>
  <c r="AU46" i="49"/>
  <c r="AQ46" i="49"/>
  <c r="AM46" i="49"/>
  <c r="AI46" i="49"/>
  <c r="AE46" i="49"/>
  <c r="AA46" i="49"/>
  <c r="W46" i="49"/>
  <c r="S46" i="49"/>
  <c r="O46" i="49"/>
  <c r="K46" i="49"/>
  <c r="G46" i="49"/>
  <c r="AY45" i="49"/>
  <c r="AU45" i="49"/>
  <c r="AQ45" i="49"/>
  <c r="AM45" i="49"/>
  <c r="AI45" i="49"/>
  <c r="AE45" i="49"/>
  <c r="AA45" i="49"/>
  <c r="W45" i="49"/>
  <c r="S45" i="49"/>
  <c r="O45" i="49"/>
  <c r="K45" i="49"/>
  <c r="G45" i="49"/>
  <c r="BA45" i="49" s="1"/>
  <c r="BC45" i="49" s="1"/>
  <c r="BF45" i="49" s="1"/>
  <c r="BH45" i="49" s="1"/>
  <c r="BA44" i="49"/>
  <c r="BC44" i="49" s="1"/>
  <c r="BF44" i="49" s="1"/>
  <c r="BH44" i="49" s="1"/>
  <c r="AY44" i="49"/>
  <c r="AU44" i="49"/>
  <c r="AQ44" i="49"/>
  <c r="AM44" i="49"/>
  <c r="AI44" i="49"/>
  <c r="AE44" i="49"/>
  <c r="AA44" i="49"/>
  <c r="W44" i="49"/>
  <c r="S44" i="49"/>
  <c r="O44" i="49"/>
  <c r="K44" i="49"/>
  <c r="G44" i="49"/>
  <c r="AY43" i="49"/>
  <c r="AU43" i="49"/>
  <c r="AQ43" i="49"/>
  <c r="AM43" i="49"/>
  <c r="AI43" i="49"/>
  <c r="AE43" i="49"/>
  <c r="AA43" i="49"/>
  <c r="W43" i="49"/>
  <c r="S43" i="49"/>
  <c r="O43" i="49"/>
  <c r="K43" i="49"/>
  <c r="G43" i="49"/>
  <c r="AY42" i="49"/>
  <c r="AU42" i="49"/>
  <c r="AQ42" i="49"/>
  <c r="AM42" i="49"/>
  <c r="AI42" i="49"/>
  <c r="AE42" i="49"/>
  <c r="AA42" i="49"/>
  <c r="W42" i="49"/>
  <c r="S42" i="49"/>
  <c r="O42" i="49"/>
  <c r="K42" i="49"/>
  <c r="G42" i="49"/>
  <c r="AY41" i="49"/>
  <c r="AU41" i="49"/>
  <c r="AQ41" i="49"/>
  <c r="AM41" i="49"/>
  <c r="AI41" i="49"/>
  <c r="AE41" i="49"/>
  <c r="AA41" i="49"/>
  <c r="W41" i="49"/>
  <c r="S41" i="49"/>
  <c r="O41" i="49"/>
  <c r="K41" i="49"/>
  <c r="G41" i="49"/>
  <c r="AY40" i="49"/>
  <c r="AU40" i="49"/>
  <c r="AQ40" i="49"/>
  <c r="AM40" i="49"/>
  <c r="AI40" i="49"/>
  <c r="AE40" i="49"/>
  <c r="AA40" i="49"/>
  <c r="W40" i="49"/>
  <c r="S40" i="49"/>
  <c r="O40" i="49"/>
  <c r="K40" i="49"/>
  <c r="G40" i="49"/>
  <c r="AY39" i="49"/>
  <c r="AU39" i="49"/>
  <c r="AQ39" i="49"/>
  <c r="AM39" i="49"/>
  <c r="AI39" i="49"/>
  <c r="AE39" i="49"/>
  <c r="AA39" i="49"/>
  <c r="W39" i="49"/>
  <c r="S39" i="49"/>
  <c r="O39" i="49"/>
  <c r="K39" i="49"/>
  <c r="G39" i="49"/>
  <c r="AY38" i="49"/>
  <c r="AU38" i="49"/>
  <c r="AQ38" i="49"/>
  <c r="AM38" i="49"/>
  <c r="AI38" i="49"/>
  <c r="AE38" i="49"/>
  <c r="AA38" i="49"/>
  <c r="W38" i="49"/>
  <c r="S38" i="49"/>
  <c r="O38" i="49"/>
  <c r="K38" i="49"/>
  <c r="G38" i="49"/>
  <c r="AY37" i="49"/>
  <c r="AU37" i="49"/>
  <c r="AQ37" i="49"/>
  <c r="AM37" i="49"/>
  <c r="AI37" i="49"/>
  <c r="AE37" i="49"/>
  <c r="AA37" i="49"/>
  <c r="W37" i="49"/>
  <c r="S37" i="49"/>
  <c r="O37" i="49"/>
  <c r="K37" i="49"/>
  <c r="G37" i="49"/>
  <c r="BA37" i="49" s="1"/>
  <c r="BC37" i="49" s="1"/>
  <c r="BF37" i="49" s="1"/>
  <c r="BH37" i="49" s="1"/>
  <c r="AY36" i="49"/>
  <c r="AU36" i="49"/>
  <c r="AQ36" i="49"/>
  <c r="AM36" i="49"/>
  <c r="AI36" i="49"/>
  <c r="AE36" i="49"/>
  <c r="AA36" i="49"/>
  <c r="W36" i="49"/>
  <c r="S36" i="49"/>
  <c r="O36" i="49"/>
  <c r="K36" i="49"/>
  <c r="BA36" i="49" s="1"/>
  <c r="BC36" i="49" s="1"/>
  <c r="BF36" i="49" s="1"/>
  <c r="BH36" i="49" s="1"/>
  <c r="G36" i="49"/>
  <c r="AY35" i="49"/>
  <c r="AU35" i="49"/>
  <c r="AQ35" i="49"/>
  <c r="AM35" i="49"/>
  <c r="AI35" i="49"/>
  <c r="AE35" i="49"/>
  <c r="AA35" i="49"/>
  <c r="W35" i="49"/>
  <c r="S35" i="49"/>
  <c r="O35" i="49"/>
  <c r="K35" i="49"/>
  <c r="G35" i="49"/>
  <c r="AY34" i="49"/>
  <c r="AU34" i="49"/>
  <c r="AQ34" i="49"/>
  <c r="AM34" i="49"/>
  <c r="AI34" i="49"/>
  <c r="AE34" i="49"/>
  <c r="AA34" i="49"/>
  <c r="BA34" i="49" s="1"/>
  <c r="BC34" i="49" s="1"/>
  <c r="BF34" i="49" s="1"/>
  <c r="BH34" i="49" s="1"/>
  <c r="W34" i="49"/>
  <c r="S34" i="49"/>
  <c r="O34" i="49"/>
  <c r="K34" i="49"/>
  <c r="G34" i="49"/>
  <c r="AY33" i="49"/>
  <c r="AU33" i="49"/>
  <c r="AQ33" i="49"/>
  <c r="AM33" i="49"/>
  <c r="AI33" i="49"/>
  <c r="AE33" i="49"/>
  <c r="AA33" i="49"/>
  <c r="W33" i="49"/>
  <c r="S33" i="49"/>
  <c r="O33" i="49"/>
  <c r="K33" i="49"/>
  <c r="G33" i="49"/>
  <c r="AY32" i="49"/>
  <c r="AU32" i="49"/>
  <c r="AQ32" i="49"/>
  <c r="AM32" i="49"/>
  <c r="AI32" i="49"/>
  <c r="AE32" i="49"/>
  <c r="AA32" i="49"/>
  <c r="W32" i="49"/>
  <c r="S32" i="49"/>
  <c r="O32" i="49"/>
  <c r="K32" i="49"/>
  <c r="G32" i="49"/>
  <c r="AY31" i="49"/>
  <c r="AU31" i="49"/>
  <c r="AQ31" i="49"/>
  <c r="AM31" i="49"/>
  <c r="AI31" i="49"/>
  <c r="AE31" i="49"/>
  <c r="AA31" i="49"/>
  <c r="W31" i="49"/>
  <c r="S31" i="49"/>
  <c r="O31" i="49"/>
  <c r="K31" i="49"/>
  <c r="G31" i="49"/>
  <c r="AY30" i="49"/>
  <c r="AU30" i="49"/>
  <c r="AQ30" i="49"/>
  <c r="AM30" i="49"/>
  <c r="AI30" i="49"/>
  <c r="AE30" i="49"/>
  <c r="AA30" i="49"/>
  <c r="W30" i="49"/>
  <c r="S30" i="49"/>
  <c r="O30" i="49"/>
  <c r="K30" i="49"/>
  <c r="G30" i="49"/>
  <c r="AY29" i="49"/>
  <c r="AU29" i="49"/>
  <c r="AQ29" i="49"/>
  <c r="AM29" i="49"/>
  <c r="AI29" i="49"/>
  <c r="AE29" i="49"/>
  <c r="AA29" i="49"/>
  <c r="W29" i="49"/>
  <c r="S29" i="49"/>
  <c r="O29" i="49"/>
  <c r="K29" i="49"/>
  <c r="G29" i="49"/>
  <c r="AY28" i="49"/>
  <c r="AU28" i="49"/>
  <c r="AQ28" i="49"/>
  <c r="AM28" i="49"/>
  <c r="AI28" i="49"/>
  <c r="AE28" i="49"/>
  <c r="AA28" i="49"/>
  <c r="W28" i="49"/>
  <c r="S28" i="49"/>
  <c r="O28" i="49"/>
  <c r="K28" i="49"/>
  <c r="G28" i="49"/>
  <c r="AY27" i="49"/>
  <c r="AU27" i="49"/>
  <c r="AQ27" i="49"/>
  <c r="AM27" i="49"/>
  <c r="AI27" i="49"/>
  <c r="AE27" i="49"/>
  <c r="AA27" i="49"/>
  <c r="W27" i="49"/>
  <c r="S27" i="49"/>
  <c r="O27" i="49"/>
  <c r="K27" i="49"/>
  <c r="G27" i="49"/>
  <c r="AY26" i="49"/>
  <c r="AU26" i="49"/>
  <c r="AQ26" i="49"/>
  <c r="AM26" i="49"/>
  <c r="AI26" i="49"/>
  <c r="AE26" i="49"/>
  <c r="AA26" i="49"/>
  <c r="W26" i="49"/>
  <c r="S26" i="49"/>
  <c r="O26" i="49"/>
  <c r="K26" i="49"/>
  <c r="G26" i="49"/>
  <c r="AY25" i="49"/>
  <c r="AU25" i="49"/>
  <c r="AQ25" i="49"/>
  <c r="AM25" i="49"/>
  <c r="AI25" i="49"/>
  <c r="AE25" i="49"/>
  <c r="AA25" i="49"/>
  <c r="W25" i="49"/>
  <c r="S25" i="49"/>
  <c r="O25" i="49"/>
  <c r="K25" i="49"/>
  <c r="G25" i="49"/>
  <c r="AY24" i="49"/>
  <c r="AU24" i="49"/>
  <c r="AQ24" i="49"/>
  <c r="AM24" i="49"/>
  <c r="AI24" i="49"/>
  <c r="AE24" i="49"/>
  <c r="BA24" i="49" s="1"/>
  <c r="BC24" i="49" s="1"/>
  <c r="BF24" i="49" s="1"/>
  <c r="BH24" i="49" s="1"/>
  <c r="AA24" i="49"/>
  <c r="W24" i="49"/>
  <c r="S24" i="49"/>
  <c r="O24" i="49"/>
  <c r="K24" i="49"/>
  <c r="G24" i="49"/>
  <c r="AY23" i="49"/>
  <c r="AU23" i="49"/>
  <c r="AQ23" i="49"/>
  <c r="AM23" i="49"/>
  <c r="AI23" i="49"/>
  <c r="AE23" i="49"/>
  <c r="AA23" i="49"/>
  <c r="W23" i="49"/>
  <c r="S23" i="49"/>
  <c r="O23" i="49"/>
  <c r="K23" i="49"/>
  <c r="G23" i="49"/>
  <c r="BA22" i="49"/>
  <c r="BC22" i="49" s="1"/>
  <c r="BF22" i="49" s="1"/>
  <c r="BH22" i="49" s="1"/>
  <c r="AY22" i="49"/>
  <c r="AU22" i="49"/>
  <c r="AQ22" i="49"/>
  <c r="AM22" i="49"/>
  <c r="AI22" i="49"/>
  <c r="AE22" i="49"/>
  <c r="AA22" i="49"/>
  <c r="W22" i="49"/>
  <c r="S22" i="49"/>
  <c r="O22" i="49"/>
  <c r="K22" i="49"/>
  <c r="G22" i="49"/>
  <c r="BA21" i="49"/>
  <c r="BC21" i="49" s="1"/>
  <c r="BF21" i="49" s="1"/>
  <c r="BH21" i="49" s="1"/>
  <c r="AY21" i="49"/>
  <c r="AU21" i="49"/>
  <c r="AQ21" i="49"/>
  <c r="AM21" i="49"/>
  <c r="AI21" i="49"/>
  <c r="AE21" i="49"/>
  <c r="AA21" i="49"/>
  <c r="W21" i="49"/>
  <c r="S21" i="49"/>
  <c r="O21" i="49"/>
  <c r="K21" i="49"/>
  <c r="G21" i="49"/>
  <c r="AY20" i="49"/>
  <c r="AU20" i="49"/>
  <c r="AQ20" i="49"/>
  <c r="AM20" i="49"/>
  <c r="AI20" i="49"/>
  <c r="AE20" i="49"/>
  <c r="AA20" i="49"/>
  <c r="W20" i="49"/>
  <c r="S20" i="49"/>
  <c r="O20" i="49"/>
  <c r="K20" i="49"/>
  <c r="G20" i="49"/>
  <c r="AY19" i="49"/>
  <c r="AU19" i="49"/>
  <c r="AQ19" i="49"/>
  <c r="AM19" i="49"/>
  <c r="AI19" i="49"/>
  <c r="AE19" i="49"/>
  <c r="AA19" i="49"/>
  <c r="W19" i="49"/>
  <c r="S19" i="49"/>
  <c r="O19" i="49"/>
  <c r="K19" i="49"/>
  <c r="G19" i="49"/>
  <c r="AY18" i="49"/>
  <c r="AU18" i="49"/>
  <c r="AQ18" i="49"/>
  <c r="AM18" i="49"/>
  <c r="AI18" i="49"/>
  <c r="AE18" i="49"/>
  <c r="AA18" i="49"/>
  <c r="W18" i="49"/>
  <c r="S18" i="49"/>
  <c r="O18" i="49"/>
  <c r="K18" i="49"/>
  <c r="G18" i="49"/>
  <c r="AY17" i="49"/>
  <c r="AU17" i="49"/>
  <c r="AQ17" i="49"/>
  <c r="AM17" i="49"/>
  <c r="AI17" i="49"/>
  <c r="AE17" i="49"/>
  <c r="AA17" i="49"/>
  <c r="W17" i="49"/>
  <c r="S17" i="49"/>
  <c r="O17" i="49"/>
  <c r="K17" i="49"/>
  <c r="G17" i="49"/>
  <c r="AY16" i="49"/>
  <c r="AU16" i="49"/>
  <c r="AQ16" i="49"/>
  <c r="AM16" i="49"/>
  <c r="AI16" i="49"/>
  <c r="AE16" i="49"/>
  <c r="AA16" i="49"/>
  <c r="W16" i="49"/>
  <c r="S16" i="49"/>
  <c r="O16" i="49"/>
  <c r="K16" i="49"/>
  <c r="BA16" i="49" s="1"/>
  <c r="BC16" i="49" s="1"/>
  <c r="BF16" i="49" s="1"/>
  <c r="BH16" i="49" s="1"/>
  <c r="G16" i="49"/>
  <c r="AY15" i="49"/>
  <c r="AU15" i="49"/>
  <c r="AQ15" i="49"/>
  <c r="AM15" i="49"/>
  <c r="AI15" i="49"/>
  <c r="AE15" i="49"/>
  <c r="AA15" i="49"/>
  <c r="W15" i="49"/>
  <c r="S15" i="49"/>
  <c r="O15" i="49"/>
  <c r="K15" i="49"/>
  <c r="G15" i="49"/>
  <c r="AY14" i="49"/>
  <c r="AU14" i="49"/>
  <c r="AQ14" i="49"/>
  <c r="AM14" i="49"/>
  <c r="AI14" i="49"/>
  <c r="AE14" i="49"/>
  <c r="AA14" i="49"/>
  <c r="W14" i="49"/>
  <c r="S14" i="49"/>
  <c r="O14" i="49"/>
  <c r="K14" i="49"/>
  <c r="G14" i="49"/>
  <c r="AY13" i="49"/>
  <c r="AU13" i="49"/>
  <c r="AQ13" i="49"/>
  <c r="AM13" i="49"/>
  <c r="AI13" i="49"/>
  <c r="AE13" i="49"/>
  <c r="AA13" i="49"/>
  <c r="W13" i="49"/>
  <c r="S13" i="49"/>
  <c r="O13" i="49"/>
  <c r="K13" i="49"/>
  <c r="G13" i="49"/>
  <c r="AY12" i="49"/>
  <c r="AU12" i="49"/>
  <c r="AQ12" i="49"/>
  <c r="AM12" i="49"/>
  <c r="AI12" i="49"/>
  <c r="AE12" i="49"/>
  <c r="AA12" i="49"/>
  <c r="W12" i="49"/>
  <c r="S12" i="49"/>
  <c r="O12" i="49"/>
  <c r="K12" i="49"/>
  <c r="G12" i="49"/>
  <c r="AY11" i="49"/>
  <c r="AU11" i="49"/>
  <c r="AQ11" i="49"/>
  <c r="AM11" i="49"/>
  <c r="AI11" i="49"/>
  <c r="AE11" i="49"/>
  <c r="AA11" i="49"/>
  <c r="W11" i="49"/>
  <c r="S11" i="49"/>
  <c r="O11" i="49"/>
  <c r="K11" i="49"/>
  <c r="G11" i="49"/>
  <c r="AY10" i="49"/>
  <c r="AU10" i="49"/>
  <c r="AQ10" i="49"/>
  <c r="AM10" i="49"/>
  <c r="AI10" i="49"/>
  <c r="AE10" i="49"/>
  <c r="AA10" i="49"/>
  <c r="W10" i="49"/>
  <c r="S10" i="49"/>
  <c r="O10" i="49"/>
  <c r="K10" i="49"/>
  <c r="G10" i="49"/>
  <c r="AY9" i="49"/>
  <c r="AU9" i="49"/>
  <c r="AQ9" i="49"/>
  <c r="AM9" i="49"/>
  <c r="AI9" i="49"/>
  <c r="AE9" i="49"/>
  <c r="AA9" i="49"/>
  <c r="W9" i="49"/>
  <c r="S9" i="49"/>
  <c r="O9" i="49"/>
  <c r="K9" i="49"/>
  <c r="G9" i="49"/>
  <c r="AY8" i="49"/>
  <c r="AU8" i="49"/>
  <c r="AQ8" i="49"/>
  <c r="AM8" i="49"/>
  <c r="AI8" i="49"/>
  <c r="AE8" i="49"/>
  <c r="AA8" i="49"/>
  <c r="W8" i="49"/>
  <c r="S8" i="49"/>
  <c r="O8" i="49"/>
  <c r="K8" i="49"/>
  <c r="G8" i="49"/>
  <c r="AY7" i="49"/>
  <c r="AU7" i="49"/>
  <c r="AQ7" i="49"/>
  <c r="AM7" i="49"/>
  <c r="AI7" i="49"/>
  <c r="AE7" i="49"/>
  <c r="BA7" i="49" s="1"/>
  <c r="BC7" i="49" s="1"/>
  <c r="BF7" i="49" s="1"/>
  <c r="BH7" i="49" s="1"/>
  <c r="AA7" i="49"/>
  <c r="W7" i="49"/>
  <c r="S7" i="49"/>
  <c r="O7" i="49"/>
  <c r="K7" i="49"/>
  <c r="G7" i="49"/>
  <c r="AY6" i="49"/>
  <c r="AU6" i="49"/>
  <c r="AQ6" i="49"/>
  <c r="AM6" i="49"/>
  <c r="AI6" i="49"/>
  <c r="AE6" i="49"/>
  <c r="AA6" i="49"/>
  <c r="W6" i="49"/>
  <c r="S6" i="49"/>
  <c r="O6" i="49"/>
  <c r="K6" i="49"/>
  <c r="G6" i="49"/>
  <c r="BA6" i="49" s="1"/>
  <c r="BC6" i="49" s="1"/>
  <c r="BF6" i="49" s="1"/>
  <c r="BH6" i="49" s="1"/>
  <c r="AY5" i="49"/>
  <c r="AU5" i="49"/>
  <c r="AQ5" i="49"/>
  <c r="AM5" i="49"/>
  <c r="AI5" i="49"/>
  <c r="AE5" i="49"/>
  <c r="AA5" i="49"/>
  <c r="W5" i="49"/>
  <c r="S5" i="49"/>
  <c r="O5" i="49"/>
  <c r="K5" i="49"/>
  <c r="G5" i="49"/>
  <c r="BA5" i="49" s="1"/>
  <c r="BC5" i="49" s="1"/>
  <c r="BF5" i="49" s="1"/>
  <c r="BH5" i="49" s="1"/>
  <c r="AY4" i="49"/>
  <c r="AU4" i="49"/>
  <c r="AQ4" i="49"/>
  <c r="AM4" i="49"/>
  <c r="AI4" i="49"/>
  <c r="AE4" i="49"/>
  <c r="AA4" i="49"/>
  <c r="W4" i="49"/>
  <c r="S4" i="49"/>
  <c r="O4" i="49"/>
  <c r="K4" i="49"/>
  <c r="G4" i="49"/>
  <c r="BG168" i="48"/>
  <c r="BE168" i="48"/>
  <c r="BD168" i="48"/>
  <c r="BB168" i="48"/>
  <c r="AZ168" i="48"/>
  <c r="AX168" i="48"/>
  <c r="AW168" i="48"/>
  <c r="AV168" i="48"/>
  <c r="AT168" i="48"/>
  <c r="AS168" i="48"/>
  <c r="AR168" i="48"/>
  <c r="AP168" i="48"/>
  <c r="AO168" i="48"/>
  <c r="AN168" i="48"/>
  <c r="AL168" i="48"/>
  <c r="AK168" i="48"/>
  <c r="AJ168" i="48"/>
  <c r="AH168" i="48"/>
  <c r="AG168" i="48"/>
  <c r="AF168" i="48"/>
  <c r="AD168" i="48"/>
  <c r="AC168" i="48"/>
  <c r="AB168" i="48"/>
  <c r="Z168" i="48"/>
  <c r="Y168" i="48"/>
  <c r="X168" i="48"/>
  <c r="V168" i="48"/>
  <c r="U168" i="48"/>
  <c r="T168" i="48"/>
  <c r="R168" i="48"/>
  <c r="Q168" i="48"/>
  <c r="P168" i="48"/>
  <c r="N168" i="48"/>
  <c r="M168" i="48"/>
  <c r="L168" i="48"/>
  <c r="J168" i="48"/>
  <c r="I168" i="48"/>
  <c r="H168" i="48"/>
  <c r="F168" i="48"/>
  <c r="E168" i="48"/>
  <c r="D168" i="48"/>
  <c r="S167" i="48"/>
  <c r="O167" i="48"/>
  <c r="BA167" i="48" s="1"/>
  <c r="BC167" i="48" s="1"/>
  <c r="BF167" i="48" s="1"/>
  <c r="BH167" i="48" s="1"/>
  <c r="XFD167" i="48" s="1"/>
  <c r="K167" i="48"/>
  <c r="G167" i="48"/>
  <c r="S166" i="48"/>
  <c r="O166" i="48"/>
  <c r="K166" i="48"/>
  <c r="G166" i="48"/>
  <c r="BA166" i="48" s="1"/>
  <c r="BC166" i="48" s="1"/>
  <c r="BF166" i="48" s="1"/>
  <c r="BH166" i="48" s="1"/>
  <c r="S165" i="48"/>
  <c r="O165" i="48"/>
  <c r="BA165" i="48" s="1"/>
  <c r="BC165" i="48" s="1"/>
  <c r="BF165" i="48" s="1"/>
  <c r="BH165" i="48" s="1"/>
  <c r="K165" i="48"/>
  <c r="G165" i="48"/>
  <c r="S164" i="48"/>
  <c r="O164" i="48"/>
  <c r="K164" i="48"/>
  <c r="G164" i="48"/>
  <c r="S163" i="48"/>
  <c r="O163" i="48"/>
  <c r="BA163" i="48" s="1"/>
  <c r="BC163" i="48" s="1"/>
  <c r="BF163" i="48" s="1"/>
  <c r="BH163" i="48" s="1"/>
  <c r="K163" i="48"/>
  <c r="G163" i="48"/>
  <c r="S162" i="48"/>
  <c r="O162" i="48"/>
  <c r="K162" i="48"/>
  <c r="G162" i="48"/>
  <c r="S161" i="48"/>
  <c r="O161" i="48"/>
  <c r="BA161" i="48" s="1"/>
  <c r="BC161" i="48" s="1"/>
  <c r="BF161" i="48" s="1"/>
  <c r="BH161" i="48" s="1"/>
  <c r="K161" i="48"/>
  <c r="G161" i="48"/>
  <c r="S160" i="48"/>
  <c r="O160" i="48"/>
  <c r="K160" i="48"/>
  <c r="G160" i="48"/>
  <c r="S159" i="48"/>
  <c r="O159" i="48"/>
  <c r="K159" i="48"/>
  <c r="G159" i="48"/>
  <c r="S158" i="48"/>
  <c r="O158" i="48"/>
  <c r="K158" i="48"/>
  <c r="G158" i="48"/>
  <c r="BA158" i="48" s="1"/>
  <c r="BC158" i="48" s="1"/>
  <c r="BF158" i="48" s="1"/>
  <c r="BH158" i="48" s="1"/>
  <c r="S157" i="48"/>
  <c r="O157" i="48"/>
  <c r="K157" i="48"/>
  <c r="G157" i="48"/>
  <c r="S156" i="48"/>
  <c r="O156" i="48"/>
  <c r="K156" i="48"/>
  <c r="G156" i="48"/>
  <c r="S155" i="48"/>
  <c r="O155" i="48"/>
  <c r="K155" i="48"/>
  <c r="G155" i="48"/>
  <c r="S154" i="48"/>
  <c r="O154" i="48"/>
  <c r="K154" i="48"/>
  <c r="G154" i="48"/>
  <c r="S153" i="48"/>
  <c r="BA153" i="48" s="1"/>
  <c r="BC153" i="48" s="1"/>
  <c r="BF153" i="48" s="1"/>
  <c r="BH153" i="48" s="1"/>
  <c r="O153" i="48"/>
  <c r="K153" i="48"/>
  <c r="G153" i="48"/>
  <c r="S152" i="48"/>
  <c r="O152" i="48"/>
  <c r="K152" i="48"/>
  <c r="G152" i="48"/>
  <c r="S151" i="48"/>
  <c r="O151" i="48"/>
  <c r="K151" i="48"/>
  <c r="G151" i="48"/>
  <c r="S150" i="48"/>
  <c r="O150" i="48"/>
  <c r="K150" i="48"/>
  <c r="G150" i="48"/>
  <c r="S149" i="48"/>
  <c r="O149" i="48"/>
  <c r="K149" i="48"/>
  <c r="G149" i="48"/>
  <c r="S148" i="48"/>
  <c r="O148" i="48"/>
  <c r="K148" i="48"/>
  <c r="G148" i="48"/>
  <c r="S147" i="48"/>
  <c r="O147" i="48"/>
  <c r="K147" i="48"/>
  <c r="G147" i="48"/>
  <c r="S146" i="48"/>
  <c r="O146" i="48"/>
  <c r="K146" i="48"/>
  <c r="G146" i="48"/>
  <c r="W145" i="48"/>
  <c r="S145" i="48"/>
  <c r="O145" i="48"/>
  <c r="K145" i="48"/>
  <c r="G145" i="48"/>
  <c r="W144" i="48"/>
  <c r="S144" i="48"/>
  <c r="O144" i="48"/>
  <c r="K144" i="48"/>
  <c r="G144" i="48"/>
  <c r="W143" i="48"/>
  <c r="S143" i="48"/>
  <c r="O143" i="48"/>
  <c r="K143" i="48"/>
  <c r="G143" i="48"/>
  <c r="BA143" i="48" s="1"/>
  <c r="BC143" i="48" s="1"/>
  <c r="BF143" i="48" s="1"/>
  <c r="BH143" i="48" s="1"/>
  <c r="BA142" i="48"/>
  <c r="BC142" i="48" s="1"/>
  <c r="BF142" i="48" s="1"/>
  <c r="BH142" i="48" s="1"/>
  <c r="W142" i="48"/>
  <c r="S142" i="48"/>
  <c r="O142" i="48"/>
  <c r="K142" i="48"/>
  <c r="G142" i="48"/>
  <c r="W141" i="48"/>
  <c r="S141" i="48"/>
  <c r="O141" i="48"/>
  <c r="K141" i="48"/>
  <c r="G141" i="48"/>
  <c r="W140" i="48"/>
  <c r="S140" i="48"/>
  <c r="O140" i="48"/>
  <c r="K140" i="48"/>
  <c r="G140" i="48"/>
  <c r="W139" i="48"/>
  <c r="S139" i="48"/>
  <c r="O139" i="48"/>
  <c r="K139" i="48"/>
  <c r="G139" i="48"/>
  <c r="W138" i="48"/>
  <c r="S138" i="48"/>
  <c r="O138" i="48"/>
  <c r="K138" i="48"/>
  <c r="G138" i="48"/>
  <c r="W137" i="48"/>
  <c r="S137" i="48"/>
  <c r="O137" i="48"/>
  <c r="K137" i="48"/>
  <c r="G137" i="48"/>
  <c r="BA137" i="48" s="1"/>
  <c r="BC137" i="48" s="1"/>
  <c r="BF137" i="48" s="1"/>
  <c r="BH137" i="48" s="1"/>
  <c r="W136" i="48"/>
  <c r="S136" i="48"/>
  <c r="O136" i="48"/>
  <c r="K136" i="48"/>
  <c r="G136" i="48"/>
  <c r="W135" i="48"/>
  <c r="S135" i="48"/>
  <c r="O135" i="48"/>
  <c r="K135" i="48"/>
  <c r="G135" i="48"/>
  <c r="W134" i="48"/>
  <c r="S134" i="48"/>
  <c r="O134" i="48"/>
  <c r="K134" i="48"/>
  <c r="G134" i="48"/>
  <c r="W133" i="48"/>
  <c r="S133" i="48"/>
  <c r="O133" i="48"/>
  <c r="K133" i="48"/>
  <c r="G133" i="48"/>
  <c r="W132" i="48"/>
  <c r="S132" i="48"/>
  <c r="O132" i="48"/>
  <c r="K132" i="48"/>
  <c r="G132" i="48"/>
  <c r="W131" i="48"/>
  <c r="S131" i="48"/>
  <c r="O131" i="48"/>
  <c r="K131" i="48"/>
  <c r="G131" i="48"/>
  <c r="W130" i="48"/>
  <c r="S130" i="48"/>
  <c r="O130" i="48"/>
  <c r="K130" i="48"/>
  <c r="G130" i="48"/>
  <c r="W129" i="48"/>
  <c r="S129" i="48"/>
  <c r="BA129" i="48" s="1"/>
  <c r="BC129" i="48" s="1"/>
  <c r="BF129" i="48" s="1"/>
  <c r="BH129" i="48" s="1"/>
  <c r="O129" i="48"/>
  <c r="K129" i="48"/>
  <c r="G129" i="48"/>
  <c r="W128" i="48"/>
  <c r="S128" i="48"/>
  <c r="O128" i="48"/>
  <c r="K128" i="48"/>
  <c r="G128" i="48"/>
  <c r="W127" i="48"/>
  <c r="S127" i="48"/>
  <c r="O127" i="48"/>
  <c r="K127" i="48"/>
  <c r="G127" i="48"/>
  <c r="BA127" i="48" s="1"/>
  <c r="BC127" i="48" s="1"/>
  <c r="BF127" i="48" s="1"/>
  <c r="BH127" i="48" s="1"/>
  <c r="W126" i="48"/>
  <c r="BA126" i="48" s="1"/>
  <c r="BC126" i="48" s="1"/>
  <c r="BF126" i="48" s="1"/>
  <c r="BH126" i="48" s="1"/>
  <c r="S126" i="48"/>
  <c r="O126" i="48"/>
  <c r="K126" i="48"/>
  <c r="G126" i="48"/>
  <c r="W125" i="48"/>
  <c r="S125" i="48"/>
  <c r="O125" i="48"/>
  <c r="K125" i="48"/>
  <c r="G125" i="48"/>
  <c r="W124" i="48"/>
  <c r="S124" i="48"/>
  <c r="O124" i="48"/>
  <c r="K124" i="48"/>
  <c r="G124" i="48"/>
  <c r="BA124" i="48" s="1"/>
  <c r="BC124" i="48" s="1"/>
  <c r="BF124" i="48" s="1"/>
  <c r="BH124" i="48" s="1"/>
  <c r="W123" i="48"/>
  <c r="S123" i="48"/>
  <c r="O123" i="48"/>
  <c r="K123" i="48"/>
  <c r="G123" i="48"/>
  <c r="W122" i="48"/>
  <c r="S122" i="48"/>
  <c r="O122" i="48"/>
  <c r="K122" i="48"/>
  <c r="G122" i="48"/>
  <c r="W121" i="48"/>
  <c r="S121" i="48"/>
  <c r="O121" i="48"/>
  <c r="K121" i="48"/>
  <c r="G121" i="48"/>
  <c r="W120" i="48"/>
  <c r="BA120" i="48" s="1"/>
  <c r="BC120" i="48" s="1"/>
  <c r="BF120" i="48" s="1"/>
  <c r="BH120" i="48" s="1"/>
  <c r="S120" i="48"/>
  <c r="O120" i="48"/>
  <c r="K120" i="48"/>
  <c r="G120" i="48"/>
  <c r="W119" i="48"/>
  <c r="S119" i="48"/>
  <c r="O119" i="48"/>
  <c r="K119" i="48"/>
  <c r="G119" i="48"/>
  <c r="W118" i="48"/>
  <c r="S118" i="48"/>
  <c r="O118" i="48"/>
  <c r="K118" i="48"/>
  <c r="G118" i="48"/>
  <c r="AY117" i="48"/>
  <c r="AU117" i="48"/>
  <c r="AQ117" i="48"/>
  <c r="AM117" i="48"/>
  <c r="AI117" i="48"/>
  <c r="AE117" i="48"/>
  <c r="AA117" i="48"/>
  <c r="W117" i="48"/>
  <c r="S117" i="48"/>
  <c r="O117" i="48"/>
  <c r="K117" i="48"/>
  <c r="G117" i="48"/>
  <c r="BA116" i="48"/>
  <c r="BC116" i="48" s="1"/>
  <c r="BF116" i="48" s="1"/>
  <c r="BH116" i="48" s="1"/>
  <c r="AY116" i="48"/>
  <c r="AU116" i="48"/>
  <c r="AQ116" i="48"/>
  <c r="AM116" i="48"/>
  <c r="AI116" i="48"/>
  <c r="AE116" i="48"/>
  <c r="AA116" i="48"/>
  <c r="W116" i="48"/>
  <c r="S116" i="48"/>
  <c r="O116" i="48"/>
  <c r="K116" i="48"/>
  <c r="G116" i="48"/>
  <c r="AY115" i="48"/>
  <c r="AU115" i="48"/>
  <c r="AQ115" i="48"/>
  <c r="AM115" i="48"/>
  <c r="AI115" i="48"/>
  <c r="AE115" i="48"/>
  <c r="AA115" i="48"/>
  <c r="W115" i="48"/>
  <c r="S115" i="48"/>
  <c r="O115" i="48"/>
  <c r="K115" i="48"/>
  <c r="G115" i="48"/>
  <c r="AY114" i="48"/>
  <c r="AU114" i="48"/>
  <c r="AQ114" i="48"/>
  <c r="AM114" i="48"/>
  <c r="AI114" i="48"/>
  <c r="AE114" i="48"/>
  <c r="AA114" i="48"/>
  <c r="W114" i="48"/>
  <c r="S114" i="48"/>
  <c r="O114" i="48"/>
  <c r="K114" i="48"/>
  <c r="G114" i="48"/>
  <c r="AY113" i="48"/>
  <c r="AU113" i="48"/>
  <c r="AQ113" i="48"/>
  <c r="AM113" i="48"/>
  <c r="AI113" i="48"/>
  <c r="AE113" i="48"/>
  <c r="AA113" i="48"/>
  <c r="W113" i="48"/>
  <c r="S113" i="48"/>
  <c r="O113" i="48"/>
  <c r="K113" i="48"/>
  <c r="G113" i="48"/>
  <c r="AY112" i="48"/>
  <c r="AU112" i="48"/>
  <c r="AQ112" i="48"/>
  <c r="AM112" i="48"/>
  <c r="AI112" i="48"/>
  <c r="AE112" i="48"/>
  <c r="AA112" i="48"/>
  <c r="W112" i="48"/>
  <c r="S112" i="48"/>
  <c r="O112" i="48"/>
  <c r="K112" i="48"/>
  <c r="G112" i="48"/>
  <c r="AY111" i="48"/>
  <c r="AU111" i="48"/>
  <c r="AQ111" i="48"/>
  <c r="AM111" i="48"/>
  <c r="AI111" i="48"/>
  <c r="AE111" i="48"/>
  <c r="AA111" i="48"/>
  <c r="W111" i="48"/>
  <c r="S111" i="48"/>
  <c r="O111" i="48"/>
  <c r="K111" i="48"/>
  <c r="G111" i="48"/>
  <c r="AY110" i="48"/>
  <c r="AU110" i="48"/>
  <c r="AQ110" i="48"/>
  <c r="AM110" i="48"/>
  <c r="AI110" i="48"/>
  <c r="AE110" i="48"/>
  <c r="AA110" i="48"/>
  <c r="W110" i="48"/>
  <c r="S110" i="48"/>
  <c r="O110" i="48"/>
  <c r="K110" i="48"/>
  <c r="G110" i="48"/>
  <c r="AY109" i="48"/>
  <c r="AU109" i="48"/>
  <c r="AQ109" i="48"/>
  <c r="AM109" i="48"/>
  <c r="AI109" i="48"/>
  <c r="AE109" i="48"/>
  <c r="AA109" i="48"/>
  <c r="W109" i="48"/>
  <c r="S109" i="48"/>
  <c r="O109" i="48"/>
  <c r="K109" i="48"/>
  <c r="G109" i="48"/>
  <c r="AY108" i="48"/>
  <c r="AU108" i="48"/>
  <c r="AQ108" i="48"/>
  <c r="AM108" i="48"/>
  <c r="AI108" i="48"/>
  <c r="AE108" i="48"/>
  <c r="AA108" i="48"/>
  <c r="W108" i="48"/>
  <c r="S108" i="48"/>
  <c r="O108" i="48"/>
  <c r="K108" i="48"/>
  <c r="G108" i="48"/>
  <c r="AY107" i="48"/>
  <c r="AU107" i="48"/>
  <c r="AQ107" i="48"/>
  <c r="AM107" i="48"/>
  <c r="AI107" i="48"/>
  <c r="AE107" i="48"/>
  <c r="AA107" i="48"/>
  <c r="W107" i="48"/>
  <c r="S107" i="48"/>
  <c r="O107" i="48"/>
  <c r="K107" i="48"/>
  <c r="G107" i="48"/>
  <c r="AY106" i="48"/>
  <c r="AU106" i="48"/>
  <c r="AQ106" i="48"/>
  <c r="AM106" i="48"/>
  <c r="AI106" i="48"/>
  <c r="AE106" i="48"/>
  <c r="AA106" i="48"/>
  <c r="W106" i="48"/>
  <c r="S106" i="48"/>
  <c r="O106" i="48"/>
  <c r="K106" i="48"/>
  <c r="G106" i="48"/>
  <c r="AY105" i="48"/>
  <c r="AU105" i="48"/>
  <c r="AQ105" i="48"/>
  <c r="AM105" i="48"/>
  <c r="AI105" i="48"/>
  <c r="AE105" i="48"/>
  <c r="AA105" i="48"/>
  <c r="W105" i="48"/>
  <c r="S105" i="48"/>
  <c r="O105" i="48"/>
  <c r="K105" i="48"/>
  <c r="G105" i="48"/>
  <c r="AY104" i="48"/>
  <c r="AU104" i="48"/>
  <c r="AQ104" i="48"/>
  <c r="AM104" i="48"/>
  <c r="AI104" i="48"/>
  <c r="AE104" i="48"/>
  <c r="AA104" i="48"/>
  <c r="W104" i="48"/>
  <c r="S104" i="48"/>
  <c r="O104" i="48"/>
  <c r="K104" i="48"/>
  <c r="G104" i="48"/>
  <c r="AY103" i="48"/>
  <c r="AU103" i="48"/>
  <c r="AQ103" i="48"/>
  <c r="AM103" i="48"/>
  <c r="AI103" i="48"/>
  <c r="AE103" i="48"/>
  <c r="AA103" i="48"/>
  <c r="W103" i="48"/>
  <c r="S103" i="48"/>
  <c r="O103" i="48"/>
  <c r="K103" i="48"/>
  <c r="G103" i="48"/>
  <c r="AY102" i="48"/>
  <c r="AU102" i="48"/>
  <c r="AQ102" i="48"/>
  <c r="AM102" i="48"/>
  <c r="AI102" i="48"/>
  <c r="AE102" i="48"/>
  <c r="AA102" i="48"/>
  <c r="W102" i="48"/>
  <c r="S102" i="48"/>
  <c r="O102" i="48"/>
  <c r="K102" i="48"/>
  <c r="G102" i="48"/>
  <c r="AY101" i="48"/>
  <c r="AU101" i="48"/>
  <c r="AQ101" i="48"/>
  <c r="AM101" i="48"/>
  <c r="AI101" i="48"/>
  <c r="AE101" i="48"/>
  <c r="AA101" i="48"/>
  <c r="W101" i="48"/>
  <c r="S101" i="48"/>
  <c r="O101" i="48"/>
  <c r="K101" i="48"/>
  <c r="G101" i="48"/>
  <c r="AY100" i="48"/>
  <c r="AU100" i="48"/>
  <c r="AQ100" i="48"/>
  <c r="AM100" i="48"/>
  <c r="AI100" i="48"/>
  <c r="AE100" i="48"/>
  <c r="AA100" i="48"/>
  <c r="W100" i="48"/>
  <c r="S100" i="48"/>
  <c r="O100" i="48"/>
  <c r="K100" i="48"/>
  <c r="G100" i="48"/>
  <c r="AY99" i="48"/>
  <c r="AU99" i="48"/>
  <c r="AQ99" i="48"/>
  <c r="AM99" i="48"/>
  <c r="AI99" i="48"/>
  <c r="AE99" i="48"/>
  <c r="AA99" i="48"/>
  <c r="W99" i="48"/>
  <c r="S99" i="48"/>
  <c r="O99" i="48"/>
  <c r="K99" i="48"/>
  <c r="G99" i="48"/>
  <c r="AY98" i="48"/>
  <c r="AU98" i="48"/>
  <c r="AQ98" i="48"/>
  <c r="AM98" i="48"/>
  <c r="AI98" i="48"/>
  <c r="AE98" i="48"/>
  <c r="AA98" i="48"/>
  <c r="W98" i="48"/>
  <c r="S98" i="48"/>
  <c r="O98" i="48"/>
  <c r="K98" i="48"/>
  <c r="G98" i="48"/>
  <c r="AY97" i="48"/>
  <c r="AU97" i="48"/>
  <c r="AQ97" i="48"/>
  <c r="AM97" i="48"/>
  <c r="AI97" i="48"/>
  <c r="AE97" i="48"/>
  <c r="AA97" i="48"/>
  <c r="W97" i="48"/>
  <c r="S97" i="48"/>
  <c r="O97" i="48"/>
  <c r="K97" i="48"/>
  <c r="G97" i="48"/>
  <c r="AY96" i="48"/>
  <c r="AU96" i="48"/>
  <c r="AQ96" i="48"/>
  <c r="AM96" i="48"/>
  <c r="AI96" i="48"/>
  <c r="AE96" i="48"/>
  <c r="AA96" i="48"/>
  <c r="W96" i="48"/>
  <c r="S96" i="48"/>
  <c r="O96" i="48"/>
  <c r="K96" i="48"/>
  <c r="G96" i="48"/>
  <c r="AY95" i="48"/>
  <c r="AU95" i="48"/>
  <c r="AQ95" i="48"/>
  <c r="AM95" i="48"/>
  <c r="AI95" i="48"/>
  <c r="AE95" i="48"/>
  <c r="AA95" i="48"/>
  <c r="W95" i="48"/>
  <c r="S95" i="48"/>
  <c r="O95" i="48"/>
  <c r="K95" i="48"/>
  <c r="G95" i="48"/>
  <c r="AY94" i="48"/>
  <c r="AU94" i="48"/>
  <c r="AQ94" i="48"/>
  <c r="AM94" i="48"/>
  <c r="AI94" i="48"/>
  <c r="AE94" i="48"/>
  <c r="AA94" i="48"/>
  <c r="W94" i="48"/>
  <c r="S94" i="48"/>
  <c r="O94" i="48"/>
  <c r="K94" i="48"/>
  <c r="G94" i="48"/>
  <c r="AY93" i="48"/>
  <c r="AU93" i="48"/>
  <c r="AQ93" i="48"/>
  <c r="AM93" i="48"/>
  <c r="AI93" i="48"/>
  <c r="AE93" i="48"/>
  <c r="AA93" i="48"/>
  <c r="W93" i="48"/>
  <c r="S93" i="48"/>
  <c r="O93" i="48"/>
  <c r="K93" i="48"/>
  <c r="G93" i="48"/>
  <c r="AY92" i="48"/>
  <c r="AU92" i="48"/>
  <c r="AQ92" i="48"/>
  <c r="AM92" i="48"/>
  <c r="AI92" i="48"/>
  <c r="AE92" i="48"/>
  <c r="AA92" i="48"/>
  <c r="W92" i="48"/>
  <c r="S92" i="48"/>
  <c r="O92" i="48"/>
  <c r="K92" i="48"/>
  <c r="G92" i="48"/>
  <c r="AY91" i="48"/>
  <c r="AU91" i="48"/>
  <c r="AQ91" i="48"/>
  <c r="AM91" i="48"/>
  <c r="BA91" i="48" s="1"/>
  <c r="BC91" i="48" s="1"/>
  <c r="BF91" i="48" s="1"/>
  <c r="BH91" i="48" s="1"/>
  <c r="AI91" i="48"/>
  <c r="AE91" i="48"/>
  <c r="AA91" i="48"/>
  <c r="W91" i="48"/>
  <c r="S91" i="48"/>
  <c r="O91" i="48"/>
  <c r="K91" i="48"/>
  <c r="G91" i="48"/>
  <c r="AY90" i="48"/>
  <c r="AU90" i="48"/>
  <c r="AQ90" i="48"/>
  <c r="AM90" i="48"/>
  <c r="AI90" i="48"/>
  <c r="AE90" i="48"/>
  <c r="AA90" i="48"/>
  <c r="W90" i="48"/>
  <c r="S90" i="48"/>
  <c r="O90" i="48"/>
  <c r="K90" i="48"/>
  <c r="G90" i="48"/>
  <c r="AY89" i="48"/>
  <c r="AU89" i="48"/>
  <c r="AQ89" i="48"/>
  <c r="AM89" i="48"/>
  <c r="AI89" i="48"/>
  <c r="AE89" i="48"/>
  <c r="AA89" i="48"/>
  <c r="W89" i="48"/>
  <c r="S89" i="48"/>
  <c r="O89" i="48"/>
  <c r="K89" i="48"/>
  <c r="G89" i="48"/>
  <c r="AY88" i="48"/>
  <c r="AU88" i="48"/>
  <c r="AQ88" i="48"/>
  <c r="AM88" i="48"/>
  <c r="AI88" i="48"/>
  <c r="AE88" i="48"/>
  <c r="AA88" i="48"/>
  <c r="W88" i="48"/>
  <c r="S88" i="48"/>
  <c r="O88" i="48"/>
  <c r="K88" i="48"/>
  <c r="G88" i="48"/>
  <c r="AY87" i="48"/>
  <c r="AU87" i="48"/>
  <c r="AQ87" i="48"/>
  <c r="AM87" i="48"/>
  <c r="AI87" i="48"/>
  <c r="AE87" i="48"/>
  <c r="AA87" i="48"/>
  <c r="W87" i="48"/>
  <c r="S87" i="48"/>
  <c r="O87" i="48"/>
  <c r="K87" i="48"/>
  <c r="G87" i="48"/>
  <c r="AY86" i="48"/>
  <c r="AU86" i="48"/>
  <c r="AQ86" i="48"/>
  <c r="AM86" i="48"/>
  <c r="AI86" i="48"/>
  <c r="AE86" i="48"/>
  <c r="AA86" i="48"/>
  <c r="W86" i="48"/>
  <c r="S86" i="48"/>
  <c r="O86" i="48"/>
  <c r="K86" i="48"/>
  <c r="G86" i="48"/>
  <c r="AY85" i="48"/>
  <c r="AU85" i="48"/>
  <c r="AQ85" i="48"/>
  <c r="AM85" i="48"/>
  <c r="AI85" i="48"/>
  <c r="AE85" i="48"/>
  <c r="AA85" i="48"/>
  <c r="W85" i="48"/>
  <c r="S85" i="48"/>
  <c r="O85" i="48"/>
  <c r="K85" i="48"/>
  <c r="G85" i="48"/>
  <c r="AY84" i="48"/>
  <c r="AU84" i="48"/>
  <c r="AQ84" i="48"/>
  <c r="AM84" i="48"/>
  <c r="AI84" i="48"/>
  <c r="AE84" i="48"/>
  <c r="AA84" i="48"/>
  <c r="W84" i="48"/>
  <c r="S84" i="48"/>
  <c r="O84" i="48"/>
  <c r="K84" i="48"/>
  <c r="G84" i="48"/>
  <c r="AY83" i="48"/>
  <c r="AU83" i="48"/>
  <c r="AQ83" i="48"/>
  <c r="AM83" i="48"/>
  <c r="AI83" i="48"/>
  <c r="AE83" i="48"/>
  <c r="AA83" i="48"/>
  <c r="W83" i="48"/>
  <c r="S83" i="48"/>
  <c r="O83" i="48"/>
  <c r="K83" i="48"/>
  <c r="G83" i="48"/>
  <c r="AY82" i="48"/>
  <c r="AU82" i="48"/>
  <c r="AQ82" i="48"/>
  <c r="AM82" i="48"/>
  <c r="AI82" i="48"/>
  <c r="AE82" i="48"/>
  <c r="AA82" i="48"/>
  <c r="W82" i="48"/>
  <c r="S82" i="48"/>
  <c r="O82" i="48"/>
  <c r="K82" i="48"/>
  <c r="G82" i="48"/>
  <c r="AY81" i="48"/>
  <c r="AU81" i="48"/>
  <c r="AQ81" i="48"/>
  <c r="AM81" i="48"/>
  <c r="AI81" i="48"/>
  <c r="AE81" i="48"/>
  <c r="AA81" i="48"/>
  <c r="W81" i="48"/>
  <c r="S81" i="48"/>
  <c r="O81" i="48"/>
  <c r="K81" i="48"/>
  <c r="G81" i="48"/>
  <c r="BA81" i="48" s="1"/>
  <c r="BC81" i="48" s="1"/>
  <c r="BF81" i="48" s="1"/>
  <c r="BH81" i="48" s="1"/>
  <c r="AY80" i="48"/>
  <c r="AU80" i="48"/>
  <c r="AQ80" i="48"/>
  <c r="AM80" i="48"/>
  <c r="AI80" i="48"/>
  <c r="AE80" i="48"/>
  <c r="AA80" i="48"/>
  <c r="W80" i="48"/>
  <c r="S80" i="48"/>
  <c r="O80" i="48"/>
  <c r="K80" i="48"/>
  <c r="G80" i="48"/>
  <c r="AY79" i="48"/>
  <c r="AU79" i="48"/>
  <c r="BA79" i="48" s="1"/>
  <c r="BC79" i="48" s="1"/>
  <c r="BF79" i="48" s="1"/>
  <c r="BH79" i="48" s="1"/>
  <c r="AQ79" i="48"/>
  <c r="AM79" i="48"/>
  <c r="AI79" i="48"/>
  <c r="AE79" i="48"/>
  <c r="AA79" i="48"/>
  <c r="W79" i="48"/>
  <c r="S79" i="48"/>
  <c r="O79" i="48"/>
  <c r="K79" i="48"/>
  <c r="G79" i="48"/>
  <c r="AY78" i="48"/>
  <c r="AU78" i="48"/>
  <c r="AQ78" i="48"/>
  <c r="BA78" i="48" s="1"/>
  <c r="BC78" i="48" s="1"/>
  <c r="BF78" i="48" s="1"/>
  <c r="BH78" i="48" s="1"/>
  <c r="AM78" i="48"/>
  <c r="AI78" i="48"/>
  <c r="AE78" i="48"/>
  <c r="AA78" i="48"/>
  <c r="W78" i="48"/>
  <c r="S78" i="48"/>
  <c r="O78" i="48"/>
  <c r="K78" i="48"/>
  <c r="G78" i="48"/>
  <c r="AY77" i="48"/>
  <c r="AU77" i="48"/>
  <c r="AQ77" i="48"/>
  <c r="AM77" i="48"/>
  <c r="AI77" i="48"/>
  <c r="AE77" i="48"/>
  <c r="AA77" i="48"/>
  <c r="W77" i="48"/>
  <c r="S77" i="48"/>
  <c r="O77" i="48"/>
  <c r="K77" i="48"/>
  <c r="G77" i="48"/>
  <c r="AY76" i="48"/>
  <c r="AU76" i="48"/>
  <c r="AQ76" i="48"/>
  <c r="AM76" i="48"/>
  <c r="AI76" i="48"/>
  <c r="AE76" i="48"/>
  <c r="AA76" i="48"/>
  <c r="W76" i="48"/>
  <c r="S76" i="48"/>
  <c r="O76" i="48"/>
  <c r="K76" i="48"/>
  <c r="G76" i="48"/>
  <c r="AY75" i="48"/>
  <c r="AU75" i="48"/>
  <c r="AQ75" i="48"/>
  <c r="AM75" i="48"/>
  <c r="AI75" i="48"/>
  <c r="AE75" i="48"/>
  <c r="AA75" i="48"/>
  <c r="W75" i="48"/>
  <c r="S75" i="48"/>
  <c r="O75" i="48"/>
  <c r="K75" i="48"/>
  <c r="G75" i="48"/>
  <c r="AY74" i="48"/>
  <c r="AU74" i="48"/>
  <c r="AQ74" i="48"/>
  <c r="AM74" i="48"/>
  <c r="AI74" i="48"/>
  <c r="AE74" i="48"/>
  <c r="AA74" i="48"/>
  <c r="W74" i="48"/>
  <c r="S74" i="48"/>
  <c r="O74" i="48"/>
  <c r="K74" i="48"/>
  <c r="G74" i="48"/>
  <c r="AY73" i="48"/>
  <c r="AU73" i="48"/>
  <c r="AQ73" i="48"/>
  <c r="AM73" i="48"/>
  <c r="AI73" i="48"/>
  <c r="AE73" i="48"/>
  <c r="AA73" i="48"/>
  <c r="W73" i="48"/>
  <c r="S73" i="48"/>
  <c r="O73" i="48"/>
  <c r="K73" i="48"/>
  <c r="G73" i="48"/>
  <c r="AY72" i="48"/>
  <c r="AU72" i="48"/>
  <c r="AQ72" i="48"/>
  <c r="AM72" i="48"/>
  <c r="AI72" i="48"/>
  <c r="AE72" i="48"/>
  <c r="AA72" i="48"/>
  <c r="W72" i="48"/>
  <c r="S72" i="48"/>
  <c r="O72" i="48"/>
  <c r="K72" i="48"/>
  <c r="G72" i="48"/>
  <c r="AY71" i="48"/>
  <c r="AU71" i="48"/>
  <c r="AQ71" i="48"/>
  <c r="AM71" i="48"/>
  <c r="AI71" i="48"/>
  <c r="AE71" i="48"/>
  <c r="AA71" i="48"/>
  <c r="W71" i="48"/>
  <c r="S71" i="48"/>
  <c r="O71" i="48"/>
  <c r="K71" i="48"/>
  <c r="G71" i="48"/>
  <c r="AY70" i="48"/>
  <c r="AU70" i="48"/>
  <c r="AQ70" i="48"/>
  <c r="AM70" i="48"/>
  <c r="AI70" i="48"/>
  <c r="AE70" i="48"/>
  <c r="AA70" i="48"/>
  <c r="W70" i="48"/>
  <c r="S70" i="48"/>
  <c r="O70" i="48"/>
  <c r="K70" i="48"/>
  <c r="G70" i="48"/>
  <c r="AY69" i="48"/>
  <c r="AU69" i="48"/>
  <c r="AQ69" i="48"/>
  <c r="AM69" i="48"/>
  <c r="AI69" i="48"/>
  <c r="AE69" i="48"/>
  <c r="AA69" i="48"/>
  <c r="W69" i="48"/>
  <c r="S69" i="48"/>
  <c r="O69" i="48"/>
  <c r="K69" i="48"/>
  <c r="G69" i="48"/>
  <c r="AY68" i="48"/>
  <c r="AU68" i="48"/>
  <c r="AQ68" i="48"/>
  <c r="AM68" i="48"/>
  <c r="AI68" i="48"/>
  <c r="AE68" i="48"/>
  <c r="AA68" i="48"/>
  <c r="W68" i="48"/>
  <c r="S68" i="48"/>
  <c r="O68" i="48"/>
  <c r="K68" i="48"/>
  <c r="G68" i="48"/>
  <c r="AY67" i="48"/>
  <c r="AU67" i="48"/>
  <c r="AQ67" i="48"/>
  <c r="AM67" i="48"/>
  <c r="AI67" i="48"/>
  <c r="AE67" i="48"/>
  <c r="AA67" i="48"/>
  <c r="W67" i="48"/>
  <c r="S67" i="48"/>
  <c r="O67" i="48"/>
  <c r="K67" i="48"/>
  <c r="G67" i="48"/>
  <c r="AY66" i="48"/>
  <c r="AU66" i="48"/>
  <c r="AQ66" i="48"/>
  <c r="AM66" i="48"/>
  <c r="AI66" i="48"/>
  <c r="AE66" i="48"/>
  <c r="AA66" i="48"/>
  <c r="W66" i="48"/>
  <c r="S66" i="48"/>
  <c r="O66" i="48"/>
  <c r="K66" i="48"/>
  <c r="G66" i="48"/>
  <c r="AY65" i="48"/>
  <c r="AU65" i="48"/>
  <c r="AQ65" i="48"/>
  <c r="AM65" i="48"/>
  <c r="AI65" i="48"/>
  <c r="AE65" i="48"/>
  <c r="BA65" i="48" s="1"/>
  <c r="BC65" i="48" s="1"/>
  <c r="BF65" i="48" s="1"/>
  <c r="BH65" i="48" s="1"/>
  <c r="AA65" i="48"/>
  <c r="W65" i="48"/>
  <c r="S65" i="48"/>
  <c r="O65" i="48"/>
  <c r="K65" i="48"/>
  <c r="G65" i="48"/>
  <c r="AY64" i="48"/>
  <c r="AU64" i="48"/>
  <c r="AQ64" i="48"/>
  <c r="AM64" i="48"/>
  <c r="AI64" i="48"/>
  <c r="AE64" i="48"/>
  <c r="AA64" i="48"/>
  <c r="W64" i="48"/>
  <c r="S64" i="48"/>
  <c r="O64" i="48"/>
  <c r="K64" i="48"/>
  <c r="G64" i="48"/>
  <c r="AY63" i="48"/>
  <c r="AU63" i="48"/>
  <c r="AQ63" i="48"/>
  <c r="AM63" i="48"/>
  <c r="AI63" i="48"/>
  <c r="AE63" i="48"/>
  <c r="AA63" i="48"/>
  <c r="W63" i="48"/>
  <c r="S63" i="48"/>
  <c r="O63" i="48"/>
  <c r="K63" i="48"/>
  <c r="G63" i="48"/>
  <c r="AY62" i="48"/>
  <c r="AU62" i="48"/>
  <c r="AQ62" i="48"/>
  <c r="AM62" i="48"/>
  <c r="AI62" i="48"/>
  <c r="AE62" i="48"/>
  <c r="AA62" i="48"/>
  <c r="W62" i="48"/>
  <c r="S62" i="48"/>
  <c r="O62" i="48"/>
  <c r="K62" i="48"/>
  <c r="G62" i="48"/>
  <c r="AY61" i="48"/>
  <c r="AU61" i="48"/>
  <c r="AQ61" i="48"/>
  <c r="AM61" i="48"/>
  <c r="AI61" i="48"/>
  <c r="AE61" i="48"/>
  <c r="AA61" i="48"/>
  <c r="W61" i="48"/>
  <c r="S61" i="48"/>
  <c r="O61" i="48"/>
  <c r="K61" i="48"/>
  <c r="G61" i="48"/>
  <c r="AY60" i="48"/>
  <c r="AU60" i="48"/>
  <c r="AQ60" i="48"/>
  <c r="AM60" i="48"/>
  <c r="AI60" i="48"/>
  <c r="AE60" i="48"/>
  <c r="AA60" i="48"/>
  <c r="W60" i="48"/>
  <c r="S60" i="48"/>
  <c r="O60" i="48"/>
  <c r="K60" i="48"/>
  <c r="G60" i="48"/>
  <c r="AY59" i="48"/>
  <c r="BA59" i="48" s="1"/>
  <c r="BC59" i="48" s="1"/>
  <c r="BF59" i="48" s="1"/>
  <c r="BH59" i="48" s="1"/>
  <c r="AU59" i="48"/>
  <c r="AQ59" i="48"/>
  <c r="AM59" i="48"/>
  <c r="AI59" i="48"/>
  <c r="AE59" i="48"/>
  <c r="AA59" i="48"/>
  <c r="W59" i="48"/>
  <c r="S59" i="48"/>
  <c r="O59" i="48"/>
  <c r="K59" i="48"/>
  <c r="G59" i="48"/>
  <c r="AY58" i="48"/>
  <c r="AU58" i="48"/>
  <c r="AQ58" i="48"/>
  <c r="AM58" i="48"/>
  <c r="AI58" i="48"/>
  <c r="AE58" i="48"/>
  <c r="AA58" i="48"/>
  <c r="W58" i="48"/>
  <c r="S58" i="48"/>
  <c r="O58" i="48"/>
  <c r="K58" i="48"/>
  <c r="G58" i="48"/>
  <c r="AY57" i="48"/>
  <c r="AU57" i="48"/>
  <c r="AQ57" i="48"/>
  <c r="AM57" i="48"/>
  <c r="AI57" i="48"/>
  <c r="AE57" i="48"/>
  <c r="BA57" i="48" s="1"/>
  <c r="BC57" i="48" s="1"/>
  <c r="BF57" i="48" s="1"/>
  <c r="BH57" i="48" s="1"/>
  <c r="AA57" i="48"/>
  <c r="W57" i="48"/>
  <c r="S57" i="48"/>
  <c r="O57" i="48"/>
  <c r="K57" i="48"/>
  <c r="G57" i="48"/>
  <c r="AY56" i="48"/>
  <c r="AU56" i="48"/>
  <c r="AQ56" i="48"/>
  <c r="AM56" i="48"/>
  <c r="AI56" i="48"/>
  <c r="AE56" i="48"/>
  <c r="AA56" i="48"/>
  <c r="W56" i="48"/>
  <c r="S56" i="48"/>
  <c r="O56" i="48"/>
  <c r="K56" i="48"/>
  <c r="G56" i="48"/>
  <c r="AY55" i="48"/>
  <c r="AU55" i="48"/>
  <c r="AQ55" i="48"/>
  <c r="AM55" i="48"/>
  <c r="AI55" i="48"/>
  <c r="AE55" i="48"/>
  <c r="AA55" i="48"/>
  <c r="W55" i="48"/>
  <c r="S55" i="48"/>
  <c r="O55" i="48"/>
  <c r="K55" i="48"/>
  <c r="G55" i="48"/>
  <c r="AY54" i="48"/>
  <c r="AU54" i="48"/>
  <c r="AQ54" i="48"/>
  <c r="AM54" i="48"/>
  <c r="AI54" i="48"/>
  <c r="AE54" i="48"/>
  <c r="AA54" i="48"/>
  <c r="W54" i="48"/>
  <c r="S54" i="48"/>
  <c r="O54" i="48"/>
  <c r="K54" i="48"/>
  <c r="G54" i="48"/>
  <c r="AY53" i="48"/>
  <c r="AU53" i="48"/>
  <c r="AQ53" i="48"/>
  <c r="AM53" i="48"/>
  <c r="AI53" i="48"/>
  <c r="AE53" i="48"/>
  <c r="AA53" i="48"/>
  <c r="W53" i="48"/>
  <c r="S53" i="48"/>
  <c r="O53" i="48"/>
  <c r="K53" i="48"/>
  <c r="G53" i="48"/>
  <c r="AY52" i="48"/>
  <c r="AU52" i="48"/>
  <c r="AQ52" i="48"/>
  <c r="AM52" i="48"/>
  <c r="AI52" i="48"/>
  <c r="AE52" i="48"/>
  <c r="AA52" i="48"/>
  <c r="W52" i="48"/>
  <c r="S52" i="48"/>
  <c r="O52" i="48"/>
  <c r="K52" i="48"/>
  <c r="G52" i="48"/>
  <c r="AY51" i="48"/>
  <c r="AU51" i="48"/>
  <c r="AQ51" i="48"/>
  <c r="AM51" i="48"/>
  <c r="AI51" i="48"/>
  <c r="AE51" i="48"/>
  <c r="AA51" i="48"/>
  <c r="W51" i="48"/>
  <c r="S51" i="48"/>
  <c r="O51" i="48"/>
  <c r="K51" i="48"/>
  <c r="G51" i="48"/>
  <c r="AY50" i="48"/>
  <c r="AU50" i="48"/>
  <c r="AQ50" i="48"/>
  <c r="AM50" i="48"/>
  <c r="AI50" i="48"/>
  <c r="AE50" i="48"/>
  <c r="AA50" i="48"/>
  <c r="W50" i="48"/>
  <c r="S50" i="48"/>
  <c r="O50" i="48"/>
  <c r="K50" i="48"/>
  <c r="G50" i="48"/>
  <c r="AY49" i="48"/>
  <c r="AU49" i="48"/>
  <c r="AQ49" i="48"/>
  <c r="AM49" i="48"/>
  <c r="AI49" i="48"/>
  <c r="AE49" i="48"/>
  <c r="AA49" i="48"/>
  <c r="W49" i="48"/>
  <c r="S49" i="48"/>
  <c r="O49" i="48"/>
  <c r="K49" i="48"/>
  <c r="G49" i="48"/>
  <c r="AY48" i="48"/>
  <c r="AU48" i="48"/>
  <c r="AQ48" i="48"/>
  <c r="AM48" i="48"/>
  <c r="AI48" i="48"/>
  <c r="AE48" i="48"/>
  <c r="AA48" i="48"/>
  <c r="W48" i="48"/>
  <c r="S48" i="48"/>
  <c r="O48" i="48"/>
  <c r="K48" i="48"/>
  <c r="G48" i="48"/>
  <c r="AY47" i="48"/>
  <c r="AU47" i="48"/>
  <c r="AQ47" i="48"/>
  <c r="AM47" i="48"/>
  <c r="AI47" i="48"/>
  <c r="AE47" i="48"/>
  <c r="AA47" i="48"/>
  <c r="W47" i="48"/>
  <c r="S47" i="48"/>
  <c r="O47" i="48"/>
  <c r="K47" i="48"/>
  <c r="G47" i="48"/>
  <c r="AY46" i="48"/>
  <c r="AU46" i="48"/>
  <c r="AQ46" i="48"/>
  <c r="AM46" i="48"/>
  <c r="AI46" i="48"/>
  <c r="AE46" i="48"/>
  <c r="AA46" i="48"/>
  <c r="W46" i="48"/>
  <c r="S46" i="48"/>
  <c r="O46" i="48"/>
  <c r="K46" i="48"/>
  <c r="G46" i="48"/>
  <c r="AY45" i="48"/>
  <c r="AU45" i="48"/>
  <c r="AQ45" i="48"/>
  <c r="AM45" i="48"/>
  <c r="AI45" i="48"/>
  <c r="AE45" i="48"/>
  <c r="AA45" i="48"/>
  <c r="W45" i="48"/>
  <c r="S45" i="48"/>
  <c r="O45" i="48"/>
  <c r="K45" i="48"/>
  <c r="G45" i="48"/>
  <c r="BA45" i="48" s="1"/>
  <c r="BC45" i="48" s="1"/>
  <c r="BF45" i="48" s="1"/>
  <c r="BH45" i="48" s="1"/>
  <c r="AY44" i="48"/>
  <c r="AU44" i="48"/>
  <c r="AQ44" i="48"/>
  <c r="AM44" i="48"/>
  <c r="AI44" i="48"/>
  <c r="AE44" i="48"/>
  <c r="AA44" i="48"/>
  <c r="W44" i="48"/>
  <c r="S44" i="48"/>
  <c r="O44" i="48"/>
  <c r="K44" i="48"/>
  <c r="G44" i="48"/>
  <c r="AY43" i="48"/>
  <c r="AU43" i="48"/>
  <c r="AQ43" i="48"/>
  <c r="AM43" i="48"/>
  <c r="AI43" i="48"/>
  <c r="AE43" i="48"/>
  <c r="AA43" i="48"/>
  <c r="W43" i="48"/>
  <c r="S43" i="48"/>
  <c r="O43" i="48"/>
  <c r="K43" i="48"/>
  <c r="G43" i="48"/>
  <c r="AY42" i="48"/>
  <c r="AU42" i="48"/>
  <c r="AQ42" i="48"/>
  <c r="AM42" i="48"/>
  <c r="AI42" i="48"/>
  <c r="AE42" i="48"/>
  <c r="AA42" i="48"/>
  <c r="W42" i="48"/>
  <c r="S42" i="48"/>
  <c r="O42" i="48"/>
  <c r="K42" i="48"/>
  <c r="G42" i="48"/>
  <c r="AY41" i="48"/>
  <c r="AU41" i="48"/>
  <c r="AQ41" i="48"/>
  <c r="AM41" i="48"/>
  <c r="AI41" i="48"/>
  <c r="AE41" i="48"/>
  <c r="AA41" i="48"/>
  <c r="W41" i="48"/>
  <c r="S41" i="48"/>
  <c r="O41" i="48"/>
  <c r="K41" i="48"/>
  <c r="G41" i="48"/>
  <c r="AY40" i="48"/>
  <c r="AU40" i="48"/>
  <c r="AQ40" i="48"/>
  <c r="AM40" i="48"/>
  <c r="AI40" i="48"/>
  <c r="AE40" i="48"/>
  <c r="AA40" i="48"/>
  <c r="W40" i="48"/>
  <c r="S40" i="48"/>
  <c r="O40" i="48"/>
  <c r="K40" i="48"/>
  <c r="G40" i="48"/>
  <c r="AY39" i="48"/>
  <c r="AU39" i="48"/>
  <c r="AQ39" i="48"/>
  <c r="AM39" i="48"/>
  <c r="AI39" i="48"/>
  <c r="AE39" i="48"/>
  <c r="AA39" i="48"/>
  <c r="W39" i="48"/>
  <c r="S39" i="48"/>
  <c r="O39" i="48"/>
  <c r="K39" i="48"/>
  <c r="G39" i="48"/>
  <c r="AY38" i="48"/>
  <c r="AU38" i="48"/>
  <c r="AQ38" i="48"/>
  <c r="AM38" i="48"/>
  <c r="AI38" i="48"/>
  <c r="AE38" i="48"/>
  <c r="AA38" i="48"/>
  <c r="W38" i="48"/>
  <c r="S38" i="48"/>
  <c r="O38" i="48"/>
  <c r="K38" i="48"/>
  <c r="G38" i="48"/>
  <c r="AY37" i="48"/>
  <c r="AU37" i="48"/>
  <c r="AQ37" i="48"/>
  <c r="AM37" i="48"/>
  <c r="AI37" i="48"/>
  <c r="AE37" i="48"/>
  <c r="AA37" i="48"/>
  <c r="W37" i="48"/>
  <c r="S37" i="48"/>
  <c r="O37" i="48"/>
  <c r="K37" i="48"/>
  <c r="G37" i="48"/>
  <c r="AY36" i="48"/>
  <c r="AU36" i="48"/>
  <c r="AQ36" i="48"/>
  <c r="AM36" i="48"/>
  <c r="AI36" i="48"/>
  <c r="AE36" i="48"/>
  <c r="AA36" i="48"/>
  <c r="W36" i="48"/>
  <c r="S36" i="48"/>
  <c r="O36" i="48"/>
  <c r="K36" i="48"/>
  <c r="G36" i="48"/>
  <c r="AY35" i="48"/>
  <c r="AU35" i="48"/>
  <c r="AQ35" i="48"/>
  <c r="AM35" i="48"/>
  <c r="AI35" i="48"/>
  <c r="AE35" i="48"/>
  <c r="AA35" i="48"/>
  <c r="W35" i="48"/>
  <c r="S35" i="48"/>
  <c r="O35" i="48"/>
  <c r="K35" i="48"/>
  <c r="G35" i="48"/>
  <c r="AY34" i="48"/>
  <c r="AU34" i="48"/>
  <c r="AQ34" i="48"/>
  <c r="AM34" i="48"/>
  <c r="AI34" i="48"/>
  <c r="AE34" i="48"/>
  <c r="AA34" i="48"/>
  <c r="W34" i="48"/>
  <c r="S34" i="48"/>
  <c r="O34" i="48"/>
  <c r="K34" i="48"/>
  <c r="G34" i="48"/>
  <c r="AY33" i="48"/>
  <c r="AU33" i="48"/>
  <c r="AQ33" i="48"/>
  <c r="AM33" i="48"/>
  <c r="AI33" i="48"/>
  <c r="AE33" i="48"/>
  <c r="AA33" i="48"/>
  <c r="W33" i="48"/>
  <c r="S33" i="48"/>
  <c r="O33" i="48"/>
  <c r="K33" i="48"/>
  <c r="G33" i="48"/>
  <c r="AY32" i="48"/>
  <c r="AU32" i="48"/>
  <c r="AQ32" i="48"/>
  <c r="AM32" i="48"/>
  <c r="AI32" i="48"/>
  <c r="AE32" i="48"/>
  <c r="AA32" i="48"/>
  <c r="W32" i="48"/>
  <c r="S32" i="48"/>
  <c r="O32" i="48"/>
  <c r="K32" i="48"/>
  <c r="G32" i="48"/>
  <c r="AY31" i="48"/>
  <c r="AU31" i="48"/>
  <c r="AQ31" i="48"/>
  <c r="AM31" i="48"/>
  <c r="AI31" i="48"/>
  <c r="AE31" i="48"/>
  <c r="AA31" i="48"/>
  <c r="W31" i="48"/>
  <c r="S31" i="48"/>
  <c r="O31" i="48"/>
  <c r="K31" i="48"/>
  <c r="G31" i="48"/>
  <c r="AY30" i="48"/>
  <c r="AU30" i="48"/>
  <c r="AQ30" i="48"/>
  <c r="AM30" i="48"/>
  <c r="AI30" i="48"/>
  <c r="AE30" i="48"/>
  <c r="AA30" i="48"/>
  <c r="W30" i="48"/>
  <c r="S30" i="48"/>
  <c r="O30" i="48"/>
  <c r="K30" i="48"/>
  <c r="G30" i="48"/>
  <c r="AY29" i="48"/>
  <c r="AU29" i="48"/>
  <c r="AQ29" i="48"/>
  <c r="AM29" i="48"/>
  <c r="AI29" i="48"/>
  <c r="AE29" i="48"/>
  <c r="AA29" i="48"/>
  <c r="W29" i="48"/>
  <c r="S29" i="48"/>
  <c r="O29" i="48"/>
  <c r="K29" i="48"/>
  <c r="G29" i="48"/>
  <c r="AY28" i="48"/>
  <c r="AU28" i="48"/>
  <c r="AQ28" i="48"/>
  <c r="AM28" i="48"/>
  <c r="AI28" i="48"/>
  <c r="AE28" i="48"/>
  <c r="AA28" i="48"/>
  <c r="W28" i="48"/>
  <c r="S28" i="48"/>
  <c r="O28" i="48"/>
  <c r="K28" i="48"/>
  <c r="G28" i="48"/>
  <c r="AY27" i="48"/>
  <c r="AU27" i="48"/>
  <c r="AQ27" i="48"/>
  <c r="AM27" i="48"/>
  <c r="AI27" i="48"/>
  <c r="AE27" i="48"/>
  <c r="AA27" i="48"/>
  <c r="W27" i="48"/>
  <c r="S27" i="48"/>
  <c r="O27" i="48"/>
  <c r="K27" i="48"/>
  <c r="G27" i="48"/>
  <c r="AY26" i="48"/>
  <c r="AU26" i="48"/>
  <c r="AQ26" i="48"/>
  <c r="AM26" i="48"/>
  <c r="AI26" i="48"/>
  <c r="AE26" i="48"/>
  <c r="AA26" i="48"/>
  <c r="W26" i="48"/>
  <c r="S26" i="48"/>
  <c r="O26" i="48"/>
  <c r="K26" i="48"/>
  <c r="G26" i="48"/>
  <c r="AY25" i="48"/>
  <c r="AU25" i="48"/>
  <c r="AQ25" i="48"/>
  <c r="AM25" i="48"/>
  <c r="AI25" i="48"/>
  <c r="AE25" i="48"/>
  <c r="AA25" i="48"/>
  <c r="W25" i="48"/>
  <c r="S25" i="48"/>
  <c r="O25" i="48"/>
  <c r="K25" i="48"/>
  <c r="G25" i="48"/>
  <c r="AY24" i="48"/>
  <c r="AU24" i="48"/>
  <c r="AQ24" i="48"/>
  <c r="AM24" i="48"/>
  <c r="AI24" i="48"/>
  <c r="AE24" i="48"/>
  <c r="AA24" i="48"/>
  <c r="W24" i="48"/>
  <c r="S24" i="48"/>
  <c r="O24" i="48"/>
  <c r="K24" i="48"/>
  <c r="G24" i="48"/>
  <c r="AY23" i="48"/>
  <c r="AU23" i="48"/>
  <c r="AQ23" i="48"/>
  <c r="AM23" i="48"/>
  <c r="AI23" i="48"/>
  <c r="AE23" i="48"/>
  <c r="AA23" i="48"/>
  <c r="W23" i="48"/>
  <c r="S23" i="48"/>
  <c r="O23" i="48"/>
  <c r="K23" i="48"/>
  <c r="G23" i="48"/>
  <c r="AY22" i="48"/>
  <c r="AU22" i="48"/>
  <c r="AQ22" i="48"/>
  <c r="AM22" i="48"/>
  <c r="AI22" i="48"/>
  <c r="AE22" i="48"/>
  <c r="AA22" i="48"/>
  <c r="W22" i="48"/>
  <c r="S22" i="48"/>
  <c r="O22" i="48"/>
  <c r="K22" i="48"/>
  <c r="G22" i="48"/>
  <c r="AY21" i="48"/>
  <c r="AU21" i="48"/>
  <c r="AQ21" i="48"/>
  <c r="AM21" i="48"/>
  <c r="AI21" i="48"/>
  <c r="AE21" i="48"/>
  <c r="AA21" i="48"/>
  <c r="W21" i="48"/>
  <c r="S21" i="48"/>
  <c r="O21" i="48"/>
  <c r="K21" i="48"/>
  <c r="G21" i="48"/>
  <c r="AY20" i="48"/>
  <c r="AU20" i="48"/>
  <c r="AQ20" i="48"/>
  <c r="AM20" i="48"/>
  <c r="AI20" i="48"/>
  <c r="AE20" i="48"/>
  <c r="AA20" i="48"/>
  <c r="W20" i="48"/>
  <c r="S20" i="48"/>
  <c r="O20" i="48"/>
  <c r="K20" i="48"/>
  <c r="G20" i="48"/>
  <c r="BA20" i="48" s="1"/>
  <c r="BC20" i="48" s="1"/>
  <c r="BF20" i="48" s="1"/>
  <c r="BH20" i="48" s="1"/>
  <c r="AY19" i="48"/>
  <c r="AU19" i="48"/>
  <c r="AQ19" i="48"/>
  <c r="AM19" i="48"/>
  <c r="AI19" i="48"/>
  <c r="AE19" i="48"/>
  <c r="AA19" i="48"/>
  <c r="W19" i="48"/>
  <c r="S19" i="48"/>
  <c r="O19" i="48"/>
  <c r="K19" i="48"/>
  <c r="G19" i="48"/>
  <c r="AY18" i="48"/>
  <c r="AU18" i="48"/>
  <c r="AQ18" i="48"/>
  <c r="AM18" i="48"/>
  <c r="AI18" i="48"/>
  <c r="AE18" i="48"/>
  <c r="AA18" i="48"/>
  <c r="W18" i="48"/>
  <c r="S18" i="48"/>
  <c r="O18" i="48"/>
  <c r="K18" i="48"/>
  <c r="G18" i="48"/>
  <c r="AY17" i="48"/>
  <c r="AU17" i="48"/>
  <c r="AQ17" i="48"/>
  <c r="AM17" i="48"/>
  <c r="AI17" i="48"/>
  <c r="AE17" i="48"/>
  <c r="AA17" i="48"/>
  <c r="W17" i="48"/>
  <c r="S17" i="48"/>
  <c r="O17" i="48"/>
  <c r="K17" i="48"/>
  <c r="G17" i="48"/>
  <c r="AY16" i="48"/>
  <c r="AU16" i="48"/>
  <c r="AQ16" i="48"/>
  <c r="AM16" i="48"/>
  <c r="AI16" i="48"/>
  <c r="AE16" i="48"/>
  <c r="BA16" i="48" s="1"/>
  <c r="BC16" i="48" s="1"/>
  <c r="BF16" i="48" s="1"/>
  <c r="BH16" i="48" s="1"/>
  <c r="AA16" i="48"/>
  <c r="W16" i="48"/>
  <c r="S16" i="48"/>
  <c r="O16" i="48"/>
  <c r="K16" i="48"/>
  <c r="G16" i="48"/>
  <c r="AY15" i="48"/>
  <c r="AU15" i="48"/>
  <c r="AQ15" i="48"/>
  <c r="AM15" i="48"/>
  <c r="AI15" i="48"/>
  <c r="AE15" i="48"/>
  <c r="AA15" i="48"/>
  <c r="W15" i="48"/>
  <c r="S15" i="48"/>
  <c r="O15" i="48"/>
  <c r="K15" i="48"/>
  <c r="G15" i="48"/>
  <c r="AY14" i="48"/>
  <c r="AU14" i="48"/>
  <c r="AQ14" i="48"/>
  <c r="AM14" i="48"/>
  <c r="AI14" i="48"/>
  <c r="AE14" i="48"/>
  <c r="AA14" i="48"/>
  <c r="W14" i="48"/>
  <c r="S14" i="48"/>
  <c r="O14" i="48"/>
  <c r="K14" i="48"/>
  <c r="G14" i="48"/>
  <c r="AY13" i="48"/>
  <c r="AU13" i="48"/>
  <c r="AQ13" i="48"/>
  <c r="AM13" i="48"/>
  <c r="AI13" i="48"/>
  <c r="AE13" i="48"/>
  <c r="AA13" i="48"/>
  <c r="W13" i="48"/>
  <c r="S13" i="48"/>
  <c r="O13" i="48"/>
  <c r="K13" i="48"/>
  <c r="G13" i="48"/>
  <c r="AY12" i="48"/>
  <c r="AU12" i="48"/>
  <c r="AQ12" i="48"/>
  <c r="AM12" i="48"/>
  <c r="AI12" i="48"/>
  <c r="AE12" i="48"/>
  <c r="AA12" i="48"/>
  <c r="W12" i="48"/>
  <c r="S12" i="48"/>
  <c r="O12" i="48"/>
  <c r="K12" i="48"/>
  <c r="G12" i="48"/>
  <c r="AY11" i="48"/>
  <c r="AU11" i="48"/>
  <c r="AQ11" i="48"/>
  <c r="AM11" i="48"/>
  <c r="AI11" i="48"/>
  <c r="AE11" i="48"/>
  <c r="AA11" i="48"/>
  <c r="W11" i="48"/>
  <c r="S11" i="48"/>
  <c r="O11" i="48"/>
  <c r="K11" i="48"/>
  <c r="G11" i="48"/>
  <c r="AY10" i="48"/>
  <c r="AU10" i="48"/>
  <c r="AQ10" i="48"/>
  <c r="AM10" i="48"/>
  <c r="AI10" i="48"/>
  <c r="AE10" i="48"/>
  <c r="AA10" i="48"/>
  <c r="W10" i="48"/>
  <c r="S10" i="48"/>
  <c r="O10" i="48"/>
  <c r="K10" i="48"/>
  <c r="G10" i="48"/>
  <c r="AY9" i="48"/>
  <c r="AU9" i="48"/>
  <c r="AQ9" i="48"/>
  <c r="AM9" i="48"/>
  <c r="AI9" i="48"/>
  <c r="AE9" i="48"/>
  <c r="AA9" i="48"/>
  <c r="W9" i="48"/>
  <c r="S9" i="48"/>
  <c r="O9" i="48"/>
  <c r="K9" i="48"/>
  <c r="G9" i="48"/>
  <c r="AY8" i="48"/>
  <c r="AU8" i="48"/>
  <c r="AQ8" i="48"/>
  <c r="AM8" i="48"/>
  <c r="AI8" i="48"/>
  <c r="AE8" i="48"/>
  <c r="BA8" i="48" s="1"/>
  <c r="BC8" i="48" s="1"/>
  <c r="BF8" i="48" s="1"/>
  <c r="BH8" i="48" s="1"/>
  <c r="AA8" i="48"/>
  <c r="W8" i="48"/>
  <c r="S8" i="48"/>
  <c r="O8" i="48"/>
  <c r="K8" i="48"/>
  <c r="G8" i="48"/>
  <c r="AY7" i="48"/>
  <c r="AU7" i="48"/>
  <c r="AQ7" i="48"/>
  <c r="AM7" i="48"/>
  <c r="AI7" i="48"/>
  <c r="AE7" i="48"/>
  <c r="AA7" i="48"/>
  <c r="W7" i="48"/>
  <c r="S7" i="48"/>
  <c r="O7" i="48"/>
  <c r="K7" i="48"/>
  <c r="G7" i="48"/>
  <c r="AY6" i="48"/>
  <c r="AU6" i="48"/>
  <c r="AQ6" i="48"/>
  <c r="AM6" i="48"/>
  <c r="AI6" i="48"/>
  <c r="AE6" i="48"/>
  <c r="AA6" i="48"/>
  <c r="W6" i="48"/>
  <c r="S6" i="48"/>
  <c r="O6" i="48"/>
  <c r="K6" i="48"/>
  <c r="G6" i="48"/>
  <c r="AY5" i="48"/>
  <c r="BA5" i="48" s="1"/>
  <c r="BC5" i="48" s="1"/>
  <c r="BF5" i="48" s="1"/>
  <c r="BH5" i="48" s="1"/>
  <c r="AU5" i="48"/>
  <c r="AQ5" i="48"/>
  <c r="AM5" i="48"/>
  <c r="AI5" i="48"/>
  <c r="AE5" i="48"/>
  <c r="AA5" i="48"/>
  <c r="W5" i="48"/>
  <c r="S5" i="48"/>
  <c r="O5" i="48"/>
  <c r="K5" i="48"/>
  <c r="G5" i="48"/>
  <c r="AY4" i="48"/>
  <c r="AU4" i="48"/>
  <c r="AQ4" i="48"/>
  <c r="AM4" i="48"/>
  <c r="AI4" i="48"/>
  <c r="AE4" i="48"/>
  <c r="AA4" i="48"/>
  <c r="W4" i="48"/>
  <c r="S4" i="48"/>
  <c r="O4" i="48"/>
  <c r="K4" i="48"/>
  <c r="G4" i="48"/>
  <c r="BG168" i="47"/>
  <c r="BE168" i="47"/>
  <c r="BD168" i="47"/>
  <c r="BB168" i="47"/>
  <c r="AZ168" i="47"/>
  <c r="AX168" i="47"/>
  <c r="AW168" i="47"/>
  <c r="AV168" i="47"/>
  <c r="AT168" i="47"/>
  <c r="AS168" i="47"/>
  <c r="AR168" i="47"/>
  <c r="AP168" i="47"/>
  <c r="AO168" i="47"/>
  <c r="AN168" i="47"/>
  <c r="AL168" i="47"/>
  <c r="AK168" i="47"/>
  <c r="AJ168" i="47"/>
  <c r="AH168" i="47"/>
  <c r="AG168" i="47"/>
  <c r="AF168" i="47"/>
  <c r="AD168" i="47"/>
  <c r="AC168" i="47"/>
  <c r="AB168" i="47"/>
  <c r="Z168" i="47"/>
  <c r="Y168" i="47"/>
  <c r="X168" i="47"/>
  <c r="V168" i="47"/>
  <c r="U168" i="47"/>
  <c r="T168" i="47"/>
  <c r="R168" i="47"/>
  <c r="Q168" i="47"/>
  <c r="P168" i="47"/>
  <c r="N168" i="47"/>
  <c r="M168" i="47"/>
  <c r="L168" i="47"/>
  <c r="J168" i="47"/>
  <c r="I168" i="47"/>
  <c r="H168" i="47"/>
  <c r="F168" i="47"/>
  <c r="E168" i="47"/>
  <c r="D168" i="47"/>
  <c r="S167" i="47"/>
  <c r="O167" i="47"/>
  <c r="BA167" i="47" s="1"/>
  <c r="BC167" i="47" s="1"/>
  <c r="BF167" i="47" s="1"/>
  <c r="BH167" i="47" s="1"/>
  <c r="XFD167" i="47" s="1"/>
  <c r="K167" i="47"/>
  <c r="G167" i="47"/>
  <c r="S166" i="47"/>
  <c r="O166" i="47"/>
  <c r="K166" i="47"/>
  <c r="G166" i="47"/>
  <c r="S165" i="47"/>
  <c r="O165" i="47"/>
  <c r="K165" i="47"/>
  <c r="G165" i="47"/>
  <c r="S164" i="47"/>
  <c r="O164" i="47"/>
  <c r="K164" i="47"/>
  <c r="G164" i="47"/>
  <c r="S163" i="47"/>
  <c r="O163" i="47"/>
  <c r="BA163" i="47" s="1"/>
  <c r="BC163" i="47" s="1"/>
  <c r="BF163" i="47" s="1"/>
  <c r="BH163" i="47" s="1"/>
  <c r="K163" i="47"/>
  <c r="G163" i="47"/>
  <c r="S162" i="47"/>
  <c r="O162" i="47"/>
  <c r="K162" i="47"/>
  <c r="G162" i="47"/>
  <c r="S161" i="47"/>
  <c r="O161" i="47"/>
  <c r="K161" i="47"/>
  <c r="G161" i="47"/>
  <c r="S160" i="47"/>
  <c r="O160" i="47"/>
  <c r="K160" i="47"/>
  <c r="G160" i="47"/>
  <c r="S159" i="47"/>
  <c r="O159" i="47"/>
  <c r="BA159" i="47" s="1"/>
  <c r="BC159" i="47" s="1"/>
  <c r="BF159" i="47" s="1"/>
  <c r="BH159" i="47" s="1"/>
  <c r="K159" i="47"/>
  <c r="G159" i="47"/>
  <c r="S158" i="47"/>
  <c r="O158" i="47"/>
  <c r="K158" i="47"/>
  <c r="G158" i="47"/>
  <c r="S157" i="47"/>
  <c r="O157" i="47"/>
  <c r="K157" i="47"/>
  <c r="G157" i="47"/>
  <c r="S156" i="47"/>
  <c r="O156" i="47"/>
  <c r="K156" i="47"/>
  <c r="G156" i="47"/>
  <c r="S155" i="47"/>
  <c r="BA155" i="47" s="1"/>
  <c r="BC155" i="47" s="1"/>
  <c r="BF155" i="47" s="1"/>
  <c r="BH155" i="47" s="1"/>
  <c r="O155" i="47"/>
  <c r="K155" i="47"/>
  <c r="G155" i="47"/>
  <c r="S154" i="47"/>
  <c r="O154" i="47"/>
  <c r="K154" i="47"/>
  <c r="G154" i="47"/>
  <c r="S153" i="47"/>
  <c r="O153" i="47"/>
  <c r="K153" i="47"/>
  <c r="G153" i="47"/>
  <c r="S152" i="47"/>
  <c r="O152" i="47"/>
  <c r="K152" i="47"/>
  <c r="G152" i="47"/>
  <c r="S151" i="47"/>
  <c r="O151" i="47"/>
  <c r="K151" i="47"/>
  <c r="G151" i="47"/>
  <c r="S150" i="47"/>
  <c r="O150" i="47"/>
  <c r="K150" i="47"/>
  <c r="G150" i="47"/>
  <c r="S149" i="47"/>
  <c r="O149" i="47"/>
  <c r="K149" i="47"/>
  <c r="G149" i="47"/>
  <c r="S148" i="47"/>
  <c r="O148" i="47"/>
  <c r="K148" i="47"/>
  <c r="G148" i="47"/>
  <c r="S147" i="47"/>
  <c r="O147" i="47"/>
  <c r="K147" i="47"/>
  <c r="G147" i="47"/>
  <c r="S146" i="47"/>
  <c r="O146" i="47"/>
  <c r="K146" i="47"/>
  <c r="G146" i="47"/>
  <c r="W145" i="47"/>
  <c r="S145" i="47"/>
  <c r="O145" i="47"/>
  <c r="K145" i="47"/>
  <c r="G145" i="47"/>
  <c r="W144" i="47"/>
  <c r="S144" i="47"/>
  <c r="O144" i="47"/>
  <c r="K144" i="47"/>
  <c r="G144" i="47"/>
  <c r="W143" i="47"/>
  <c r="S143" i="47"/>
  <c r="BA143" i="47" s="1"/>
  <c r="BC143" i="47" s="1"/>
  <c r="BF143" i="47" s="1"/>
  <c r="BH143" i="47" s="1"/>
  <c r="O143" i="47"/>
  <c r="K143" i="47"/>
  <c r="G143" i="47"/>
  <c r="W142" i="47"/>
  <c r="S142" i="47"/>
  <c r="O142" i="47"/>
  <c r="K142" i="47"/>
  <c r="G142" i="47"/>
  <c r="BA142" i="47" s="1"/>
  <c r="BC142" i="47" s="1"/>
  <c r="BF142" i="47" s="1"/>
  <c r="BH142" i="47" s="1"/>
  <c r="W141" i="47"/>
  <c r="S141" i="47"/>
  <c r="O141" i="47"/>
  <c r="K141" i="47"/>
  <c r="G141" i="47"/>
  <c r="W140" i="47"/>
  <c r="S140" i="47"/>
  <c r="O140" i="47"/>
  <c r="K140" i="47"/>
  <c r="G140" i="47"/>
  <c r="W139" i="47"/>
  <c r="S139" i="47"/>
  <c r="O139" i="47"/>
  <c r="K139" i="47"/>
  <c r="G139" i="47"/>
  <c r="BA139" i="47" s="1"/>
  <c r="BC139" i="47" s="1"/>
  <c r="BF139" i="47" s="1"/>
  <c r="BH139" i="47" s="1"/>
  <c r="W138" i="47"/>
  <c r="S138" i="47"/>
  <c r="O138" i="47"/>
  <c r="K138" i="47"/>
  <c r="G138" i="47"/>
  <c r="W137" i="47"/>
  <c r="S137" i="47"/>
  <c r="O137" i="47"/>
  <c r="K137" i="47"/>
  <c r="G137" i="47"/>
  <c r="W136" i="47"/>
  <c r="S136" i="47"/>
  <c r="O136" i="47"/>
  <c r="K136" i="47"/>
  <c r="G136" i="47"/>
  <c r="BA135" i="47"/>
  <c r="BC135" i="47" s="1"/>
  <c r="BF135" i="47" s="1"/>
  <c r="BH135" i="47" s="1"/>
  <c r="W135" i="47"/>
  <c r="S135" i="47"/>
  <c r="O135" i="47"/>
  <c r="K135" i="47"/>
  <c r="G135" i="47"/>
  <c r="W134" i="47"/>
  <c r="S134" i="47"/>
  <c r="O134" i="47"/>
  <c r="K134" i="47"/>
  <c r="G134" i="47"/>
  <c r="W133" i="47"/>
  <c r="S133" i="47"/>
  <c r="O133" i="47"/>
  <c r="K133" i="47"/>
  <c r="G133" i="47"/>
  <c r="W132" i="47"/>
  <c r="S132" i="47"/>
  <c r="O132" i="47"/>
  <c r="K132" i="47"/>
  <c r="G132" i="47"/>
  <c r="W131" i="47"/>
  <c r="S131" i="47"/>
  <c r="O131" i="47"/>
  <c r="K131" i="47"/>
  <c r="BA131" i="47" s="1"/>
  <c r="BC131" i="47" s="1"/>
  <c r="BF131" i="47" s="1"/>
  <c r="BH131" i="47" s="1"/>
  <c r="G131" i="47"/>
  <c r="W130" i="47"/>
  <c r="S130" i="47"/>
  <c r="O130" i="47"/>
  <c r="K130" i="47"/>
  <c r="G130" i="47"/>
  <c r="BA130" i="47" s="1"/>
  <c r="BC130" i="47" s="1"/>
  <c r="BF130" i="47" s="1"/>
  <c r="BH130" i="47" s="1"/>
  <c r="W129" i="47"/>
  <c r="S129" i="47"/>
  <c r="BA129" i="47" s="1"/>
  <c r="BC129" i="47" s="1"/>
  <c r="BF129" i="47" s="1"/>
  <c r="BH129" i="47" s="1"/>
  <c r="O129" i="47"/>
  <c r="K129" i="47"/>
  <c r="G129" i="47"/>
  <c r="W128" i="47"/>
  <c r="S128" i="47"/>
  <c r="O128" i="47"/>
  <c r="K128" i="47"/>
  <c r="G128" i="47"/>
  <c r="W127" i="47"/>
  <c r="S127" i="47"/>
  <c r="O127" i="47"/>
  <c r="K127" i="47"/>
  <c r="G127" i="47"/>
  <c r="BA127" i="47" s="1"/>
  <c r="BC127" i="47" s="1"/>
  <c r="BF127" i="47" s="1"/>
  <c r="BH127" i="47" s="1"/>
  <c r="W126" i="47"/>
  <c r="S126" i="47"/>
  <c r="O126" i="47"/>
  <c r="K126" i="47"/>
  <c r="G126" i="47"/>
  <c r="W125" i="47"/>
  <c r="S125" i="47"/>
  <c r="O125" i="47"/>
  <c r="K125" i="47"/>
  <c r="G125" i="47"/>
  <c r="BA125" i="47" s="1"/>
  <c r="BC125" i="47" s="1"/>
  <c r="BF125" i="47" s="1"/>
  <c r="BH125" i="47" s="1"/>
  <c r="W124" i="47"/>
  <c r="S124" i="47"/>
  <c r="O124" i="47"/>
  <c r="K124" i="47"/>
  <c r="G124" i="47"/>
  <c r="W123" i="47"/>
  <c r="S123" i="47"/>
  <c r="O123" i="47"/>
  <c r="K123" i="47"/>
  <c r="G123" i="47"/>
  <c r="BA122" i="47"/>
  <c r="BC122" i="47" s="1"/>
  <c r="BF122" i="47" s="1"/>
  <c r="BH122" i="47" s="1"/>
  <c r="W122" i="47"/>
  <c r="S122" i="47"/>
  <c r="O122" i="47"/>
  <c r="K122" i="47"/>
  <c r="G122" i="47"/>
  <c r="W121" i="47"/>
  <c r="S121" i="47"/>
  <c r="O121" i="47"/>
  <c r="K121" i="47"/>
  <c r="G121" i="47"/>
  <c r="W120" i="47"/>
  <c r="S120" i="47"/>
  <c r="O120" i="47"/>
  <c r="K120" i="47"/>
  <c r="G120" i="47"/>
  <c r="W119" i="47"/>
  <c r="S119" i="47"/>
  <c r="O119" i="47"/>
  <c r="K119" i="47"/>
  <c r="G119" i="47"/>
  <c r="W118" i="47"/>
  <c r="S118" i="47"/>
  <c r="O118" i="47"/>
  <c r="K118" i="47"/>
  <c r="G118" i="47"/>
  <c r="AY117" i="47"/>
  <c r="AU117" i="47"/>
  <c r="AQ117" i="47"/>
  <c r="AM117" i="47"/>
  <c r="AI117" i="47"/>
  <c r="AE117" i="47"/>
  <c r="AA117" i="47"/>
  <c r="W117" i="47"/>
  <c r="S117" i="47"/>
  <c r="O117" i="47"/>
  <c r="K117" i="47"/>
  <c r="G117" i="47"/>
  <c r="AY116" i="47"/>
  <c r="AU116" i="47"/>
  <c r="AQ116" i="47"/>
  <c r="AM116" i="47"/>
  <c r="AI116" i="47"/>
  <c r="AE116" i="47"/>
  <c r="AA116" i="47"/>
  <c r="W116" i="47"/>
  <c r="S116" i="47"/>
  <c r="O116" i="47"/>
  <c r="K116" i="47"/>
  <c r="G116" i="47"/>
  <c r="BA116" i="47" s="1"/>
  <c r="BC116" i="47" s="1"/>
  <c r="BF116" i="47" s="1"/>
  <c r="BH116" i="47" s="1"/>
  <c r="AY115" i="47"/>
  <c r="AU115" i="47"/>
  <c r="AQ115" i="47"/>
  <c r="AM115" i="47"/>
  <c r="AI115" i="47"/>
  <c r="AE115" i="47"/>
  <c r="AA115" i="47"/>
  <c r="W115" i="47"/>
  <c r="S115" i="47"/>
  <c r="O115" i="47"/>
  <c r="K115" i="47"/>
  <c r="G115" i="47"/>
  <c r="AY114" i="47"/>
  <c r="AU114" i="47"/>
  <c r="AQ114" i="47"/>
  <c r="AM114" i="47"/>
  <c r="AI114" i="47"/>
  <c r="AE114" i="47"/>
  <c r="AA114" i="47"/>
  <c r="W114" i="47"/>
  <c r="S114" i="47"/>
  <c r="O114" i="47"/>
  <c r="K114" i="47"/>
  <c r="G114" i="47"/>
  <c r="AY113" i="47"/>
  <c r="AU113" i="47"/>
  <c r="AQ113" i="47"/>
  <c r="AM113" i="47"/>
  <c r="AI113" i="47"/>
  <c r="AE113" i="47"/>
  <c r="AA113" i="47"/>
  <c r="W113" i="47"/>
  <c r="S113" i="47"/>
  <c r="O113" i="47"/>
  <c r="K113" i="47"/>
  <c r="G113" i="47"/>
  <c r="AY112" i="47"/>
  <c r="AU112" i="47"/>
  <c r="AQ112" i="47"/>
  <c r="AM112" i="47"/>
  <c r="AI112" i="47"/>
  <c r="AE112" i="47"/>
  <c r="AA112" i="47"/>
  <c r="W112" i="47"/>
  <c r="S112" i="47"/>
  <c r="O112" i="47"/>
  <c r="K112" i="47"/>
  <c r="G112" i="47"/>
  <c r="AY111" i="47"/>
  <c r="AU111" i="47"/>
  <c r="AQ111" i="47"/>
  <c r="AM111" i="47"/>
  <c r="AI111" i="47"/>
  <c r="AE111" i="47"/>
  <c r="AA111" i="47"/>
  <c r="W111" i="47"/>
  <c r="S111" i="47"/>
  <c r="O111" i="47"/>
  <c r="K111" i="47"/>
  <c r="G111" i="47"/>
  <c r="AY110" i="47"/>
  <c r="AU110" i="47"/>
  <c r="AQ110" i="47"/>
  <c r="AM110" i="47"/>
  <c r="AI110" i="47"/>
  <c r="AE110" i="47"/>
  <c r="AA110" i="47"/>
  <c r="W110" i="47"/>
  <c r="S110" i="47"/>
  <c r="O110" i="47"/>
  <c r="K110" i="47"/>
  <c r="G110" i="47"/>
  <c r="AY109" i="47"/>
  <c r="AU109" i="47"/>
  <c r="AQ109" i="47"/>
  <c r="AM109" i="47"/>
  <c r="AI109" i="47"/>
  <c r="AE109" i="47"/>
  <c r="AA109" i="47"/>
  <c r="W109" i="47"/>
  <c r="S109" i="47"/>
  <c r="O109" i="47"/>
  <c r="K109" i="47"/>
  <c r="G109" i="47"/>
  <c r="AY108" i="47"/>
  <c r="AU108" i="47"/>
  <c r="AQ108" i="47"/>
  <c r="AM108" i="47"/>
  <c r="AI108" i="47"/>
  <c r="AE108" i="47"/>
  <c r="AA108" i="47"/>
  <c r="W108" i="47"/>
  <c r="S108" i="47"/>
  <c r="O108" i="47"/>
  <c r="K108" i="47"/>
  <c r="G108" i="47"/>
  <c r="BA108" i="47" s="1"/>
  <c r="BC108" i="47" s="1"/>
  <c r="BF108" i="47" s="1"/>
  <c r="BH108" i="47" s="1"/>
  <c r="AY107" i="47"/>
  <c r="AU107" i="47"/>
  <c r="AQ107" i="47"/>
  <c r="AM107" i="47"/>
  <c r="AI107" i="47"/>
  <c r="AE107" i="47"/>
  <c r="AA107" i="47"/>
  <c r="W107" i="47"/>
  <c r="S107" i="47"/>
  <c r="O107" i="47"/>
  <c r="K107" i="47"/>
  <c r="G107" i="47"/>
  <c r="AY106" i="47"/>
  <c r="AU106" i="47"/>
  <c r="AQ106" i="47"/>
  <c r="AM106" i="47"/>
  <c r="AI106" i="47"/>
  <c r="AE106" i="47"/>
  <c r="AA106" i="47"/>
  <c r="W106" i="47"/>
  <c r="S106" i="47"/>
  <c r="O106" i="47"/>
  <c r="K106" i="47"/>
  <c r="G106" i="47"/>
  <c r="AY105" i="47"/>
  <c r="AU105" i="47"/>
  <c r="AQ105" i="47"/>
  <c r="AM105" i="47"/>
  <c r="AI105" i="47"/>
  <c r="AE105" i="47"/>
  <c r="AA105" i="47"/>
  <c r="W105" i="47"/>
  <c r="S105" i="47"/>
  <c r="O105" i="47"/>
  <c r="K105" i="47"/>
  <c r="G105" i="47"/>
  <c r="AY104" i="47"/>
  <c r="AU104" i="47"/>
  <c r="AQ104" i="47"/>
  <c r="AM104" i="47"/>
  <c r="AI104" i="47"/>
  <c r="AE104" i="47"/>
  <c r="AA104" i="47"/>
  <c r="W104" i="47"/>
  <c r="S104" i="47"/>
  <c r="O104" i="47"/>
  <c r="K104" i="47"/>
  <c r="G104" i="47"/>
  <c r="AY103" i="47"/>
  <c r="AU103" i="47"/>
  <c r="AQ103" i="47"/>
  <c r="AM103" i="47"/>
  <c r="AI103" i="47"/>
  <c r="AE103" i="47"/>
  <c r="AA103" i="47"/>
  <c r="W103" i="47"/>
  <c r="S103" i="47"/>
  <c r="O103" i="47"/>
  <c r="K103" i="47"/>
  <c r="G103" i="47"/>
  <c r="AY102" i="47"/>
  <c r="AU102" i="47"/>
  <c r="AQ102" i="47"/>
  <c r="AM102" i="47"/>
  <c r="AI102" i="47"/>
  <c r="AE102" i="47"/>
  <c r="AA102" i="47"/>
  <c r="W102" i="47"/>
  <c r="S102" i="47"/>
  <c r="O102" i="47"/>
  <c r="K102" i="47"/>
  <c r="G102" i="47"/>
  <c r="AY101" i="47"/>
  <c r="AU101" i="47"/>
  <c r="AQ101" i="47"/>
  <c r="AM101" i="47"/>
  <c r="AI101" i="47"/>
  <c r="AE101" i="47"/>
  <c r="AA101" i="47"/>
  <c r="W101" i="47"/>
  <c r="S101" i="47"/>
  <c r="O101" i="47"/>
  <c r="K101" i="47"/>
  <c r="G101" i="47"/>
  <c r="AY100" i="47"/>
  <c r="AU100" i="47"/>
  <c r="AQ100" i="47"/>
  <c r="AM100" i="47"/>
  <c r="AI100" i="47"/>
  <c r="AE100" i="47"/>
  <c r="AA100" i="47"/>
  <c r="W100" i="47"/>
  <c r="S100" i="47"/>
  <c r="O100" i="47"/>
  <c r="K100" i="47"/>
  <c r="G100" i="47"/>
  <c r="BA100" i="47" s="1"/>
  <c r="BC100" i="47" s="1"/>
  <c r="BF100" i="47" s="1"/>
  <c r="BH100" i="47" s="1"/>
  <c r="AY99" i="47"/>
  <c r="AU99" i="47"/>
  <c r="AQ99" i="47"/>
  <c r="AM99" i="47"/>
  <c r="AI99" i="47"/>
  <c r="AE99" i="47"/>
  <c r="AA99" i="47"/>
  <c r="W99" i="47"/>
  <c r="S99" i="47"/>
  <c r="O99" i="47"/>
  <c r="K99" i="47"/>
  <c r="G99" i="47"/>
  <c r="AY98" i="47"/>
  <c r="AU98" i="47"/>
  <c r="AQ98" i="47"/>
  <c r="AM98" i="47"/>
  <c r="AI98" i="47"/>
  <c r="AE98" i="47"/>
  <c r="AA98" i="47"/>
  <c r="W98" i="47"/>
  <c r="S98" i="47"/>
  <c r="O98" i="47"/>
  <c r="K98" i="47"/>
  <c r="G98" i="47"/>
  <c r="AY97" i="47"/>
  <c r="AU97" i="47"/>
  <c r="AQ97" i="47"/>
  <c r="BA97" i="47" s="1"/>
  <c r="BC97" i="47" s="1"/>
  <c r="BF97" i="47" s="1"/>
  <c r="BH97" i="47" s="1"/>
  <c r="AM97" i="47"/>
  <c r="AI97" i="47"/>
  <c r="AE97" i="47"/>
  <c r="AA97" i="47"/>
  <c r="W97" i="47"/>
  <c r="S97" i="47"/>
  <c r="O97" i="47"/>
  <c r="K97" i="47"/>
  <c r="G97" i="47"/>
  <c r="AY96" i="47"/>
  <c r="AU96" i="47"/>
  <c r="AQ96" i="47"/>
  <c r="AM96" i="47"/>
  <c r="BA96" i="47" s="1"/>
  <c r="BC96" i="47" s="1"/>
  <c r="BF96" i="47" s="1"/>
  <c r="BH96" i="47" s="1"/>
  <c r="AI96" i="47"/>
  <c r="AE96" i="47"/>
  <c r="AA96" i="47"/>
  <c r="W96" i="47"/>
  <c r="S96" i="47"/>
  <c r="O96" i="47"/>
  <c r="K96" i="47"/>
  <c r="G96" i="47"/>
  <c r="AY95" i="47"/>
  <c r="AU95" i="47"/>
  <c r="AQ95" i="47"/>
  <c r="AM95" i="47"/>
  <c r="AI95" i="47"/>
  <c r="AE95" i="47"/>
  <c r="AA95" i="47"/>
  <c r="W95" i="47"/>
  <c r="S95" i="47"/>
  <c r="O95" i="47"/>
  <c r="K95" i="47"/>
  <c r="G95" i="47"/>
  <c r="AY94" i="47"/>
  <c r="AU94" i="47"/>
  <c r="AQ94" i="47"/>
  <c r="AM94" i="47"/>
  <c r="AI94" i="47"/>
  <c r="AE94" i="47"/>
  <c r="AA94" i="47"/>
  <c r="W94" i="47"/>
  <c r="S94" i="47"/>
  <c r="O94" i="47"/>
  <c r="K94" i="47"/>
  <c r="G94" i="47"/>
  <c r="BA93" i="47"/>
  <c r="BC93" i="47" s="1"/>
  <c r="BF93" i="47" s="1"/>
  <c r="BH93" i="47" s="1"/>
  <c r="AY93" i="47"/>
  <c r="AU93" i="47"/>
  <c r="AQ93" i="47"/>
  <c r="AM93" i="47"/>
  <c r="AI93" i="47"/>
  <c r="AE93" i="47"/>
  <c r="AA93" i="47"/>
  <c r="W93" i="47"/>
  <c r="S93" i="47"/>
  <c r="O93" i="47"/>
  <c r="K93" i="47"/>
  <c r="G93" i="47"/>
  <c r="AY92" i="47"/>
  <c r="AU92" i="47"/>
  <c r="AQ92" i="47"/>
  <c r="AM92" i="47"/>
  <c r="AI92" i="47"/>
  <c r="AE92" i="47"/>
  <c r="AA92" i="47"/>
  <c r="W92" i="47"/>
  <c r="S92" i="47"/>
  <c r="O92" i="47"/>
  <c r="K92" i="47"/>
  <c r="G92" i="47"/>
  <c r="AY91" i="47"/>
  <c r="AU91" i="47"/>
  <c r="AQ91" i="47"/>
  <c r="AM91" i="47"/>
  <c r="AI91" i="47"/>
  <c r="BA91" i="47" s="1"/>
  <c r="BC91" i="47" s="1"/>
  <c r="BF91" i="47" s="1"/>
  <c r="BH91" i="47" s="1"/>
  <c r="AE91" i="47"/>
  <c r="AA91" i="47"/>
  <c r="W91" i="47"/>
  <c r="S91" i="47"/>
  <c r="O91" i="47"/>
  <c r="K91" i="47"/>
  <c r="G91" i="47"/>
  <c r="AY90" i="47"/>
  <c r="AU90" i="47"/>
  <c r="AQ90" i="47"/>
  <c r="AM90" i="47"/>
  <c r="AI90" i="47"/>
  <c r="AE90" i="47"/>
  <c r="AA90" i="47"/>
  <c r="W90" i="47"/>
  <c r="S90" i="47"/>
  <c r="O90" i="47"/>
  <c r="K90" i="47"/>
  <c r="G90" i="47"/>
  <c r="AY89" i="47"/>
  <c r="AU89" i="47"/>
  <c r="AQ89" i="47"/>
  <c r="AM89" i="47"/>
  <c r="AI89" i="47"/>
  <c r="AE89" i="47"/>
  <c r="AA89" i="47"/>
  <c r="W89" i="47"/>
  <c r="S89" i="47"/>
  <c r="O89" i="47"/>
  <c r="K89" i="47"/>
  <c r="G89" i="47"/>
  <c r="AY88" i="47"/>
  <c r="AU88" i="47"/>
  <c r="AQ88" i="47"/>
  <c r="AM88" i="47"/>
  <c r="AI88" i="47"/>
  <c r="AE88" i="47"/>
  <c r="AA88" i="47"/>
  <c r="W88" i="47"/>
  <c r="S88" i="47"/>
  <c r="O88" i="47"/>
  <c r="K88" i="47"/>
  <c r="G88" i="47"/>
  <c r="AY87" i="47"/>
  <c r="AU87" i="47"/>
  <c r="AQ87" i="47"/>
  <c r="AM87" i="47"/>
  <c r="AI87" i="47"/>
  <c r="AE87" i="47"/>
  <c r="AA87" i="47"/>
  <c r="W87" i="47"/>
  <c r="S87" i="47"/>
  <c r="O87" i="47"/>
  <c r="K87" i="47"/>
  <c r="G87" i="47"/>
  <c r="AY86" i="47"/>
  <c r="AU86" i="47"/>
  <c r="AQ86" i="47"/>
  <c r="AM86" i="47"/>
  <c r="AI86" i="47"/>
  <c r="AE86" i="47"/>
  <c r="AA86" i="47"/>
  <c r="W86" i="47"/>
  <c r="S86" i="47"/>
  <c r="O86" i="47"/>
  <c r="K86" i="47"/>
  <c r="G86" i="47"/>
  <c r="AY85" i="47"/>
  <c r="AU85" i="47"/>
  <c r="AQ85" i="47"/>
  <c r="AM85" i="47"/>
  <c r="AI85" i="47"/>
  <c r="AE85" i="47"/>
  <c r="AA85" i="47"/>
  <c r="W85" i="47"/>
  <c r="S85" i="47"/>
  <c r="O85" i="47"/>
  <c r="K85" i="47"/>
  <c r="G85" i="47"/>
  <c r="BA84" i="47"/>
  <c r="BC84" i="47" s="1"/>
  <c r="BF84" i="47" s="1"/>
  <c r="BH84" i="47" s="1"/>
  <c r="AY84" i="47"/>
  <c r="AU84" i="47"/>
  <c r="AQ84" i="47"/>
  <c r="AM84" i="47"/>
  <c r="AI84" i="47"/>
  <c r="AE84" i="47"/>
  <c r="AA84" i="47"/>
  <c r="W84" i="47"/>
  <c r="S84" i="47"/>
  <c r="O84" i="47"/>
  <c r="K84" i="47"/>
  <c r="G84" i="47"/>
  <c r="AY83" i="47"/>
  <c r="AU83" i="47"/>
  <c r="AQ83" i="47"/>
  <c r="AM83" i="47"/>
  <c r="AI83" i="47"/>
  <c r="AE83" i="47"/>
  <c r="AA83" i="47"/>
  <c r="W83" i="47"/>
  <c r="S83" i="47"/>
  <c r="O83" i="47"/>
  <c r="K83" i="47"/>
  <c r="G83" i="47"/>
  <c r="AY82" i="47"/>
  <c r="AU82" i="47"/>
  <c r="AQ82" i="47"/>
  <c r="AM82" i="47"/>
  <c r="AI82" i="47"/>
  <c r="AE82" i="47"/>
  <c r="AA82" i="47"/>
  <c r="W82" i="47"/>
  <c r="S82" i="47"/>
  <c r="O82" i="47"/>
  <c r="K82" i="47"/>
  <c r="G82" i="47"/>
  <c r="AY81" i="47"/>
  <c r="AU81" i="47"/>
  <c r="AQ81" i="47"/>
  <c r="AM81" i="47"/>
  <c r="AI81" i="47"/>
  <c r="AE81" i="47"/>
  <c r="AA81" i="47"/>
  <c r="W81" i="47"/>
  <c r="S81" i="47"/>
  <c r="O81" i="47"/>
  <c r="K81" i="47"/>
  <c r="G81" i="47"/>
  <c r="AY80" i="47"/>
  <c r="AU80" i="47"/>
  <c r="AQ80" i="47"/>
  <c r="AM80" i="47"/>
  <c r="AI80" i="47"/>
  <c r="AE80" i="47"/>
  <c r="AA80" i="47"/>
  <c r="W80" i="47"/>
  <c r="S80" i="47"/>
  <c r="O80" i="47"/>
  <c r="K80" i="47"/>
  <c r="G80" i="47"/>
  <c r="AY79" i="47"/>
  <c r="AU79" i="47"/>
  <c r="AQ79" i="47"/>
  <c r="AM79" i="47"/>
  <c r="AI79" i="47"/>
  <c r="AE79" i="47"/>
  <c r="AA79" i="47"/>
  <c r="W79" i="47"/>
  <c r="S79" i="47"/>
  <c r="O79" i="47"/>
  <c r="K79" i="47"/>
  <c r="BA79" i="47" s="1"/>
  <c r="BC79" i="47" s="1"/>
  <c r="BF79" i="47" s="1"/>
  <c r="BH79" i="47" s="1"/>
  <c r="G79" i="47"/>
  <c r="AY78" i="47"/>
  <c r="AU78" i="47"/>
  <c r="AQ78" i="47"/>
  <c r="AM78" i="47"/>
  <c r="AI78" i="47"/>
  <c r="AE78" i="47"/>
  <c r="AA78" i="47"/>
  <c r="W78" i="47"/>
  <c r="S78" i="47"/>
  <c r="O78" i="47"/>
  <c r="K78" i="47"/>
  <c r="G78" i="47"/>
  <c r="AY77" i="47"/>
  <c r="AU77" i="47"/>
  <c r="AQ77" i="47"/>
  <c r="AM77" i="47"/>
  <c r="AI77" i="47"/>
  <c r="AE77" i="47"/>
  <c r="AA77" i="47"/>
  <c r="W77" i="47"/>
  <c r="S77" i="47"/>
  <c r="O77" i="47"/>
  <c r="K77" i="47"/>
  <c r="G77" i="47"/>
  <c r="BA77" i="47" s="1"/>
  <c r="BC77" i="47" s="1"/>
  <c r="BF77" i="47" s="1"/>
  <c r="BH77" i="47" s="1"/>
  <c r="AY76" i="47"/>
  <c r="AU76" i="47"/>
  <c r="AQ76" i="47"/>
  <c r="AM76" i="47"/>
  <c r="AI76" i="47"/>
  <c r="AE76" i="47"/>
  <c r="AA76" i="47"/>
  <c r="W76" i="47"/>
  <c r="S76" i="47"/>
  <c r="O76" i="47"/>
  <c r="K76" i="47"/>
  <c r="G76" i="47"/>
  <c r="AY75" i="47"/>
  <c r="AU75" i="47"/>
  <c r="AQ75" i="47"/>
  <c r="AM75" i="47"/>
  <c r="AI75" i="47"/>
  <c r="AE75" i="47"/>
  <c r="AA75" i="47"/>
  <c r="W75" i="47"/>
  <c r="S75" i="47"/>
  <c r="O75" i="47"/>
  <c r="K75" i="47"/>
  <c r="G75" i="47"/>
  <c r="AY74" i="47"/>
  <c r="AU74" i="47"/>
  <c r="AQ74" i="47"/>
  <c r="AM74" i="47"/>
  <c r="AI74" i="47"/>
  <c r="AE74" i="47"/>
  <c r="BA74" i="47" s="1"/>
  <c r="BC74" i="47" s="1"/>
  <c r="BF74" i="47" s="1"/>
  <c r="BH74" i="47" s="1"/>
  <c r="AA74" i="47"/>
  <c r="W74" i="47"/>
  <c r="S74" i="47"/>
  <c r="O74" i="47"/>
  <c r="K74" i="47"/>
  <c r="G74" i="47"/>
  <c r="AY73" i="47"/>
  <c r="AU73" i="47"/>
  <c r="AQ73" i="47"/>
  <c r="AM73" i="47"/>
  <c r="AI73" i="47"/>
  <c r="AE73" i="47"/>
  <c r="AA73" i="47"/>
  <c r="W73" i="47"/>
  <c r="S73" i="47"/>
  <c r="O73" i="47"/>
  <c r="K73" i="47"/>
  <c r="G73" i="47"/>
  <c r="AY72" i="47"/>
  <c r="AU72" i="47"/>
  <c r="AQ72" i="47"/>
  <c r="AM72" i="47"/>
  <c r="AI72" i="47"/>
  <c r="AE72" i="47"/>
  <c r="AA72" i="47"/>
  <c r="W72" i="47"/>
  <c r="S72" i="47"/>
  <c r="O72" i="47"/>
  <c r="K72" i="47"/>
  <c r="G72" i="47"/>
  <c r="AY71" i="47"/>
  <c r="AU71" i="47"/>
  <c r="AQ71" i="47"/>
  <c r="AM71" i="47"/>
  <c r="AI71" i="47"/>
  <c r="AE71" i="47"/>
  <c r="AA71" i="47"/>
  <c r="W71" i="47"/>
  <c r="S71" i="47"/>
  <c r="O71" i="47"/>
  <c r="K71" i="47"/>
  <c r="G71" i="47"/>
  <c r="AY70" i="47"/>
  <c r="AU70" i="47"/>
  <c r="AQ70" i="47"/>
  <c r="AM70" i="47"/>
  <c r="AI70" i="47"/>
  <c r="AE70" i="47"/>
  <c r="BA70" i="47" s="1"/>
  <c r="BC70" i="47" s="1"/>
  <c r="BF70" i="47" s="1"/>
  <c r="BH70" i="47" s="1"/>
  <c r="AA70" i="47"/>
  <c r="W70" i="47"/>
  <c r="S70" i="47"/>
  <c r="O70" i="47"/>
  <c r="K70" i="47"/>
  <c r="G70" i="47"/>
  <c r="AY69" i="47"/>
  <c r="AU69" i="47"/>
  <c r="AQ69" i="47"/>
  <c r="AM69" i="47"/>
  <c r="AI69" i="47"/>
  <c r="AE69" i="47"/>
  <c r="AA69" i="47"/>
  <c r="W69" i="47"/>
  <c r="S69" i="47"/>
  <c r="O69" i="47"/>
  <c r="K69" i="47"/>
  <c r="G69" i="47"/>
  <c r="BA68" i="47"/>
  <c r="BC68" i="47" s="1"/>
  <c r="BF68" i="47" s="1"/>
  <c r="BH68" i="47" s="1"/>
  <c r="AY68" i="47"/>
  <c r="AU68" i="47"/>
  <c r="AQ68" i="47"/>
  <c r="AM68" i="47"/>
  <c r="AI68" i="47"/>
  <c r="AE68" i="47"/>
  <c r="AA68" i="47"/>
  <c r="W68" i="47"/>
  <c r="S68" i="47"/>
  <c r="O68" i="47"/>
  <c r="K68" i="47"/>
  <c r="G68" i="47"/>
  <c r="AY67" i="47"/>
  <c r="BA67" i="47" s="1"/>
  <c r="BC67" i="47" s="1"/>
  <c r="BF67" i="47" s="1"/>
  <c r="BH67" i="47" s="1"/>
  <c r="AU67" i="47"/>
  <c r="AQ67" i="47"/>
  <c r="AM67" i="47"/>
  <c r="AI67" i="47"/>
  <c r="AE67" i="47"/>
  <c r="AA67" i="47"/>
  <c r="W67" i="47"/>
  <c r="S67" i="47"/>
  <c r="O67" i="47"/>
  <c r="K67" i="47"/>
  <c r="G67" i="47"/>
  <c r="AY66" i="47"/>
  <c r="AU66" i="47"/>
  <c r="AQ66" i="47"/>
  <c r="AM66" i="47"/>
  <c r="AI66" i="47"/>
  <c r="AE66" i="47"/>
  <c r="AA66" i="47"/>
  <c r="W66" i="47"/>
  <c r="S66" i="47"/>
  <c r="O66" i="47"/>
  <c r="K66" i="47"/>
  <c r="G66" i="47"/>
  <c r="AY65" i="47"/>
  <c r="AU65" i="47"/>
  <c r="AQ65" i="47"/>
  <c r="AM65" i="47"/>
  <c r="AI65" i="47"/>
  <c r="AE65" i="47"/>
  <c r="AA65" i="47"/>
  <c r="W65" i="47"/>
  <c r="S65" i="47"/>
  <c r="O65" i="47"/>
  <c r="K65" i="47"/>
  <c r="BA65" i="47" s="1"/>
  <c r="BC65" i="47" s="1"/>
  <c r="BF65" i="47" s="1"/>
  <c r="BH65" i="47" s="1"/>
  <c r="G65" i="47"/>
  <c r="AY64" i="47"/>
  <c r="AU64" i="47"/>
  <c r="AQ64" i="47"/>
  <c r="AM64" i="47"/>
  <c r="AI64" i="47"/>
  <c r="AE64" i="47"/>
  <c r="AA64" i="47"/>
  <c r="W64" i="47"/>
  <c r="S64" i="47"/>
  <c r="O64" i="47"/>
  <c r="K64" i="47"/>
  <c r="G64" i="47"/>
  <c r="AY63" i="47"/>
  <c r="AU63" i="47"/>
  <c r="AQ63" i="47"/>
  <c r="AM63" i="47"/>
  <c r="AI63" i="47"/>
  <c r="AE63" i="47"/>
  <c r="AA63" i="47"/>
  <c r="W63" i="47"/>
  <c r="S63" i="47"/>
  <c r="O63" i="47"/>
  <c r="K63" i="47"/>
  <c r="G63" i="47"/>
  <c r="AY62" i="47"/>
  <c r="AU62" i="47"/>
  <c r="AQ62" i="47"/>
  <c r="AM62" i="47"/>
  <c r="AI62" i="47"/>
  <c r="AE62" i="47"/>
  <c r="AA62" i="47"/>
  <c r="W62" i="47"/>
  <c r="S62" i="47"/>
  <c r="O62" i="47"/>
  <c r="K62" i="47"/>
  <c r="G62" i="47"/>
  <c r="AY61" i="47"/>
  <c r="AU61" i="47"/>
  <c r="AQ61" i="47"/>
  <c r="AM61" i="47"/>
  <c r="AI61" i="47"/>
  <c r="AE61" i="47"/>
  <c r="AA61" i="47"/>
  <c r="W61" i="47"/>
  <c r="S61" i="47"/>
  <c r="O61" i="47"/>
  <c r="K61" i="47"/>
  <c r="G61" i="47"/>
  <c r="AY60" i="47"/>
  <c r="AU60" i="47"/>
  <c r="AQ60" i="47"/>
  <c r="AM60" i="47"/>
  <c r="AI60" i="47"/>
  <c r="AE60" i="47"/>
  <c r="AA60" i="47"/>
  <c r="W60" i="47"/>
  <c r="S60" i="47"/>
  <c r="O60" i="47"/>
  <c r="K60" i="47"/>
  <c r="G60" i="47"/>
  <c r="AY59" i="47"/>
  <c r="AU59" i="47"/>
  <c r="AQ59" i="47"/>
  <c r="AM59" i="47"/>
  <c r="AI59" i="47"/>
  <c r="AE59" i="47"/>
  <c r="AA59" i="47"/>
  <c r="W59" i="47"/>
  <c r="S59" i="47"/>
  <c r="O59" i="47"/>
  <c r="K59" i="47"/>
  <c r="G59" i="47"/>
  <c r="AY58" i="47"/>
  <c r="AU58" i="47"/>
  <c r="AQ58" i="47"/>
  <c r="AM58" i="47"/>
  <c r="AI58" i="47"/>
  <c r="AE58" i="47"/>
  <c r="AA58" i="47"/>
  <c r="W58" i="47"/>
  <c r="S58" i="47"/>
  <c r="O58" i="47"/>
  <c r="K58" i="47"/>
  <c r="G58" i="47"/>
  <c r="AY57" i="47"/>
  <c r="AU57" i="47"/>
  <c r="AQ57" i="47"/>
  <c r="AM57" i="47"/>
  <c r="AI57" i="47"/>
  <c r="AE57" i="47"/>
  <c r="AA57" i="47"/>
  <c r="W57" i="47"/>
  <c r="S57" i="47"/>
  <c r="O57" i="47"/>
  <c r="K57" i="47"/>
  <c r="G57" i="47"/>
  <c r="AY56" i="47"/>
  <c r="AU56" i="47"/>
  <c r="AQ56" i="47"/>
  <c r="AM56" i="47"/>
  <c r="AI56" i="47"/>
  <c r="AE56" i="47"/>
  <c r="AA56" i="47"/>
  <c r="W56" i="47"/>
  <c r="S56" i="47"/>
  <c r="O56" i="47"/>
  <c r="K56" i="47"/>
  <c r="G56" i="47"/>
  <c r="AY55" i="47"/>
  <c r="AU55" i="47"/>
  <c r="AQ55" i="47"/>
  <c r="AM55" i="47"/>
  <c r="AI55" i="47"/>
  <c r="AE55" i="47"/>
  <c r="AA55" i="47"/>
  <c r="W55" i="47"/>
  <c r="S55" i="47"/>
  <c r="O55" i="47"/>
  <c r="K55" i="47"/>
  <c r="G55" i="47"/>
  <c r="AY54" i="47"/>
  <c r="AU54" i="47"/>
  <c r="AQ54" i="47"/>
  <c r="AM54" i="47"/>
  <c r="AI54" i="47"/>
  <c r="AE54" i="47"/>
  <c r="AA54" i="47"/>
  <c r="W54" i="47"/>
  <c r="S54" i="47"/>
  <c r="O54" i="47"/>
  <c r="K54" i="47"/>
  <c r="G54" i="47"/>
  <c r="AY53" i="47"/>
  <c r="AU53" i="47"/>
  <c r="AQ53" i="47"/>
  <c r="AM53" i="47"/>
  <c r="AI53" i="47"/>
  <c r="AE53" i="47"/>
  <c r="AA53" i="47"/>
  <c r="W53" i="47"/>
  <c r="S53" i="47"/>
  <c r="O53" i="47"/>
  <c r="K53" i="47"/>
  <c r="G53" i="47"/>
  <c r="AY52" i="47"/>
  <c r="AU52" i="47"/>
  <c r="AQ52" i="47"/>
  <c r="AM52" i="47"/>
  <c r="AI52" i="47"/>
  <c r="AE52" i="47"/>
  <c r="AA52" i="47"/>
  <c r="W52" i="47"/>
  <c r="S52" i="47"/>
  <c r="O52" i="47"/>
  <c r="K52" i="47"/>
  <c r="G52" i="47"/>
  <c r="AY51" i="47"/>
  <c r="AU51" i="47"/>
  <c r="AQ51" i="47"/>
  <c r="AM51" i="47"/>
  <c r="AI51" i="47"/>
  <c r="AE51" i="47"/>
  <c r="AA51" i="47"/>
  <c r="BA51" i="47" s="1"/>
  <c r="BC51" i="47" s="1"/>
  <c r="BF51" i="47" s="1"/>
  <c r="BH51" i="47" s="1"/>
  <c r="W51" i="47"/>
  <c r="S51" i="47"/>
  <c r="O51" i="47"/>
  <c r="K51" i="47"/>
  <c r="G51" i="47"/>
  <c r="AY50" i="47"/>
  <c r="AU50" i="47"/>
  <c r="AQ50" i="47"/>
  <c r="AM50" i="47"/>
  <c r="AI50" i="47"/>
  <c r="BA50" i="47" s="1"/>
  <c r="BC50" i="47" s="1"/>
  <c r="BF50" i="47" s="1"/>
  <c r="BH50" i="47" s="1"/>
  <c r="AE50" i="47"/>
  <c r="AA50" i="47"/>
  <c r="W50" i="47"/>
  <c r="S50" i="47"/>
  <c r="O50" i="47"/>
  <c r="K50" i="47"/>
  <c r="G50" i="47"/>
  <c r="AY49" i="47"/>
  <c r="AU49" i="47"/>
  <c r="AQ49" i="47"/>
  <c r="AM49" i="47"/>
  <c r="AI49" i="47"/>
  <c r="AE49" i="47"/>
  <c r="AA49" i="47"/>
  <c r="W49" i="47"/>
  <c r="S49" i="47"/>
  <c r="O49" i="47"/>
  <c r="K49" i="47"/>
  <c r="G49" i="47"/>
  <c r="AY48" i="47"/>
  <c r="AU48" i="47"/>
  <c r="AQ48" i="47"/>
  <c r="AM48" i="47"/>
  <c r="AI48" i="47"/>
  <c r="AE48" i="47"/>
  <c r="AA48" i="47"/>
  <c r="W48" i="47"/>
  <c r="S48" i="47"/>
  <c r="O48" i="47"/>
  <c r="K48" i="47"/>
  <c r="G48" i="47"/>
  <c r="AY47" i="47"/>
  <c r="AU47" i="47"/>
  <c r="AQ47" i="47"/>
  <c r="AM47" i="47"/>
  <c r="AI47" i="47"/>
  <c r="AE47" i="47"/>
  <c r="AA47" i="47"/>
  <c r="W47" i="47"/>
  <c r="S47" i="47"/>
  <c r="O47" i="47"/>
  <c r="K47" i="47"/>
  <c r="G47" i="47"/>
  <c r="AY46" i="47"/>
  <c r="AU46" i="47"/>
  <c r="AQ46" i="47"/>
  <c r="AM46" i="47"/>
  <c r="AI46" i="47"/>
  <c r="AE46" i="47"/>
  <c r="AA46" i="47"/>
  <c r="W46" i="47"/>
  <c r="S46" i="47"/>
  <c r="O46" i="47"/>
  <c r="K46" i="47"/>
  <c r="G46" i="47"/>
  <c r="AY45" i="47"/>
  <c r="AU45" i="47"/>
  <c r="AQ45" i="47"/>
  <c r="AM45" i="47"/>
  <c r="AI45" i="47"/>
  <c r="BA45" i="47" s="1"/>
  <c r="BC45" i="47" s="1"/>
  <c r="BF45" i="47" s="1"/>
  <c r="BH45" i="47" s="1"/>
  <c r="AE45" i="47"/>
  <c r="AA45" i="47"/>
  <c r="W45" i="47"/>
  <c r="S45" i="47"/>
  <c r="O45" i="47"/>
  <c r="K45" i="47"/>
  <c r="G45" i="47"/>
  <c r="AY44" i="47"/>
  <c r="AU44" i="47"/>
  <c r="AQ44" i="47"/>
  <c r="AM44" i="47"/>
  <c r="AI44" i="47"/>
  <c r="AE44" i="47"/>
  <c r="AA44" i="47"/>
  <c r="W44" i="47"/>
  <c r="S44" i="47"/>
  <c r="O44" i="47"/>
  <c r="K44" i="47"/>
  <c r="G44" i="47"/>
  <c r="BA44" i="47" s="1"/>
  <c r="BC44" i="47" s="1"/>
  <c r="BF44" i="47" s="1"/>
  <c r="BH44" i="47" s="1"/>
  <c r="AY43" i="47"/>
  <c r="AU43" i="47"/>
  <c r="AQ43" i="47"/>
  <c r="AM43" i="47"/>
  <c r="AI43" i="47"/>
  <c r="AE43" i="47"/>
  <c r="AA43" i="47"/>
  <c r="W43" i="47"/>
  <c r="S43" i="47"/>
  <c r="O43" i="47"/>
  <c r="K43" i="47"/>
  <c r="G43" i="47"/>
  <c r="AY42" i="47"/>
  <c r="AU42" i="47"/>
  <c r="AQ42" i="47"/>
  <c r="AM42" i="47"/>
  <c r="AI42" i="47"/>
  <c r="AE42" i="47"/>
  <c r="AA42" i="47"/>
  <c r="W42" i="47"/>
  <c r="S42" i="47"/>
  <c r="O42" i="47"/>
  <c r="K42" i="47"/>
  <c r="G42" i="47"/>
  <c r="AY41" i="47"/>
  <c r="AU41" i="47"/>
  <c r="AQ41" i="47"/>
  <c r="AM41" i="47"/>
  <c r="AI41" i="47"/>
  <c r="AE41" i="47"/>
  <c r="AA41" i="47"/>
  <c r="W41" i="47"/>
  <c r="S41" i="47"/>
  <c r="O41" i="47"/>
  <c r="K41" i="47"/>
  <c r="G41" i="47"/>
  <c r="AY40" i="47"/>
  <c r="AU40" i="47"/>
  <c r="AQ40" i="47"/>
  <c r="AM40" i="47"/>
  <c r="AI40" i="47"/>
  <c r="AE40" i="47"/>
  <c r="AA40" i="47"/>
  <c r="W40" i="47"/>
  <c r="S40" i="47"/>
  <c r="O40" i="47"/>
  <c r="K40" i="47"/>
  <c r="G40" i="47"/>
  <c r="AY39" i="47"/>
  <c r="AU39" i="47"/>
  <c r="AQ39" i="47"/>
  <c r="AM39" i="47"/>
  <c r="AI39" i="47"/>
  <c r="AE39" i="47"/>
  <c r="AA39" i="47"/>
  <c r="W39" i="47"/>
  <c r="S39" i="47"/>
  <c r="O39" i="47"/>
  <c r="K39" i="47"/>
  <c r="G39" i="47"/>
  <c r="AY38" i="47"/>
  <c r="AU38" i="47"/>
  <c r="AQ38" i="47"/>
  <c r="AM38" i="47"/>
  <c r="AI38" i="47"/>
  <c r="AE38" i="47"/>
  <c r="AA38" i="47"/>
  <c r="W38" i="47"/>
  <c r="S38" i="47"/>
  <c r="O38" i="47"/>
  <c r="K38" i="47"/>
  <c r="G38" i="47"/>
  <c r="AY37" i="47"/>
  <c r="AU37" i="47"/>
  <c r="AQ37" i="47"/>
  <c r="AM37" i="47"/>
  <c r="AI37" i="47"/>
  <c r="AE37" i="47"/>
  <c r="AA37" i="47"/>
  <c r="W37" i="47"/>
  <c r="S37" i="47"/>
  <c r="O37" i="47"/>
  <c r="K37" i="47"/>
  <c r="G37" i="47"/>
  <c r="AY36" i="47"/>
  <c r="AU36" i="47"/>
  <c r="AQ36" i="47"/>
  <c r="AM36" i="47"/>
  <c r="AI36" i="47"/>
  <c r="AE36" i="47"/>
  <c r="AA36" i="47"/>
  <c r="W36" i="47"/>
  <c r="S36" i="47"/>
  <c r="O36" i="47"/>
  <c r="K36" i="47"/>
  <c r="G36" i="47"/>
  <c r="AY35" i="47"/>
  <c r="AU35" i="47"/>
  <c r="AQ35" i="47"/>
  <c r="AM35" i="47"/>
  <c r="AI35" i="47"/>
  <c r="AE35" i="47"/>
  <c r="AA35" i="47"/>
  <c r="W35" i="47"/>
  <c r="S35" i="47"/>
  <c r="O35" i="47"/>
  <c r="K35" i="47"/>
  <c r="G35" i="47"/>
  <c r="AY34" i="47"/>
  <c r="AU34" i="47"/>
  <c r="AQ34" i="47"/>
  <c r="AM34" i="47"/>
  <c r="AI34" i="47"/>
  <c r="AE34" i="47"/>
  <c r="AA34" i="47"/>
  <c r="W34" i="47"/>
  <c r="S34" i="47"/>
  <c r="O34" i="47"/>
  <c r="K34" i="47"/>
  <c r="G34" i="47"/>
  <c r="AY33" i="47"/>
  <c r="AU33" i="47"/>
  <c r="AQ33" i="47"/>
  <c r="AM33" i="47"/>
  <c r="AI33" i="47"/>
  <c r="BA33" i="47" s="1"/>
  <c r="BC33" i="47" s="1"/>
  <c r="BF33" i="47" s="1"/>
  <c r="BH33" i="47" s="1"/>
  <c r="AE33" i="47"/>
  <c r="AA33" i="47"/>
  <c r="W33" i="47"/>
  <c r="S33" i="47"/>
  <c r="O33" i="47"/>
  <c r="K33" i="47"/>
  <c r="G33" i="47"/>
  <c r="AY32" i="47"/>
  <c r="AU32" i="47"/>
  <c r="AQ32" i="47"/>
  <c r="AM32" i="47"/>
  <c r="AI32" i="47"/>
  <c r="AE32" i="47"/>
  <c r="AA32" i="47"/>
  <c r="W32" i="47"/>
  <c r="S32" i="47"/>
  <c r="O32" i="47"/>
  <c r="K32" i="47"/>
  <c r="G32" i="47"/>
  <c r="BA32" i="47" s="1"/>
  <c r="BC32" i="47" s="1"/>
  <c r="BF32" i="47" s="1"/>
  <c r="BH32" i="47" s="1"/>
  <c r="AY31" i="47"/>
  <c r="AU31" i="47"/>
  <c r="AQ31" i="47"/>
  <c r="AM31" i="47"/>
  <c r="AI31" i="47"/>
  <c r="AE31" i="47"/>
  <c r="AA31" i="47"/>
  <c r="W31" i="47"/>
  <c r="S31" i="47"/>
  <c r="O31" i="47"/>
  <c r="K31" i="47"/>
  <c r="G31" i="47"/>
  <c r="AY30" i="47"/>
  <c r="AU30" i="47"/>
  <c r="AQ30" i="47"/>
  <c r="AM30" i="47"/>
  <c r="AI30" i="47"/>
  <c r="AE30" i="47"/>
  <c r="AA30" i="47"/>
  <c r="W30" i="47"/>
  <c r="S30" i="47"/>
  <c r="O30" i="47"/>
  <c r="K30" i="47"/>
  <c r="G30" i="47"/>
  <c r="BA30" i="47" s="1"/>
  <c r="BC30" i="47" s="1"/>
  <c r="BF30" i="47" s="1"/>
  <c r="BH30" i="47" s="1"/>
  <c r="AY29" i="47"/>
  <c r="AU29" i="47"/>
  <c r="AQ29" i="47"/>
  <c r="AM29" i="47"/>
  <c r="AI29" i="47"/>
  <c r="AE29" i="47"/>
  <c r="AA29" i="47"/>
  <c r="BA29" i="47" s="1"/>
  <c r="BC29" i="47" s="1"/>
  <c r="BF29" i="47" s="1"/>
  <c r="BH29" i="47" s="1"/>
  <c r="W29" i="47"/>
  <c r="S29" i="47"/>
  <c r="O29" i="47"/>
  <c r="K29" i="47"/>
  <c r="G29" i="47"/>
  <c r="AY28" i="47"/>
  <c r="AU28" i="47"/>
  <c r="AQ28" i="47"/>
  <c r="AM28" i="47"/>
  <c r="AI28" i="47"/>
  <c r="AE28" i="47"/>
  <c r="AA28" i="47"/>
  <c r="W28" i="47"/>
  <c r="S28" i="47"/>
  <c r="O28" i="47"/>
  <c r="K28" i="47"/>
  <c r="G28" i="47"/>
  <c r="AY27" i="47"/>
  <c r="AU27" i="47"/>
  <c r="AQ27" i="47"/>
  <c r="AM27" i="47"/>
  <c r="AI27" i="47"/>
  <c r="AE27" i="47"/>
  <c r="AA27" i="47"/>
  <c r="W27" i="47"/>
  <c r="S27" i="47"/>
  <c r="O27" i="47"/>
  <c r="K27" i="47"/>
  <c r="G27" i="47"/>
  <c r="AY26" i="47"/>
  <c r="AU26" i="47"/>
  <c r="AQ26" i="47"/>
  <c r="AM26" i="47"/>
  <c r="AI26" i="47"/>
  <c r="AE26" i="47"/>
  <c r="AA26" i="47"/>
  <c r="W26" i="47"/>
  <c r="S26" i="47"/>
  <c r="O26" i="47"/>
  <c r="K26" i="47"/>
  <c r="BA26" i="47" s="1"/>
  <c r="BC26" i="47" s="1"/>
  <c r="BF26" i="47" s="1"/>
  <c r="BH26" i="47" s="1"/>
  <c r="G26" i="47"/>
  <c r="AY25" i="47"/>
  <c r="BA25" i="47" s="1"/>
  <c r="BC25" i="47" s="1"/>
  <c r="BF25" i="47" s="1"/>
  <c r="BH25" i="47" s="1"/>
  <c r="AU25" i="47"/>
  <c r="AQ25" i="47"/>
  <c r="AM25" i="47"/>
  <c r="AI25" i="47"/>
  <c r="AE25" i="47"/>
  <c r="AA25" i="47"/>
  <c r="W25" i="47"/>
  <c r="S25" i="47"/>
  <c r="O25" i="47"/>
  <c r="K25" i="47"/>
  <c r="G25" i="47"/>
  <c r="AY24" i="47"/>
  <c r="AU24" i="47"/>
  <c r="AQ24" i="47"/>
  <c r="AM24" i="47"/>
  <c r="AI24" i="47"/>
  <c r="AE24" i="47"/>
  <c r="AA24" i="47"/>
  <c r="W24" i="47"/>
  <c r="S24" i="47"/>
  <c r="O24" i="47"/>
  <c r="K24" i="47"/>
  <c r="G24" i="47"/>
  <c r="AY23" i="47"/>
  <c r="AU23" i="47"/>
  <c r="AQ23" i="47"/>
  <c r="AM23" i="47"/>
  <c r="AI23" i="47"/>
  <c r="AE23" i="47"/>
  <c r="AA23" i="47"/>
  <c r="W23" i="47"/>
  <c r="S23" i="47"/>
  <c r="O23" i="47"/>
  <c r="K23" i="47"/>
  <c r="G23" i="47"/>
  <c r="AY22" i="47"/>
  <c r="AU22" i="47"/>
  <c r="AQ22" i="47"/>
  <c r="AM22" i="47"/>
  <c r="AI22" i="47"/>
  <c r="AE22" i="47"/>
  <c r="AA22" i="47"/>
  <c r="W22" i="47"/>
  <c r="S22" i="47"/>
  <c r="O22" i="47"/>
  <c r="K22" i="47"/>
  <c r="G22" i="47"/>
  <c r="AY21" i="47"/>
  <c r="BA21" i="47" s="1"/>
  <c r="BC21" i="47" s="1"/>
  <c r="BF21" i="47" s="1"/>
  <c r="BH21" i="47" s="1"/>
  <c r="AU21" i="47"/>
  <c r="AQ21" i="47"/>
  <c r="AM21" i="47"/>
  <c r="AI21" i="47"/>
  <c r="AE21" i="47"/>
  <c r="AA21" i="47"/>
  <c r="W21" i="47"/>
  <c r="S21" i="47"/>
  <c r="O21" i="47"/>
  <c r="K21" i="47"/>
  <c r="G21" i="47"/>
  <c r="AY20" i="47"/>
  <c r="AU20" i="47"/>
  <c r="AQ20" i="47"/>
  <c r="AM20" i="47"/>
  <c r="AI20" i="47"/>
  <c r="AE20" i="47"/>
  <c r="AA20" i="47"/>
  <c r="W20" i="47"/>
  <c r="S20" i="47"/>
  <c r="O20" i="47"/>
  <c r="K20" i="47"/>
  <c r="G20" i="47"/>
  <c r="AY19" i="47"/>
  <c r="AU19" i="47"/>
  <c r="AQ19" i="47"/>
  <c r="AM19" i="47"/>
  <c r="AI19" i="47"/>
  <c r="AE19" i="47"/>
  <c r="AA19" i="47"/>
  <c r="W19" i="47"/>
  <c r="S19" i="47"/>
  <c r="O19" i="47"/>
  <c r="K19" i="47"/>
  <c r="G19" i="47"/>
  <c r="AY18" i="47"/>
  <c r="AU18" i="47"/>
  <c r="AQ18" i="47"/>
  <c r="AM18" i="47"/>
  <c r="AI18" i="47"/>
  <c r="AE18" i="47"/>
  <c r="AA18" i="47"/>
  <c r="W18" i="47"/>
  <c r="S18" i="47"/>
  <c r="O18" i="47"/>
  <c r="K18" i="47"/>
  <c r="G18" i="47"/>
  <c r="AY17" i="47"/>
  <c r="BA17" i="47" s="1"/>
  <c r="BC17" i="47" s="1"/>
  <c r="BF17" i="47" s="1"/>
  <c r="BH17" i="47" s="1"/>
  <c r="AU17" i="47"/>
  <c r="AQ17" i="47"/>
  <c r="AM17" i="47"/>
  <c r="AI17" i="47"/>
  <c r="AE17" i="47"/>
  <c r="AA17" i="47"/>
  <c r="W17" i="47"/>
  <c r="S17" i="47"/>
  <c r="O17" i="47"/>
  <c r="K17" i="47"/>
  <c r="G17" i="47"/>
  <c r="AY16" i="47"/>
  <c r="AU16" i="47"/>
  <c r="AQ16" i="47"/>
  <c r="AM16" i="47"/>
  <c r="AI16" i="47"/>
  <c r="AE16" i="47"/>
  <c r="AA16" i="47"/>
  <c r="W16" i="47"/>
  <c r="S16" i="47"/>
  <c r="O16" i="47"/>
  <c r="K16" i="47"/>
  <c r="G16" i="47"/>
  <c r="AY15" i="47"/>
  <c r="AU15" i="47"/>
  <c r="AQ15" i="47"/>
  <c r="AM15" i="47"/>
  <c r="AI15" i="47"/>
  <c r="AE15" i="47"/>
  <c r="AA15" i="47"/>
  <c r="W15" i="47"/>
  <c r="S15" i="47"/>
  <c r="O15" i="47"/>
  <c r="K15" i="47"/>
  <c r="G15" i="47"/>
  <c r="AY14" i="47"/>
  <c r="AU14" i="47"/>
  <c r="AQ14" i="47"/>
  <c r="AM14" i="47"/>
  <c r="AI14" i="47"/>
  <c r="AE14" i="47"/>
  <c r="AA14" i="47"/>
  <c r="W14" i="47"/>
  <c r="S14" i="47"/>
  <c r="O14" i="47"/>
  <c r="K14" i="47"/>
  <c r="G14" i="47"/>
  <c r="BA14" i="47" s="1"/>
  <c r="BC14" i="47" s="1"/>
  <c r="BF14" i="47" s="1"/>
  <c r="BH14" i="47" s="1"/>
  <c r="AY13" i="47"/>
  <c r="AU13" i="47"/>
  <c r="AQ13" i="47"/>
  <c r="AM13" i="47"/>
  <c r="AI13" i="47"/>
  <c r="AE13" i="47"/>
  <c r="AA13" i="47"/>
  <c r="W13" i="47"/>
  <c r="S13" i="47"/>
  <c r="O13" i="47"/>
  <c r="K13" i="47"/>
  <c r="G13" i="47"/>
  <c r="BA13" i="47" s="1"/>
  <c r="BC13" i="47" s="1"/>
  <c r="BF13" i="47" s="1"/>
  <c r="BH13" i="47" s="1"/>
  <c r="AY12" i="47"/>
  <c r="AU12" i="47"/>
  <c r="AQ12" i="47"/>
  <c r="AM12" i="47"/>
  <c r="AI12" i="47"/>
  <c r="AE12" i="47"/>
  <c r="AA12" i="47"/>
  <c r="W12" i="47"/>
  <c r="S12" i="47"/>
  <c r="O12" i="47"/>
  <c r="K12" i="47"/>
  <c r="G12" i="47"/>
  <c r="AY11" i="47"/>
  <c r="AU11" i="47"/>
  <c r="AQ11" i="47"/>
  <c r="AM11" i="47"/>
  <c r="AI11" i="47"/>
  <c r="AE11" i="47"/>
  <c r="AA11" i="47"/>
  <c r="W11" i="47"/>
  <c r="S11" i="47"/>
  <c r="O11" i="47"/>
  <c r="K11" i="47"/>
  <c r="G11" i="47"/>
  <c r="AY10" i="47"/>
  <c r="AU10" i="47"/>
  <c r="AQ10" i="47"/>
  <c r="AM10" i="47"/>
  <c r="AI10" i="47"/>
  <c r="AE10" i="47"/>
  <c r="AA10" i="47"/>
  <c r="W10" i="47"/>
  <c r="S10" i="47"/>
  <c r="O10" i="47"/>
  <c r="K10" i="47"/>
  <c r="G10" i="47"/>
  <c r="BA10" i="47" s="1"/>
  <c r="BC10" i="47" s="1"/>
  <c r="BF10" i="47" s="1"/>
  <c r="BH10" i="47" s="1"/>
  <c r="AY9" i="47"/>
  <c r="AU9" i="47"/>
  <c r="AQ9" i="47"/>
  <c r="AM9" i="47"/>
  <c r="AI9" i="47"/>
  <c r="AE9" i="47"/>
  <c r="AA9" i="47"/>
  <c r="W9" i="47"/>
  <c r="S9" i="47"/>
  <c r="O9" i="47"/>
  <c r="K9" i="47"/>
  <c r="G9" i="47"/>
  <c r="AY8" i="47"/>
  <c r="AU8" i="47"/>
  <c r="AQ8" i="47"/>
  <c r="AM8" i="47"/>
  <c r="AI8" i="47"/>
  <c r="AE8" i="47"/>
  <c r="AA8" i="47"/>
  <c r="W8" i="47"/>
  <c r="S8" i="47"/>
  <c r="O8" i="47"/>
  <c r="K8" i="47"/>
  <c r="G8" i="47"/>
  <c r="AY7" i="47"/>
  <c r="AU7" i="47"/>
  <c r="AQ7" i="47"/>
  <c r="AM7" i="47"/>
  <c r="AI7" i="47"/>
  <c r="AE7" i="47"/>
  <c r="AA7" i="47"/>
  <c r="W7" i="47"/>
  <c r="S7" i="47"/>
  <c r="O7" i="47"/>
  <c r="K7" i="47"/>
  <c r="G7" i="47"/>
  <c r="AY6" i="47"/>
  <c r="AU6" i="47"/>
  <c r="AQ6" i="47"/>
  <c r="AM6" i="47"/>
  <c r="AI6" i="47"/>
  <c r="AE6" i="47"/>
  <c r="AA6" i="47"/>
  <c r="W6" i="47"/>
  <c r="S6" i="47"/>
  <c r="O6" i="47"/>
  <c r="K6" i="47"/>
  <c r="G6" i="47"/>
  <c r="AY5" i="47"/>
  <c r="AU5" i="47"/>
  <c r="AQ5" i="47"/>
  <c r="AM5" i="47"/>
  <c r="AI5" i="47"/>
  <c r="AE5" i="47"/>
  <c r="AA5" i="47"/>
  <c r="W5" i="47"/>
  <c r="S5" i="47"/>
  <c r="O5" i="47"/>
  <c r="K5" i="47"/>
  <c r="G5" i="47"/>
  <c r="AY4" i="47"/>
  <c r="AU4" i="47"/>
  <c r="AQ4" i="47"/>
  <c r="AM4" i="47"/>
  <c r="AI4" i="47"/>
  <c r="AE4" i="47"/>
  <c r="AA4" i="47"/>
  <c r="W4" i="47"/>
  <c r="S4" i="47"/>
  <c r="S168" i="47" s="1"/>
  <c r="O4" i="47"/>
  <c r="K4" i="47"/>
  <c r="G4" i="47"/>
  <c r="BG168" i="50"/>
  <c r="BE168" i="50"/>
  <c r="BD168" i="50"/>
  <c r="BB168" i="50"/>
  <c r="AZ168" i="50"/>
  <c r="AX168" i="50"/>
  <c r="AW168" i="50"/>
  <c r="AV168" i="50"/>
  <c r="AT168" i="50"/>
  <c r="AS168" i="50"/>
  <c r="AR168" i="50"/>
  <c r="AP168" i="50"/>
  <c r="AO168" i="50"/>
  <c r="AN168" i="50"/>
  <c r="AL168" i="50"/>
  <c r="AK168" i="50"/>
  <c r="AJ168" i="50"/>
  <c r="AH168" i="50"/>
  <c r="AG168" i="50"/>
  <c r="AF168" i="50"/>
  <c r="AD168" i="50"/>
  <c r="AC168" i="50"/>
  <c r="AB168" i="50"/>
  <c r="Z168" i="50"/>
  <c r="Y168" i="50"/>
  <c r="X168" i="50"/>
  <c r="V168" i="50"/>
  <c r="U168" i="50"/>
  <c r="T168" i="50"/>
  <c r="R168" i="50"/>
  <c r="Q168" i="50"/>
  <c r="P168" i="50"/>
  <c r="N168" i="50"/>
  <c r="M168" i="50"/>
  <c r="L168" i="50"/>
  <c r="J168" i="50"/>
  <c r="I168" i="50"/>
  <c r="H168" i="50"/>
  <c r="F168" i="50"/>
  <c r="E168" i="50"/>
  <c r="D168" i="50"/>
  <c r="S167" i="50"/>
  <c r="O167" i="50"/>
  <c r="K167" i="50"/>
  <c r="G167" i="50"/>
  <c r="S166" i="50"/>
  <c r="O166" i="50"/>
  <c r="K166" i="50"/>
  <c r="G166" i="50"/>
  <c r="BA166" i="50" s="1"/>
  <c r="BC166" i="50" s="1"/>
  <c r="BF166" i="50" s="1"/>
  <c r="BH166" i="50" s="1"/>
  <c r="S165" i="50"/>
  <c r="BA165" i="50" s="1"/>
  <c r="BC165" i="50" s="1"/>
  <c r="BF165" i="50" s="1"/>
  <c r="BH165" i="50" s="1"/>
  <c r="O165" i="50"/>
  <c r="K165" i="50"/>
  <c r="G165" i="50"/>
  <c r="S164" i="50"/>
  <c r="O164" i="50"/>
  <c r="K164" i="50"/>
  <c r="G164" i="50"/>
  <c r="BA164" i="50" s="1"/>
  <c r="BC164" i="50" s="1"/>
  <c r="BF164" i="50" s="1"/>
  <c r="BH164" i="50" s="1"/>
  <c r="S163" i="50"/>
  <c r="O163" i="50"/>
  <c r="K163" i="50"/>
  <c r="G163" i="50"/>
  <c r="S162" i="50"/>
  <c r="O162" i="50"/>
  <c r="K162" i="50"/>
  <c r="G162" i="50"/>
  <c r="BA162" i="50" s="1"/>
  <c r="BC162" i="50" s="1"/>
  <c r="BF162" i="50" s="1"/>
  <c r="BH162" i="50" s="1"/>
  <c r="S161" i="50"/>
  <c r="O161" i="50"/>
  <c r="K161" i="50"/>
  <c r="G161" i="50"/>
  <c r="S160" i="50"/>
  <c r="O160" i="50"/>
  <c r="K160" i="50"/>
  <c r="G160" i="50"/>
  <c r="S159" i="50"/>
  <c r="O159" i="50"/>
  <c r="K159" i="50"/>
  <c r="G159" i="50"/>
  <c r="S158" i="50"/>
  <c r="O158" i="50"/>
  <c r="K158" i="50"/>
  <c r="G158" i="50"/>
  <c r="BA158" i="50" s="1"/>
  <c r="BC158" i="50" s="1"/>
  <c r="BF158" i="50" s="1"/>
  <c r="BH158" i="50" s="1"/>
  <c r="S157" i="50"/>
  <c r="BA157" i="50" s="1"/>
  <c r="BC157" i="50" s="1"/>
  <c r="BF157" i="50" s="1"/>
  <c r="BH157" i="50" s="1"/>
  <c r="O157" i="50"/>
  <c r="K157" i="50"/>
  <c r="G157" i="50"/>
  <c r="S156" i="50"/>
  <c r="O156" i="50"/>
  <c r="K156" i="50"/>
  <c r="G156" i="50"/>
  <c r="BA156" i="50" s="1"/>
  <c r="BC156" i="50" s="1"/>
  <c r="BF156" i="50" s="1"/>
  <c r="BH156" i="50" s="1"/>
  <c r="S155" i="50"/>
  <c r="O155" i="50"/>
  <c r="K155" i="50"/>
  <c r="G155" i="50"/>
  <c r="S154" i="50"/>
  <c r="O154" i="50"/>
  <c r="K154" i="50"/>
  <c r="G154" i="50"/>
  <c r="BA154" i="50" s="1"/>
  <c r="BC154" i="50" s="1"/>
  <c r="BF154" i="50" s="1"/>
  <c r="BH154" i="50" s="1"/>
  <c r="S153" i="50"/>
  <c r="O153" i="50"/>
  <c r="K153" i="50"/>
  <c r="G153" i="50"/>
  <c r="S152" i="50"/>
  <c r="O152" i="50"/>
  <c r="K152" i="50"/>
  <c r="G152" i="50"/>
  <c r="BA152" i="50" s="1"/>
  <c r="BC152" i="50" s="1"/>
  <c r="BF152" i="50" s="1"/>
  <c r="BH152" i="50" s="1"/>
  <c r="S151" i="50"/>
  <c r="O151" i="50"/>
  <c r="K151" i="50"/>
  <c r="G151" i="50"/>
  <c r="S150" i="50"/>
  <c r="O150" i="50"/>
  <c r="K150" i="50"/>
  <c r="G150" i="50"/>
  <c r="BA150" i="50" s="1"/>
  <c r="BC150" i="50" s="1"/>
  <c r="BF150" i="50" s="1"/>
  <c r="BH150" i="50" s="1"/>
  <c r="S149" i="50"/>
  <c r="BA149" i="50" s="1"/>
  <c r="BC149" i="50" s="1"/>
  <c r="BF149" i="50" s="1"/>
  <c r="BH149" i="50" s="1"/>
  <c r="O149" i="50"/>
  <c r="K149" i="50"/>
  <c r="G149" i="50"/>
  <c r="S148" i="50"/>
  <c r="O148" i="50"/>
  <c r="K148" i="50"/>
  <c r="G148" i="50"/>
  <c r="BA148" i="50" s="1"/>
  <c r="BC148" i="50" s="1"/>
  <c r="BF148" i="50" s="1"/>
  <c r="BH148" i="50" s="1"/>
  <c r="S147" i="50"/>
  <c r="O147" i="50"/>
  <c r="K147" i="50"/>
  <c r="G147" i="50"/>
  <c r="S146" i="50"/>
  <c r="O146" i="50"/>
  <c r="K146" i="50"/>
  <c r="G146" i="50"/>
  <c r="BA146" i="50" s="1"/>
  <c r="BC146" i="50" s="1"/>
  <c r="BF146" i="50" s="1"/>
  <c r="BH146" i="50" s="1"/>
  <c r="W145" i="50"/>
  <c r="S145" i="50"/>
  <c r="O145" i="50"/>
  <c r="K145" i="50"/>
  <c r="G145" i="50"/>
  <c r="W144" i="50"/>
  <c r="S144" i="50"/>
  <c r="O144" i="50"/>
  <c r="K144" i="50"/>
  <c r="G144" i="50"/>
  <c r="W143" i="50"/>
  <c r="S143" i="50"/>
  <c r="O143" i="50"/>
  <c r="K143" i="50"/>
  <c r="G143" i="50"/>
  <c r="BA143" i="50" s="1"/>
  <c r="BC143" i="50" s="1"/>
  <c r="BF143" i="50" s="1"/>
  <c r="BH143" i="50" s="1"/>
  <c r="W142" i="50"/>
  <c r="S142" i="50"/>
  <c r="O142" i="50"/>
  <c r="K142" i="50"/>
  <c r="G142" i="50"/>
  <c r="W141" i="50"/>
  <c r="S141" i="50"/>
  <c r="O141" i="50"/>
  <c r="K141" i="50"/>
  <c r="G141" i="50"/>
  <c r="W140" i="50"/>
  <c r="S140" i="50"/>
  <c r="O140" i="50"/>
  <c r="K140" i="50"/>
  <c r="G140" i="50"/>
  <c r="W139" i="50"/>
  <c r="S139" i="50"/>
  <c r="O139" i="50"/>
  <c r="K139" i="50"/>
  <c r="G139" i="50"/>
  <c r="W138" i="50"/>
  <c r="S138" i="50"/>
  <c r="O138" i="50"/>
  <c r="K138" i="50"/>
  <c r="G138" i="50"/>
  <c r="W137" i="50"/>
  <c r="S137" i="50"/>
  <c r="O137" i="50"/>
  <c r="K137" i="50"/>
  <c r="G137" i="50"/>
  <c r="W136" i="50"/>
  <c r="S136" i="50"/>
  <c r="O136" i="50"/>
  <c r="K136" i="50"/>
  <c r="G136" i="50"/>
  <c r="W135" i="50"/>
  <c r="S135" i="50"/>
  <c r="O135" i="50"/>
  <c r="K135" i="50"/>
  <c r="G135" i="50"/>
  <c r="W134" i="50"/>
  <c r="S134" i="50"/>
  <c r="O134" i="50"/>
  <c r="K134" i="50"/>
  <c r="G134" i="50"/>
  <c r="W133" i="50"/>
  <c r="S133" i="50"/>
  <c r="O133" i="50"/>
  <c r="K133" i="50"/>
  <c r="G133" i="50"/>
  <c r="W132" i="50"/>
  <c r="S132" i="50"/>
  <c r="O132" i="50"/>
  <c r="K132" i="50"/>
  <c r="G132" i="50"/>
  <c r="W131" i="50"/>
  <c r="BA131" i="50" s="1"/>
  <c r="BC131" i="50" s="1"/>
  <c r="BF131" i="50" s="1"/>
  <c r="BH131" i="50" s="1"/>
  <c r="S131" i="50"/>
  <c r="O131" i="50"/>
  <c r="K131" i="50"/>
  <c r="G131" i="50"/>
  <c r="W130" i="50"/>
  <c r="S130" i="50"/>
  <c r="O130" i="50"/>
  <c r="K130" i="50"/>
  <c r="G130" i="50"/>
  <c r="W129" i="50"/>
  <c r="S129" i="50"/>
  <c r="BA129" i="50" s="1"/>
  <c r="BC129" i="50" s="1"/>
  <c r="BF129" i="50" s="1"/>
  <c r="BH129" i="50" s="1"/>
  <c r="O129" i="50"/>
  <c r="K129" i="50"/>
  <c r="G129" i="50"/>
  <c r="W128" i="50"/>
  <c r="S128" i="50"/>
  <c r="O128" i="50"/>
  <c r="K128" i="50"/>
  <c r="G128" i="50"/>
  <c r="W127" i="50"/>
  <c r="S127" i="50"/>
  <c r="O127" i="50"/>
  <c r="K127" i="50"/>
  <c r="G127" i="50"/>
  <c r="BA127" i="50" s="1"/>
  <c r="BC127" i="50" s="1"/>
  <c r="BF127" i="50" s="1"/>
  <c r="BH127" i="50" s="1"/>
  <c r="W126" i="50"/>
  <c r="S126" i="50"/>
  <c r="O126" i="50"/>
  <c r="K126" i="50"/>
  <c r="G126" i="50"/>
  <c r="BA126" i="50" s="1"/>
  <c r="BC126" i="50" s="1"/>
  <c r="BF126" i="50" s="1"/>
  <c r="BH126" i="50" s="1"/>
  <c r="W125" i="50"/>
  <c r="S125" i="50"/>
  <c r="O125" i="50"/>
  <c r="K125" i="50"/>
  <c r="G125" i="50"/>
  <c r="W124" i="50"/>
  <c r="S124" i="50"/>
  <c r="O124" i="50"/>
  <c r="K124" i="50"/>
  <c r="BA124" i="50" s="1"/>
  <c r="BC124" i="50" s="1"/>
  <c r="BF124" i="50" s="1"/>
  <c r="BH124" i="50" s="1"/>
  <c r="G124" i="50"/>
  <c r="W123" i="50"/>
  <c r="S123" i="50"/>
  <c r="O123" i="50"/>
  <c r="K123" i="50"/>
  <c r="G123" i="50"/>
  <c r="W122" i="50"/>
  <c r="S122" i="50"/>
  <c r="O122" i="50"/>
  <c r="K122" i="50"/>
  <c r="G122" i="50"/>
  <c r="BA122" i="50" s="1"/>
  <c r="BC122" i="50" s="1"/>
  <c r="BF122" i="50" s="1"/>
  <c r="BH122" i="50" s="1"/>
  <c r="W121" i="50"/>
  <c r="S121" i="50"/>
  <c r="O121" i="50"/>
  <c r="K121" i="50"/>
  <c r="G121" i="50"/>
  <c r="W120" i="50"/>
  <c r="S120" i="50"/>
  <c r="O120" i="50"/>
  <c r="K120" i="50"/>
  <c r="G120" i="50"/>
  <c r="W119" i="50"/>
  <c r="S119" i="50"/>
  <c r="O119" i="50"/>
  <c r="K119" i="50"/>
  <c r="G119" i="50"/>
  <c r="BA119" i="50" s="1"/>
  <c r="BC119" i="50" s="1"/>
  <c r="BF119" i="50" s="1"/>
  <c r="BH119" i="50" s="1"/>
  <c r="W118" i="50"/>
  <c r="S118" i="50"/>
  <c r="O118" i="50"/>
  <c r="K118" i="50"/>
  <c r="G118" i="50"/>
  <c r="AY117" i="50"/>
  <c r="AU117" i="50"/>
  <c r="AQ117" i="50"/>
  <c r="AM117" i="50"/>
  <c r="AI117" i="50"/>
  <c r="AE117" i="50"/>
  <c r="AA117" i="50"/>
  <c r="W117" i="50"/>
  <c r="S117" i="50"/>
  <c r="O117" i="50"/>
  <c r="K117" i="50"/>
  <c r="G117" i="50"/>
  <c r="AY116" i="50"/>
  <c r="AU116" i="50"/>
  <c r="AQ116" i="50"/>
  <c r="AM116" i="50"/>
  <c r="AI116" i="50"/>
  <c r="AE116" i="50"/>
  <c r="AA116" i="50"/>
  <c r="W116" i="50"/>
  <c r="S116" i="50"/>
  <c r="O116" i="50"/>
  <c r="K116" i="50"/>
  <c r="G116" i="50"/>
  <c r="AY115" i="50"/>
  <c r="AU115" i="50"/>
  <c r="AQ115" i="50"/>
  <c r="AM115" i="50"/>
  <c r="AI115" i="50"/>
  <c r="AE115" i="50"/>
  <c r="AA115" i="50"/>
  <c r="W115" i="50"/>
  <c r="S115" i="50"/>
  <c r="O115" i="50"/>
  <c r="K115" i="50"/>
  <c r="BA115" i="50" s="1"/>
  <c r="BC115" i="50" s="1"/>
  <c r="BF115" i="50" s="1"/>
  <c r="BH115" i="50" s="1"/>
  <c r="G115" i="50"/>
  <c r="AY114" i="50"/>
  <c r="AU114" i="50"/>
  <c r="AQ114" i="50"/>
  <c r="AM114" i="50"/>
  <c r="AI114" i="50"/>
  <c r="AE114" i="50"/>
  <c r="AA114" i="50"/>
  <c r="W114" i="50"/>
  <c r="S114" i="50"/>
  <c r="O114" i="50"/>
  <c r="K114" i="50"/>
  <c r="G114" i="50"/>
  <c r="AY113" i="50"/>
  <c r="AU113" i="50"/>
  <c r="AQ113" i="50"/>
  <c r="AM113" i="50"/>
  <c r="AI113" i="50"/>
  <c r="AE113" i="50"/>
  <c r="AA113" i="50"/>
  <c r="W113" i="50"/>
  <c r="S113" i="50"/>
  <c r="O113" i="50"/>
  <c r="K113" i="50"/>
  <c r="G113" i="50"/>
  <c r="AY112" i="50"/>
  <c r="AU112" i="50"/>
  <c r="AQ112" i="50"/>
  <c r="AM112" i="50"/>
  <c r="AI112" i="50"/>
  <c r="AE112" i="50"/>
  <c r="AA112" i="50"/>
  <c r="W112" i="50"/>
  <c r="S112" i="50"/>
  <c r="O112" i="50"/>
  <c r="K112" i="50"/>
  <c r="G112" i="50"/>
  <c r="AY111" i="50"/>
  <c r="AU111" i="50"/>
  <c r="AQ111" i="50"/>
  <c r="BA111" i="50" s="1"/>
  <c r="BC111" i="50" s="1"/>
  <c r="BF111" i="50" s="1"/>
  <c r="BH111" i="50" s="1"/>
  <c r="AM111" i="50"/>
  <c r="AI111" i="50"/>
  <c r="AE111" i="50"/>
  <c r="AA111" i="50"/>
  <c r="W111" i="50"/>
  <c r="S111" i="50"/>
  <c r="O111" i="50"/>
  <c r="K111" i="50"/>
  <c r="G111" i="50"/>
  <c r="AY110" i="50"/>
  <c r="AU110" i="50"/>
  <c r="AQ110" i="50"/>
  <c r="AM110" i="50"/>
  <c r="AI110" i="50"/>
  <c r="AE110" i="50"/>
  <c r="AA110" i="50"/>
  <c r="W110" i="50"/>
  <c r="S110" i="50"/>
  <c r="O110" i="50"/>
  <c r="K110" i="50"/>
  <c r="G110" i="50"/>
  <c r="AY109" i="50"/>
  <c r="AU109" i="50"/>
  <c r="AQ109" i="50"/>
  <c r="AM109" i="50"/>
  <c r="AI109" i="50"/>
  <c r="AE109" i="50"/>
  <c r="AA109" i="50"/>
  <c r="W109" i="50"/>
  <c r="S109" i="50"/>
  <c r="O109" i="50"/>
  <c r="K109" i="50"/>
  <c r="G109" i="50"/>
  <c r="AY108" i="50"/>
  <c r="AU108" i="50"/>
  <c r="AQ108" i="50"/>
  <c r="AM108" i="50"/>
  <c r="AI108" i="50"/>
  <c r="AE108" i="50"/>
  <c r="AA108" i="50"/>
  <c r="W108" i="50"/>
  <c r="S108" i="50"/>
  <c r="O108" i="50"/>
  <c r="K108" i="50"/>
  <c r="G108" i="50"/>
  <c r="AY107" i="50"/>
  <c r="AU107" i="50"/>
  <c r="AQ107" i="50"/>
  <c r="AM107" i="50"/>
  <c r="AI107" i="50"/>
  <c r="AE107" i="50"/>
  <c r="AA107" i="50"/>
  <c r="W107" i="50"/>
  <c r="S107" i="50"/>
  <c r="O107" i="50"/>
  <c r="K107" i="50"/>
  <c r="G107" i="50"/>
  <c r="AY106" i="50"/>
  <c r="AU106" i="50"/>
  <c r="AQ106" i="50"/>
  <c r="AM106" i="50"/>
  <c r="AI106" i="50"/>
  <c r="AE106" i="50"/>
  <c r="AA106" i="50"/>
  <c r="W106" i="50"/>
  <c r="S106" i="50"/>
  <c r="O106" i="50"/>
  <c r="K106" i="50"/>
  <c r="G106" i="50"/>
  <c r="BA106" i="50" s="1"/>
  <c r="BC106" i="50" s="1"/>
  <c r="BF106" i="50" s="1"/>
  <c r="BH106" i="50" s="1"/>
  <c r="AY105" i="50"/>
  <c r="AU105" i="50"/>
  <c r="AQ105" i="50"/>
  <c r="AM105" i="50"/>
  <c r="AI105" i="50"/>
  <c r="AE105" i="50"/>
  <c r="AA105" i="50"/>
  <c r="W105" i="50"/>
  <c r="S105" i="50"/>
  <c r="O105" i="50"/>
  <c r="K105" i="50"/>
  <c r="G105" i="50"/>
  <c r="AY104" i="50"/>
  <c r="AU104" i="50"/>
  <c r="AQ104" i="50"/>
  <c r="AM104" i="50"/>
  <c r="AI104" i="50"/>
  <c r="AE104" i="50"/>
  <c r="AA104" i="50"/>
  <c r="W104" i="50"/>
  <c r="S104" i="50"/>
  <c r="O104" i="50"/>
  <c r="K104" i="50"/>
  <c r="G104" i="50"/>
  <c r="AY103" i="50"/>
  <c r="AU103" i="50"/>
  <c r="AQ103" i="50"/>
  <c r="AM103" i="50"/>
  <c r="AI103" i="50"/>
  <c r="AE103" i="50"/>
  <c r="AA103" i="50"/>
  <c r="W103" i="50"/>
  <c r="S103" i="50"/>
  <c r="O103" i="50"/>
  <c r="K103" i="50"/>
  <c r="G103" i="50"/>
  <c r="AY102" i="50"/>
  <c r="AU102" i="50"/>
  <c r="AQ102" i="50"/>
  <c r="AM102" i="50"/>
  <c r="AI102" i="50"/>
  <c r="AE102" i="50"/>
  <c r="AA102" i="50"/>
  <c r="W102" i="50"/>
  <c r="S102" i="50"/>
  <c r="O102" i="50"/>
  <c r="K102" i="50"/>
  <c r="G102" i="50"/>
  <c r="AY101" i="50"/>
  <c r="AU101" i="50"/>
  <c r="AQ101" i="50"/>
  <c r="AM101" i="50"/>
  <c r="AI101" i="50"/>
  <c r="AE101" i="50"/>
  <c r="AA101" i="50"/>
  <c r="W101" i="50"/>
  <c r="S101" i="50"/>
  <c r="O101" i="50"/>
  <c r="K101" i="50"/>
  <c r="G101" i="50"/>
  <c r="AY100" i="50"/>
  <c r="AU100" i="50"/>
  <c r="AQ100" i="50"/>
  <c r="AM100" i="50"/>
  <c r="AI100" i="50"/>
  <c r="AE100" i="50"/>
  <c r="AA100" i="50"/>
  <c r="W100" i="50"/>
  <c r="S100" i="50"/>
  <c r="O100" i="50"/>
  <c r="K100" i="50"/>
  <c r="G100" i="50"/>
  <c r="AY99" i="50"/>
  <c r="AU99" i="50"/>
  <c r="AQ99" i="50"/>
  <c r="AM99" i="50"/>
  <c r="AI99" i="50"/>
  <c r="AE99" i="50"/>
  <c r="AA99" i="50"/>
  <c r="W99" i="50"/>
  <c r="S99" i="50"/>
  <c r="O99" i="50"/>
  <c r="K99" i="50"/>
  <c r="G99" i="50"/>
  <c r="AY98" i="50"/>
  <c r="AU98" i="50"/>
  <c r="AQ98" i="50"/>
  <c r="AM98" i="50"/>
  <c r="AI98" i="50"/>
  <c r="AE98" i="50"/>
  <c r="AA98" i="50"/>
  <c r="W98" i="50"/>
  <c r="S98" i="50"/>
  <c r="O98" i="50"/>
  <c r="K98" i="50"/>
  <c r="G98" i="50"/>
  <c r="AY97" i="50"/>
  <c r="AU97" i="50"/>
  <c r="AQ97" i="50"/>
  <c r="AM97" i="50"/>
  <c r="AI97" i="50"/>
  <c r="AE97" i="50"/>
  <c r="AA97" i="50"/>
  <c r="W97" i="50"/>
  <c r="S97" i="50"/>
  <c r="O97" i="50"/>
  <c r="K97" i="50"/>
  <c r="G97" i="50"/>
  <c r="AY96" i="50"/>
  <c r="AU96" i="50"/>
  <c r="AQ96" i="50"/>
  <c r="AM96" i="50"/>
  <c r="AI96" i="50"/>
  <c r="AE96" i="50"/>
  <c r="AA96" i="50"/>
  <c r="W96" i="50"/>
  <c r="S96" i="50"/>
  <c r="O96" i="50"/>
  <c r="K96" i="50"/>
  <c r="G96" i="50"/>
  <c r="AY95" i="50"/>
  <c r="AU95" i="50"/>
  <c r="AQ95" i="50"/>
  <c r="AM95" i="50"/>
  <c r="AI95" i="50"/>
  <c r="AE95" i="50"/>
  <c r="AA95" i="50"/>
  <c r="W95" i="50"/>
  <c r="S95" i="50"/>
  <c r="O95" i="50"/>
  <c r="K95" i="50"/>
  <c r="G95" i="50"/>
  <c r="AY94" i="50"/>
  <c r="AU94" i="50"/>
  <c r="AQ94" i="50"/>
  <c r="AM94" i="50"/>
  <c r="AI94" i="50"/>
  <c r="AE94" i="50"/>
  <c r="AA94" i="50"/>
  <c r="W94" i="50"/>
  <c r="S94" i="50"/>
  <c r="O94" i="50"/>
  <c r="K94" i="50"/>
  <c r="G94" i="50"/>
  <c r="AY93" i="50"/>
  <c r="AU93" i="50"/>
  <c r="AQ93" i="50"/>
  <c r="AM93" i="50"/>
  <c r="AI93" i="50"/>
  <c r="AE93" i="50"/>
  <c r="AA93" i="50"/>
  <c r="W93" i="50"/>
  <c r="S93" i="50"/>
  <c r="O93" i="50"/>
  <c r="K93" i="50"/>
  <c r="G93" i="50"/>
  <c r="AY92" i="50"/>
  <c r="AU92" i="50"/>
  <c r="AQ92" i="50"/>
  <c r="AM92" i="50"/>
  <c r="AI92" i="50"/>
  <c r="AE92" i="50"/>
  <c r="AA92" i="50"/>
  <c r="W92" i="50"/>
  <c r="S92" i="50"/>
  <c r="O92" i="50"/>
  <c r="K92" i="50"/>
  <c r="G92" i="50"/>
  <c r="AY91" i="50"/>
  <c r="AU91" i="50"/>
  <c r="AQ91" i="50"/>
  <c r="AM91" i="50"/>
  <c r="AI91" i="50"/>
  <c r="AE91" i="50"/>
  <c r="AA91" i="50"/>
  <c r="W91" i="50"/>
  <c r="S91" i="50"/>
  <c r="O91" i="50"/>
  <c r="K91" i="50"/>
  <c r="G91" i="50"/>
  <c r="AY90" i="50"/>
  <c r="AU90" i="50"/>
  <c r="AQ90" i="50"/>
  <c r="AM90" i="50"/>
  <c r="AI90" i="50"/>
  <c r="AE90" i="50"/>
  <c r="AA90" i="50"/>
  <c r="W90" i="50"/>
  <c r="S90" i="50"/>
  <c r="O90" i="50"/>
  <c r="K90" i="50"/>
  <c r="G90" i="50"/>
  <c r="AY89" i="50"/>
  <c r="AU89" i="50"/>
  <c r="AQ89" i="50"/>
  <c r="AM89" i="50"/>
  <c r="AI89" i="50"/>
  <c r="AE89" i="50"/>
  <c r="AA89" i="50"/>
  <c r="W89" i="50"/>
  <c r="S89" i="50"/>
  <c r="O89" i="50"/>
  <c r="K89" i="50"/>
  <c r="BA89" i="50" s="1"/>
  <c r="BC89" i="50" s="1"/>
  <c r="BF89" i="50" s="1"/>
  <c r="BH89" i="50" s="1"/>
  <c r="G89" i="50"/>
  <c r="AY88" i="50"/>
  <c r="AU88" i="50"/>
  <c r="AQ88" i="50"/>
  <c r="AM88" i="50"/>
  <c r="AI88" i="50"/>
  <c r="AE88" i="50"/>
  <c r="AA88" i="50"/>
  <c r="W88" i="50"/>
  <c r="S88" i="50"/>
  <c r="O88" i="50"/>
  <c r="K88" i="50"/>
  <c r="G88" i="50"/>
  <c r="AY87" i="50"/>
  <c r="AU87" i="50"/>
  <c r="AQ87" i="50"/>
  <c r="BA87" i="50" s="1"/>
  <c r="BC87" i="50" s="1"/>
  <c r="BF87" i="50" s="1"/>
  <c r="BH87" i="50" s="1"/>
  <c r="AM87" i="50"/>
  <c r="AI87" i="50"/>
  <c r="AE87" i="50"/>
  <c r="AA87" i="50"/>
  <c r="W87" i="50"/>
  <c r="S87" i="50"/>
  <c r="O87" i="50"/>
  <c r="K87" i="50"/>
  <c r="G87" i="50"/>
  <c r="AY86" i="50"/>
  <c r="AU86" i="50"/>
  <c r="AQ86" i="50"/>
  <c r="AM86" i="50"/>
  <c r="AI86" i="50"/>
  <c r="AE86" i="50"/>
  <c r="AA86" i="50"/>
  <c r="W86" i="50"/>
  <c r="S86" i="50"/>
  <c r="O86" i="50"/>
  <c r="K86" i="50"/>
  <c r="G86" i="50"/>
  <c r="AY85" i="50"/>
  <c r="AU85" i="50"/>
  <c r="AQ85" i="50"/>
  <c r="AM85" i="50"/>
  <c r="AI85" i="50"/>
  <c r="AE85" i="50"/>
  <c r="AA85" i="50"/>
  <c r="W85" i="50"/>
  <c r="S85" i="50"/>
  <c r="O85" i="50"/>
  <c r="K85" i="50"/>
  <c r="G85" i="50"/>
  <c r="AY84" i="50"/>
  <c r="AU84" i="50"/>
  <c r="AQ84" i="50"/>
  <c r="AM84" i="50"/>
  <c r="AI84" i="50"/>
  <c r="AE84" i="50"/>
  <c r="AA84" i="50"/>
  <c r="W84" i="50"/>
  <c r="S84" i="50"/>
  <c r="O84" i="50"/>
  <c r="K84" i="50"/>
  <c r="G84" i="50"/>
  <c r="AY83" i="50"/>
  <c r="AU83" i="50"/>
  <c r="AQ83" i="50"/>
  <c r="AM83" i="50"/>
  <c r="AI83" i="50"/>
  <c r="AE83" i="50"/>
  <c r="AA83" i="50"/>
  <c r="W83" i="50"/>
  <c r="S83" i="50"/>
  <c r="O83" i="50"/>
  <c r="K83" i="50"/>
  <c r="G83" i="50"/>
  <c r="AY82" i="50"/>
  <c r="AU82" i="50"/>
  <c r="AQ82" i="50"/>
  <c r="AM82" i="50"/>
  <c r="AI82" i="50"/>
  <c r="AE82" i="50"/>
  <c r="AA82" i="50"/>
  <c r="W82" i="50"/>
  <c r="S82" i="50"/>
  <c r="O82" i="50"/>
  <c r="K82" i="50"/>
  <c r="G82" i="50"/>
  <c r="AY81" i="50"/>
  <c r="AU81" i="50"/>
  <c r="AQ81" i="50"/>
  <c r="AM81" i="50"/>
  <c r="AI81" i="50"/>
  <c r="AE81" i="50"/>
  <c r="AA81" i="50"/>
  <c r="W81" i="50"/>
  <c r="S81" i="50"/>
  <c r="O81" i="50"/>
  <c r="K81" i="50"/>
  <c r="G81" i="50"/>
  <c r="AY80" i="50"/>
  <c r="AU80" i="50"/>
  <c r="AQ80" i="50"/>
  <c r="AM80" i="50"/>
  <c r="AI80" i="50"/>
  <c r="AE80" i="50"/>
  <c r="AA80" i="50"/>
  <c r="W80" i="50"/>
  <c r="S80" i="50"/>
  <c r="O80" i="50"/>
  <c r="K80" i="50"/>
  <c r="G80" i="50"/>
  <c r="AY79" i="50"/>
  <c r="AU79" i="50"/>
  <c r="AQ79" i="50"/>
  <c r="BA79" i="50" s="1"/>
  <c r="BC79" i="50" s="1"/>
  <c r="BF79" i="50" s="1"/>
  <c r="BH79" i="50" s="1"/>
  <c r="AM79" i="50"/>
  <c r="AI79" i="50"/>
  <c r="AE79" i="50"/>
  <c r="AA79" i="50"/>
  <c r="W79" i="50"/>
  <c r="S79" i="50"/>
  <c r="O79" i="50"/>
  <c r="K79" i="50"/>
  <c r="G79" i="50"/>
  <c r="AY78" i="50"/>
  <c r="AU78" i="50"/>
  <c r="AQ78" i="50"/>
  <c r="AM78" i="50"/>
  <c r="AI78" i="50"/>
  <c r="AE78" i="50"/>
  <c r="AA78" i="50"/>
  <c r="W78" i="50"/>
  <c r="S78" i="50"/>
  <c r="O78" i="50"/>
  <c r="K78" i="50"/>
  <c r="G78" i="50"/>
  <c r="AY77" i="50"/>
  <c r="AU77" i="50"/>
  <c r="AQ77" i="50"/>
  <c r="AM77" i="50"/>
  <c r="AI77" i="50"/>
  <c r="AE77" i="50"/>
  <c r="AA77" i="50"/>
  <c r="W77" i="50"/>
  <c r="S77" i="50"/>
  <c r="O77" i="50"/>
  <c r="K77" i="50"/>
  <c r="G77" i="50"/>
  <c r="AY76" i="50"/>
  <c r="AU76" i="50"/>
  <c r="AQ76" i="50"/>
  <c r="AM76" i="50"/>
  <c r="AI76" i="50"/>
  <c r="AE76" i="50"/>
  <c r="AA76" i="50"/>
  <c r="W76" i="50"/>
  <c r="S76" i="50"/>
  <c r="O76" i="50"/>
  <c r="K76" i="50"/>
  <c r="G76" i="50"/>
  <c r="AY75" i="50"/>
  <c r="AU75" i="50"/>
  <c r="AQ75" i="50"/>
  <c r="BA75" i="50" s="1"/>
  <c r="BC75" i="50" s="1"/>
  <c r="BF75" i="50" s="1"/>
  <c r="BH75" i="50" s="1"/>
  <c r="AM75" i="50"/>
  <c r="AI75" i="50"/>
  <c r="AE75" i="50"/>
  <c r="AA75" i="50"/>
  <c r="W75" i="50"/>
  <c r="S75" i="50"/>
  <c r="O75" i="50"/>
  <c r="K75" i="50"/>
  <c r="G75" i="50"/>
  <c r="AY74" i="50"/>
  <c r="AU74" i="50"/>
  <c r="AQ74" i="50"/>
  <c r="AM74" i="50"/>
  <c r="AI74" i="50"/>
  <c r="AE74" i="50"/>
  <c r="AA74" i="50"/>
  <c r="W74" i="50"/>
  <c r="S74" i="50"/>
  <c r="O74" i="50"/>
  <c r="K74" i="50"/>
  <c r="G74" i="50"/>
  <c r="AY73" i="50"/>
  <c r="AU73" i="50"/>
  <c r="AQ73" i="50"/>
  <c r="AM73" i="50"/>
  <c r="AI73" i="50"/>
  <c r="AE73" i="50"/>
  <c r="AA73" i="50"/>
  <c r="W73" i="50"/>
  <c r="S73" i="50"/>
  <c r="O73" i="50"/>
  <c r="K73" i="50"/>
  <c r="G73" i="50"/>
  <c r="BA73" i="50" s="1"/>
  <c r="BC73" i="50" s="1"/>
  <c r="BF73" i="50" s="1"/>
  <c r="BH73" i="50" s="1"/>
  <c r="AY72" i="50"/>
  <c r="AU72" i="50"/>
  <c r="AQ72" i="50"/>
  <c r="AM72" i="50"/>
  <c r="AI72" i="50"/>
  <c r="AE72" i="50"/>
  <c r="AA72" i="50"/>
  <c r="W72" i="50"/>
  <c r="S72" i="50"/>
  <c r="O72" i="50"/>
  <c r="K72" i="50"/>
  <c r="G72" i="50"/>
  <c r="AY71" i="50"/>
  <c r="AU71" i="50"/>
  <c r="AQ71" i="50"/>
  <c r="AM71" i="50"/>
  <c r="AI71" i="50"/>
  <c r="AE71" i="50"/>
  <c r="AA71" i="50"/>
  <c r="W71" i="50"/>
  <c r="S71" i="50"/>
  <c r="O71" i="50"/>
  <c r="K71" i="50"/>
  <c r="G71" i="50"/>
  <c r="AY70" i="50"/>
  <c r="AU70" i="50"/>
  <c r="AQ70" i="50"/>
  <c r="BA70" i="50" s="1"/>
  <c r="BC70" i="50" s="1"/>
  <c r="BF70" i="50" s="1"/>
  <c r="BH70" i="50" s="1"/>
  <c r="AM70" i="50"/>
  <c r="AI70" i="50"/>
  <c r="AE70" i="50"/>
  <c r="AA70" i="50"/>
  <c r="W70" i="50"/>
  <c r="S70" i="50"/>
  <c r="O70" i="50"/>
  <c r="K70" i="50"/>
  <c r="G70" i="50"/>
  <c r="AY69" i="50"/>
  <c r="AU69" i="50"/>
  <c r="AQ69" i="50"/>
  <c r="AM69" i="50"/>
  <c r="AI69" i="50"/>
  <c r="AE69" i="50"/>
  <c r="AA69" i="50"/>
  <c r="W69" i="50"/>
  <c r="S69" i="50"/>
  <c r="O69" i="50"/>
  <c r="K69" i="50"/>
  <c r="G69" i="50"/>
  <c r="AY68" i="50"/>
  <c r="AU68" i="50"/>
  <c r="AQ68" i="50"/>
  <c r="AM68" i="50"/>
  <c r="AI68" i="50"/>
  <c r="AE68" i="50"/>
  <c r="AA68" i="50"/>
  <c r="W68" i="50"/>
  <c r="S68" i="50"/>
  <c r="O68" i="50"/>
  <c r="K68" i="50"/>
  <c r="G68" i="50"/>
  <c r="AY67" i="50"/>
  <c r="AU67" i="50"/>
  <c r="BA67" i="50" s="1"/>
  <c r="BC67" i="50" s="1"/>
  <c r="BF67" i="50" s="1"/>
  <c r="BH67" i="50" s="1"/>
  <c r="AQ67" i="50"/>
  <c r="AM67" i="50"/>
  <c r="AI67" i="50"/>
  <c r="AE67" i="50"/>
  <c r="AA67" i="50"/>
  <c r="W67" i="50"/>
  <c r="S67" i="50"/>
  <c r="O67" i="50"/>
  <c r="K67" i="50"/>
  <c r="G67" i="50"/>
  <c r="AY66" i="50"/>
  <c r="AU66" i="50"/>
  <c r="AQ66" i="50"/>
  <c r="BA66" i="50" s="1"/>
  <c r="BC66" i="50" s="1"/>
  <c r="BF66" i="50" s="1"/>
  <c r="BH66" i="50" s="1"/>
  <c r="AM66" i="50"/>
  <c r="AI66" i="50"/>
  <c r="AE66" i="50"/>
  <c r="AA66" i="50"/>
  <c r="W66" i="50"/>
  <c r="S66" i="50"/>
  <c r="O66" i="50"/>
  <c r="K66" i="50"/>
  <c r="G66" i="50"/>
  <c r="AY65" i="50"/>
  <c r="AU65" i="50"/>
  <c r="AQ65" i="50"/>
  <c r="AM65" i="50"/>
  <c r="AI65" i="50"/>
  <c r="AE65" i="50"/>
  <c r="AA65" i="50"/>
  <c r="W65" i="50"/>
  <c r="S65" i="50"/>
  <c r="O65" i="50"/>
  <c r="K65" i="50"/>
  <c r="G65" i="50"/>
  <c r="AY64" i="50"/>
  <c r="AU64" i="50"/>
  <c r="AQ64" i="50"/>
  <c r="AM64" i="50"/>
  <c r="AI64" i="50"/>
  <c r="AE64" i="50"/>
  <c r="AA64" i="50"/>
  <c r="W64" i="50"/>
  <c r="S64" i="50"/>
  <c r="O64" i="50"/>
  <c r="K64" i="50"/>
  <c r="G64" i="50"/>
  <c r="AY63" i="50"/>
  <c r="AU63" i="50"/>
  <c r="AQ63" i="50"/>
  <c r="AM63" i="50"/>
  <c r="AI63" i="50"/>
  <c r="AE63" i="50"/>
  <c r="AA63" i="50"/>
  <c r="W63" i="50"/>
  <c r="S63" i="50"/>
  <c r="O63" i="50"/>
  <c r="K63" i="50"/>
  <c r="G63" i="50"/>
  <c r="AY62" i="50"/>
  <c r="AU62" i="50"/>
  <c r="AQ62" i="50"/>
  <c r="AM62" i="50"/>
  <c r="AI62" i="50"/>
  <c r="AE62" i="50"/>
  <c r="AA62" i="50"/>
  <c r="W62" i="50"/>
  <c r="S62" i="50"/>
  <c r="O62" i="50"/>
  <c r="K62" i="50"/>
  <c r="G62" i="50"/>
  <c r="AY61" i="50"/>
  <c r="AU61" i="50"/>
  <c r="AQ61" i="50"/>
  <c r="AM61" i="50"/>
  <c r="AI61" i="50"/>
  <c r="AE61" i="50"/>
  <c r="AA61" i="50"/>
  <c r="W61" i="50"/>
  <c r="S61" i="50"/>
  <c r="O61" i="50"/>
  <c r="K61" i="50"/>
  <c r="G61" i="50"/>
  <c r="AY60" i="50"/>
  <c r="AU60" i="50"/>
  <c r="AQ60" i="50"/>
  <c r="AM60" i="50"/>
  <c r="AI60" i="50"/>
  <c r="AE60" i="50"/>
  <c r="AA60" i="50"/>
  <c r="W60" i="50"/>
  <c r="S60" i="50"/>
  <c r="O60" i="50"/>
  <c r="K60" i="50"/>
  <c r="G60" i="50"/>
  <c r="AY59" i="50"/>
  <c r="AU59" i="50"/>
  <c r="AQ59" i="50"/>
  <c r="AM59" i="50"/>
  <c r="AI59" i="50"/>
  <c r="AE59" i="50"/>
  <c r="AA59" i="50"/>
  <c r="W59" i="50"/>
  <c r="S59" i="50"/>
  <c r="O59" i="50"/>
  <c r="K59" i="50"/>
  <c r="G59" i="50"/>
  <c r="AY58" i="50"/>
  <c r="AU58" i="50"/>
  <c r="AQ58" i="50"/>
  <c r="BA58" i="50" s="1"/>
  <c r="BC58" i="50" s="1"/>
  <c r="BF58" i="50" s="1"/>
  <c r="BH58" i="50" s="1"/>
  <c r="AM58" i="50"/>
  <c r="AI58" i="50"/>
  <c r="AE58" i="50"/>
  <c r="AA58" i="50"/>
  <c r="W58" i="50"/>
  <c r="S58" i="50"/>
  <c r="O58" i="50"/>
  <c r="K58" i="50"/>
  <c r="G58" i="50"/>
  <c r="AY57" i="50"/>
  <c r="AU57" i="50"/>
  <c r="AQ57" i="50"/>
  <c r="AM57" i="50"/>
  <c r="AI57" i="50"/>
  <c r="AE57" i="50"/>
  <c r="AA57" i="50"/>
  <c r="W57" i="50"/>
  <c r="S57" i="50"/>
  <c r="O57" i="50"/>
  <c r="K57" i="50"/>
  <c r="G57" i="50"/>
  <c r="BA57" i="50" s="1"/>
  <c r="BC57" i="50" s="1"/>
  <c r="BF57" i="50" s="1"/>
  <c r="BH57" i="50" s="1"/>
  <c r="AY56" i="50"/>
  <c r="AU56" i="50"/>
  <c r="AQ56" i="50"/>
  <c r="AM56" i="50"/>
  <c r="AI56" i="50"/>
  <c r="AE56" i="50"/>
  <c r="AA56" i="50"/>
  <c r="W56" i="50"/>
  <c r="S56" i="50"/>
  <c r="O56" i="50"/>
  <c r="K56" i="50"/>
  <c r="G56" i="50"/>
  <c r="AY55" i="50"/>
  <c r="AU55" i="50"/>
  <c r="AQ55" i="50"/>
  <c r="AM55" i="50"/>
  <c r="AI55" i="50"/>
  <c r="AE55" i="50"/>
  <c r="AA55" i="50"/>
  <c r="W55" i="50"/>
  <c r="S55" i="50"/>
  <c r="O55" i="50"/>
  <c r="K55" i="50"/>
  <c r="G55" i="50"/>
  <c r="AY54" i="50"/>
  <c r="AU54" i="50"/>
  <c r="AQ54" i="50"/>
  <c r="AM54" i="50"/>
  <c r="AI54" i="50"/>
  <c r="AE54" i="50"/>
  <c r="AA54" i="50"/>
  <c r="W54" i="50"/>
  <c r="S54" i="50"/>
  <c r="O54" i="50"/>
  <c r="K54" i="50"/>
  <c r="G54" i="50"/>
  <c r="AY53" i="50"/>
  <c r="AU53" i="50"/>
  <c r="AQ53" i="50"/>
  <c r="AM53" i="50"/>
  <c r="AI53" i="50"/>
  <c r="AE53" i="50"/>
  <c r="AA53" i="50"/>
  <c r="W53" i="50"/>
  <c r="S53" i="50"/>
  <c r="O53" i="50"/>
  <c r="K53" i="50"/>
  <c r="G53" i="50"/>
  <c r="AY52" i="50"/>
  <c r="AU52" i="50"/>
  <c r="AQ52" i="50"/>
  <c r="AM52" i="50"/>
  <c r="AI52" i="50"/>
  <c r="AE52" i="50"/>
  <c r="AA52" i="50"/>
  <c r="W52" i="50"/>
  <c r="S52" i="50"/>
  <c r="O52" i="50"/>
  <c r="K52" i="50"/>
  <c r="G52" i="50"/>
  <c r="AY51" i="50"/>
  <c r="AU51" i="50"/>
  <c r="AQ51" i="50"/>
  <c r="AM51" i="50"/>
  <c r="AI51" i="50"/>
  <c r="AE51" i="50"/>
  <c r="AA51" i="50"/>
  <c r="W51" i="50"/>
  <c r="S51" i="50"/>
  <c r="O51" i="50"/>
  <c r="K51" i="50"/>
  <c r="G51" i="50"/>
  <c r="AY50" i="50"/>
  <c r="AU50" i="50"/>
  <c r="AQ50" i="50"/>
  <c r="AM50" i="50"/>
  <c r="AI50" i="50"/>
  <c r="AE50" i="50"/>
  <c r="AA50" i="50"/>
  <c r="W50" i="50"/>
  <c r="S50" i="50"/>
  <c r="O50" i="50"/>
  <c r="K50" i="50"/>
  <c r="G50" i="50"/>
  <c r="AY49" i="50"/>
  <c r="AU49" i="50"/>
  <c r="AQ49" i="50"/>
  <c r="AM49" i="50"/>
  <c r="AI49" i="50"/>
  <c r="AE49" i="50"/>
  <c r="AA49" i="50"/>
  <c r="W49" i="50"/>
  <c r="S49" i="50"/>
  <c r="O49" i="50"/>
  <c r="K49" i="50"/>
  <c r="G49" i="50"/>
  <c r="AY48" i="50"/>
  <c r="AU48" i="50"/>
  <c r="AQ48" i="50"/>
  <c r="AM48" i="50"/>
  <c r="AI48" i="50"/>
  <c r="AE48" i="50"/>
  <c r="AA48" i="50"/>
  <c r="W48" i="50"/>
  <c r="S48" i="50"/>
  <c r="O48" i="50"/>
  <c r="K48" i="50"/>
  <c r="G48" i="50"/>
  <c r="AY47" i="50"/>
  <c r="AU47" i="50"/>
  <c r="AQ47" i="50"/>
  <c r="AM47" i="50"/>
  <c r="AI47" i="50"/>
  <c r="AE47" i="50"/>
  <c r="AA47" i="50"/>
  <c r="W47" i="50"/>
  <c r="S47" i="50"/>
  <c r="O47" i="50"/>
  <c r="K47" i="50"/>
  <c r="G47" i="50"/>
  <c r="AY46" i="50"/>
  <c r="AU46" i="50"/>
  <c r="AQ46" i="50"/>
  <c r="AM46" i="50"/>
  <c r="AI46" i="50"/>
  <c r="AE46" i="50"/>
  <c r="AA46" i="50"/>
  <c r="W46" i="50"/>
  <c r="S46" i="50"/>
  <c r="O46" i="50"/>
  <c r="K46" i="50"/>
  <c r="G46" i="50"/>
  <c r="AY45" i="50"/>
  <c r="AU45" i="50"/>
  <c r="AQ45" i="50"/>
  <c r="AM45" i="50"/>
  <c r="AI45" i="50"/>
  <c r="AE45" i="50"/>
  <c r="AA45" i="50"/>
  <c r="W45" i="50"/>
  <c r="S45" i="50"/>
  <c r="O45" i="50"/>
  <c r="K45" i="50"/>
  <c r="G45" i="50"/>
  <c r="AY44" i="50"/>
  <c r="AU44" i="50"/>
  <c r="AQ44" i="50"/>
  <c r="AM44" i="50"/>
  <c r="AI44" i="50"/>
  <c r="AE44" i="50"/>
  <c r="AA44" i="50"/>
  <c r="W44" i="50"/>
  <c r="S44" i="50"/>
  <c r="O44" i="50"/>
  <c r="K44" i="50"/>
  <c r="G44" i="50"/>
  <c r="AY43" i="50"/>
  <c r="AU43" i="50"/>
  <c r="AQ43" i="50"/>
  <c r="AM43" i="50"/>
  <c r="AI43" i="50"/>
  <c r="AE43" i="50"/>
  <c r="AA43" i="50"/>
  <c r="W43" i="50"/>
  <c r="S43" i="50"/>
  <c r="O43" i="50"/>
  <c r="K43" i="50"/>
  <c r="G43" i="50"/>
  <c r="AY42" i="50"/>
  <c r="AU42" i="50"/>
  <c r="AQ42" i="50"/>
  <c r="AM42" i="50"/>
  <c r="AI42" i="50"/>
  <c r="AE42" i="50"/>
  <c r="AA42" i="50"/>
  <c r="W42" i="50"/>
  <c r="S42" i="50"/>
  <c r="O42" i="50"/>
  <c r="K42" i="50"/>
  <c r="G42" i="50"/>
  <c r="AY41" i="50"/>
  <c r="AU41" i="50"/>
  <c r="AQ41" i="50"/>
  <c r="AM41" i="50"/>
  <c r="AI41" i="50"/>
  <c r="AE41" i="50"/>
  <c r="AA41" i="50"/>
  <c r="W41" i="50"/>
  <c r="S41" i="50"/>
  <c r="O41" i="50"/>
  <c r="K41" i="50"/>
  <c r="G41" i="50"/>
  <c r="BA41" i="50" s="1"/>
  <c r="BC41" i="50" s="1"/>
  <c r="BF41" i="50" s="1"/>
  <c r="BH41" i="50" s="1"/>
  <c r="AY40" i="50"/>
  <c r="AU40" i="50"/>
  <c r="AQ40" i="50"/>
  <c r="AM40" i="50"/>
  <c r="AI40" i="50"/>
  <c r="AE40" i="50"/>
  <c r="AA40" i="50"/>
  <c r="W40" i="50"/>
  <c r="S40" i="50"/>
  <c r="O40" i="50"/>
  <c r="K40" i="50"/>
  <c r="G40" i="50"/>
  <c r="AY39" i="50"/>
  <c r="AU39" i="50"/>
  <c r="AQ39" i="50"/>
  <c r="AM39" i="50"/>
  <c r="AI39" i="50"/>
  <c r="AE39" i="50"/>
  <c r="AA39" i="50"/>
  <c r="W39" i="50"/>
  <c r="S39" i="50"/>
  <c r="O39" i="50"/>
  <c r="K39" i="50"/>
  <c r="G39" i="50"/>
  <c r="AY38" i="50"/>
  <c r="AU38" i="50"/>
  <c r="AQ38" i="50"/>
  <c r="AM38" i="50"/>
  <c r="AI38" i="50"/>
  <c r="AE38" i="50"/>
  <c r="AA38" i="50"/>
  <c r="W38" i="50"/>
  <c r="S38" i="50"/>
  <c r="O38" i="50"/>
  <c r="K38" i="50"/>
  <c r="G38" i="50"/>
  <c r="AY37" i="50"/>
  <c r="AU37" i="50"/>
  <c r="AQ37" i="50"/>
  <c r="AM37" i="50"/>
  <c r="AI37" i="50"/>
  <c r="AE37" i="50"/>
  <c r="AA37" i="50"/>
  <c r="W37" i="50"/>
  <c r="S37" i="50"/>
  <c r="O37" i="50"/>
  <c r="K37" i="50"/>
  <c r="G37" i="50"/>
  <c r="AY36" i="50"/>
  <c r="AU36" i="50"/>
  <c r="AQ36" i="50"/>
  <c r="AM36" i="50"/>
  <c r="AI36" i="50"/>
  <c r="AE36" i="50"/>
  <c r="AA36" i="50"/>
  <c r="W36" i="50"/>
  <c r="S36" i="50"/>
  <c r="O36" i="50"/>
  <c r="K36" i="50"/>
  <c r="G36" i="50"/>
  <c r="AY35" i="50"/>
  <c r="AU35" i="50"/>
  <c r="AQ35" i="50"/>
  <c r="AM35" i="50"/>
  <c r="AI35" i="50"/>
  <c r="AE35" i="50"/>
  <c r="AA35" i="50"/>
  <c r="W35" i="50"/>
  <c r="S35" i="50"/>
  <c r="O35" i="50"/>
  <c r="K35" i="50"/>
  <c r="G35" i="50"/>
  <c r="AY34" i="50"/>
  <c r="AU34" i="50"/>
  <c r="AQ34" i="50"/>
  <c r="AM34" i="50"/>
  <c r="AI34" i="50"/>
  <c r="AE34" i="50"/>
  <c r="AA34" i="50"/>
  <c r="W34" i="50"/>
  <c r="S34" i="50"/>
  <c r="O34" i="50"/>
  <c r="K34" i="50"/>
  <c r="G34" i="50"/>
  <c r="AY33" i="50"/>
  <c r="AU33" i="50"/>
  <c r="AQ33" i="50"/>
  <c r="AM33" i="50"/>
  <c r="AI33" i="50"/>
  <c r="AE33" i="50"/>
  <c r="AA33" i="50"/>
  <c r="W33" i="50"/>
  <c r="S33" i="50"/>
  <c r="O33" i="50"/>
  <c r="K33" i="50"/>
  <c r="G33" i="50"/>
  <c r="AY32" i="50"/>
  <c r="AU32" i="50"/>
  <c r="AQ32" i="50"/>
  <c r="AM32" i="50"/>
  <c r="AI32" i="50"/>
  <c r="AE32" i="50"/>
  <c r="AA32" i="50"/>
  <c r="W32" i="50"/>
  <c r="S32" i="50"/>
  <c r="O32" i="50"/>
  <c r="K32" i="50"/>
  <c r="G32" i="50"/>
  <c r="AY31" i="50"/>
  <c r="AU31" i="50"/>
  <c r="AQ31" i="50"/>
  <c r="AM31" i="50"/>
  <c r="AI31" i="50"/>
  <c r="AE31" i="50"/>
  <c r="AA31" i="50"/>
  <c r="W31" i="50"/>
  <c r="S31" i="50"/>
  <c r="O31" i="50"/>
  <c r="K31" i="50"/>
  <c r="G31" i="50"/>
  <c r="BA30" i="50"/>
  <c r="BC30" i="50" s="1"/>
  <c r="BF30" i="50" s="1"/>
  <c r="BH30" i="50" s="1"/>
  <c r="AY30" i="50"/>
  <c r="AU30" i="50"/>
  <c r="AQ30" i="50"/>
  <c r="AM30" i="50"/>
  <c r="AI30" i="50"/>
  <c r="AE30" i="50"/>
  <c r="AA30" i="50"/>
  <c r="W30" i="50"/>
  <c r="S30" i="50"/>
  <c r="O30" i="50"/>
  <c r="K30" i="50"/>
  <c r="G30" i="50"/>
  <c r="AY29" i="50"/>
  <c r="AU29" i="50"/>
  <c r="AQ29" i="50"/>
  <c r="AM29" i="50"/>
  <c r="AI29" i="50"/>
  <c r="AE29" i="50"/>
  <c r="AA29" i="50"/>
  <c r="W29" i="50"/>
  <c r="S29" i="50"/>
  <c r="O29" i="50"/>
  <c r="K29" i="50"/>
  <c r="G29" i="50"/>
  <c r="AY28" i="50"/>
  <c r="AU28" i="50"/>
  <c r="AQ28" i="50"/>
  <c r="AM28" i="50"/>
  <c r="AI28" i="50"/>
  <c r="AE28" i="50"/>
  <c r="AA28" i="50"/>
  <c r="W28" i="50"/>
  <c r="S28" i="50"/>
  <c r="O28" i="50"/>
  <c r="K28" i="50"/>
  <c r="G28" i="50"/>
  <c r="AY27" i="50"/>
  <c r="AU27" i="50"/>
  <c r="AQ27" i="50"/>
  <c r="AM27" i="50"/>
  <c r="AI27" i="50"/>
  <c r="AE27" i="50"/>
  <c r="AA27" i="50"/>
  <c r="W27" i="50"/>
  <c r="S27" i="50"/>
  <c r="O27" i="50"/>
  <c r="K27" i="50"/>
  <c r="G27" i="50"/>
  <c r="AY26" i="50"/>
  <c r="AU26" i="50"/>
  <c r="AQ26" i="50"/>
  <c r="BA26" i="50" s="1"/>
  <c r="BC26" i="50" s="1"/>
  <c r="BF26" i="50" s="1"/>
  <c r="BH26" i="50" s="1"/>
  <c r="AM26" i="50"/>
  <c r="AI26" i="50"/>
  <c r="AE26" i="50"/>
  <c r="AA26" i="50"/>
  <c r="W26" i="50"/>
  <c r="S26" i="50"/>
  <c r="O26" i="50"/>
  <c r="K26" i="50"/>
  <c r="G26" i="50"/>
  <c r="AY25" i="50"/>
  <c r="AU25" i="50"/>
  <c r="AQ25" i="50"/>
  <c r="AM25" i="50"/>
  <c r="AI25" i="50"/>
  <c r="AE25" i="50"/>
  <c r="AA25" i="50"/>
  <c r="W25" i="50"/>
  <c r="S25" i="50"/>
  <c r="O25" i="50"/>
  <c r="K25" i="50"/>
  <c r="G25" i="50"/>
  <c r="AY24" i="50"/>
  <c r="AU24" i="50"/>
  <c r="AQ24" i="50"/>
  <c r="AM24" i="50"/>
  <c r="AI24" i="50"/>
  <c r="AE24" i="50"/>
  <c r="AA24" i="50"/>
  <c r="W24" i="50"/>
  <c r="S24" i="50"/>
  <c r="O24" i="50"/>
  <c r="K24" i="50"/>
  <c r="G24" i="50"/>
  <c r="AY23" i="50"/>
  <c r="AU23" i="50"/>
  <c r="AQ23" i="50"/>
  <c r="AM23" i="50"/>
  <c r="AI23" i="50"/>
  <c r="AE23" i="50"/>
  <c r="AA23" i="50"/>
  <c r="W23" i="50"/>
  <c r="S23" i="50"/>
  <c r="O23" i="50"/>
  <c r="K23" i="50"/>
  <c r="G23" i="50"/>
  <c r="AY22" i="50"/>
  <c r="AU22" i="50"/>
  <c r="AQ22" i="50"/>
  <c r="AM22" i="50"/>
  <c r="AI22" i="50"/>
  <c r="AE22" i="50"/>
  <c r="AA22" i="50"/>
  <c r="BA22" i="50" s="1"/>
  <c r="BC22" i="50" s="1"/>
  <c r="BF22" i="50" s="1"/>
  <c r="BH22" i="50" s="1"/>
  <c r="W22" i="50"/>
  <c r="S22" i="50"/>
  <c r="O22" i="50"/>
  <c r="K22" i="50"/>
  <c r="G22" i="50"/>
  <c r="AY21" i="50"/>
  <c r="AU21" i="50"/>
  <c r="AQ21" i="50"/>
  <c r="AM21" i="50"/>
  <c r="AI21" i="50"/>
  <c r="AE21" i="50"/>
  <c r="AA21" i="50"/>
  <c r="W21" i="50"/>
  <c r="S21" i="50"/>
  <c r="O21" i="50"/>
  <c r="K21" i="50"/>
  <c r="G21" i="50"/>
  <c r="AY20" i="50"/>
  <c r="AU20" i="50"/>
  <c r="AQ20" i="50"/>
  <c r="AM20" i="50"/>
  <c r="AI20" i="50"/>
  <c r="AE20" i="50"/>
  <c r="AA20" i="50"/>
  <c r="W20" i="50"/>
  <c r="S20" i="50"/>
  <c r="O20" i="50"/>
  <c r="K20" i="50"/>
  <c r="G20" i="50"/>
  <c r="AY19" i="50"/>
  <c r="AU19" i="50"/>
  <c r="AQ19" i="50"/>
  <c r="AM19" i="50"/>
  <c r="AI19" i="50"/>
  <c r="AE19" i="50"/>
  <c r="AA19" i="50"/>
  <c r="W19" i="50"/>
  <c r="S19" i="50"/>
  <c r="O19" i="50"/>
  <c r="K19" i="50"/>
  <c r="G19" i="50"/>
  <c r="AY18" i="50"/>
  <c r="AU18" i="50"/>
  <c r="AQ18" i="50"/>
  <c r="AM18" i="50"/>
  <c r="AI18" i="50"/>
  <c r="AE18" i="50"/>
  <c r="AA18" i="50"/>
  <c r="W18" i="50"/>
  <c r="S18" i="50"/>
  <c r="O18" i="50"/>
  <c r="K18" i="50"/>
  <c r="G18" i="50"/>
  <c r="AY17" i="50"/>
  <c r="AU17" i="50"/>
  <c r="AQ17" i="50"/>
  <c r="BA17" i="50" s="1"/>
  <c r="BC17" i="50" s="1"/>
  <c r="BF17" i="50" s="1"/>
  <c r="BH17" i="50" s="1"/>
  <c r="AM17" i="50"/>
  <c r="AI17" i="50"/>
  <c r="AE17" i="50"/>
  <c r="AA17" i="50"/>
  <c r="W17" i="50"/>
  <c r="S17" i="50"/>
  <c r="O17" i="50"/>
  <c r="K17" i="50"/>
  <c r="G17" i="50"/>
  <c r="AY16" i="50"/>
  <c r="AU16" i="50"/>
  <c r="AQ16" i="50"/>
  <c r="AM16" i="50"/>
  <c r="AI16" i="50"/>
  <c r="AE16" i="50"/>
  <c r="AA16" i="50"/>
  <c r="W16" i="50"/>
  <c r="S16" i="50"/>
  <c r="O16" i="50"/>
  <c r="K16" i="50"/>
  <c r="G16" i="50"/>
  <c r="AY15" i="50"/>
  <c r="AU15" i="50"/>
  <c r="AQ15" i="50"/>
  <c r="AM15" i="50"/>
  <c r="AI15" i="50"/>
  <c r="AE15" i="50"/>
  <c r="AA15" i="50"/>
  <c r="W15" i="50"/>
  <c r="S15" i="50"/>
  <c r="O15" i="50"/>
  <c r="K15" i="50"/>
  <c r="G15" i="50"/>
  <c r="AY14" i="50"/>
  <c r="AU14" i="50"/>
  <c r="AQ14" i="50"/>
  <c r="AM14" i="50"/>
  <c r="AI14" i="50"/>
  <c r="AE14" i="50"/>
  <c r="AA14" i="50"/>
  <c r="W14" i="50"/>
  <c r="S14" i="50"/>
  <c r="O14" i="50"/>
  <c r="K14" i="50"/>
  <c r="G14" i="50"/>
  <c r="BA14" i="50" s="1"/>
  <c r="BC14" i="50" s="1"/>
  <c r="BF14" i="50" s="1"/>
  <c r="BH14" i="50" s="1"/>
  <c r="AY13" i="50"/>
  <c r="AU13" i="50"/>
  <c r="BA13" i="50" s="1"/>
  <c r="BC13" i="50" s="1"/>
  <c r="BF13" i="50" s="1"/>
  <c r="BH13" i="50" s="1"/>
  <c r="AQ13" i="50"/>
  <c r="AM13" i="50"/>
  <c r="AI13" i="50"/>
  <c r="AE13" i="50"/>
  <c r="AA13" i="50"/>
  <c r="W13" i="50"/>
  <c r="S13" i="50"/>
  <c r="O13" i="50"/>
  <c r="K13" i="50"/>
  <c r="G13" i="50"/>
  <c r="AY12" i="50"/>
  <c r="AU12" i="50"/>
  <c r="AQ12" i="50"/>
  <c r="AM12" i="50"/>
  <c r="AI12" i="50"/>
  <c r="AE12" i="50"/>
  <c r="AA12" i="50"/>
  <c r="W12" i="50"/>
  <c r="S12" i="50"/>
  <c r="O12" i="50"/>
  <c r="K12" i="50"/>
  <c r="G12" i="50"/>
  <c r="AY11" i="50"/>
  <c r="AU11" i="50"/>
  <c r="AQ11" i="50"/>
  <c r="AM11" i="50"/>
  <c r="AI11" i="50"/>
  <c r="AE11" i="50"/>
  <c r="AA11" i="50"/>
  <c r="W11" i="50"/>
  <c r="S11" i="50"/>
  <c r="O11" i="50"/>
  <c r="K11" i="50"/>
  <c r="G11" i="50"/>
  <c r="AY10" i="50"/>
  <c r="AU10" i="50"/>
  <c r="AQ10" i="50"/>
  <c r="AM10" i="50"/>
  <c r="AI10" i="50"/>
  <c r="AE10" i="50"/>
  <c r="AA10" i="50"/>
  <c r="W10" i="50"/>
  <c r="S10" i="50"/>
  <c r="O10" i="50"/>
  <c r="K10" i="50"/>
  <c r="G10" i="50"/>
  <c r="AY9" i="50"/>
  <c r="AU9" i="50"/>
  <c r="AQ9" i="50"/>
  <c r="AM9" i="50"/>
  <c r="AI9" i="50"/>
  <c r="AE9" i="50"/>
  <c r="AA9" i="50"/>
  <c r="W9" i="50"/>
  <c r="S9" i="50"/>
  <c r="O9" i="50"/>
  <c r="K9" i="50"/>
  <c r="G9" i="50"/>
  <c r="AY8" i="50"/>
  <c r="AU8" i="50"/>
  <c r="AQ8" i="50"/>
  <c r="AM8" i="50"/>
  <c r="AI8" i="50"/>
  <c r="AE8" i="50"/>
  <c r="AA8" i="50"/>
  <c r="W8" i="50"/>
  <c r="S8" i="50"/>
  <c r="O8" i="50"/>
  <c r="K8" i="50"/>
  <c r="G8" i="50"/>
  <c r="AY7" i="50"/>
  <c r="AU7" i="50"/>
  <c r="AQ7" i="50"/>
  <c r="AM7" i="50"/>
  <c r="AI7" i="50"/>
  <c r="AE7" i="50"/>
  <c r="AA7" i="50"/>
  <c r="W7" i="50"/>
  <c r="S7" i="50"/>
  <c r="O7" i="50"/>
  <c r="K7" i="50"/>
  <c r="G7" i="50"/>
  <c r="BA6" i="50"/>
  <c r="BC6" i="50" s="1"/>
  <c r="BF6" i="50" s="1"/>
  <c r="BH6" i="50" s="1"/>
  <c r="AY6" i="50"/>
  <c r="AU6" i="50"/>
  <c r="AQ6" i="50"/>
  <c r="AM6" i="50"/>
  <c r="AI6" i="50"/>
  <c r="AE6" i="50"/>
  <c r="AA6" i="50"/>
  <c r="W6" i="50"/>
  <c r="S6" i="50"/>
  <c r="O6" i="50"/>
  <c r="K6" i="50"/>
  <c r="G6" i="50"/>
  <c r="AY5" i="50"/>
  <c r="AU5" i="50"/>
  <c r="AQ5" i="50"/>
  <c r="AM5" i="50"/>
  <c r="AI5" i="50"/>
  <c r="AE5" i="50"/>
  <c r="AA5" i="50"/>
  <c r="W5" i="50"/>
  <c r="S5" i="50"/>
  <c r="O5" i="50"/>
  <c r="K5" i="50"/>
  <c r="G5" i="50"/>
  <c r="AY4" i="50"/>
  <c r="AU4" i="50"/>
  <c r="AQ4" i="50"/>
  <c r="AM4" i="50"/>
  <c r="AI4" i="50"/>
  <c r="AI168" i="50" s="1"/>
  <c r="AE4" i="50"/>
  <c r="AA4" i="50"/>
  <c r="AA168" i="50" s="1"/>
  <c r="W4" i="50"/>
  <c r="S4" i="50"/>
  <c r="O4" i="50"/>
  <c r="K4" i="50"/>
  <c r="G4" i="50"/>
  <c r="BA118" i="50" l="1"/>
  <c r="BC118" i="50" s="1"/>
  <c r="BF118" i="50" s="1"/>
  <c r="BH118" i="50" s="1"/>
  <c r="BA139" i="50"/>
  <c r="BC139" i="50" s="1"/>
  <c r="BF139" i="50" s="1"/>
  <c r="BH139" i="50" s="1"/>
  <c r="BA37" i="47"/>
  <c r="BC37" i="47" s="1"/>
  <c r="BF37" i="47" s="1"/>
  <c r="BH37" i="47" s="1"/>
  <c r="BA117" i="47"/>
  <c r="BC117" i="47" s="1"/>
  <c r="BF117" i="47" s="1"/>
  <c r="BH117" i="47" s="1"/>
  <c r="BA148" i="47"/>
  <c r="BC148" i="47" s="1"/>
  <c r="BF148" i="47" s="1"/>
  <c r="BH148" i="47" s="1"/>
  <c r="BA8" i="49"/>
  <c r="BC8" i="49" s="1"/>
  <c r="BF8" i="49" s="1"/>
  <c r="BH8" i="49" s="1"/>
  <c r="BA47" i="49"/>
  <c r="BC47" i="49" s="1"/>
  <c r="BF47" i="49" s="1"/>
  <c r="BH47" i="49" s="1"/>
  <c r="BA59" i="49"/>
  <c r="BC59" i="49" s="1"/>
  <c r="BF59" i="49" s="1"/>
  <c r="BH59" i="49" s="1"/>
  <c r="BA84" i="49"/>
  <c r="BC84" i="49" s="1"/>
  <c r="BF84" i="49" s="1"/>
  <c r="BH84" i="49" s="1"/>
  <c r="BA34" i="50"/>
  <c r="BC34" i="50" s="1"/>
  <c r="BF34" i="50" s="1"/>
  <c r="BH34" i="50" s="1"/>
  <c r="BA38" i="50"/>
  <c r="BC38" i="50" s="1"/>
  <c r="BF38" i="50" s="1"/>
  <c r="BH38" i="50" s="1"/>
  <c r="BA83" i="50"/>
  <c r="BC83" i="50" s="1"/>
  <c r="BF83" i="50" s="1"/>
  <c r="BH83" i="50" s="1"/>
  <c r="BA91" i="50"/>
  <c r="BC91" i="50" s="1"/>
  <c r="BF91" i="50" s="1"/>
  <c r="BH91" i="50" s="1"/>
  <c r="BA95" i="50"/>
  <c r="BC95" i="50" s="1"/>
  <c r="BF95" i="50" s="1"/>
  <c r="BH95" i="50" s="1"/>
  <c r="BA99" i="50"/>
  <c r="BC99" i="50" s="1"/>
  <c r="BF99" i="50" s="1"/>
  <c r="BH99" i="50" s="1"/>
  <c r="BA103" i="50"/>
  <c r="BC103" i="50" s="1"/>
  <c r="BF103" i="50" s="1"/>
  <c r="BH103" i="50" s="1"/>
  <c r="BA8" i="47"/>
  <c r="BC8" i="47" s="1"/>
  <c r="BF8" i="47" s="1"/>
  <c r="BH8" i="47" s="1"/>
  <c r="BA34" i="47"/>
  <c r="BC34" i="47" s="1"/>
  <c r="BF34" i="47" s="1"/>
  <c r="BH34" i="47" s="1"/>
  <c r="BA46" i="47"/>
  <c r="BC46" i="47" s="1"/>
  <c r="BF46" i="47" s="1"/>
  <c r="BH46" i="47" s="1"/>
  <c r="BA63" i="47"/>
  <c r="BC63" i="47" s="1"/>
  <c r="BF63" i="47" s="1"/>
  <c r="BH63" i="47" s="1"/>
  <c r="BA123" i="47"/>
  <c r="BC123" i="47" s="1"/>
  <c r="BF123" i="47" s="1"/>
  <c r="BH123" i="47" s="1"/>
  <c r="BA152" i="47"/>
  <c r="BC152" i="47" s="1"/>
  <c r="BF152" i="47" s="1"/>
  <c r="BH152" i="47" s="1"/>
  <c r="AA168" i="48"/>
  <c r="BA33" i="48"/>
  <c r="BC33" i="48" s="1"/>
  <c r="BF33" i="48" s="1"/>
  <c r="BH33" i="48" s="1"/>
  <c r="BA41" i="48"/>
  <c r="BC41" i="48" s="1"/>
  <c r="BF41" i="48" s="1"/>
  <c r="BH41" i="48" s="1"/>
  <c r="BA82" i="48"/>
  <c r="BC82" i="48" s="1"/>
  <c r="BF82" i="48" s="1"/>
  <c r="BH82" i="48" s="1"/>
  <c r="BA99" i="48"/>
  <c r="BC99" i="48" s="1"/>
  <c r="BF99" i="48" s="1"/>
  <c r="BH99" i="48" s="1"/>
  <c r="BA107" i="48"/>
  <c r="BC107" i="48" s="1"/>
  <c r="BF107" i="48" s="1"/>
  <c r="BH107" i="48" s="1"/>
  <c r="AU168" i="49"/>
  <c r="BA38" i="49"/>
  <c r="BC38" i="49" s="1"/>
  <c r="BF38" i="49" s="1"/>
  <c r="BH38" i="49" s="1"/>
  <c r="BA63" i="49"/>
  <c r="BC63" i="49" s="1"/>
  <c r="BF63" i="49" s="1"/>
  <c r="BH63" i="49" s="1"/>
  <c r="BA80" i="49"/>
  <c r="BC80" i="49" s="1"/>
  <c r="BF80" i="49" s="1"/>
  <c r="BH80" i="49" s="1"/>
  <c r="BA88" i="49"/>
  <c r="BC88" i="49" s="1"/>
  <c r="BF88" i="49" s="1"/>
  <c r="BH88" i="49" s="1"/>
  <c r="BA101" i="49"/>
  <c r="BC101" i="49" s="1"/>
  <c r="BF101" i="49" s="1"/>
  <c r="BH101" i="49" s="1"/>
  <c r="BA102" i="49"/>
  <c r="BC102" i="49" s="1"/>
  <c r="BF102" i="49" s="1"/>
  <c r="BH102" i="49" s="1"/>
  <c r="BA105" i="49"/>
  <c r="BC105" i="49" s="1"/>
  <c r="BF105" i="49" s="1"/>
  <c r="BH105" i="49" s="1"/>
  <c r="BA110" i="49"/>
  <c r="BC110" i="49" s="1"/>
  <c r="BF110" i="49" s="1"/>
  <c r="BH110" i="49" s="1"/>
  <c r="BA122" i="49"/>
  <c r="BC122" i="49" s="1"/>
  <c r="BF122" i="49" s="1"/>
  <c r="BH122" i="49" s="1"/>
  <c r="BA132" i="49"/>
  <c r="BC132" i="49" s="1"/>
  <c r="BF132" i="49" s="1"/>
  <c r="BH132" i="49" s="1"/>
  <c r="BA135" i="49"/>
  <c r="BC135" i="49" s="1"/>
  <c r="BF135" i="49" s="1"/>
  <c r="BH135" i="49" s="1"/>
  <c r="BA151" i="49"/>
  <c r="BC151" i="49" s="1"/>
  <c r="BF151" i="49" s="1"/>
  <c r="BH151" i="49" s="1"/>
  <c r="BA155" i="49"/>
  <c r="BC155" i="49" s="1"/>
  <c r="BF155" i="49" s="1"/>
  <c r="BH155" i="49" s="1"/>
  <c r="BA142" i="50"/>
  <c r="BC142" i="50" s="1"/>
  <c r="BF142" i="50" s="1"/>
  <c r="BH142" i="50" s="1"/>
  <c r="BA41" i="47"/>
  <c r="BC41" i="47" s="1"/>
  <c r="BF41" i="47" s="1"/>
  <c r="BH41" i="47" s="1"/>
  <c r="BA25" i="48"/>
  <c r="BC25" i="48" s="1"/>
  <c r="BF25" i="48" s="1"/>
  <c r="BH25" i="48" s="1"/>
  <c r="BA74" i="48"/>
  <c r="BC74" i="48" s="1"/>
  <c r="BF74" i="48" s="1"/>
  <c r="BH74" i="48" s="1"/>
  <c r="BA12" i="49"/>
  <c r="BC12" i="49" s="1"/>
  <c r="BF12" i="49" s="1"/>
  <c r="BH12" i="49" s="1"/>
  <c r="BA25" i="49"/>
  <c r="BC25" i="49" s="1"/>
  <c r="BF25" i="49" s="1"/>
  <c r="BH25" i="49" s="1"/>
  <c r="BA29" i="49"/>
  <c r="BC29" i="49" s="1"/>
  <c r="BF29" i="49" s="1"/>
  <c r="BH29" i="49" s="1"/>
  <c r="BA51" i="49"/>
  <c r="BC51" i="49" s="1"/>
  <c r="BF51" i="49" s="1"/>
  <c r="BH51" i="49" s="1"/>
  <c r="BA76" i="49"/>
  <c r="BC76" i="49" s="1"/>
  <c r="BF76" i="49" s="1"/>
  <c r="BH76" i="49" s="1"/>
  <c r="BA5" i="50"/>
  <c r="BC5" i="50" s="1"/>
  <c r="BF5" i="50" s="1"/>
  <c r="BH5" i="50" s="1"/>
  <c r="BA9" i="50"/>
  <c r="BC9" i="50" s="1"/>
  <c r="BF9" i="50" s="1"/>
  <c r="BH9" i="50" s="1"/>
  <c r="BA42" i="50"/>
  <c r="BC42" i="50" s="1"/>
  <c r="BF42" i="50" s="1"/>
  <c r="BH42" i="50" s="1"/>
  <c r="BA50" i="50"/>
  <c r="BC50" i="50" s="1"/>
  <c r="BF50" i="50" s="1"/>
  <c r="BH50" i="50" s="1"/>
  <c r="BA54" i="50"/>
  <c r="BC54" i="50" s="1"/>
  <c r="BF54" i="50" s="1"/>
  <c r="BH54" i="50" s="1"/>
  <c r="BA107" i="50"/>
  <c r="BC107" i="50" s="1"/>
  <c r="BF107" i="50" s="1"/>
  <c r="BH107" i="50" s="1"/>
  <c r="BA130" i="50"/>
  <c r="BC130" i="50" s="1"/>
  <c r="BF130" i="50" s="1"/>
  <c r="BH130" i="50" s="1"/>
  <c r="BA145" i="50"/>
  <c r="BC145" i="50" s="1"/>
  <c r="BF145" i="50" s="1"/>
  <c r="BH145" i="50" s="1"/>
  <c r="BA153" i="50"/>
  <c r="BC153" i="50" s="1"/>
  <c r="BF153" i="50" s="1"/>
  <c r="BH153" i="50" s="1"/>
  <c r="BA161" i="50"/>
  <c r="BC161" i="50" s="1"/>
  <c r="BF161" i="50" s="1"/>
  <c r="BH161" i="50" s="1"/>
  <c r="BA12" i="47"/>
  <c r="BC12" i="47" s="1"/>
  <c r="BF12" i="47" s="1"/>
  <c r="BH12" i="47" s="1"/>
  <c r="BA92" i="47"/>
  <c r="BC92" i="47" s="1"/>
  <c r="BF92" i="47" s="1"/>
  <c r="BH92" i="47" s="1"/>
  <c r="BA104" i="47"/>
  <c r="BC104" i="47" s="1"/>
  <c r="BF104" i="47" s="1"/>
  <c r="BH104" i="47" s="1"/>
  <c r="BA113" i="47"/>
  <c r="BC113" i="47" s="1"/>
  <c r="BF113" i="47" s="1"/>
  <c r="BH113" i="47" s="1"/>
  <c r="BA138" i="47"/>
  <c r="BC138" i="47" s="1"/>
  <c r="BF138" i="47" s="1"/>
  <c r="BH138" i="47" s="1"/>
  <c r="BA156" i="47"/>
  <c r="BC156" i="47" s="1"/>
  <c r="BF156" i="47" s="1"/>
  <c r="BH156" i="47" s="1"/>
  <c r="BA160" i="47"/>
  <c r="BC160" i="47" s="1"/>
  <c r="BF160" i="47" s="1"/>
  <c r="BH160" i="47" s="1"/>
  <c r="BA164" i="47"/>
  <c r="BC164" i="47" s="1"/>
  <c r="BF164" i="47" s="1"/>
  <c r="BH164" i="47" s="1"/>
  <c r="BA86" i="48"/>
  <c r="BC86" i="48" s="1"/>
  <c r="BF86" i="48" s="1"/>
  <c r="BH86" i="48" s="1"/>
  <c r="BA95" i="48"/>
  <c r="BC95" i="48" s="1"/>
  <c r="BF95" i="48" s="1"/>
  <c r="BH95" i="48" s="1"/>
  <c r="BA111" i="48"/>
  <c r="BC111" i="48" s="1"/>
  <c r="BF111" i="48" s="1"/>
  <c r="BH111" i="48" s="1"/>
  <c r="BA118" i="48"/>
  <c r="BC118" i="48" s="1"/>
  <c r="BF118" i="48" s="1"/>
  <c r="BH118" i="48" s="1"/>
  <c r="BA121" i="48"/>
  <c r="BC121" i="48" s="1"/>
  <c r="BF121" i="48" s="1"/>
  <c r="BH121" i="48" s="1"/>
  <c r="BA130" i="48"/>
  <c r="BC130" i="48" s="1"/>
  <c r="BF130" i="48" s="1"/>
  <c r="BH130" i="48" s="1"/>
  <c r="BA145" i="48"/>
  <c r="BC145" i="48" s="1"/>
  <c r="BF145" i="48" s="1"/>
  <c r="BH145" i="48" s="1"/>
  <c r="BA149" i="48"/>
  <c r="BC149" i="48" s="1"/>
  <c r="BF149" i="48" s="1"/>
  <c r="BH149" i="48" s="1"/>
  <c r="BA157" i="48"/>
  <c r="BC157" i="48" s="1"/>
  <c r="BF157" i="48" s="1"/>
  <c r="BH157" i="48" s="1"/>
  <c r="BA43" i="49"/>
  <c r="BC43" i="49" s="1"/>
  <c r="BF43" i="49" s="1"/>
  <c r="BH43" i="49" s="1"/>
  <c r="AY168" i="49"/>
  <c r="S168" i="49"/>
  <c r="BA138" i="49"/>
  <c r="BC138" i="49" s="1"/>
  <c r="BF138" i="49" s="1"/>
  <c r="BH138" i="49" s="1"/>
  <c r="BA74" i="50"/>
  <c r="BC74" i="50" s="1"/>
  <c r="BF74" i="50" s="1"/>
  <c r="BH74" i="50" s="1"/>
  <c r="BA20" i="47"/>
  <c r="BC20" i="47" s="1"/>
  <c r="BF20" i="47" s="1"/>
  <c r="BH20" i="47" s="1"/>
  <c r="BA24" i="47"/>
  <c r="BC24" i="47" s="1"/>
  <c r="BF24" i="47" s="1"/>
  <c r="BH24" i="47" s="1"/>
  <c r="BA13" i="48"/>
  <c r="BC13" i="48" s="1"/>
  <c r="BF13" i="48" s="1"/>
  <c r="BH13" i="48" s="1"/>
  <c r="BA24" i="48"/>
  <c r="BC24" i="48" s="1"/>
  <c r="BF24" i="48" s="1"/>
  <c r="BH24" i="48" s="1"/>
  <c r="BA46" i="49"/>
  <c r="BC46" i="49" s="1"/>
  <c r="BF46" i="49" s="1"/>
  <c r="BH46" i="49" s="1"/>
  <c r="BA79" i="49"/>
  <c r="BC79" i="49" s="1"/>
  <c r="BF79" i="49" s="1"/>
  <c r="BH79" i="49" s="1"/>
  <c r="BA37" i="50"/>
  <c r="BC37" i="50" s="1"/>
  <c r="BF37" i="50" s="1"/>
  <c r="BH37" i="50" s="1"/>
  <c r="BA136" i="50"/>
  <c r="BC136" i="50" s="1"/>
  <c r="BF136" i="50" s="1"/>
  <c r="BH136" i="50" s="1"/>
  <c r="BA7" i="47"/>
  <c r="BC7" i="47" s="1"/>
  <c r="BF7" i="47" s="1"/>
  <c r="BH7" i="47" s="1"/>
  <c r="BA28" i="47"/>
  <c r="BC28" i="47" s="1"/>
  <c r="BF28" i="47" s="1"/>
  <c r="BH28" i="47" s="1"/>
  <c r="BA53" i="47"/>
  <c r="BC53" i="47" s="1"/>
  <c r="BF53" i="47" s="1"/>
  <c r="BH53" i="47" s="1"/>
  <c r="BA21" i="48"/>
  <c r="BC21" i="48" s="1"/>
  <c r="BF21" i="48" s="1"/>
  <c r="BH21" i="48" s="1"/>
  <c r="BA29" i="48"/>
  <c r="BC29" i="48" s="1"/>
  <c r="BF29" i="48" s="1"/>
  <c r="BH29" i="48" s="1"/>
  <c r="BA32" i="48"/>
  <c r="BC32" i="48" s="1"/>
  <c r="BF32" i="48" s="1"/>
  <c r="BH32" i="48" s="1"/>
  <c r="BA40" i="48"/>
  <c r="BC40" i="48" s="1"/>
  <c r="BF40" i="48" s="1"/>
  <c r="BH40" i="48" s="1"/>
  <c r="BA94" i="48"/>
  <c r="BC94" i="48" s="1"/>
  <c r="BF94" i="48" s="1"/>
  <c r="BH94" i="48" s="1"/>
  <c r="BA98" i="48"/>
  <c r="BC98" i="48" s="1"/>
  <c r="BF98" i="48" s="1"/>
  <c r="BH98" i="48" s="1"/>
  <c r="BA106" i="48"/>
  <c r="BC106" i="48" s="1"/>
  <c r="BF106" i="48" s="1"/>
  <c r="BH106" i="48" s="1"/>
  <c r="BA110" i="48"/>
  <c r="BC110" i="48" s="1"/>
  <c r="BF110" i="48" s="1"/>
  <c r="BH110" i="48" s="1"/>
  <c r="BA140" i="48"/>
  <c r="BC140" i="48" s="1"/>
  <c r="BF140" i="48" s="1"/>
  <c r="BH140" i="48" s="1"/>
  <c r="BA20" i="49"/>
  <c r="BC20" i="49" s="1"/>
  <c r="BF20" i="49" s="1"/>
  <c r="BH20" i="49" s="1"/>
  <c r="BA32" i="49"/>
  <c r="BC32" i="49" s="1"/>
  <c r="BF32" i="49" s="1"/>
  <c r="BH32" i="49" s="1"/>
  <c r="BA92" i="49"/>
  <c r="BC92" i="49" s="1"/>
  <c r="BF92" i="49" s="1"/>
  <c r="BH92" i="49" s="1"/>
  <c r="BA96" i="49"/>
  <c r="BC96" i="49" s="1"/>
  <c r="BF96" i="49" s="1"/>
  <c r="BH96" i="49" s="1"/>
  <c r="BA100" i="49"/>
  <c r="BC100" i="49" s="1"/>
  <c r="BF100" i="49" s="1"/>
  <c r="BH100" i="49" s="1"/>
  <c r="BA104" i="49"/>
  <c r="BC104" i="49" s="1"/>
  <c r="BF104" i="49" s="1"/>
  <c r="BH104" i="49" s="1"/>
  <c r="BA112" i="49"/>
  <c r="BC112" i="49" s="1"/>
  <c r="BF112" i="49" s="1"/>
  <c r="BH112" i="49" s="1"/>
  <c r="BA116" i="49"/>
  <c r="BC116" i="49" s="1"/>
  <c r="BF116" i="49" s="1"/>
  <c r="BH116" i="49" s="1"/>
  <c r="BA126" i="49"/>
  <c r="BC126" i="49" s="1"/>
  <c r="BF126" i="49" s="1"/>
  <c r="BH126" i="49" s="1"/>
  <c r="BA129" i="49"/>
  <c r="BC129" i="49" s="1"/>
  <c r="BF129" i="49" s="1"/>
  <c r="BH129" i="49" s="1"/>
  <c r="BA8" i="50"/>
  <c r="BC8" i="50" s="1"/>
  <c r="BF8" i="50" s="1"/>
  <c r="BH8" i="50" s="1"/>
  <c r="BA12" i="50"/>
  <c r="BC12" i="50" s="1"/>
  <c r="BF12" i="50" s="1"/>
  <c r="BH12" i="50" s="1"/>
  <c r="BA45" i="50"/>
  <c r="BC45" i="50" s="1"/>
  <c r="BF45" i="50" s="1"/>
  <c r="BH45" i="50" s="1"/>
  <c r="BA49" i="50"/>
  <c r="BC49" i="50" s="1"/>
  <c r="BF49" i="50" s="1"/>
  <c r="BH49" i="50" s="1"/>
  <c r="BA53" i="50"/>
  <c r="BC53" i="50" s="1"/>
  <c r="BF53" i="50" s="1"/>
  <c r="BH53" i="50" s="1"/>
  <c r="BA78" i="50"/>
  <c r="BC78" i="50" s="1"/>
  <c r="BF78" i="50" s="1"/>
  <c r="BH78" i="50" s="1"/>
  <c r="BA137" i="50"/>
  <c r="BC137" i="50" s="1"/>
  <c r="BF137" i="50" s="1"/>
  <c r="BH137" i="50" s="1"/>
  <c r="BA140" i="50"/>
  <c r="BC140" i="50" s="1"/>
  <c r="BF140" i="50" s="1"/>
  <c r="BH140" i="50" s="1"/>
  <c r="BA11" i="47"/>
  <c r="BC11" i="47" s="1"/>
  <c r="BF11" i="47" s="1"/>
  <c r="BH11" i="47" s="1"/>
  <c r="BA66" i="47"/>
  <c r="BC66" i="47" s="1"/>
  <c r="BF66" i="47" s="1"/>
  <c r="BH66" i="47" s="1"/>
  <c r="BA83" i="47"/>
  <c r="BC83" i="47" s="1"/>
  <c r="BF83" i="47" s="1"/>
  <c r="BH83" i="47" s="1"/>
  <c r="BA86" i="47"/>
  <c r="BC86" i="47" s="1"/>
  <c r="BF86" i="47" s="1"/>
  <c r="BH86" i="47" s="1"/>
  <c r="BA90" i="47"/>
  <c r="BC90" i="47" s="1"/>
  <c r="BF90" i="47" s="1"/>
  <c r="BH90" i="47" s="1"/>
  <c r="BA95" i="47"/>
  <c r="BC95" i="47" s="1"/>
  <c r="BF95" i="47" s="1"/>
  <c r="BH95" i="47" s="1"/>
  <c r="BA103" i="47"/>
  <c r="BC103" i="47" s="1"/>
  <c r="BF103" i="47" s="1"/>
  <c r="BH103" i="47" s="1"/>
  <c r="BA121" i="47"/>
  <c r="BC121" i="47" s="1"/>
  <c r="BF121" i="47" s="1"/>
  <c r="BH121" i="47" s="1"/>
  <c r="BA133" i="47"/>
  <c r="BC133" i="47" s="1"/>
  <c r="BF133" i="47" s="1"/>
  <c r="BH133" i="47" s="1"/>
  <c r="BA145" i="47"/>
  <c r="BC145" i="47" s="1"/>
  <c r="BF145" i="47" s="1"/>
  <c r="BH145" i="47" s="1"/>
  <c r="BA149" i="47"/>
  <c r="BC149" i="47" s="1"/>
  <c r="BF149" i="47" s="1"/>
  <c r="BH149" i="47" s="1"/>
  <c r="BA12" i="48"/>
  <c r="BC12" i="48" s="1"/>
  <c r="BF12" i="48" s="1"/>
  <c r="BH12" i="48" s="1"/>
  <c r="BA37" i="48"/>
  <c r="BC37" i="48" s="1"/>
  <c r="BF37" i="48" s="1"/>
  <c r="BH37" i="48" s="1"/>
  <c r="BA48" i="48"/>
  <c r="BC48" i="48" s="1"/>
  <c r="BF48" i="48" s="1"/>
  <c r="BH48" i="48" s="1"/>
  <c r="BA77" i="48"/>
  <c r="BC77" i="48" s="1"/>
  <c r="BF77" i="48" s="1"/>
  <c r="BH77" i="48" s="1"/>
  <c r="BA85" i="48"/>
  <c r="BC85" i="48" s="1"/>
  <c r="BF85" i="48" s="1"/>
  <c r="BH85" i="48" s="1"/>
  <c r="BA103" i="48"/>
  <c r="BC103" i="48" s="1"/>
  <c r="BF103" i="48" s="1"/>
  <c r="BH103" i="48" s="1"/>
  <c r="BA115" i="48"/>
  <c r="BC115" i="48" s="1"/>
  <c r="BF115" i="48" s="1"/>
  <c r="BH115" i="48" s="1"/>
  <c r="BA134" i="48"/>
  <c r="BC134" i="48" s="1"/>
  <c r="BF134" i="48" s="1"/>
  <c r="BH134" i="48" s="1"/>
  <c r="BA164" i="49"/>
  <c r="BC164" i="49" s="1"/>
  <c r="BF164" i="49" s="1"/>
  <c r="BH164" i="49" s="1"/>
  <c r="BA20" i="50"/>
  <c r="BC20" i="50" s="1"/>
  <c r="BF20" i="50" s="1"/>
  <c r="BH20" i="50" s="1"/>
  <c r="BA61" i="50"/>
  <c r="BC61" i="50" s="1"/>
  <c r="BF61" i="50" s="1"/>
  <c r="BH61" i="50" s="1"/>
  <c r="BA94" i="50"/>
  <c r="BC94" i="50" s="1"/>
  <c r="BF94" i="50" s="1"/>
  <c r="BH94" i="50" s="1"/>
  <c r="BA110" i="50"/>
  <c r="BC110" i="50" s="1"/>
  <c r="BF110" i="50" s="1"/>
  <c r="BH110" i="50" s="1"/>
  <c r="BA125" i="50"/>
  <c r="BC125" i="50" s="1"/>
  <c r="BF125" i="50" s="1"/>
  <c r="BH125" i="50" s="1"/>
  <c r="BA61" i="47"/>
  <c r="BC61" i="47" s="1"/>
  <c r="BF61" i="47" s="1"/>
  <c r="BH61" i="47" s="1"/>
  <c r="BA69" i="47"/>
  <c r="BC69" i="47" s="1"/>
  <c r="BF69" i="47" s="1"/>
  <c r="BH69" i="47" s="1"/>
  <c r="BA73" i="47"/>
  <c r="BC73" i="47" s="1"/>
  <c r="BF73" i="47" s="1"/>
  <c r="BH73" i="47" s="1"/>
  <c r="BA94" i="47"/>
  <c r="BC94" i="47" s="1"/>
  <c r="BF94" i="47" s="1"/>
  <c r="BH94" i="47" s="1"/>
  <c r="BA118" i="47"/>
  <c r="BC118" i="47" s="1"/>
  <c r="BF118" i="47" s="1"/>
  <c r="BH118" i="47" s="1"/>
  <c r="BA153" i="47"/>
  <c r="BC153" i="47" s="1"/>
  <c r="BF153" i="47" s="1"/>
  <c r="BH153" i="47" s="1"/>
  <c r="BA7" i="48"/>
  <c r="BC7" i="48" s="1"/>
  <c r="BF7" i="48" s="1"/>
  <c r="BH7" i="48" s="1"/>
  <c r="BA15" i="48"/>
  <c r="BC15" i="48" s="1"/>
  <c r="BF15" i="48" s="1"/>
  <c r="BH15" i="48" s="1"/>
  <c r="BA28" i="48"/>
  <c r="BC28" i="48" s="1"/>
  <c r="BF28" i="48" s="1"/>
  <c r="BH28" i="48" s="1"/>
  <c r="BA53" i="48"/>
  <c r="BC53" i="48" s="1"/>
  <c r="BF53" i="48" s="1"/>
  <c r="BH53" i="48" s="1"/>
  <c r="BA56" i="48"/>
  <c r="BC56" i="48" s="1"/>
  <c r="BF56" i="48" s="1"/>
  <c r="BH56" i="48" s="1"/>
  <c r="BA64" i="48"/>
  <c r="BC64" i="48" s="1"/>
  <c r="BF64" i="48" s="1"/>
  <c r="BH64" i="48" s="1"/>
  <c r="BA90" i="48"/>
  <c r="BC90" i="48" s="1"/>
  <c r="BF90" i="48" s="1"/>
  <c r="BH90" i="48" s="1"/>
  <c r="BA119" i="48"/>
  <c r="BC119" i="48" s="1"/>
  <c r="BF119" i="48" s="1"/>
  <c r="BH119" i="48" s="1"/>
  <c r="BA125" i="48"/>
  <c r="BC125" i="48" s="1"/>
  <c r="BF125" i="48" s="1"/>
  <c r="BH125" i="48" s="1"/>
  <c r="BA23" i="49"/>
  <c r="BC23" i="49" s="1"/>
  <c r="BF23" i="49" s="1"/>
  <c r="BH23" i="49" s="1"/>
  <c r="BA50" i="49"/>
  <c r="BC50" i="49" s="1"/>
  <c r="BF50" i="49" s="1"/>
  <c r="BH50" i="49" s="1"/>
  <c r="BA70" i="49"/>
  <c r="BC70" i="49" s="1"/>
  <c r="BF70" i="49" s="1"/>
  <c r="BH70" i="49" s="1"/>
  <c r="BA91" i="49"/>
  <c r="BC91" i="49" s="1"/>
  <c r="BF91" i="49" s="1"/>
  <c r="BH91" i="49" s="1"/>
  <c r="BA95" i="49"/>
  <c r="BC95" i="49" s="1"/>
  <c r="BF95" i="49" s="1"/>
  <c r="BH95" i="49" s="1"/>
  <c r="BA108" i="49"/>
  <c r="BC108" i="49" s="1"/>
  <c r="BF108" i="49" s="1"/>
  <c r="BH108" i="49" s="1"/>
  <c r="BA118" i="49"/>
  <c r="BC118" i="49" s="1"/>
  <c r="BF118" i="49" s="1"/>
  <c r="BH118" i="49" s="1"/>
  <c r="BA133" i="49"/>
  <c r="BC133" i="49" s="1"/>
  <c r="BF133" i="49" s="1"/>
  <c r="BH133" i="49" s="1"/>
  <c r="BA21" i="50"/>
  <c r="BC21" i="50" s="1"/>
  <c r="BF21" i="50" s="1"/>
  <c r="BH21" i="50" s="1"/>
  <c r="BA46" i="50"/>
  <c r="BC46" i="50" s="1"/>
  <c r="BF46" i="50" s="1"/>
  <c r="BH46" i="50" s="1"/>
  <c r="BA40" i="47"/>
  <c r="BC40" i="47" s="1"/>
  <c r="BF40" i="47" s="1"/>
  <c r="BH40" i="47" s="1"/>
  <c r="BA136" i="48"/>
  <c r="BC136" i="48" s="1"/>
  <c r="BF136" i="48" s="1"/>
  <c r="BH136" i="48" s="1"/>
  <c r="BA58" i="49"/>
  <c r="BC58" i="49" s="1"/>
  <c r="BF58" i="49" s="1"/>
  <c r="BH58" i="49" s="1"/>
  <c r="BA163" i="49"/>
  <c r="BC163" i="49" s="1"/>
  <c r="BF163" i="49" s="1"/>
  <c r="BH163" i="49" s="1"/>
  <c r="BA33" i="50"/>
  <c r="BC33" i="50" s="1"/>
  <c r="BF33" i="50" s="1"/>
  <c r="BH33" i="50" s="1"/>
  <c r="BA16" i="50"/>
  <c r="BC16" i="50" s="1"/>
  <c r="BF16" i="50" s="1"/>
  <c r="BH16" i="50" s="1"/>
  <c r="BA69" i="50"/>
  <c r="BC69" i="50" s="1"/>
  <c r="BF69" i="50" s="1"/>
  <c r="BH69" i="50" s="1"/>
  <c r="BA28" i="50"/>
  <c r="BC28" i="50" s="1"/>
  <c r="BF28" i="50" s="1"/>
  <c r="BH28" i="50" s="1"/>
  <c r="BA128" i="50"/>
  <c r="BC128" i="50" s="1"/>
  <c r="BF128" i="50" s="1"/>
  <c r="BH128" i="50" s="1"/>
  <c r="BA15" i="47"/>
  <c r="BC15" i="47" s="1"/>
  <c r="BF15" i="47" s="1"/>
  <c r="BH15" i="47" s="1"/>
  <c r="BA19" i="47"/>
  <c r="BC19" i="47" s="1"/>
  <c r="BF19" i="47" s="1"/>
  <c r="BH19" i="47" s="1"/>
  <c r="BA23" i="47"/>
  <c r="BC23" i="47" s="1"/>
  <c r="BF23" i="47" s="1"/>
  <c r="BH23" i="47" s="1"/>
  <c r="BA49" i="47"/>
  <c r="BC49" i="47" s="1"/>
  <c r="BF49" i="47" s="1"/>
  <c r="BH49" i="47" s="1"/>
  <c r="BA111" i="47"/>
  <c r="BC111" i="47" s="1"/>
  <c r="BF111" i="47" s="1"/>
  <c r="BH111" i="47" s="1"/>
  <c r="BA136" i="47"/>
  <c r="BC136" i="47" s="1"/>
  <c r="BF136" i="47" s="1"/>
  <c r="BH136" i="47" s="1"/>
  <c r="BA140" i="47"/>
  <c r="BC140" i="47" s="1"/>
  <c r="BF140" i="47" s="1"/>
  <c r="BH140" i="47" s="1"/>
  <c r="BA157" i="47"/>
  <c r="BC157" i="47" s="1"/>
  <c r="BF157" i="47" s="1"/>
  <c r="BH157" i="47" s="1"/>
  <c r="BA161" i="47"/>
  <c r="BC161" i="47" s="1"/>
  <c r="BF161" i="47" s="1"/>
  <c r="BH161" i="47" s="1"/>
  <c r="BA165" i="47"/>
  <c r="BC165" i="47" s="1"/>
  <c r="BF165" i="47" s="1"/>
  <c r="BH165" i="47" s="1"/>
  <c r="BA11" i="48"/>
  <c r="BC11" i="48" s="1"/>
  <c r="BF11" i="48" s="1"/>
  <c r="BH11" i="48" s="1"/>
  <c r="BA23" i="48"/>
  <c r="BC23" i="48" s="1"/>
  <c r="BF23" i="48" s="1"/>
  <c r="BH23" i="48" s="1"/>
  <c r="BA36" i="48"/>
  <c r="BC36" i="48" s="1"/>
  <c r="BF36" i="48" s="1"/>
  <c r="BH36" i="48" s="1"/>
  <c r="BA61" i="48"/>
  <c r="BC61" i="48" s="1"/>
  <c r="BF61" i="48" s="1"/>
  <c r="BH61" i="48" s="1"/>
  <c r="BA69" i="48"/>
  <c r="BC69" i="48" s="1"/>
  <c r="BF69" i="48" s="1"/>
  <c r="BH69" i="48" s="1"/>
  <c r="BA72" i="48"/>
  <c r="BC72" i="48" s="1"/>
  <c r="BF72" i="48" s="1"/>
  <c r="BH72" i="48" s="1"/>
  <c r="BA93" i="48"/>
  <c r="BC93" i="48" s="1"/>
  <c r="BF93" i="48" s="1"/>
  <c r="BH93" i="48" s="1"/>
  <c r="BA128" i="48"/>
  <c r="BC128" i="48" s="1"/>
  <c r="BF128" i="48" s="1"/>
  <c r="BH128" i="48" s="1"/>
  <c r="BA10" i="49"/>
  <c r="BC10" i="49" s="1"/>
  <c r="BF10" i="49" s="1"/>
  <c r="BH10" i="49" s="1"/>
  <c r="BA14" i="49"/>
  <c r="BC14" i="49" s="1"/>
  <c r="BF14" i="49" s="1"/>
  <c r="BH14" i="49" s="1"/>
  <c r="BA19" i="49"/>
  <c r="BC19" i="49" s="1"/>
  <c r="BF19" i="49" s="1"/>
  <c r="BH19" i="49" s="1"/>
  <c r="BA27" i="49"/>
  <c r="BC27" i="49" s="1"/>
  <c r="BF27" i="49" s="1"/>
  <c r="BH27" i="49" s="1"/>
  <c r="BA31" i="49"/>
  <c r="BC31" i="49" s="1"/>
  <c r="BF31" i="49" s="1"/>
  <c r="BH31" i="49" s="1"/>
  <c r="BA53" i="49"/>
  <c r="BC53" i="49" s="1"/>
  <c r="BF53" i="49" s="1"/>
  <c r="BH53" i="49" s="1"/>
  <c r="BA57" i="49"/>
  <c r="BC57" i="49" s="1"/>
  <c r="BF57" i="49" s="1"/>
  <c r="BH57" i="49" s="1"/>
  <c r="BA61" i="49"/>
  <c r="BC61" i="49" s="1"/>
  <c r="BF61" i="49" s="1"/>
  <c r="BH61" i="49" s="1"/>
  <c r="BA66" i="49"/>
  <c r="BC66" i="49" s="1"/>
  <c r="BF66" i="49" s="1"/>
  <c r="BH66" i="49" s="1"/>
  <c r="BA78" i="49"/>
  <c r="BC78" i="49" s="1"/>
  <c r="BF78" i="49" s="1"/>
  <c r="BH78" i="49" s="1"/>
  <c r="BA83" i="49"/>
  <c r="BC83" i="49" s="1"/>
  <c r="BF83" i="49" s="1"/>
  <c r="BH83" i="49" s="1"/>
  <c r="BA120" i="49"/>
  <c r="BC120" i="49" s="1"/>
  <c r="BF120" i="49" s="1"/>
  <c r="BH120" i="49" s="1"/>
  <c r="BA145" i="49"/>
  <c r="BC145" i="49" s="1"/>
  <c r="BF145" i="49" s="1"/>
  <c r="BH145" i="49" s="1"/>
  <c r="BA36" i="47"/>
  <c r="BC36" i="47" s="1"/>
  <c r="BF36" i="47" s="1"/>
  <c r="BH36" i="47" s="1"/>
  <c r="BA62" i="47"/>
  <c r="BC62" i="47" s="1"/>
  <c r="BF62" i="47" s="1"/>
  <c r="BH62" i="47" s="1"/>
  <c r="BA126" i="47"/>
  <c r="BC126" i="47" s="1"/>
  <c r="BF126" i="47" s="1"/>
  <c r="BH126" i="47" s="1"/>
  <c r="BA54" i="49"/>
  <c r="BC54" i="49" s="1"/>
  <c r="BF54" i="49" s="1"/>
  <c r="BH54" i="49" s="1"/>
  <c r="BA87" i="49"/>
  <c r="BC87" i="49" s="1"/>
  <c r="BF87" i="49" s="1"/>
  <c r="BH87" i="49" s="1"/>
  <c r="BA109" i="49"/>
  <c r="BC109" i="49" s="1"/>
  <c r="BF109" i="49" s="1"/>
  <c r="BH109" i="49" s="1"/>
  <c r="BA167" i="49"/>
  <c r="BC167" i="49" s="1"/>
  <c r="BF167" i="49" s="1"/>
  <c r="BH167" i="49" s="1"/>
  <c r="XFD167" i="49" s="1"/>
  <c r="BA62" i="50"/>
  <c r="BC62" i="50" s="1"/>
  <c r="BF62" i="50" s="1"/>
  <c r="BH62" i="50" s="1"/>
  <c r="BA98" i="50"/>
  <c r="BC98" i="50" s="1"/>
  <c r="BF98" i="50" s="1"/>
  <c r="BH98" i="50" s="1"/>
  <c r="BA102" i="50"/>
  <c r="BC102" i="50" s="1"/>
  <c r="BF102" i="50" s="1"/>
  <c r="BH102" i="50" s="1"/>
  <c r="BA134" i="50"/>
  <c r="BC134" i="50" s="1"/>
  <c r="BF134" i="50" s="1"/>
  <c r="BH134" i="50" s="1"/>
  <c r="BA24" i="50"/>
  <c r="BC24" i="50" s="1"/>
  <c r="BF24" i="50" s="1"/>
  <c r="BH24" i="50" s="1"/>
  <c r="BA85" i="50"/>
  <c r="BC85" i="50" s="1"/>
  <c r="BF85" i="50" s="1"/>
  <c r="BH85" i="50" s="1"/>
  <c r="BA36" i="50"/>
  <c r="BC36" i="50" s="1"/>
  <c r="BF36" i="50" s="1"/>
  <c r="BH36" i="50" s="1"/>
  <c r="BA40" i="50"/>
  <c r="BC40" i="50" s="1"/>
  <c r="BF40" i="50" s="1"/>
  <c r="BH40" i="50" s="1"/>
  <c r="BA114" i="50"/>
  <c r="BC114" i="50" s="1"/>
  <c r="BF114" i="50" s="1"/>
  <c r="BH114" i="50" s="1"/>
  <c r="BA6" i="47"/>
  <c r="BC6" i="47" s="1"/>
  <c r="BF6" i="47" s="1"/>
  <c r="BH6" i="47" s="1"/>
  <c r="BA52" i="47"/>
  <c r="BC52" i="47" s="1"/>
  <c r="BF52" i="47" s="1"/>
  <c r="BH52" i="47" s="1"/>
  <c r="BA60" i="47"/>
  <c r="BC60" i="47" s="1"/>
  <c r="BF60" i="47" s="1"/>
  <c r="BH60" i="47" s="1"/>
  <c r="BA78" i="47"/>
  <c r="BC78" i="47" s="1"/>
  <c r="BF78" i="47" s="1"/>
  <c r="BH78" i="47" s="1"/>
  <c r="BA82" i="47"/>
  <c r="BC82" i="47" s="1"/>
  <c r="BF82" i="47" s="1"/>
  <c r="BH82" i="47" s="1"/>
  <c r="BA134" i="47"/>
  <c r="BC134" i="47" s="1"/>
  <c r="BF134" i="47" s="1"/>
  <c r="BH134" i="47" s="1"/>
  <c r="BA150" i="47"/>
  <c r="BC150" i="47" s="1"/>
  <c r="BF150" i="47" s="1"/>
  <c r="BH150" i="47" s="1"/>
  <c r="BA27" i="48"/>
  <c r="BC27" i="48" s="1"/>
  <c r="BF27" i="48" s="1"/>
  <c r="BH27" i="48" s="1"/>
  <c r="BA31" i="48"/>
  <c r="BC31" i="48" s="1"/>
  <c r="BF31" i="48" s="1"/>
  <c r="BH31" i="48" s="1"/>
  <c r="BA39" i="48"/>
  <c r="BC39" i="48" s="1"/>
  <c r="BF39" i="48" s="1"/>
  <c r="BH39" i="48" s="1"/>
  <c r="BA44" i="48"/>
  <c r="BC44" i="48" s="1"/>
  <c r="BF44" i="48" s="1"/>
  <c r="BH44" i="48" s="1"/>
  <c r="BA52" i="48"/>
  <c r="BC52" i="48" s="1"/>
  <c r="BF52" i="48" s="1"/>
  <c r="BH52" i="48" s="1"/>
  <c r="BA76" i="48"/>
  <c r="BC76" i="48" s="1"/>
  <c r="BF76" i="48" s="1"/>
  <c r="BH76" i="48" s="1"/>
  <c r="BA97" i="48"/>
  <c r="BC97" i="48" s="1"/>
  <c r="BF97" i="48" s="1"/>
  <c r="BH97" i="48" s="1"/>
  <c r="BA105" i="48"/>
  <c r="BC105" i="48" s="1"/>
  <c r="BF105" i="48" s="1"/>
  <c r="BH105" i="48" s="1"/>
  <c r="BA109" i="48"/>
  <c r="BC109" i="48" s="1"/>
  <c r="BF109" i="48" s="1"/>
  <c r="BH109" i="48" s="1"/>
  <c r="BA114" i="48"/>
  <c r="BC114" i="48" s="1"/>
  <c r="BF114" i="48" s="1"/>
  <c r="BH114" i="48" s="1"/>
  <c r="BA141" i="48"/>
  <c r="BC141" i="48" s="1"/>
  <c r="BF141" i="48" s="1"/>
  <c r="BH141" i="48" s="1"/>
  <c r="BA90" i="49"/>
  <c r="BC90" i="49" s="1"/>
  <c r="BF90" i="49" s="1"/>
  <c r="BH90" i="49" s="1"/>
  <c r="BA103" i="49"/>
  <c r="BC103" i="49" s="1"/>
  <c r="BF103" i="49" s="1"/>
  <c r="BH103" i="49" s="1"/>
  <c r="BA111" i="49"/>
  <c r="BC111" i="49" s="1"/>
  <c r="BF111" i="49" s="1"/>
  <c r="BH111" i="49" s="1"/>
  <c r="BA115" i="49"/>
  <c r="BC115" i="49" s="1"/>
  <c r="BF115" i="49" s="1"/>
  <c r="BH115" i="49" s="1"/>
  <c r="BA149" i="49"/>
  <c r="BC149" i="49" s="1"/>
  <c r="BF149" i="49" s="1"/>
  <c r="BH149" i="49" s="1"/>
  <c r="BA153" i="49"/>
  <c r="BC153" i="49" s="1"/>
  <c r="BF153" i="49" s="1"/>
  <c r="BH153" i="49" s="1"/>
  <c r="BA25" i="50"/>
  <c r="BC25" i="50" s="1"/>
  <c r="BF25" i="50" s="1"/>
  <c r="BH25" i="50" s="1"/>
  <c r="BA82" i="50"/>
  <c r="BC82" i="50" s="1"/>
  <c r="BF82" i="50" s="1"/>
  <c r="BH82" i="50" s="1"/>
  <c r="BA86" i="50"/>
  <c r="BC86" i="50" s="1"/>
  <c r="BF86" i="50" s="1"/>
  <c r="BH86" i="50" s="1"/>
  <c r="BA16" i="47"/>
  <c r="BC16" i="47" s="1"/>
  <c r="BF16" i="47" s="1"/>
  <c r="BH16" i="47" s="1"/>
  <c r="BA133" i="48"/>
  <c r="BC133" i="48" s="1"/>
  <c r="BF133" i="48" s="1"/>
  <c r="BH133" i="48" s="1"/>
  <c r="BA33" i="49"/>
  <c r="BC33" i="49" s="1"/>
  <c r="BF33" i="49" s="1"/>
  <c r="BH33" i="49" s="1"/>
  <c r="BA42" i="49"/>
  <c r="BC42" i="49" s="1"/>
  <c r="BF42" i="49" s="1"/>
  <c r="BH42" i="49" s="1"/>
  <c r="BA62" i="49"/>
  <c r="BC62" i="49" s="1"/>
  <c r="BF62" i="49" s="1"/>
  <c r="BH62" i="49" s="1"/>
  <c r="BA29" i="50"/>
  <c r="BC29" i="50" s="1"/>
  <c r="BF29" i="50" s="1"/>
  <c r="BH29" i="50" s="1"/>
  <c r="BA90" i="50"/>
  <c r="BC90" i="50" s="1"/>
  <c r="BF90" i="50" s="1"/>
  <c r="BH90" i="50" s="1"/>
  <c r="BA133" i="50"/>
  <c r="BC133" i="50" s="1"/>
  <c r="BF133" i="50" s="1"/>
  <c r="BH133" i="50" s="1"/>
  <c r="BA120" i="47"/>
  <c r="BC120" i="47" s="1"/>
  <c r="BF120" i="47" s="1"/>
  <c r="BH120" i="47" s="1"/>
  <c r="BA65" i="50"/>
  <c r="BC65" i="50" s="1"/>
  <c r="BF65" i="50" s="1"/>
  <c r="BH65" i="50" s="1"/>
  <c r="BA77" i="50"/>
  <c r="BC77" i="50" s="1"/>
  <c r="BF77" i="50" s="1"/>
  <c r="BH77" i="50" s="1"/>
  <c r="BA81" i="50"/>
  <c r="BC81" i="50" s="1"/>
  <c r="BF81" i="50" s="1"/>
  <c r="BH81" i="50" s="1"/>
  <c r="BA32" i="50"/>
  <c r="BC32" i="50" s="1"/>
  <c r="BF32" i="50" s="1"/>
  <c r="BH32" i="50" s="1"/>
  <c r="BA93" i="50"/>
  <c r="BC93" i="50" s="1"/>
  <c r="BF93" i="50" s="1"/>
  <c r="BH93" i="50" s="1"/>
  <c r="BA97" i="50"/>
  <c r="BC97" i="50" s="1"/>
  <c r="BF97" i="50" s="1"/>
  <c r="BH97" i="50" s="1"/>
  <c r="BA101" i="50"/>
  <c r="BC101" i="50" s="1"/>
  <c r="BF101" i="50" s="1"/>
  <c r="BH101" i="50" s="1"/>
  <c r="BA117" i="50"/>
  <c r="BC117" i="50" s="1"/>
  <c r="BF117" i="50" s="1"/>
  <c r="BH117" i="50" s="1"/>
  <c r="BA27" i="47"/>
  <c r="BC27" i="47" s="1"/>
  <c r="BF27" i="47" s="1"/>
  <c r="BH27" i="47" s="1"/>
  <c r="BA7" i="50"/>
  <c r="BC7" i="50" s="1"/>
  <c r="BF7" i="50" s="1"/>
  <c r="BH7" i="50" s="1"/>
  <c r="BA11" i="50"/>
  <c r="BC11" i="50" s="1"/>
  <c r="BF11" i="50" s="1"/>
  <c r="BH11" i="50" s="1"/>
  <c r="BA44" i="50"/>
  <c r="BC44" i="50" s="1"/>
  <c r="BF44" i="50" s="1"/>
  <c r="BH44" i="50" s="1"/>
  <c r="BA48" i="50"/>
  <c r="BC48" i="50" s="1"/>
  <c r="BF48" i="50" s="1"/>
  <c r="BH48" i="50" s="1"/>
  <c r="BA52" i="50"/>
  <c r="BC52" i="50" s="1"/>
  <c r="BF52" i="50" s="1"/>
  <c r="BH52" i="50" s="1"/>
  <c r="BA56" i="50"/>
  <c r="BC56" i="50" s="1"/>
  <c r="BF56" i="50" s="1"/>
  <c r="BH56" i="50" s="1"/>
  <c r="BA123" i="50"/>
  <c r="BC123" i="50" s="1"/>
  <c r="BF123" i="50" s="1"/>
  <c r="BH123" i="50" s="1"/>
  <c r="BA141" i="50"/>
  <c r="BC141" i="50" s="1"/>
  <c r="BF141" i="50" s="1"/>
  <c r="BH141" i="50" s="1"/>
  <c r="BA147" i="50"/>
  <c r="BC147" i="50" s="1"/>
  <c r="BF147" i="50" s="1"/>
  <c r="BH147" i="50" s="1"/>
  <c r="BA151" i="50"/>
  <c r="BC151" i="50" s="1"/>
  <c r="BF151" i="50" s="1"/>
  <c r="BH151" i="50" s="1"/>
  <c r="BA155" i="50"/>
  <c r="BC155" i="50" s="1"/>
  <c r="BF155" i="50" s="1"/>
  <c r="BH155" i="50" s="1"/>
  <c r="BA159" i="50"/>
  <c r="BC159" i="50" s="1"/>
  <c r="BF159" i="50" s="1"/>
  <c r="BH159" i="50" s="1"/>
  <c r="BA163" i="50"/>
  <c r="BC163" i="50" s="1"/>
  <c r="BF163" i="50" s="1"/>
  <c r="BH163" i="50" s="1"/>
  <c r="BA167" i="50"/>
  <c r="BC167" i="50" s="1"/>
  <c r="BF167" i="50" s="1"/>
  <c r="BH167" i="50" s="1"/>
  <c r="XFD167" i="50" s="1"/>
  <c r="BA85" i="47"/>
  <c r="BC85" i="47" s="1"/>
  <c r="BF85" i="47" s="1"/>
  <c r="BH85" i="47" s="1"/>
  <c r="BA89" i="47"/>
  <c r="BC89" i="47" s="1"/>
  <c r="BF89" i="47" s="1"/>
  <c r="BH89" i="47" s="1"/>
  <c r="BA99" i="47"/>
  <c r="BC99" i="47" s="1"/>
  <c r="BF99" i="47" s="1"/>
  <c r="BH99" i="47" s="1"/>
  <c r="BA102" i="47"/>
  <c r="BC102" i="47" s="1"/>
  <c r="BF102" i="47" s="1"/>
  <c r="BH102" i="47" s="1"/>
  <c r="BA106" i="47"/>
  <c r="BC106" i="47" s="1"/>
  <c r="BF106" i="47" s="1"/>
  <c r="BH106" i="47" s="1"/>
  <c r="BA124" i="47"/>
  <c r="BC124" i="47" s="1"/>
  <c r="BF124" i="47" s="1"/>
  <c r="BH124" i="47" s="1"/>
  <c r="BA158" i="47"/>
  <c r="BC158" i="47" s="1"/>
  <c r="BF158" i="47" s="1"/>
  <c r="BH158" i="47" s="1"/>
  <c r="BA166" i="47"/>
  <c r="BC166" i="47" s="1"/>
  <c r="BF166" i="47" s="1"/>
  <c r="BH166" i="47" s="1"/>
  <c r="BA6" i="48"/>
  <c r="BC6" i="48" s="1"/>
  <c r="BF6" i="48" s="1"/>
  <c r="BH6" i="48" s="1"/>
  <c r="BA19" i="48"/>
  <c r="BC19" i="48" s="1"/>
  <c r="BF19" i="48" s="1"/>
  <c r="BH19" i="48" s="1"/>
  <c r="BA35" i="48"/>
  <c r="BC35" i="48" s="1"/>
  <c r="BF35" i="48" s="1"/>
  <c r="BH35" i="48" s="1"/>
  <c r="BA43" i="48"/>
  <c r="BC43" i="48" s="1"/>
  <c r="BF43" i="48" s="1"/>
  <c r="BH43" i="48" s="1"/>
  <c r="BA47" i="48"/>
  <c r="BC47" i="48" s="1"/>
  <c r="BF47" i="48" s="1"/>
  <c r="BH47" i="48" s="1"/>
  <c r="BA60" i="48"/>
  <c r="BC60" i="48" s="1"/>
  <c r="BF60" i="48" s="1"/>
  <c r="BH60" i="48" s="1"/>
  <c r="BA68" i="48"/>
  <c r="BC68" i="48" s="1"/>
  <c r="BF68" i="48" s="1"/>
  <c r="BH68" i="48" s="1"/>
  <c r="BA84" i="48"/>
  <c r="BC84" i="48" s="1"/>
  <c r="BF84" i="48" s="1"/>
  <c r="BH84" i="48" s="1"/>
  <c r="BA89" i="48"/>
  <c r="BC89" i="48" s="1"/>
  <c r="BF89" i="48" s="1"/>
  <c r="BH89" i="48" s="1"/>
  <c r="BA117" i="48"/>
  <c r="BC117" i="48" s="1"/>
  <c r="BF117" i="48" s="1"/>
  <c r="BH117" i="48" s="1"/>
  <c r="BA122" i="48"/>
  <c r="BC122" i="48" s="1"/>
  <c r="BF122" i="48" s="1"/>
  <c r="BH122" i="48" s="1"/>
  <c r="S168" i="48"/>
  <c r="BA144" i="48"/>
  <c r="BC144" i="48" s="1"/>
  <c r="BF144" i="48" s="1"/>
  <c r="BH144" i="48" s="1"/>
  <c r="BA147" i="48"/>
  <c r="BC147" i="48" s="1"/>
  <c r="BF147" i="48" s="1"/>
  <c r="BH147" i="48" s="1"/>
  <c r="BA151" i="48"/>
  <c r="BC151" i="48" s="1"/>
  <c r="BF151" i="48" s="1"/>
  <c r="BH151" i="48" s="1"/>
  <c r="BA155" i="48"/>
  <c r="BC155" i="48" s="1"/>
  <c r="BF155" i="48" s="1"/>
  <c r="BH155" i="48" s="1"/>
  <c r="BA159" i="48"/>
  <c r="BC159" i="48" s="1"/>
  <c r="BF159" i="48" s="1"/>
  <c r="BH159" i="48" s="1"/>
  <c r="BA40" i="49"/>
  <c r="BC40" i="49" s="1"/>
  <c r="BF40" i="49" s="1"/>
  <c r="BH40" i="49" s="1"/>
  <c r="BA49" i="49"/>
  <c r="BC49" i="49" s="1"/>
  <c r="BF49" i="49" s="1"/>
  <c r="BH49" i="49" s="1"/>
  <c r="BA69" i="49"/>
  <c r="BC69" i="49" s="1"/>
  <c r="BF69" i="49" s="1"/>
  <c r="BH69" i="49" s="1"/>
  <c r="BA107" i="49"/>
  <c r="BC107" i="49" s="1"/>
  <c r="BF107" i="49" s="1"/>
  <c r="BH107" i="49" s="1"/>
  <c r="BA124" i="49"/>
  <c r="BC124" i="49" s="1"/>
  <c r="BF124" i="49" s="1"/>
  <c r="BH124" i="49" s="1"/>
  <c r="BA136" i="49"/>
  <c r="BC136" i="49" s="1"/>
  <c r="BF136" i="49" s="1"/>
  <c r="BH136" i="49" s="1"/>
  <c r="BA19" i="50"/>
  <c r="BC19" i="50" s="1"/>
  <c r="BF19" i="50" s="1"/>
  <c r="BH19" i="50" s="1"/>
  <c r="BA60" i="50"/>
  <c r="BC60" i="50" s="1"/>
  <c r="BF60" i="50" s="1"/>
  <c r="BH60" i="50" s="1"/>
  <c r="BA64" i="50"/>
  <c r="BC64" i="50" s="1"/>
  <c r="BF64" i="50" s="1"/>
  <c r="BH64" i="50" s="1"/>
  <c r="BA68" i="50"/>
  <c r="BC68" i="50" s="1"/>
  <c r="BF68" i="50" s="1"/>
  <c r="BH68" i="50" s="1"/>
  <c r="BA72" i="50"/>
  <c r="BC72" i="50" s="1"/>
  <c r="BF72" i="50" s="1"/>
  <c r="BH72" i="50" s="1"/>
  <c r="BA105" i="50"/>
  <c r="BC105" i="50" s="1"/>
  <c r="BF105" i="50" s="1"/>
  <c r="BH105" i="50" s="1"/>
  <c r="BA109" i="50"/>
  <c r="BC109" i="50" s="1"/>
  <c r="BF109" i="50" s="1"/>
  <c r="BH109" i="50" s="1"/>
  <c r="AA168" i="47"/>
  <c r="BA31" i="47"/>
  <c r="BC31" i="47" s="1"/>
  <c r="BF31" i="47" s="1"/>
  <c r="BH31" i="47" s="1"/>
  <c r="BA48" i="47"/>
  <c r="BC48" i="47" s="1"/>
  <c r="BF48" i="47" s="1"/>
  <c r="BH48" i="47" s="1"/>
  <c r="BA110" i="47"/>
  <c r="BC110" i="47" s="1"/>
  <c r="BF110" i="47" s="1"/>
  <c r="BH110" i="47" s="1"/>
  <c r="BA10" i="48"/>
  <c r="BC10" i="48" s="1"/>
  <c r="BF10" i="48" s="1"/>
  <c r="BH10" i="48" s="1"/>
  <c r="BA14" i="48"/>
  <c r="BC14" i="48" s="1"/>
  <c r="BF14" i="48" s="1"/>
  <c r="BH14" i="48" s="1"/>
  <c r="BA18" i="48"/>
  <c r="BC18" i="48" s="1"/>
  <c r="BF18" i="48" s="1"/>
  <c r="BH18" i="48" s="1"/>
  <c r="BA51" i="48"/>
  <c r="BC51" i="48" s="1"/>
  <c r="BF51" i="48" s="1"/>
  <c r="BH51" i="48" s="1"/>
  <c r="BA55" i="48"/>
  <c r="BC55" i="48" s="1"/>
  <c r="BF55" i="48" s="1"/>
  <c r="BH55" i="48" s="1"/>
  <c r="BA63" i="48"/>
  <c r="BC63" i="48" s="1"/>
  <c r="BF63" i="48" s="1"/>
  <c r="BH63" i="48" s="1"/>
  <c r="BA92" i="48"/>
  <c r="BC92" i="48" s="1"/>
  <c r="BF92" i="48" s="1"/>
  <c r="BH92" i="48" s="1"/>
  <c r="BA18" i="49"/>
  <c r="BC18" i="49" s="1"/>
  <c r="BF18" i="49" s="1"/>
  <c r="BH18" i="49" s="1"/>
  <c r="BA65" i="49"/>
  <c r="BC65" i="49" s="1"/>
  <c r="BF65" i="49" s="1"/>
  <c r="BH65" i="49" s="1"/>
  <c r="BA74" i="49"/>
  <c r="BC74" i="49" s="1"/>
  <c r="BF74" i="49" s="1"/>
  <c r="BH74" i="49" s="1"/>
  <c r="BA82" i="49"/>
  <c r="BC82" i="49" s="1"/>
  <c r="BF82" i="49" s="1"/>
  <c r="BH82" i="49" s="1"/>
  <c r="BA157" i="49"/>
  <c r="BC157" i="49" s="1"/>
  <c r="BF157" i="49" s="1"/>
  <c r="BH157" i="49" s="1"/>
  <c r="BA76" i="50"/>
  <c r="BC76" i="50" s="1"/>
  <c r="BF76" i="50" s="1"/>
  <c r="BH76" i="50" s="1"/>
  <c r="BA80" i="50"/>
  <c r="BC80" i="50" s="1"/>
  <c r="BF80" i="50" s="1"/>
  <c r="BH80" i="50" s="1"/>
  <c r="BA84" i="50"/>
  <c r="BC84" i="50" s="1"/>
  <c r="BF84" i="50" s="1"/>
  <c r="BH84" i="50" s="1"/>
  <c r="BA88" i="50"/>
  <c r="BC88" i="50" s="1"/>
  <c r="BF88" i="50" s="1"/>
  <c r="BH88" i="50" s="1"/>
  <c r="BA113" i="50"/>
  <c r="BC113" i="50" s="1"/>
  <c r="BF113" i="50" s="1"/>
  <c r="BH113" i="50" s="1"/>
  <c r="BA18" i="47"/>
  <c r="BC18" i="47" s="1"/>
  <c r="BF18" i="47" s="1"/>
  <c r="BH18" i="47" s="1"/>
  <c r="BA22" i="47"/>
  <c r="BC22" i="47" s="1"/>
  <c r="BF22" i="47" s="1"/>
  <c r="BH22" i="47" s="1"/>
  <c r="BA81" i="47"/>
  <c r="BC81" i="47" s="1"/>
  <c r="BF81" i="47" s="1"/>
  <c r="BH81" i="47" s="1"/>
  <c r="BA115" i="47"/>
  <c r="BC115" i="47" s="1"/>
  <c r="BF115" i="47" s="1"/>
  <c r="BH115" i="47" s="1"/>
  <c r="BA119" i="47"/>
  <c r="BC119" i="47" s="1"/>
  <c r="BF119" i="47" s="1"/>
  <c r="BH119" i="47" s="1"/>
  <c r="BA22" i="48"/>
  <c r="BC22" i="48" s="1"/>
  <c r="BF22" i="48" s="1"/>
  <c r="BH22" i="48" s="1"/>
  <c r="BA26" i="48"/>
  <c r="BC26" i="48" s="1"/>
  <c r="BF26" i="48" s="1"/>
  <c r="BH26" i="48" s="1"/>
  <c r="BA30" i="48"/>
  <c r="BC30" i="48" s="1"/>
  <c r="BF30" i="48" s="1"/>
  <c r="BH30" i="48" s="1"/>
  <c r="BA67" i="48"/>
  <c r="BC67" i="48" s="1"/>
  <c r="BF67" i="48" s="1"/>
  <c r="BH67" i="48" s="1"/>
  <c r="BA71" i="48"/>
  <c r="BC71" i="48" s="1"/>
  <c r="BF71" i="48" s="1"/>
  <c r="BH71" i="48" s="1"/>
  <c r="BA75" i="48"/>
  <c r="BC75" i="48" s="1"/>
  <c r="BF75" i="48" s="1"/>
  <c r="BH75" i="48" s="1"/>
  <c r="BA88" i="48"/>
  <c r="BC88" i="48" s="1"/>
  <c r="BF88" i="48" s="1"/>
  <c r="BH88" i="48" s="1"/>
  <c r="BA113" i="48"/>
  <c r="BC113" i="48" s="1"/>
  <c r="BF113" i="48" s="1"/>
  <c r="BH113" i="48" s="1"/>
  <c r="BA123" i="48"/>
  <c r="BC123" i="48" s="1"/>
  <c r="BF123" i="48" s="1"/>
  <c r="BH123" i="48" s="1"/>
  <c r="BA132" i="48"/>
  <c r="BC132" i="48" s="1"/>
  <c r="BF132" i="48" s="1"/>
  <c r="BH132" i="48" s="1"/>
  <c r="BA138" i="48"/>
  <c r="BC138" i="48" s="1"/>
  <c r="BF138" i="48" s="1"/>
  <c r="BH138" i="48" s="1"/>
  <c r="BA152" i="48"/>
  <c r="BC152" i="48" s="1"/>
  <c r="BF152" i="48" s="1"/>
  <c r="BH152" i="48" s="1"/>
  <c r="BA156" i="48"/>
  <c r="BC156" i="48" s="1"/>
  <c r="BF156" i="48" s="1"/>
  <c r="BH156" i="48" s="1"/>
  <c r="AA168" i="49"/>
  <c r="BA9" i="49"/>
  <c r="BC9" i="49" s="1"/>
  <c r="BF9" i="49" s="1"/>
  <c r="BH9" i="49" s="1"/>
  <c r="BA13" i="49"/>
  <c r="BC13" i="49" s="1"/>
  <c r="BF13" i="49" s="1"/>
  <c r="BH13" i="49" s="1"/>
  <c r="BA26" i="49"/>
  <c r="BC26" i="49" s="1"/>
  <c r="BF26" i="49" s="1"/>
  <c r="BH26" i="49" s="1"/>
  <c r="BA30" i="49"/>
  <c r="BC30" i="49" s="1"/>
  <c r="BF30" i="49" s="1"/>
  <c r="BH30" i="49" s="1"/>
  <c r="BA73" i="49"/>
  <c r="BC73" i="49" s="1"/>
  <c r="BF73" i="49" s="1"/>
  <c r="BH73" i="49" s="1"/>
  <c r="BA77" i="49"/>
  <c r="BC77" i="49" s="1"/>
  <c r="BF77" i="49" s="1"/>
  <c r="BH77" i="49" s="1"/>
  <c r="BA134" i="49"/>
  <c r="BC134" i="49" s="1"/>
  <c r="BF134" i="49" s="1"/>
  <c r="BH134" i="49" s="1"/>
  <c r="BA158" i="49"/>
  <c r="BC158" i="49" s="1"/>
  <c r="BF158" i="49" s="1"/>
  <c r="BH158" i="49" s="1"/>
  <c r="BA27" i="50"/>
  <c r="BC27" i="50" s="1"/>
  <c r="BF27" i="50" s="1"/>
  <c r="BH27" i="50" s="1"/>
  <c r="BA31" i="50"/>
  <c r="BC31" i="50" s="1"/>
  <c r="BF31" i="50" s="1"/>
  <c r="BH31" i="50" s="1"/>
  <c r="BA39" i="50"/>
  <c r="BC39" i="50" s="1"/>
  <c r="BF39" i="50" s="1"/>
  <c r="BH39" i="50" s="1"/>
  <c r="BA92" i="50"/>
  <c r="BC92" i="50" s="1"/>
  <c r="BF92" i="50" s="1"/>
  <c r="BH92" i="50" s="1"/>
  <c r="BA96" i="50"/>
  <c r="BC96" i="50" s="1"/>
  <c r="BF96" i="50" s="1"/>
  <c r="BH96" i="50" s="1"/>
  <c r="BA100" i="50"/>
  <c r="BC100" i="50" s="1"/>
  <c r="BF100" i="50" s="1"/>
  <c r="BH100" i="50" s="1"/>
  <c r="BA116" i="50"/>
  <c r="BC116" i="50" s="1"/>
  <c r="BF116" i="50" s="1"/>
  <c r="BH116" i="50" s="1"/>
  <c r="BA132" i="50"/>
  <c r="BC132" i="50" s="1"/>
  <c r="BF132" i="50" s="1"/>
  <c r="BH132" i="50" s="1"/>
  <c r="BA138" i="50"/>
  <c r="BC138" i="50" s="1"/>
  <c r="BF138" i="50" s="1"/>
  <c r="BH138" i="50" s="1"/>
  <c r="BA5" i="47"/>
  <c r="BC5" i="47" s="1"/>
  <c r="BF5" i="47" s="1"/>
  <c r="BH5" i="47" s="1"/>
  <c r="BA9" i="47"/>
  <c r="BC9" i="47" s="1"/>
  <c r="BF9" i="47" s="1"/>
  <c r="BH9" i="47" s="1"/>
  <c r="BA43" i="47"/>
  <c r="BC43" i="47" s="1"/>
  <c r="BF43" i="47" s="1"/>
  <c r="BH43" i="47" s="1"/>
  <c r="BA55" i="47"/>
  <c r="BC55" i="47" s="1"/>
  <c r="BF55" i="47" s="1"/>
  <c r="BH55" i="47" s="1"/>
  <c r="BA59" i="47"/>
  <c r="BC59" i="47" s="1"/>
  <c r="BF59" i="47" s="1"/>
  <c r="BH59" i="47" s="1"/>
  <c r="BA98" i="47"/>
  <c r="BC98" i="47" s="1"/>
  <c r="BF98" i="47" s="1"/>
  <c r="BH98" i="47" s="1"/>
  <c r="BA38" i="48"/>
  <c r="BC38" i="48" s="1"/>
  <c r="BF38" i="48" s="1"/>
  <c r="BH38" i="48" s="1"/>
  <c r="BA42" i="48"/>
  <c r="BC42" i="48" s="1"/>
  <c r="BF42" i="48" s="1"/>
  <c r="BH42" i="48" s="1"/>
  <c r="BA80" i="48"/>
  <c r="BC80" i="48" s="1"/>
  <c r="BF80" i="48" s="1"/>
  <c r="BH80" i="48" s="1"/>
  <c r="BA100" i="48"/>
  <c r="BC100" i="48" s="1"/>
  <c r="BF100" i="48" s="1"/>
  <c r="BH100" i="48" s="1"/>
  <c r="BA104" i="48"/>
  <c r="BC104" i="48" s="1"/>
  <c r="BF104" i="48" s="1"/>
  <c r="BH104" i="48" s="1"/>
  <c r="BA108" i="48"/>
  <c r="BC108" i="48" s="1"/>
  <c r="BF108" i="48" s="1"/>
  <c r="BH108" i="48" s="1"/>
  <c r="BA160" i="48"/>
  <c r="BC160" i="48" s="1"/>
  <c r="BF160" i="48" s="1"/>
  <c r="BH160" i="48" s="1"/>
  <c r="BA164" i="48"/>
  <c r="BC164" i="48" s="1"/>
  <c r="BF164" i="48" s="1"/>
  <c r="BH164" i="48" s="1"/>
  <c r="BA35" i="49"/>
  <c r="BC35" i="49" s="1"/>
  <c r="BF35" i="49" s="1"/>
  <c r="BH35" i="49" s="1"/>
  <c r="BA48" i="49"/>
  <c r="BC48" i="49" s="1"/>
  <c r="BF48" i="49" s="1"/>
  <c r="BH48" i="49" s="1"/>
  <c r="BA85" i="49"/>
  <c r="BC85" i="49" s="1"/>
  <c r="BF85" i="49" s="1"/>
  <c r="BH85" i="49" s="1"/>
  <c r="BA89" i="49"/>
  <c r="BC89" i="49" s="1"/>
  <c r="BF89" i="49" s="1"/>
  <c r="BH89" i="49" s="1"/>
  <c r="BA99" i="49"/>
  <c r="BC99" i="49" s="1"/>
  <c r="BF99" i="49" s="1"/>
  <c r="BH99" i="49" s="1"/>
  <c r="BA106" i="49"/>
  <c r="BC106" i="49" s="1"/>
  <c r="BF106" i="49" s="1"/>
  <c r="BH106" i="49" s="1"/>
  <c r="BA125" i="49"/>
  <c r="BC125" i="49" s="1"/>
  <c r="BF125" i="49" s="1"/>
  <c r="BH125" i="49" s="1"/>
  <c r="BA128" i="49"/>
  <c r="BC128" i="49" s="1"/>
  <c r="BF128" i="49" s="1"/>
  <c r="BH128" i="49" s="1"/>
  <c r="BA165" i="49"/>
  <c r="BC165" i="49" s="1"/>
  <c r="BF165" i="49" s="1"/>
  <c r="BH165" i="49" s="1"/>
  <c r="BA23" i="50"/>
  <c r="BC23" i="50" s="1"/>
  <c r="BF23" i="50" s="1"/>
  <c r="BH23" i="50" s="1"/>
  <c r="BA10" i="50"/>
  <c r="BC10" i="50" s="1"/>
  <c r="BF10" i="50" s="1"/>
  <c r="BH10" i="50" s="1"/>
  <c r="BA35" i="50"/>
  <c r="BC35" i="50" s="1"/>
  <c r="BF35" i="50" s="1"/>
  <c r="BH35" i="50" s="1"/>
  <c r="BA43" i="50"/>
  <c r="BC43" i="50" s="1"/>
  <c r="BF43" i="50" s="1"/>
  <c r="BH43" i="50" s="1"/>
  <c r="BA47" i="50"/>
  <c r="BC47" i="50" s="1"/>
  <c r="BF47" i="50" s="1"/>
  <c r="BH47" i="50" s="1"/>
  <c r="BA55" i="50"/>
  <c r="BC55" i="50" s="1"/>
  <c r="BF55" i="50" s="1"/>
  <c r="BH55" i="50" s="1"/>
  <c r="BA104" i="50"/>
  <c r="BC104" i="50" s="1"/>
  <c r="BF104" i="50" s="1"/>
  <c r="BH104" i="50" s="1"/>
  <c r="BA120" i="50"/>
  <c r="BC120" i="50" s="1"/>
  <c r="BF120" i="50" s="1"/>
  <c r="BH120" i="50" s="1"/>
  <c r="BA42" i="47"/>
  <c r="BC42" i="47" s="1"/>
  <c r="BF42" i="47" s="1"/>
  <c r="BH42" i="47" s="1"/>
  <c r="BA47" i="47"/>
  <c r="BC47" i="47" s="1"/>
  <c r="BF47" i="47" s="1"/>
  <c r="BH47" i="47" s="1"/>
  <c r="BA64" i="47"/>
  <c r="BC64" i="47" s="1"/>
  <c r="BF64" i="47" s="1"/>
  <c r="BH64" i="47" s="1"/>
  <c r="BA88" i="47"/>
  <c r="BC88" i="47" s="1"/>
  <c r="BF88" i="47" s="1"/>
  <c r="BH88" i="47" s="1"/>
  <c r="BA101" i="47"/>
  <c r="BC101" i="47" s="1"/>
  <c r="BF101" i="47" s="1"/>
  <c r="BH101" i="47" s="1"/>
  <c r="BA105" i="47"/>
  <c r="BC105" i="47" s="1"/>
  <c r="BF105" i="47" s="1"/>
  <c r="BH105" i="47" s="1"/>
  <c r="BA141" i="47"/>
  <c r="BC141" i="47" s="1"/>
  <c r="BF141" i="47" s="1"/>
  <c r="BH141" i="47" s="1"/>
  <c r="BA144" i="47"/>
  <c r="BC144" i="47" s="1"/>
  <c r="BF144" i="47" s="1"/>
  <c r="BH144" i="47" s="1"/>
  <c r="BA147" i="47"/>
  <c r="BC147" i="47" s="1"/>
  <c r="BF147" i="47" s="1"/>
  <c r="BH147" i="47" s="1"/>
  <c r="BA46" i="48"/>
  <c r="BC46" i="48" s="1"/>
  <c r="BF46" i="48" s="1"/>
  <c r="BH46" i="48" s="1"/>
  <c r="BA50" i="48"/>
  <c r="BC50" i="48" s="1"/>
  <c r="BF50" i="48" s="1"/>
  <c r="BH50" i="48" s="1"/>
  <c r="BA54" i="48"/>
  <c r="BC54" i="48" s="1"/>
  <c r="BF54" i="48" s="1"/>
  <c r="BH54" i="48" s="1"/>
  <c r="BA83" i="48"/>
  <c r="BC83" i="48" s="1"/>
  <c r="BF83" i="48" s="1"/>
  <c r="BH83" i="48" s="1"/>
  <c r="BA87" i="48"/>
  <c r="BC87" i="48" s="1"/>
  <c r="BF87" i="48" s="1"/>
  <c r="BH87" i="48" s="1"/>
  <c r="BA135" i="48"/>
  <c r="BC135" i="48" s="1"/>
  <c r="BF135" i="48" s="1"/>
  <c r="BH135" i="48" s="1"/>
  <c r="BA17" i="49"/>
  <c r="BC17" i="49" s="1"/>
  <c r="BF17" i="49" s="1"/>
  <c r="BH17" i="49" s="1"/>
  <c r="BA39" i="49"/>
  <c r="BC39" i="49" s="1"/>
  <c r="BF39" i="49" s="1"/>
  <c r="BH39" i="49" s="1"/>
  <c r="BA64" i="49"/>
  <c r="BC64" i="49" s="1"/>
  <c r="BF64" i="49" s="1"/>
  <c r="BH64" i="49" s="1"/>
  <c r="BA81" i="49"/>
  <c r="BC81" i="49" s="1"/>
  <c r="BF81" i="49" s="1"/>
  <c r="BH81" i="49" s="1"/>
  <c r="BA131" i="49"/>
  <c r="BC131" i="49" s="1"/>
  <c r="BF131" i="49" s="1"/>
  <c r="BH131" i="49" s="1"/>
  <c r="BA166" i="49"/>
  <c r="BC166" i="49" s="1"/>
  <c r="BF166" i="49" s="1"/>
  <c r="BH166" i="49" s="1"/>
  <c r="BA15" i="50"/>
  <c r="BC15" i="50" s="1"/>
  <c r="BF15" i="50" s="1"/>
  <c r="BH15" i="50" s="1"/>
  <c r="BA18" i="50"/>
  <c r="BC18" i="50" s="1"/>
  <c r="BF18" i="50" s="1"/>
  <c r="BH18" i="50" s="1"/>
  <c r="BA51" i="50"/>
  <c r="BC51" i="50" s="1"/>
  <c r="BF51" i="50" s="1"/>
  <c r="BH51" i="50" s="1"/>
  <c r="BA59" i="50"/>
  <c r="BC59" i="50" s="1"/>
  <c r="BF59" i="50" s="1"/>
  <c r="BH59" i="50" s="1"/>
  <c r="BA63" i="50"/>
  <c r="BC63" i="50" s="1"/>
  <c r="BF63" i="50" s="1"/>
  <c r="BH63" i="50" s="1"/>
  <c r="BA71" i="50"/>
  <c r="BC71" i="50" s="1"/>
  <c r="BF71" i="50" s="1"/>
  <c r="BH71" i="50" s="1"/>
  <c r="BA108" i="50"/>
  <c r="BC108" i="50" s="1"/>
  <c r="BF108" i="50" s="1"/>
  <c r="BH108" i="50" s="1"/>
  <c r="BA112" i="50"/>
  <c r="BC112" i="50" s="1"/>
  <c r="BF112" i="50" s="1"/>
  <c r="BH112" i="50" s="1"/>
  <c r="BA121" i="50"/>
  <c r="BC121" i="50" s="1"/>
  <c r="BF121" i="50" s="1"/>
  <c r="BH121" i="50" s="1"/>
  <c r="BA135" i="50"/>
  <c r="BC135" i="50" s="1"/>
  <c r="BF135" i="50" s="1"/>
  <c r="BH135" i="50" s="1"/>
  <c r="BA76" i="47"/>
  <c r="BC76" i="47" s="1"/>
  <c r="BF76" i="47" s="1"/>
  <c r="BH76" i="47" s="1"/>
  <c r="BA80" i="47"/>
  <c r="BC80" i="47" s="1"/>
  <c r="BF80" i="47" s="1"/>
  <c r="BH80" i="47" s="1"/>
  <c r="BA109" i="47"/>
  <c r="BC109" i="47" s="1"/>
  <c r="BF109" i="47" s="1"/>
  <c r="BH109" i="47" s="1"/>
  <c r="BA114" i="47"/>
  <c r="BC114" i="47" s="1"/>
  <c r="BF114" i="47" s="1"/>
  <c r="BH114" i="47" s="1"/>
  <c r="BA132" i="47"/>
  <c r="BC132" i="47" s="1"/>
  <c r="BF132" i="47" s="1"/>
  <c r="BH132" i="47" s="1"/>
  <c r="BA151" i="47"/>
  <c r="BC151" i="47" s="1"/>
  <c r="BF151" i="47" s="1"/>
  <c r="BH151" i="47" s="1"/>
  <c r="BA17" i="48"/>
  <c r="BC17" i="48" s="1"/>
  <c r="BF17" i="48" s="1"/>
  <c r="BH17" i="48" s="1"/>
  <c r="BA62" i="48"/>
  <c r="BC62" i="48" s="1"/>
  <c r="BF62" i="48" s="1"/>
  <c r="BH62" i="48" s="1"/>
  <c r="BA66" i="48"/>
  <c r="BC66" i="48" s="1"/>
  <c r="BF66" i="48" s="1"/>
  <c r="BH66" i="48" s="1"/>
  <c r="BA70" i="48"/>
  <c r="BC70" i="48" s="1"/>
  <c r="BF70" i="48" s="1"/>
  <c r="BH70" i="48" s="1"/>
  <c r="BA96" i="48"/>
  <c r="BC96" i="48" s="1"/>
  <c r="BF96" i="48" s="1"/>
  <c r="BH96" i="48" s="1"/>
  <c r="BA112" i="48"/>
  <c r="BC112" i="48" s="1"/>
  <c r="BF112" i="48" s="1"/>
  <c r="BH112" i="48" s="1"/>
  <c r="BA139" i="48"/>
  <c r="BC139" i="48" s="1"/>
  <c r="BF139" i="48" s="1"/>
  <c r="BH139" i="48" s="1"/>
  <c r="BA72" i="49"/>
  <c r="BC72" i="49" s="1"/>
  <c r="BF72" i="49" s="1"/>
  <c r="BH72" i="49" s="1"/>
  <c r="BA141" i="49"/>
  <c r="BC141" i="49" s="1"/>
  <c r="BF141" i="49" s="1"/>
  <c r="BH141" i="49" s="1"/>
  <c r="AI168" i="49"/>
  <c r="BA119" i="49"/>
  <c r="BC119" i="49" s="1"/>
  <c r="BF119" i="49" s="1"/>
  <c r="BH119" i="49" s="1"/>
  <c r="BA4" i="49"/>
  <c r="BA41" i="49"/>
  <c r="BC41" i="49" s="1"/>
  <c r="BF41" i="49" s="1"/>
  <c r="BH41" i="49" s="1"/>
  <c r="BA11" i="49"/>
  <c r="BC11" i="49" s="1"/>
  <c r="BF11" i="49" s="1"/>
  <c r="BH11" i="49" s="1"/>
  <c r="BA15" i="49"/>
  <c r="BC15" i="49" s="1"/>
  <c r="BF15" i="49" s="1"/>
  <c r="BH15" i="49" s="1"/>
  <c r="BA52" i="49"/>
  <c r="BC52" i="49" s="1"/>
  <c r="BF52" i="49" s="1"/>
  <c r="BH52" i="49" s="1"/>
  <c r="BA28" i="49"/>
  <c r="BC28" i="49" s="1"/>
  <c r="BF28" i="49" s="1"/>
  <c r="BH28" i="49" s="1"/>
  <c r="BA60" i="49"/>
  <c r="BC60" i="49" s="1"/>
  <c r="BF60" i="49" s="1"/>
  <c r="BH60" i="49" s="1"/>
  <c r="BA117" i="49"/>
  <c r="BC117" i="49" s="1"/>
  <c r="BF117" i="49" s="1"/>
  <c r="BH117" i="49" s="1"/>
  <c r="O168" i="49"/>
  <c r="BA142" i="49"/>
  <c r="BC142" i="49" s="1"/>
  <c r="BF142" i="49" s="1"/>
  <c r="BH142" i="49" s="1"/>
  <c r="W168" i="49"/>
  <c r="AE168" i="49"/>
  <c r="BA56" i="49"/>
  <c r="BC56" i="49" s="1"/>
  <c r="BF56" i="49" s="1"/>
  <c r="BH56" i="49" s="1"/>
  <c r="BA114" i="49"/>
  <c r="BC114" i="49" s="1"/>
  <c r="BF114" i="49" s="1"/>
  <c r="BH114" i="49" s="1"/>
  <c r="BA121" i="49"/>
  <c r="BC121" i="49" s="1"/>
  <c r="BF121" i="49" s="1"/>
  <c r="BH121" i="49" s="1"/>
  <c r="AM168" i="49"/>
  <c r="BA86" i="49"/>
  <c r="BC86" i="49" s="1"/>
  <c r="BF86" i="49" s="1"/>
  <c r="BH86" i="49" s="1"/>
  <c r="AQ168" i="49"/>
  <c r="BA55" i="49"/>
  <c r="BC55" i="49" s="1"/>
  <c r="BF55" i="49" s="1"/>
  <c r="BH55" i="49" s="1"/>
  <c r="BA113" i="49"/>
  <c r="BC113" i="49" s="1"/>
  <c r="BF113" i="49" s="1"/>
  <c r="BH113" i="49" s="1"/>
  <c r="BA139" i="49"/>
  <c r="BC139" i="49" s="1"/>
  <c r="BF139" i="49" s="1"/>
  <c r="BH139" i="49" s="1"/>
  <c r="BA146" i="49"/>
  <c r="BC146" i="49" s="1"/>
  <c r="BF146" i="49" s="1"/>
  <c r="BH146" i="49" s="1"/>
  <c r="G168" i="49"/>
  <c r="BA123" i="49"/>
  <c r="BC123" i="49" s="1"/>
  <c r="BF123" i="49" s="1"/>
  <c r="BH123" i="49" s="1"/>
  <c r="K168" i="49"/>
  <c r="BA130" i="49"/>
  <c r="BC130" i="49" s="1"/>
  <c r="BF130" i="49" s="1"/>
  <c r="BH130" i="49" s="1"/>
  <c r="BA148" i="49"/>
  <c r="BC148" i="49" s="1"/>
  <c r="BF148" i="49" s="1"/>
  <c r="BH148" i="49" s="1"/>
  <c r="BA162" i="49"/>
  <c r="BC162" i="49" s="1"/>
  <c r="BF162" i="49" s="1"/>
  <c r="BH162" i="49" s="1"/>
  <c r="BA144" i="49"/>
  <c r="BC144" i="49" s="1"/>
  <c r="BF144" i="49" s="1"/>
  <c r="BH144" i="49" s="1"/>
  <c r="BA152" i="49"/>
  <c r="BC152" i="49" s="1"/>
  <c r="BF152" i="49" s="1"/>
  <c r="BH152" i="49" s="1"/>
  <c r="BA160" i="49"/>
  <c r="BC160" i="49" s="1"/>
  <c r="BF160" i="49" s="1"/>
  <c r="BH160" i="49" s="1"/>
  <c r="AU168" i="48"/>
  <c r="BA34" i="48"/>
  <c r="BC34" i="48" s="1"/>
  <c r="BF34" i="48" s="1"/>
  <c r="BH34" i="48" s="1"/>
  <c r="BA49" i="48"/>
  <c r="BC49" i="48" s="1"/>
  <c r="BF49" i="48" s="1"/>
  <c r="BH49" i="48" s="1"/>
  <c r="AQ168" i="48"/>
  <c r="BA131" i="48"/>
  <c r="BC131" i="48" s="1"/>
  <c r="BF131" i="48" s="1"/>
  <c r="BH131" i="48" s="1"/>
  <c r="AY168" i="48"/>
  <c r="BA4" i="48"/>
  <c r="O168" i="48"/>
  <c r="AE168" i="48"/>
  <c r="BA101" i="48"/>
  <c r="BC101" i="48" s="1"/>
  <c r="BF101" i="48" s="1"/>
  <c r="BH101" i="48" s="1"/>
  <c r="BA148" i="48"/>
  <c r="BC148" i="48" s="1"/>
  <c r="BF148" i="48" s="1"/>
  <c r="BH148" i="48" s="1"/>
  <c r="BA9" i="48"/>
  <c r="BC9" i="48" s="1"/>
  <c r="BF9" i="48" s="1"/>
  <c r="BH9" i="48" s="1"/>
  <c r="BA58" i="48"/>
  <c r="BC58" i="48" s="1"/>
  <c r="BF58" i="48" s="1"/>
  <c r="BH58" i="48" s="1"/>
  <c r="BA73" i="48"/>
  <c r="BC73" i="48" s="1"/>
  <c r="BF73" i="48" s="1"/>
  <c r="BH73" i="48" s="1"/>
  <c r="AI168" i="48"/>
  <c r="BA102" i="48"/>
  <c r="BC102" i="48" s="1"/>
  <c r="BF102" i="48" s="1"/>
  <c r="BH102" i="48" s="1"/>
  <c r="G168" i="48"/>
  <c r="K168" i="48"/>
  <c r="AM168" i="48"/>
  <c r="BA150" i="48"/>
  <c r="BC150" i="48" s="1"/>
  <c r="BF150" i="48" s="1"/>
  <c r="BH150" i="48" s="1"/>
  <c r="W168" i="48"/>
  <c r="BA146" i="48"/>
  <c r="BC146" i="48" s="1"/>
  <c r="BF146" i="48" s="1"/>
  <c r="BH146" i="48" s="1"/>
  <c r="BA154" i="48"/>
  <c r="BC154" i="48" s="1"/>
  <c r="BF154" i="48" s="1"/>
  <c r="BH154" i="48" s="1"/>
  <c r="BA162" i="48"/>
  <c r="BC162" i="48" s="1"/>
  <c r="BF162" i="48" s="1"/>
  <c r="BH162" i="48" s="1"/>
  <c r="BA75" i="47"/>
  <c r="BC75" i="47" s="1"/>
  <c r="BF75" i="47" s="1"/>
  <c r="BH75" i="47" s="1"/>
  <c r="BA107" i="47"/>
  <c r="BC107" i="47" s="1"/>
  <c r="BF107" i="47" s="1"/>
  <c r="BH107" i="47" s="1"/>
  <c r="AY168" i="47"/>
  <c r="BA4" i="47"/>
  <c r="G168" i="47"/>
  <c r="K168" i="47"/>
  <c r="BA35" i="47"/>
  <c r="BC35" i="47" s="1"/>
  <c r="BF35" i="47" s="1"/>
  <c r="BH35" i="47" s="1"/>
  <c r="AE168" i="47"/>
  <c r="BA54" i="47"/>
  <c r="BC54" i="47" s="1"/>
  <c r="BF54" i="47" s="1"/>
  <c r="BH54" i="47" s="1"/>
  <c r="BA58" i="47"/>
  <c r="BC58" i="47" s="1"/>
  <c r="BF58" i="47" s="1"/>
  <c r="BH58" i="47" s="1"/>
  <c r="BA38" i="47"/>
  <c r="BC38" i="47" s="1"/>
  <c r="BF38" i="47" s="1"/>
  <c r="BH38" i="47" s="1"/>
  <c r="O168" i="47"/>
  <c r="BA71" i="47"/>
  <c r="BC71" i="47" s="1"/>
  <c r="BF71" i="47" s="1"/>
  <c r="BH71" i="47" s="1"/>
  <c r="BA112" i="47"/>
  <c r="BC112" i="47" s="1"/>
  <c r="BF112" i="47" s="1"/>
  <c r="BH112" i="47" s="1"/>
  <c r="AQ168" i="47"/>
  <c r="BA39" i="47"/>
  <c r="BC39" i="47" s="1"/>
  <c r="BF39" i="47" s="1"/>
  <c r="BH39" i="47" s="1"/>
  <c r="BA57" i="47"/>
  <c r="BC57" i="47" s="1"/>
  <c r="BF57" i="47" s="1"/>
  <c r="BH57" i="47" s="1"/>
  <c r="AI168" i="47"/>
  <c r="BA72" i="47"/>
  <c r="BC72" i="47" s="1"/>
  <c r="BF72" i="47" s="1"/>
  <c r="BH72" i="47" s="1"/>
  <c r="AU168" i="47"/>
  <c r="BA56" i="47"/>
  <c r="BC56" i="47" s="1"/>
  <c r="BF56" i="47" s="1"/>
  <c r="BH56" i="47" s="1"/>
  <c r="BA87" i="47"/>
  <c r="BC87" i="47" s="1"/>
  <c r="BF87" i="47" s="1"/>
  <c r="BH87" i="47" s="1"/>
  <c r="BA128" i="47"/>
  <c r="BC128" i="47" s="1"/>
  <c r="BF128" i="47" s="1"/>
  <c r="BH128" i="47" s="1"/>
  <c r="BA137" i="47"/>
  <c r="BC137" i="47" s="1"/>
  <c r="BF137" i="47" s="1"/>
  <c r="BH137" i="47" s="1"/>
  <c r="W168" i="47"/>
  <c r="BA146" i="47"/>
  <c r="BC146" i="47" s="1"/>
  <c r="BF146" i="47" s="1"/>
  <c r="BH146" i="47" s="1"/>
  <c r="BA154" i="47"/>
  <c r="BC154" i="47" s="1"/>
  <c r="BF154" i="47" s="1"/>
  <c r="BH154" i="47" s="1"/>
  <c r="BA162" i="47"/>
  <c r="BC162" i="47" s="1"/>
  <c r="BF162" i="47" s="1"/>
  <c r="BH162" i="47" s="1"/>
  <c r="AM168" i="47"/>
  <c r="AQ168" i="50"/>
  <c r="AU168" i="50"/>
  <c r="BA4" i="50"/>
  <c r="O168" i="50"/>
  <c r="AY168" i="50"/>
  <c r="S168" i="50"/>
  <c r="BA160" i="50"/>
  <c r="BC160" i="50" s="1"/>
  <c r="BF160" i="50" s="1"/>
  <c r="BH160" i="50" s="1"/>
  <c r="G168" i="50"/>
  <c r="K168" i="50"/>
  <c r="W168" i="50"/>
  <c r="AE168" i="50"/>
  <c r="AM168" i="50"/>
  <c r="BA144" i="50"/>
  <c r="BC144" i="50" s="1"/>
  <c r="BF144" i="50" s="1"/>
  <c r="BH144" i="50" s="1"/>
  <c r="BA168" i="49" l="1"/>
  <c r="BC4" i="49"/>
  <c r="BA168" i="48"/>
  <c r="BC4" i="48"/>
  <c r="BA168" i="47"/>
  <c r="BC4" i="47"/>
  <c r="BA168" i="50"/>
  <c r="BC4" i="50"/>
  <c r="BC168" i="49" l="1"/>
  <c r="BF4" i="49"/>
  <c r="BC168" i="48"/>
  <c r="BF4" i="48"/>
  <c r="BC168" i="47"/>
  <c r="BF4" i="47"/>
  <c r="BC168" i="50"/>
  <c r="BF4" i="50"/>
  <c r="BF168" i="49" l="1"/>
  <c r="BH4" i="49"/>
  <c r="BH168" i="49" s="1"/>
  <c r="BF168" i="48"/>
  <c r="BH4" i="48"/>
  <c r="BH168" i="48" s="1"/>
  <c r="BF168" i="47"/>
  <c r="BH4" i="47"/>
  <c r="BH168" i="47" s="1"/>
  <c r="BF168" i="50"/>
  <c r="BH4" i="50"/>
  <c r="BH168" i="50" s="1"/>
  <c r="BP6" i="2" l="1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P110" i="2"/>
  <c r="BP111" i="2"/>
  <c r="BP112" i="2"/>
  <c r="BP113" i="2"/>
  <c r="BP114" i="2"/>
  <c r="BP115" i="2"/>
  <c r="BP116" i="2"/>
  <c r="BP117" i="2"/>
  <c r="BP118" i="2"/>
  <c r="BP119" i="2"/>
  <c r="BP120" i="2"/>
  <c r="BP121" i="2"/>
  <c r="BP122" i="2"/>
  <c r="BP123" i="2"/>
  <c r="BP124" i="2"/>
  <c r="BP125" i="2"/>
  <c r="BP126" i="2"/>
  <c r="BP127" i="2"/>
  <c r="BP128" i="2"/>
  <c r="BP129" i="2"/>
  <c r="BP130" i="2"/>
  <c r="BP131" i="2"/>
  <c r="BP132" i="2"/>
  <c r="BP133" i="2"/>
  <c r="BP134" i="2"/>
  <c r="BP135" i="2"/>
  <c r="BP136" i="2"/>
  <c r="BP137" i="2"/>
  <c r="BP138" i="2"/>
  <c r="BP139" i="2"/>
  <c r="BP140" i="2"/>
  <c r="BP141" i="2"/>
  <c r="BP142" i="2"/>
  <c r="BP143" i="2"/>
  <c r="BP144" i="2"/>
  <c r="BP145" i="2"/>
  <c r="BP146" i="2"/>
  <c r="BP147" i="2"/>
  <c r="BP148" i="2"/>
  <c r="BP149" i="2"/>
  <c r="BP150" i="2"/>
  <c r="BP151" i="2"/>
  <c r="BP152" i="2"/>
  <c r="BP153" i="2"/>
  <c r="BP154" i="2"/>
  <c r="BP155" i="2"/>
  <c r="BP156" i="2"/>
  <c r="BP157" i="2"/>
  <c r="BP158" i="2"/>
  <c r="BP159" i="2"/>
  <c r="BP160" i="2"/>
  <c r="BP161" i="2"/>
  <c r="BP162" i="2"/>
  <c r="BP163" i="2"/>
  <c r="BP164" i="2"/>
  <c r="BP165" i="2"/>
  <c r="BP166" i="2"/>
  <c r="BP167" i="2"/>
  <c r="BP168" i="2"/>
  <c r="BP169" i="2"/>
  <c r="BP170" i="2"/>
  <c r="BP171" i="2"/>
  <c r="BP172" i="2"/>
  <c r="BP173" i="2"/>
  <c r="BP174" i="2"/>
  <c r="BP175" i="2"/>
  <c r="BP176" i="2"/>
  <c r="BP177" i="2"/>
  <c r="BP178" i="2"/>
  <c r="BP179" i="2"/>
  <c r="BP180" i="2"/>
  <c r="BP181" i="2"/>
  <c r="BP182" i="2"/>
  <c r="BP183" i="2"/>
  <c r="BP184" i="2"/>
  <c r="BP185" i="2"/>
  <c r="BP186" i="2"/>
  <c r="BP187" i="2"/>
  <c r="BP188" i="2"/>
  <c r="BP189" i="2"/>
  <c r="BP190" i="2"/>
  <c r="BP191" i="2"/>
  <c r="BP192" i="2"/>
  <c r="BP193" i="2"/>
  <c r="BP194" i="2"/>
  <c r="BP195" i="2"/>
  <c r="BP196" i="2"/>
  <c r="BP197" i="2"/>
  <c r="BP198" i="2"/>
  <c r="BP199" i="2"/>
  <c r="BP200" i="2"/>
  <c r="BP201" i="2"/>
  <c r="BP202" i="2"/>
  <c r="BP203" i="2"/>
  <c r="BP204" i="2"/>
  <c r="BP205" i="2"/>
  <c r="BP206" i="2"/>
  <c r="BP207" i="2"/>
  <c r="BP208" i="2"/>
  <c r="BP209" i="2"/>
  <c r="BP210" i="2"/>
  <c r="BP211" i="2"/>
  <c r="BP212" i="2"/>
  <c r="BP213" i="2"/>
  <c r="BP214" i="2"/>
  <c r="BP215" i="2"/>
  <c r="BP216" i="2"/>
  <c r="BP217" i="2"/>
  <c r="BP218" i="2"/>
  <c r="BP219" i="2"/>
  <c r="BP220" i="2"/>
  <c r="BP221" i="2"/>
  <c r="BP222" i="2"/>
  <c r="BP223" i="2"/>
  <c r="BP224" i="2"/>
  <c r="BP225" i="2"/>
  <c r="BP226" i="2"/>
  <c r="BP227" i="2"/>
  <c r="BP228" i="2"/>
  <c r="BP229" i="2"/>
  <c r="BP230" i="2"/>
  <c r="BP231" i="2"/>
  <c r="BP232" i="2"/>
  <c r="BP233" i="2"/>
  <c r="BP234" i="2"/>
  <c r="BP235" i="2"/>
  <c r="BP236" i="2"/>
  <c r="BP237" i="2"/>
  <c r="BP238" i="2"/>
  <c r="BP239" i="2"/>
  <c r="BP240" i="2"/>
  <c r="BP241" i="2"/>
  <c r="BP242" i="2"/>
  <c r="BP243" i="2"/>
  <c r="BP244" i="2"/>
  <c r="BP245" i="2"/>
  <c r="BP246" i="2"/>
  <c r="BP247" i="2"/>
  <c r="BP248" i="2"/>
  <c r="BP249" i="2"/>
  <c r="BP250" i="2"/>
  <c r="BP251" i="2"/>
  <c r="BP252" i="2"/>
  <c r="BP5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BM40" i="2"/>
  <c r="BM41" i="2"/>
  <c r="BM42" i="2"/>
  <c r="BM43" i="2"/>
  <c r="BM44" i="2"/>
  <c r="BM45" i="2"/>
  <c r="BM46" i="2"/>
  <c r="BM47" i="2"/>
  <c r="BM48" i="2"/>
  <c r="BM49" i="2"/>
  <c r="BM50" i="2"/>
  <c r="BM51" i="2"/>
  <c r="BM52" i="2"/>
  <c r="BM53" i="2"/>
  <c r="BM54" i="2"/>
  <c r="BM55" i="2"/>
  <c r="BM56" i="2"/>
  <c r="BM57" i="2"/>
  <c r="BM58" i="2"/>
  <c r="BM59" i="2"/>
  <c r="BM60" i="2"/>
  <c r="BM61" i="2"/>
  <c r="BM62" i="2"/>
  <c r="BM63" i="2"/>
  <c r="BM64" i="2"/>
  <c r="BM65" i="2"/>
  <c r="BM66" i="2"/>
  <c r="BM67" i="2"/>
  <c r="BM68" i="2"/>
  <c r="BM69" i="2"/>
  <c r="BM70" i="2"/>
  <c r="BM71" i="2"/>
  <c r="BM72" i="2"/>
  <c r="BM73" i="2"/>
  <c r="BM74" i="2"/>
  <c r="BM75" i="2"/>
  <c r="BM76" i="2"/>
  <c r="BM77" i="2"/>
  <c r="BM78" i="2"/>
  <c r="BM79" i="2"/>
  <c r="BM80" i="2"/>
  <c r="BM81" i="2"/>
  <c r="BM82" i="2"/>
  <c r="BM83" i="2"/>
  <c r="BM84" i="2"/>
  <c r="BM85" i="2"/>
  <c r="BM86" i="2"/>
  <c r="BM87" i="2"/>
  <c r="BM88" i="2"/>
  <c r="BM89" i="2"/>
  <c r="BM90" i="2"/>
  <c r="BM91" i="2"/>
  <c r="BM92" i="2"/>
  <c r="BM93" i="2"/>
  <c r="BM94" i="2"/>
  <c r="BM95" i="2"/>
  <c r="BM96" i="2"/>
  <c r="BM97" i="2"/>
  <c r="BM98" i="2"/>
  <c r="BM99" i="2"/>
  <c r="BM100" i="2"/>
  <c r="BM101" i="2"/>
  <c r="BM102" i="2"/>
  <c r="BM103" i="2"/>
  <c r="BM104" i="2"/>
  <c r="BM105" i="2"/>
  <c r="BM106" i="2"/>
  <c r="BM107" i="2"/>
  <c r="BM108" i="2"/>
  <c r="BM109" i="2"/>
  <c r="BM110" i="2"/>
  <c r="BM111" i="2"/>
  <c r="BM112" i="2"/>
  <c r="BM113" i="2"/>
  <c r="BM114" i="2"/>
  <c r="BM115" i="2"/>
  <c r="BM116" i="2"/>
  <c r="BM117" i="2"/>
  <c r="BM118" i="2"/>
  <c r="BM119" i="2"/>
  <c r="BM120" i="2"/>
  <c r="BM121" i="2"/>
  <c r="BM122" i="2"/>
  <c r="BM123" i="2"/>
  <c r="BM124" i="2"/>
  <c r="BM125" i="2"/>
  <c r="BM126" i="2"/>
  <c r="BM127" i="2"/>
  <c r="BM128" i="2"/>
  <c r="BM129" i="2"/>
  <c r="BM130" i="2"/>
  <c r="BM131" i="2"/>
  <c r="BM132" i="2"/>
  <c r="BM133" i="2"/>
  <c r="BM134" i="2"/>
  <c r="BM135" i="2"/>
  <c r="BM136" i="2"/>
  <c r="BM137" i="2"/>
  <c r="BM138" i="2"/>
  <c r="BM139" i="2"/>
  <c r="BM140" i="2"/>
  <c r="BM141" i="2"/>
  <c r="BM142" i="2"/>
  <c r="BM143" i="2"/>
  <c r="BM144" i="2"/>
  <c r="BM145" i="2"/>
  <c r="BM146" i="2"/>
  <c r="BM147" i="2"/>
  <c r="BM148" i="2"/>
  <c r="BM149" i="2"/>
  <c r="BM150" i="2"/>
  <c r="BM151" i="2"/>
  <c r="BM152" i="2"/>
  <c r="BM153" i="2"/>
  <c r="BM154" i="2"/>
  <c r="BM155" i="2"/>
  <c r="BM156" i="2"/>
  <c r="BM157" i="2"/>
  <c r="BM158" i="2"/>
  <c r="BM159" i="2"/>
  <c r="BM160" i="2"/>
  <c r="BM161" i="2"/>
  <c r="BM162" i="2"/>
  <c r="BM163" i="2"/>
  <c r="BM164" i="2"/>
  <c r="BM165" i="2"/>
  <c r="BM166" i="2"/>
  <c r="BM167" i="2"/>
  <c r="BM168" i="2"/>
  <c r="BM169" i="2"/>
  <c r="BM170" i="2"/>
  <c r="BM171" i="2"/>
  <c r="BM172" i="2"/>
  <c r="BM173" i="2"/>
  <c r="BM174" i="2"/>
  <c r="BM175" i="2"/>
  <c r="BM176" i="2"/>
  <c r="BM177" i="2"/>
  <c r="BM178" i="2"/>
  <c r="BM179" i="2"/>
  <c r="BM180" i="2"/>
  <c r="BM181" i="2"/>
  <c r="BM182" i="2"/>
  <c r="BM183" i="2"/>
  <c r="BM184" i="2"/>
  <c r="BM185" i="2"/>
  <c r="BM186" i="2"/>
  <c r="BM187" i="2"/>
  <c r="BM188" i="2"/>
  <c r="BM189" i="2"/>
  <c r="BM190" i="2"/>
  <c r="BM191" i="2"/>
  <c r="BM192" i="2"/>
  <c r="BM193" i="2"/>
  <c r="BM194" i="2"/>
  <c r="BM195" i="2"/>
  <c r="BM196" i="2"/>
  <c r="BM197" i="2"/>
  <c r="BM198" i="2"/>
  <c r="BM199" i="2"/>
  <c r="BM200" i="2"/>
  <c r="BM201" i="2"/>
  <c r="BM202" i="2"/>
  <c r="BM203" i="2"/>
  <c r="BM204" i="2"/>
  <c r="BM205" i="2"/>
  <c r="BM206" i="2"/>
  <c r="BM207" i="2"/>
  <c r="BM208" i="2"/>
  <c r="BM209" i="2"/>
  <c r="BM210" i="2"/>
  <c r="BM211" i="2"/>
  <c r="BM212" i="2"/>
  <c r="BM213" i="2"/>
  <c r="BM214" i="2"/>
  <c r="BM215" i="2"/>
  <c r="BM216" i="2"/>
  <c r="BM217" i="2"/>
  <c r="BM218" i="2"/>
  <c r="BM219" i="2"/>
  <c r="BM220" i="2"/>
  <c r="BM221" i="2"/>
  <c r="BM222" i="2"/>
  <c r="BM223" i="2"/>
  <c r="BM224" i="2"/>
  <c r="BM225" i="2"/>
  <c r="BM226" i="2"/>
  <c r="BM227" i="2"/>
  <c r="BM228" i="2"/>
  <c r="BM229" i="2"/>
  <c r="BM230" i="2"/>
  <c r="BM231" i="2"/>
  <c r="BM232" i="2"/>
  <c r="BM233" i="2"/>
  <c r="BM234" i="2"/>
  <c r="BM235" i="2"/>
  <c r="BM236" i="2"/>
  <c r="BM237" i="2"/>
  <c r="BM238" i="2"/>
  <c r="BM239" i="2"/>
  <c r="BM240" i="2"/>
  <c r="BM241" i="2"/>
  <c r="BM242" i="2"/>
  <c r="BM243" i="2"/>
  <c r="BM244" i="2"/>
  <c r="BM245" i="2"/>
  <c r="BM246" i="2"/>
  <c r="BM247" i="2"/>
  <c r="BM248" i="2"/>
  <c r="BM249" i="2"/>
  <c r="BM250" i="2"/>
  <c r="BM251" i="2"/>
  <c r="BM252" i="2"/>
  <c r="BM5" i="2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27" i="2"/>
  <c r="BJ28" i="2"/>
  <c r="BJ29" i="2"/>
  <c r="BJ30" i="2"/>
  <c r="BJ31" i="2"/>
  <c r="BJ32" i="2"/>
  <c r="BJ33" i="2"/>
  <c r="BJ34" i="2"/>
  <c r="BJ35" i="2"/>
  <c r="BJ36" i="2"/>
  <c r="BJ37" i="2"/>
  <c r="BJ38" i="2"/>
  <c r="BJ39" i="2"/>
  <c r="BJ40" i="2"/>
  <c r="BJ41" i="2"/>
  <c r="BJ42" i="2"/>
  <c r="BJ43" i="2"/>
  <c r="BJ44" i="2"/>
  <c r="BJ45" i="2"/>
  <c r="BJ46" i="2"/>
  <c r="BJ47" i="2"/>
  <c r="BJ48" i="2"/>
  <c r="BJ49" i="2"/>
  <c r="BJ50" i="2"/>
  <c r="BJ51" i="2"/>
  <c r="BJ52" i="2"/>
  <c r="BJ53" i="2"/>
  <c r="BJ54" i="2"/>
  <c r="BJ55" i="2"/>
  <c r="BJ56" i="2"/>
  <c r="BJ57" i="2"/>
  <c r="BJ58" i="2"/>
  <c r="BJ59" i="2"/>
  <c r="BJ60" i="2"/>
  <c r="BJ61" i="2"/>
  <c r="BJ62" i="2"/>
  <c r="BJ63" i="2"/>
  <c r="BJ64" i="2"/>
  <c r="BJ65" i="2"/>
  <c r="BJ66" i="2"/>
  <c r="BJ67" i="2"/>
  <c r="BJ68" i="2"/>
  <c r="BJ69" i="2"/>
  <c r="BJ70" i="2"/>
  <c r="BJ71" i="2"/>
  <c r="BJ72" i="2"/>
  <c r="BJ73" i="2"/>
  <c r="BJ74" i="2"/>
  <c r="BJ75" i="2"/>
  <c r="BJ76" i="2"/>
  <c r="BJ77" i="2"/>
  <c r="BJ78" i="2"/>
  <c r="BJ79" i="2"/>
  <c r="BJ80" i="2"/>
  <c r="BJ81" i="2"/>
  <c r="BJ82" i="2"/>
  <c r="BJ83" i="2"/>
  <c r="BJ84" i="2"/>
  <c r="BJ85" i="2"/>
  <c r="BJ86" i="2"/>
  <c r="BJ87" i="2"/>
  <c r="BJ88" i="2"/>
  <c r="BJ89" i="2"/>
  <c r="BJ90" i="2"/>
  <c r="BJ91" i="2"/>
  <c r="BJ92" i="2"/>
  <c r="BJ93" i="2"/>
  <c r="BJ94" i="2"/>
  <c r="BJ95" i="2"/>
  <c r="BJ96" i="2"/>
  <c r="BJ97" i="2"/>
  <c r="BJ98" i="2"/>
  <c r="BJ99" i="2"/>
  <c r="BJ100" i="2"/>
  <c r="BJ101" i="2"/>
  <c r="BJ102" i="2"/>
  <c r="BJ103" i="2"/>
  <c r="BJ104" i="2"/>
  <c r="BJ105" i="2"/>
  <c r="BJ106" i="2"/>
  <c r="BJ107" i="2"/>
  <c r="BJ108" i="2"/>
  <c r="BJ109" i="2"/>
  <c r="BJ110" i="2"/>
  <c r="BJ111" i="2"/>
  <c r="BJ112" i="2"/>
  <c r="BJ113" i="2"/>
  <c r="BJ114" i="2"/>
  <c r="BJ115" i="2"/>
  <c r="BJ116" i="2"/>
  <c r="BJ117" i="2"/>
  <c r="BJ118" i="2"/>
  <c r="BJ119" i="2"/>
  <c r="BJ120" i="2"/>
  <c r="BJ121" i="2"/>
  <c r="BJ122" i="2"/>
  <c r="BJ123" i="2"/>
  <c r="BJ124" i="2"/>
  <c r="BJ125" i="2"/>
  <c r="BJ126" i="2"/>
  <c r="BJ127" i="2"/>
  <c r="BJ128" i="2"/>
  <c r="BJ129" i="2"/>
  <c r="BJ130" i="2"/>
  <c r="BJ131" i="2"/>
  <c r="BJ132" i="2"/>
  <c r="BJ133" i="2"/>
  <c r="BJ134" i="2"/>
  <c r="BJ135" i="2"/>
  <c r="BJ136" i="2"/>
  <c r="BJ137" i="2"/>
  <c r="BJ138" i="2"/>
  <c r="BJ139" i="2"/>
  <c r="BJ140" i="2"/>
  <c r="BJ141" i="2"/>
  <c r="BJ142" i="2"/>
  <c r="BJ143" i="2"/>
  <c r="BJ144" i="2"/>
  <c r="BJ145" i="2"/>
  <c r="BJ146" i="2"/>
  <c r="BJ147" i="2"/>
  <c r="BJ148" i="2"/>
  <c r="BJ149" i="2"/>
  <c r="BJ150" i="2"/>
  <c r="BJ151" i="2"/>
  <c r="BJ152" i="2"/>
  <c r="BJ153" i="2"/>
  <c r="BJ154" i="2"/>
  <c r="BJ155" i="2"/>
  <c r="BJ156" i="2"/>
  <c r="BJ157" i="2"/>
  <c r="BJ158" i="2"/>
  <c r="BJ159" i="2"/>
  <c r="BJ160" i="2"/>
  <c r="BJ161" i="2"/>
  <c r="BJ162" i="2"/>
  <c r="BJ163" i="2"/>
  <c r="BJ164" i="2"/>
  <c r="BJ165" i="2"/>
  <c r="BJ166" i="2"/>
  <c r="BJ167" i="2"/>
  <c r="BJ168" i="2"/>
  <c r="BJ169" i="2"/>
  <c r="BJ170" i="2"/>
  <c r="BJ171" i="2"/>
  <c r="BJ172" i="2"/>
  <c r="BJ173" i="2"/>
  <c r="BJ174" i="2"/>
  <c r="BJ175" i="2"/>
  <c r="BJ176" i="2"/>
  <c r="BJ177" i="2"/>
  <c r="BJ178" i="2"/>
  <c r="BJ179" i="2"/>
  <c r="BJ180" i="2"/>
  <c r="BJ181" i="2"/>
  <c r="BJ182" i="2"/>
  <c r="BJ183" i="2"/>
  <c r="BJ184" i="2"/>
  <c r="BJ185" i="2"/>
  <c r="BJ186" i="2"/>
  <c r="BJ187" i="2"/>
  <c r="BJ188" i="2"/>
  <c r="BJ189" i="2"/>
  <c r="BJ190" i="2"/>
  <c r="BJ191" i="2"/>
  <c r="BJ192" i="2"/>
  <c r="BJ193" i="2"/>
  <c r="BJ194" i="2"/>
  <c r="BJ195" i="2"/>
  <c r="BJ196" i="2"/>
  <c r="BJ197" i="2"/>
  <c r="BJ198" i="2"/>
  <c r="BJ199" i="2"/>
  <c r="BJ200" i="2"/>
  <c r="BJ201" i="2"/>
  <c r="BJ202" i="2"/>
  <c r="BJ203" i="2"/>
  <c r="BJ204" i="2"/>
  <c r="BJ205" i="2"/>
  <c r="BJ206" i="2"/>
  <c r="BJ207" i="2"/>
  <c r="BJ208" i="2"/>
  <c r="BJ209" i="2"/>
  <c r="BJ210" i="2"/>
  <c r="BJ211" i="2"/>
  <c r="BJ212" i="2"/>
  <c r="BJ213" i="2"/>
  <c r="BJ214" i="2"/>
  <c r="BJ215" i="2"/>
  <c r="BJ216" i="2"/>
  <c r="BJ217" i="2"/>
  <c r="BJ218" i="2"/>
  <c r="BJ219" i="2"/>
  <c r="BJ220" i="2"/>
  <c r="BJ221" i="2"/>
  <c r="BJ222" i="2"/>
  <c r="BJ223" i="2"/>
  <c r="BJ224" i="2"/>
  <c r="BJ225" i="2"/>
  <c r="BJ226" i="2"/>
  <c r="BJ227" i="2"/>
  <c r="BJ228" i="2"/>
  <c r="BJ229" i="2"/>
  <c r="BJ230" i="2"/>
  <c r="BJ231" i="2"/>
  <c r="BJ232" i="2"/>
  <c r="BJ233" i="2"/>
  <c r="BJ234" i="2"/>
  <c r="BJ235" i="2"/>
  <c r="BJ236" i="2"/>
  <c r="BJ237" i="2"/>
  <c r="BJ238" i="2"/>
  <c r="BJ239" i="2"/>
  <c r="BJ240" i="2"/>
  <c r="BJ241" i="2"/>
  <c r="BJ242" i="2"/>
  <c r="BJ243" i="2"/>
  <c r="BJ244" i="2"/>
  <c r="BJ245" i="2"/>
  <c r="BJ246" i="2"/>
  <c r="BJ247" i="2"/>
  <c r="BJ248" i="2"/>
  <c r="BJ249" i="2"/>
  <c r="BJ250" i="2"/>
  <c r="BJ251" i="2"/>
  <c r="BJ252" i="2"/>
  <c r="BJ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G54" i="2"/>
  <c r="BG55" i="2"/>
  <c r="BG56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72" i="2"/>
  <c r="BG73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110" i="2"/>
  <c r="BG111" i="2"/>
  <c r="BG112" i="2"/>
  <c r="BG113" i="2"/>
  <c r="BG114" i="2"/>
  <c r="BG115" i="2"/>
  <c r="BG116" i="2"/>
  <c r="BG117" i="2"/>
  <c r="BG118" i="2"/>
  <c r="BG119" i="2"/>
  <c r="BG120" i="2"/>
  <c r="BG121" i="2"/>
  <c r="BG122" i="2"/>
  <c r="BG123" i="2"/>
  <c r="BG124" i="2"/>
  <c r="BG125" i="2"/>
  <c r="BG126" i="2"/>
  <c r="BG127" i="2"/>
  <c r="BG128" i="2"/>
  <c r="BG129" i="2"/>
  <c r="BG130" i="2"/>
  <c r="BG131" i="2"/>
  <c r="BG132" i="2"/>
  <c r="BG133" i="2"/>
  <c r="BG134" i="2"/>
  <c r="BG135" i="2"/>
  <c r="BG136" i="2"/>
  <c r="BG137" i="2"/>
  <c r="BG138" i="2"/>
  <c r="BG139" i="2"/>
  <c r="BG140" i="2"/>
  <c r="BG141" i="2"/>
  <c r="BG142" i="2"/>
  <c r="BG143" i="2"/>
  <c r="BG144" i="2"/>
  <c r="BG145" i="2"/>
  <c r="BG146" i="2"/>
  <c r="BG147" i="2"/>
  <c r="BG148" i="2"/>
  <c r="BG149" i="2"/>
  <c r="BG150" i="2"/>
  <c r="BG151" i="2"/>
  <c r="BG152" i="2"/>
  <c r="BG153" i="2"/>
  <c r="BG154" i="2"/>
  <c r="BG155" i="2"/>
  <c r="BG156" i="2"/>
  <c r="BG157" i="2"/>
  <c r="BG158" i="2"/>
  <c r="BG159" i="2"/>
  <c r="BG160" i="2"/>
  <c r="BG161" i="2"/>
  <c r="BG162" i="2"/>
  <c r="BG163" i="2"/>
  <c r="BG164" i="2"/>
  <c r="BG165" i="2"/>
  <c r="BG166" i="2"/>
  <c r="BG167" i="2"/>
  <c r="BG168" i="2"/>
  <c r="BG169" i="2"/>
  <c r="BG170" i="2"/>
  <c r="BG171" i="2"/>
  <c r="BG172" i="2"/>
  <c r="BG173" i="2"/>
  <c r="BG174" i="2"/>
  <c r="BG175" i="2"/>
  <c r="BG176" i="2"/>
  <c r="BG177" i="2"/>
  <c r="BG178" i="2"/>
  <c r="BG179" i="2"/>
  <c r="BG180" i="2"/>
  <c r="BG181" i="2"/>
  <c r="BG182" i="2"/>
  <c r="BG183" i="2"/>
  <c r="BG184" i="2"/>
  <c r="BG185" i="2"/>
  <c r="BG186" i="2"/>
  <c r="BG187" i="2"/>
  <c r="BG188" i="2"/>
  <c r="BG189" i="2"/>
  <c r="BG190" i="2"/>
  <c r="BG191" i="2"/>
  <c r="BG192" i="2"/>
  <c r="BG193" i="2"/>
  <c r="BG194" i="2"/>
  <c r="BG195" i="2"/>
  <c r="BG196" i="2"/>
  <c r="BG197" i="2"/>
  <c r="BG198" i="2"/>
  <c r="BG199" i="2"/>
  <c r="BG200" i="2"/>
  <c r="BG201" i="2"/>
  <c r="BG202" i="2"/>
  <c r="BG203" i="2"/>
  <c r="BG204" i="2"/>
  <c r="BG205" i="2"/>
  <c r="BG206" i="2"/>
  <c r="BG207" i="2"/>
  <c r="BG208" i="2"/>
  <c r="BG209" i="2"/>
  <c r="BG210" i="2"/>
  <c r="BG211" i="2"/>
  <c r="BG212" i="2"/>
  <c r="BG213" i="2"/>
  <c r="BG214" i="2"/>
  <c r="BG215" i="2"/>
  <c r="BG216" i="2"/>
  <c r="BG217" i="2"/>
  <c r="BG218" i="2"/>
  <c r="BG219" i="2"/>
  <c r="BG220" i="2"/>
  <c r="BG221" i="2"/>
  <c r="BG222" i="2"/>
  <c r="BG223" i="2"/>
  <c r="BG224" i="2"/>
  <c r="BG225" i="2"/>
  <c r="BG226" i="2"/>
  <c r="BG227" i="2"/>
  <c r="BG228" i="2"/>
  <c r="BG229" i="2"/>
  <c r="BG230" i="2"/>
  <c r="BG231" i="2"/>
  <c r="BG232" i="2"/>
  <c r="BG233" i="2"/>
  <c r="BG234" i="2"/>
  <c r="BG235" i="2"/>
  <c r="BG236" i="2"/>
  <c r="BG237" i="2"/>
  <c r="BG238" i="2"/>
  <c r="BG239" i="2"/>
  <c r="BG240" i="2"/>
  <c r="BG241" i="2"/>
  <c r="BG242" i="2"/>
  <c r="BG243" i="2"/>
  <c r="BG244" i="2"/>
  <c r="BG245" i="2"/>
  <c r="BG246" i="2"/>
  <c r="BG247" i="2"/>
  <c r="BG248" i="2"/>
  <c r="BG249" i="2"/>
  <c r="BG250" i="2"/>
  <c r="BG251" i="2"/>
  <c r="BG252" i="2"/>
  <c r="BG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BD50" i="2"/>
  <c r="BD51" i="2"/>
  <c r="BD52" i="2"/>
  <c r="BD53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75" i="2"/>
  <c r="BD76" i="2"/>
  <c r="BD77" i="2"/>
  <c r="BD78" i="2"/>
  <c r="BD79" i="2"/>
  <c r="BD80" i="2"/>
  <c r="BD81" i="2"/>
  <c r="BD82" i="2"/>
  <c r="BD83" i="2"/>
  <c r="BD84" i="2"/>
  <c r="BD85" i="2"/>
  <c r="BD86" i="2"/>
  <c r="BD87" i="2"/>
  <c r="BD88" i="2"/>
  <c r="BD89" i="2"/>
  <c r="BD90" i="2"/>
  <c r="BD91" i="2"/>
  <c r="BD92" i="2"/>
  <c r="BD93" i="2"/>
  <c r="BD94" i="2"/>
  <c r="BD95" i="2"/>
  <c r="BD96" i="2"/>
  <c r="BD97" i="2"/>
  <c r="BD98" i="2"/>
  <c r="BD99" i="2"/>
  <c r="BD100" i="2"/>
  <c r="BD101" i="2"/>
  <c r="BD102" i="2"/>
  <c r="BD103" i="2"/>
  <c r="BD104" i="2"/>
  <c r="BD105" i="2"/>
  <c r="BD106" i="2"/>
  <c r="BD107" i="2"/>
  <c r="BD108" i="2"/>
  <c r="BD109" i="2"/>
  <c r="BD110" i="2"/>
  <c r="BD111" i="2"/>
  <c r="BD112" i="2"/>
  <c r="BD113" i="2"/>
  <c r="BD114" i="2"/>
  <c r="BD115" i="2"/>
  <c r="BD116" i="2"/>
  <c r="BD117" i="2"/>
  <c r="BD118" i="2"/>
  <c r="BD119" i="2"/>
  <c r="BD120" i="2"/>
  <c r="BD121" i="2"/>
  <c r="BD122" i="2"/>
  <c r="BD123" i="2"/>
  <c r="BD124" i="2"/>
  <c r="BD125" i="2"/>
  <c r="BD126" i="2"/>
  <c r="BD127" i="2"/>
  <c r="BD128" i="2"/>
  <c r="BD129" i="2"/>
  <c r="BD130" i="2"/>
  <c r="BD131" i="2"/>
  <c r="BD132" i="2"/>
  <c r="BD133" i="2"/>
  <c r="BD134" i="2"/>
  <c r="BD135" i="2"/>
  <c r="BD136" i="2"/>
  <c r="BD137" i="2"/>
  <c r="BD138" i="2"/>
  <c r="BD139" i="2"/>
  <c r="BD140" i="2"/>
  <c r="BD141" i="2"/>
  <c r="BD142" i="2"/>
  <c r="BD143" i="2"/>
  <c r="BD144" i="2"/>
  <c r="BD145" i="2"/>
  <c r="BD146" i="2"/>
  <c r="BD147" i="2"/>
  <c r="BD148" i="2"/>
  <c r="BD149" i="2"/>
  <c r="BD150" i="2"/>
  <c r="BD151" i="2"/>
  <c r="BD152" i="2"/>
  <c r="BD153" i="2"/>
  <c r="BD154" i="2"/>
  <c r="BD155" i="2"/>
  <c r="BD156" i="2"/>
  <c r="BD157" i="2"/>
  <c r="BD158" i="2"/>
  <c r="BD159" i="2"/>
  <c r="BD160" i="2"/>
  <c r="BD161" i="2"/>
  <c r="BD162" i="2"/>
  <c r="BD163" i="2"/>
  <c r="BD164" i="2"/>
  <c r="BD165" i="2"/>
  <c r="BD166" i="2"/>
  <c r="BD167" i="2"/>
  <c r="BD168" i="2"/>
  <c r="BD169" i="2"/>
  <c r="BD170" i="2"/>
  <c r="BD171" i="2"/>
  <c r="BD172" i="2"/>
  <c r="BD173" i="2"/>
  <c r="BD174" i="2"/>
  <c r="BD175" i="2"/>
  <c r="BD176" i="2"/>
  <c r="BD177" i="2"/>
  <c r="BD178" i="2"/>
  <c r="BD179" i="2"/>
  <c r="BD180" i="2"/>
  <c r="BD181" i="2"/>
  <c r="BD182" i="2"/>
  <c r="BD183" i="2"/>
  <c r="BD184" i="2"/>
  <c r="BD185" i="2"/>
  <c r="BD186" i="2"/>
  <c r="BD187" i="2"/>
  <c r="BD188" i="2"/>
  <c r="BD189" i="2"/>
  <c r="BD190" i="2"/>
  <c r="BD191" i="2"/>
  <c r="BD192" i="2"/>
  <c r="BD193" i="2"/>
  <c r="BD194" i="2"/>
  <c r="BD195" i="2"/>
  <c r="BD196" i="2"/>
  <c r="BD197" i="2"/>
  <c r="BD198" i="2"/>
  <c r="BD199" i="2"/>
  <c r="BD200" i="2"/>
  <c r="BD201" i="2"/>
  <c r="BD202" i="2"/>
  <c r="BD203" i="2"/>
  <c r="BD204" i="2"/>
  <c r="BD205" i="2"/>
  <c r="BD206" i="2"/>
  <c r="BD207" i="2"/>
  <c r="BD208" i="2"/>
  <c r="BD209" i="2"/>
  <c r="BD210" i="2"/>
  <c r="BD211" i="2"/>
  <c r="BD212" i="2"/>
  <c r="BD213" i="2"/>
  <c r="BD214" i="2"/>
  <c r="BD215" i="2"/>
  <c r="BD216" i="2"/>
  <c r="BD217" i="2"/>
  <c r="BD218" i="2"/>
  <c r="BD219" i="2"/>
  <c r="BD220" i="2"/>
  <c r="BD221" i="2"/>
  <c r="BD222" i="2"/>
  <c r="BD223" i="2"/>
  <c r="BD224" i="2"/>
  <c r="BD225" i="2"/>
  <c r="BD226" i="2"/>
  <c r="BD227" i="2"/>
  <c r="BD228" i="2"/>
  <c r="BD229" i="2"/>
  <c r="BD230" i="2"/>
  <c r="BD231" i="2"/>
  <c r="BD232" i="2"/>
  <c r="BD233" i="2"/>
  <c r="BD234" i="2"/>
  <c r="BD235" i="2"/>
  <c r="BD236" i="2"/>
  <c r="BD237" i="2"/>
  <c r="BD238" i="2"/>
  <c r="BD239" i="2"/>
  <c r="BD240" i="2"/>
  <c r="BD241" i="2"/>
  <c r="BD242" i="2"/>
  <c r="BD243" i="2"/>
  <c r="BD244" i="2"/>
  <c r="BD245" i="2"/>
  <c r="BD246" i="2"/>
  <c r="BD247" i="2"/>
  <c r="BD248" i="2"/>
  <c r="BD249" i="2"/>
  <c r="BD250" i="2"/>
  <c r="BD251" i="2"/>
  <c r="BD252" i="2"/>
  <c r="BD5" i="2"/>
  <c r="BA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BA47" i="2"/>
  <c r="BA48" i="2"/>
  <c r="BA49" i="2"/>
  <c r="BA50" i="2"/>
  <c r="BA51" i="2"/>
  <c r="BA52" i="2"/>
  <c r="BA53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78" i="2"/>
  <c r="BA79" i="2"/>
  <c r="BA80" i="2"/>
  <c r="BA81" i="2"/>
  <c r="BA82" i="2"/>
  <c r="BA83" i="2"/>
  <c r="BA84" i="2"/>
  <c r="BA85" i="2"/>
  <c r="BA86" i="2"/>
  <c r="BA87" i="2"/>
  <c r="BA88" i="2"/>
  <c r="BA89" i="2"/>
  <c r="BA90" i="2"/>
  <c r="BA91" i="2"/>
  <c r="BA92" i="2"/>
  <c r="BA93" i="2"/>
  <c r="BA94" i="2"/>
  <c r="BA95" i="2"/>
  <c r="BA96" i="2"/>
  <c r="BA97" i="2"/>
  <c r="BA98" i="2"/>
  <c r="BA99" i="2"/>
  <c r="BA100" i="2"/>
  <c r="BA101" i="2"/>
  <c r="BA102" i="2"/>
  <c r="BA103" i="2"/>
  <c r="BA104" i="2"/>
  <c r="BA105" i="2"/>
  <c r="BA106" i="2"/>
  <c r="BA107" i="2"/>
  <c r="BA108" i="2"/>
  <c r="BA109" i="2"/>
  <c r="BA110" i="2"/>
  <c r="BA111" i="2"/>
  <c r="BA112" i="2"/>
  <c r="BA113" i="2"/>
  <c r="BA114" i="2"/>
  <c r="BA115" i="2"/>
  <c r="BA116" i="2"/>
  <c r="BA117" i="2"/>
  <c r="BA118" i="2"/>
  <c r="BA119" i="2"/>
  <c r="BA120" i="2"/>
  <c r="BA121" i="2"/>
  <c r="BA122" i="2"/>
  <c r="BA123" i="2"/>
  <c r="BA124" i="2"/>
  <c r="BA125" i="2"/>
  <c r="BA126" i="2"/>
  <c r="BA127" i="2"/>
  <c r="BA128" i="2"/>
  <c r="BA129" i="2"/>
  <c r="BA130" i="2"/>
  <c r="BA131" i="2"/>
  <c r="BA132" i="2"/>
  <c r="BA133" i="2"/>
  <c r="BA134" i="2"/>
  <c r="BA135" i="2"/>
  <c r="BA136" i="2"/>
  <c r="BA137" i="2"/>
  <c r="BA138" i="2"/>
  <c r="BA139" i="2"/>
  <c r="BA140" i="2"/>
  <c r="BA141" i="2"/>
  <c r="BA142" i="2"/>
  <c r="BA143" i="2"/>
  <c r="BA144" i="2"/>
  <c r="BA145" i="2"/>
  <c r="BA146" i="2"/>
  <c r="BA147" i="2"/>
  <c r="BA148" i="2"/>
  <c r="BA149" i="2"/>
  <c r="BA150" i="2"/>
  <c r="BA151" i="2"/>
  <c r="BA152" i="2"/>
  <c r="BA153" i="2"/>
  <c r="BA154" i="2"/>
  <c r="BA155" i="2"/>
  <c r="BA156" i="2"/>
  <c r="BA157" i="2"/>
  <c r="BA158" i="2"/>
  <c r="BA159" i="2"/>
  <c r="BA160" i="2"/>
  <c r="BA161" i="2"/>
  <c r="BA162" i="2"/>
  <c r="BA163" i="2"/>
  <c r="BA164" i="2"/>
  <c r="BA165" i="2"/>
  <c r="BA166" i="2"/>
  <c r="BA167" i="2"/>
  <c r="BA168" i="2"/>
  <c r="BA169" i="2"/>
  <c r="BA170" i="2"/>
  <c r="BA171" i="2"/>
  <c r="BA172" i="2"/>
  <c r="BA173" i="2"/>
  <c r="BA174" i="2"/>
  <c r="BA175" i="2"/>
  <c r="BA176" i="2"/>
  <c r="BA177" i="2"/>
  <c r="BA178" i="2"/>
  <c r="BA179" i="2"/>
  <c r="BA180" i="2"/>
  <c r="BA181" i="2"/>
  <c r="BA182" i="2"/>
  <c r="BA183" i="2"/>
  <c r="BA184" i="2"/>
  <c r="BA185" i="2"/>
  <c r="BA186" i="2"/>
  <c r="BA187" i="2"/>
  <c r="BA188" i="2"/>
  <c r="BA189" i="2"/>
  <c r="BA190" i="2"/>
  <c r="BA191" i="2"/>
  <c r="BA192" i="2"/>
  <c r="BA193" i="2"/>
  <c r="BA194" i="2"/>
  <c r="BA195" i="2"/>
  <c r="BA196" i="2"/>
  <c r="BA197" i="2"/>
  <c r="BA198" i="2"/>
  <c r="BA199" i="2"/>
  <c r="BA200" i="2"/>
  <c r="BA201" i="2"/>
  <c r="BA202" i="2"/>
  <c r="BA203" i="2"/>
  <c r="BA204" i="2"/>
  <c r="BA205" i="2"/>
  <c r="BA206" i="2"/>
  <c r="BA207" i="2"/>
  <c r="BA208" i="2"/>
  <c r="BA209" i="2"/>
  <c r="BA210" i="2"/>
  <c r="BA211" i="2"/>
  <c r="BA212" i="2"/>
  <c r="BA213" i="2"/>
  <c r="BA214" i="2"/>
  <c r="BA215" i="2"/>
  <c r="BA216" i="2"/>
  <c r="BA217" i="2"/>
  <c r="BA218" i="2"/>
  <c r="BA219" i="2"/>
  <c r="BA220" i="2"/>
  <c r="BA221" i="2"/>
  <c r="BA222" i="2"/>
  <c r="BA223" i="2"/>
  <c r="BA224" i="2"/>
  <c r="BA225" i="2"/>
  <c r="BA226" i="2"/>
  <c r="BA227" i="2"/>
  <c r="BA228" i="2"/>
  <c r="BA229" i="2"/>
  <c r="BA230" i="2"/>
  <c r="BA231" i="2"/>
  <c r="BA232" i="2"/>
  <c r="BA233" i="2"/>
  <c r="BA234" i="2"/>
  <c r="BA235" i="2"/>
  <c r="BA236" i="2"/>
  <c r="BA237" i="2"/>
  <c r="BA238" i="2"/>
  <c r="BA239" i="2"/>
  <c r="BA240" i="2"/>
  <c r="BA241" i="2"/>
  <c r="BA242" i="2"/>
  <c r="BA243" i="2"/>
  <c r="BA244" i="2"/>
  <c r="BA245" i="2"/>
  <c r="BA246" i="2"/>
  <c r="BA247" i="2"/>
  <c r="BA248" i="2"/>
  <c r="BA249" i="2"/>
  <c r="BA250" i="2"/>
  <c r="BA251" i="2"/>
  <c r="BA252" i="2"/>
  <c r="BA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7" i="2"/>
  <c r="AX98" i="2"/>
  <c r="AX99" i="2"/>
  <c r="AX100" i="2"/>
  <c r="AX101" i="2"/>
  <c r="AX102" i="2"/>
  <c r="AX103" i="2"/>
  <c r="AX104" i="2"/>
  <c r="AX105" i="2"/>
  <c r="AX106" i="2"/>
  <c r="AX107" i="2"/>
  <c r="AX108" i="2"/>
  <c r="AX109" i="2"/>
  <c r="AX110" i="2"/>
  <c r="AX111" i="2"/>
  <c r="AX112" i="2"/>
  <c r="AX113" i="2"/>
  <c r="AX114" i="2"/>
  <c r="AX115" i="2"/>
  <c r="AX116" i="2"/>
  <c r="AX117" i="2"/>
  <c r="AX118" i="2"/>
  <c r="AX119" i="2"/>
  <c r="AX120" i="2"/>
  <c r="AX121" i="2"/>
  <c r="AX122" i="2"/>
  <c r="AX123" i="2"/>
  <c r="AX124" i="2"/>
  <c r="AX125" i="2"/>
  <c r="AX126" i="2"/>
  <c r="AX127" i="2"/>
  <c r="AX128" i="2"/>
  <c r="AX129" i="2"/>
  <c r="AX130" i="2"/>
  <c r="AX131" i="2"/>
  <c r="AX132" i="2"/>
  <c r="AX133" i="2"/>
  <c r="AX134" i="2"/>
  <c r="AX135" i="2"/>
  <c r="AX136" i="2"/>
  <c r="AX137" i="2"/>
  <c r="AX138" i="2"/>
  <c r="AX139" i="2"/>
  <c r="AX140" i="2"/>
  <c r="AX141" i="2"/>
  <c r="AX142" i="2"/>
  <c r="AX143" i="2"/>
  <c r="AX144" i="2"/>
  <c r="AX145" i="2"/>
  <c r="AX146" i="2"/>
  <c r="AX147" i="2"/>
  <c r="AX148" i="2"/>
  <c r="AX149" i="2"/>
  <c r="AX150" i="2"/>
  <c r="AX151" i="2"/>
  <c r="AX152" i="2"/>
  <c r="AX153" i="2"/>
  <c r="AX154" i="2"/>
  <c r="AX155" i="2"/>
  <c r="AX156" i="2"/>
  <c r="AX157" i="2"/>
  <c r="AX158" i="2"/>
  <c r="AX159" i="2"/>
  <c r="AX160" i="2"/>
  <c r="AX161" i="2"/>
  <c r="AX162" i="2"/>
  <c r="AX163" i="2"/>
  <c r="AX164" i="2"/>
  <c r="AX165" i="2"/>
  <c r="AX166" i="2"/>
  <c r="AX167" i="2"/>
  <c r="AX168" i="2"/>
  <c r="AX169" i="2"/>
  <c r="AX170" i="2"/>
  <c r="AX171" i="2"/>
  <c r="AX172" i="2"/>
  <c r="AX173" i="2"/>
  <c r="AX174" i="2"/>
  <c r="AX175" i="2"/>
  <c r="AX176" i="2"/>
  <c r="AX177" i="2"/>
  <c r="AX178" i="2"/>
  <c r="AX179" i="2"/>
  <c r="AX180" i="2"/>
  <c r="AX181" i="2"/>
  <c r="AX182" i="2"/>
  <c r="AX183" i="2"/>
  <c r="AX184" i="2"/>
  <c r="AX185" i="2"/>
  <c r="AX186" i="2"/>
  <c r="AX187" i="2"/>
  <c r="AX188" i="2"/>
  <c r="AX189" i="2"/>
  <c r="AX190" i="2"/>
  <c r="AX191" i="2"/>
  <c r="AX192" i="2"/>
  <c r="AX193" i="2"/>
  <c r="AX194" i="2"/>
  <c r="AX195" i="2"/>
  <c r="AX196" i="2"/>
  <c r="AX197" i="2"/>
  <c r="AX198" i="2"/>
  <c r="AX199" i="2"/>
  <c r="AX200" i="2"/>
  <c r="AX201" i="2"/>
  <c r="AX202" i="2"/>
  <c r="AX203" i="2"/>
  <c r="AX204" i="2"/>
  <c r="AX205" i="2"/>
  <c r="AX206" i="2"/>
  <c r="AX207" i="2"/>
  <c r="AX208" i="2"/>
  <c r="AX209" i="2"/>
  <c r="AX210" i="2"/>
  <c r="AX211" i="2"/>
  <c r="AX212" i="2"/>
  <c r="AX213" i="2"/>
  <c r="AX214" i="2"/>
  <c r="AX215" i="2"/>
  <c r="AX216" i="2"/>
  <c r="AX217" i="2"/>
  <c r="AX218" i="2"/>
  <c r="AX219" i="2"/>
  <c r="AX220" i="2"/>
  <c r="AX221" i="2"/>
  <c r="AX222" i="2"/>
  <c r="AX223" i="2"/>
  <c r="AX224" i="2"/>
  <c r="AX225" i="2"/>
  <c r="AX226" i="2"/>
  <c r="AX227" i="2"/>
  <c r="AX228" i="2"/>
  <c r="AX229" i="2"/>
  <c r="AX230" i="2"/>
  <c r="AX231" i="2"/>
  <c r="AX232" i="2"/>
  <c r="AX233" i="2"/>
  <c r="AX234" i="2"/>
  <c r="AX235" i="2"/>
  <c r="AX236" i="2"/>
  <c r="AX237" i="2"/>
  <c r="AX238" i="2"/>
  <c r="AX239" i="2"/>
  <c r="AX240" i="2"/>
  <c r="AX241" i="2"/>
  <c r="AX242" i="2"/>
  <c r="AX243" i="2"/>
  <c r="AX244" i="2"/>
  <c r="AX245" i="2"/>
  <c r="AX246" i="2"/>
  <c r="AX247" i="2"/>
  <c r="AX248" i="2"/>
  <c r="AX249" i="2"/>
  <c r="AX250" i="2"/>
  <c r="AX251" i="2"/>
  <c r="AX252" i="2"/>
  <c r="AX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U99" i="2"/>
  <c r="AU100" i="2"/>
  <c r="AU101" i="2"/>
  <c r="AU102" i="2"/>
  <c r="AU103" i="2"/>
  <c r="AU104" i="2"/>
  <c r="AU105" i="2"/>
  <c r="AU106" i="2"/>
  <c r="AU107" i="2"/>
  <c r="AU108" i="2"/>
  <c r="AU109" i="2"/>
  <c r="AU110" i="2"/>
  <c r="AU111" i="2"/>
  <c r="AU112" i="2"/>
  <c r="AU113" i="2"/>
  <c r="AU114" i="2"/>
  <c r="AU115" i="2"/>
  <c r="AU116" i="2"/>
  <c r="AU117" i="2"/>
  <c r="AU118" i="2"/>
  <c r="AU119" i="2"/>
  <c r="AU120" i="2"/>
  <c r="AU121" i="2"/>
  <c r="AU122" i="2"/>
  <c r="AU123" i="2"/>
  <c r="AU124" i="2"/>
  <c r="AU125" i="2"/>
  <c r="AU126" i="2"/>
  <c r="AU127" i="2"/>
  <c r="AU128" i="2"/>
  <c r="AU129" i="2"/>
  <c r="AU130" i="2"/>
  <c r="AU131" i="2"/>
  <c r="AU132" i="2"/>
  <c r="AU133" i="2"/>
  <c r="AU134" i="2"/>
  <c r="AU135" i="2"/>
  <c r="AU136" i="2"/>
  <c r="AU137" i="2"/>
  <c r="AU138" i="2"/>
  <c r="AU139" i="2"/>
  <c r="AU140" i="2"/>
  <c r="AU141" i="2"/>
  <c r="AU142" i="2"/>
  <c r="AU143" i="2"/>
  <c r="AU144" i="2"/>
  <c r="AU145" i="2"/>
  <c r="AU146" i="2"/>
  <c r="AU147" i="2"/>
  <c r="AU148" i="2"/>
  <c r="AU149" i="2"/>
  <c r="AU150" i="2"/>
  <c r="AU151" i="2"/>
  <c r="AU152" i="2"/>
  <c r="AU153" i="2"/>
  <c r="AU154" i="2"/>
  <c r="AU155" i="2"/>
  <c r="AU156" i="2"/>
  <c r="AU157" i="2"/>
  <c r="AU158" i="2"/>
  <c r="AU159" i="2"/>
  <c r="AU160" i="2"/>
  <c r="AU161" i="2"/>
  <c r="AU162" i="2"/>
  <c r="AU163" i="2"/>
  <c r="AU164" i="2"/>
  <c r="AU165" i="2"/>
  <c r="AU166" i="2"/>
  <c r="AU167" i="2"/>
  <c r="AU168" i="2"/>
  <c r="AU169" i="2"/>
  <c r="AU170" i="2"/>
  <c r="AU171" i="2"/>
  <c r="AU172" i="2"/>
  <c r="AU173" i="2"/>
  <c r="AU174" i="2"/>
  <c r="AU175" i="2"/>
  <c r="AU176" i="2"/>
  <c r="AU177" i="2"/>
  <c r="AU178" i="2"/>
  <c r="AU179" i="2"/>
  <c r="AU180" i="2"/>
  <c r="AU181" i="2"/>
  <c r="AU182" i="2"/>
  <c r="AU183" i="2"/>
  <c r="AU184" i="2"/>
  <c r="AU185" i="2"/>
  <c r="AU186" i="2"/>
  <c r="AU187" i="2"/>
  <c r="AU188" i="2"/>
  <c r="AU189" i="2"/>
  <c r="AU190" i="2"/>
  <c r="AU191" i="2"/>
  <c r="AU192" i="2"/>
  <c r="AU193" i="2"/>
  <c r="AU194" i="2"/>
  <c r="AU195" i="2"/>
  <c r="AU196" i="2"/>
  <c r="AU197" i="2"/>
  <c r="AU198" i="2"/>
  <c r="AU199" i="2"/>
  <c r="AU200" i="2"/>
  <c r="AU201" i="2"/>
  <c r="AU202" i="2"/>
  <c r="AU203" i="2"/>
  <c r="AU204" i="2"/>
  <c r="AU205" i="2"/>
  <c r="AU206" i="2"/>
  <c r="AU207" i="2"/>
  <c r="AU208" i="2"/>
  <c r="AU209" i="2"/>
  <c r="AU210" i="2"/>
  <c r="AU211" i="2"/>
  <c r="AU212" i="2"/>
  <c r="AU213" i="2"/>
  <c r="AU214" i="2"/>
  <c r="AU215" i="2"/>
  <c r="AU216" i="2"/>
  <c r="AU217" i="2"/>
  <c r="AU218" i="2"/>
  <c r="AU219" i="2"/>
  <c r="AU220" i="2"/>
  <c r="AU221" i="2"/>
  <c r="AU222" i="2"/>
  <c r="AU223" i="2"/>
  <c r="AU224" i="2"/>
  <c r="AU225" i="2"/>
  <c r="AU226" i="2"/>
  <c r="AU227" i="2"/>
  <c r="AU228" i="2"/>
  <c r="AU229" i="2"/>
  <c r="AU230" i="2"/>
  <c r="AU231" i="2"/>
  <c r="AU232" i="2"/>
  <c r="AU233" i="2"/>
  <c r="AU234" i="2"/>
  <c r="AU235" i="2"/>
  <c r="AU236" i="2"/>
  <c r="AU237" i="2"/>
  <c r="AU238" i="2"/>
  <c r="AU239" i="2"/>
  <c r="AU240" i="2"/>
  <c r="AU241" i="2"/>
  <c r="AU242" i="2"/>
  <c r="AU243" i="2"/>
  <c r="AU244" i="2"/>
  <c r="AU245" i="2"/>
  <c r="AU246" i="2"/>
  <c r="AU247" i="2"/>
  <c r="AU248" i="2"/>
  <c r="AU249" i="2"/>
  <c r="AU250" i="2"/>
  <c r="AU251" i="2"/>
  <c r="AU252" i="2"/>
  <c r="AU5" i="2"/>
  <c r="AR5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79" i="2"/>
  <c r="AR80" i="2"/>
  <c r="AR81" i="2"/>
  <c r="AR82" i="2"/>
  <c r="AR83" i="2"/>
  <c r="AR84" i="2"/>
  <c r="AR85" i="2"/>
  <c r="AR86" i="2"/>
  <c r="AR87" i="2"/>
  <c r="AR88" i="2"/>
  <c r="AR89" i="2"/>
  <c r="AR90" i="2"/>
  <c r="AR91" i="2"/>
  <c r="AR92" i="2"/>
  <c r="AR93" i="2"/>
  <c r="AR94" i="2"/>
  <c r="AR95" i="2"/>
  <c r="AR96" i="2"/>
  <c r="AR97" i="2"/>
  <c r="AR98" i="2"/>
  <c r="AR99" i="2"/>
  <c r="AR100" i="2"/>
  <c r="AR101" i="2"/>
  <c r="AR102" i="2"/>
  <c r="AR103" i="2"/>
  <c r="AR104" i="2"/>
  <c r="AR105" i="2"/>
  <c r="AR106" i="2"/>
  <c r="AR107" i="2"/>
  <c r="AR108" i="2"/>
  <c r="AR109" i="2"/>
  <c r="AR110" i="2"/>
  <c r="AR111" i="2"/>
  <c r="AR112" i="2"/>
  <c r="AR113" i="2"/>
  <c r="AR114" i="2"/>
  <c r="AR115" i="2"/>
  <c r="AR116" i="2"/>
  <c r="AR117" i="2"/>
  <c r="AR118" i="2"/>
  <c r="AR119" i="2"/>
  <c r="AR120" i="2"/>
  <c r="AR121" i="2"/>
  <c r="AR122" i="2"/>
  <c r="AR123" i="2"/>
  <c r="AR124" i="2"/>
  <c r="AR125" i="2"/>
  <c r="AR126" i="2"/>
  <c r="AR127" i="2"/>
  <c r="AR128" i="2"/>
  <c r="AR129" i="2"/>
  <c r="AR130" i="2"/>
  <c r="AR131" i="2"/>
  <c r="AR132" i="2"/>
  <c r="AR133" i="2"/>
  <c r="AR134" i="2"/>
  <c r="AR135" i="2"/>
  <c r="AR136" i="2"/>
  <c r="AR137" i="2"/>
  <c r="AR138" i="2"/>
  <c r="AR139" i="2"/>
  <c r="AR140" i="2"/>
  <c r="AR141" i="2"/>
  <c r="AR142" i="2"/>
  <c r="AR143" i="2"/>
  <c r="AR144" i="2"/>
  <c r="AR145" i="2"/>
  <c r="AR146" i="2"/>
  <c r="AR147" i="2"/>
  <c r="AR148" i="2"/>
  <c r="AR149" i="2"/>
  <c r="AR150" i="2"/>
  <c r="AR151" i="2"/>
  <c r="AR152" i="2"/>
  <c r="AR153" i="2"/>
  <c r="AR154" i="2"/>
  <c r="AR155" i="2"/>
  <c r="AR156" i="2"/>
  <c r="AR157" i="2"/>
  <c r="AR158" i="2"/>
  <c r="AR159" i="2"/>
  <c r="AR160" i="2"/>
  <c r="AR161" i="2"/>
  <c r="AR162" i="2"/>
  <c r="AR163" i="2"/>
  <c r="AR164" i="2"/>
  <c r="AR165" i="2"/>
  <c r="AR166" i="2"/>
  <c r="AR167" i="2"/>
  <c r="AR168" i="2"/>
  <c r="AR169" i="2"/>
  <c r="AR170" i="2"/>
  <c r="AR171" i="2"/>
  <c r="AR172" i="2"/>
  <c r="AR173" i="2"/>
  <c r="AR174" i="2"/>
  <c r="AR175" i="2"/>
  <c r="AR176" i="2"/>
  <c r="AR177" i="2"/>
  <c r="AR178" i="2"/>
  <c r="AR179" i="2"/>
  <c r="AR180" i="2"/>
  <c r="AR181" i="2"/>
  <c r="AR182" i="2"/>
  <c r="AR183" i="2"/>
  <c r="AR184" i="2"/>
  <c r="AR185" i="2"/>
  <c r="AR186" i="2"/>
  <c r="AR187" i="2"/>
  <c r="AR188" i="2"/>
  <c r="AR189" i="2"/>
  <c r="AR190" i="2"/>
  <c r="AR191" i="2"/>
  <c r="AR192" i="2"/>
  <c r="AR193" i="2"/>
  <c r="AR194" i="2"/>
  <c r="AR195" i="2"/>
  <c r="AR196" i="2"/>
  <c r="AR197" i="2"/>
  <c r="AR198" i="2"/>
  <c r="AR199" i="2"/>
  <c r="AR200" i="2"/>
  <c r="AR201" i="2"/>
  <c r="AR202" i="2"/>
  <c r="AR203" i="2"/>
  <c r="AR204" i="2"/>
  <c r="AR205" i="2"/>
  <c r="AR206" i="2"/>
  <c r="AR207" i="2"/>
  <c r="AR208" i="2"/>
  <c r="AR209" i="2"/>
  <c r="AR210" i="2"/>
  <c r="AR211" i="2"/>
  <c r="AR212" i="2"/>
  <c r="AR213" i="2"/>
  <c r="AR214" i="2"/>
  <c r="AR215" i="2"/>
  <c r="AR216" i="2"/>
  <c r="AR217" i="2"/>
  <c r="AR218" i="2"/>
  <c r="AR219" i="2"/>
  <c r="AR220" i="2"/>
  <c r="AR221" i="2"/>
  <c r="AR222" i="2"/>
  <c r="AR223" i="2"/>
  <c r="AR224" i="2"/>
  <c r="AR225" i="2"/>
  <c r="AR226" i="2"/>
  <c r="AR227" i="2"/>
  <c r="AR228" i="2"/>
  <c r="AR229" i="2"/>
  <c r="AR230" i="2"/>
  <c r="AR231" i="2"/>
  <c r="AR232" i="2"/>
  <c r="AR233" i="2"/>
  <c r="AR234" i="2"/>
  <c r="AR235" i="2"/>
  <c r="AR236" i="2"/>
  <c r="AR237" i="2"/>
  <c r="AR238" i="2"/>
  <c r="AR239" i="2"/>
  <c r="AR240" i="2"/>
  <c r="AR241" i="2"/>
  <c r="AR242" i="2"/>
  <c r="AR243" i="2"/>
  <c r="AR244" i="2"/>
  <c r="AR245" i="2"/>
  <c r="AR246" i="2"/>
  <c r="AR247" i="2"/>
  <c r="AR248" i="2"/>
  <c r="AR249" i="2"/>
  <c r="AR250" i="2"/>
  <c r="AR251" i="2"/>
  <c r="AR252" i="2"/>
  <c r="AR6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5" i="2"/>
  <c r="T7" i="2"/>
  <c r="T11" i="2"/>
  <c r="T14" i="2"/>
  <c r="T15" i="2"/>
  <c r="T18" i="2"/>
  <c r="T27" i="2"/>
  <c r="T28" i="2"/>
  <c r="T30" i="2"/>
  <c r="T31" i="2"/>
  <c r="T33" i="2"/>
  <c r="T34" i="2"/>
  <c r="T37" i="2"/>
  <c r="T38" i="2"/>
  <c r="T40" i="2"/>
  <c r="T42" i="2"/>
  <c r="T43" i="2"/>
  <c r="T45" i="2"/>
  <c r="T46" i="2"/>
  <c r="T49" i="2"/>
  <c r="T50" i="2"/>
  <c r="T52" i="2"/>
  <c r="T53" i="2"/>
  <c r="T55" i="2"/>
  <c r="T56" i="2"/>
  <c r="T58" i="2"/>
  <c r="T59" i="2"/>
  <c r="T63" i="2"/>
  <c r="T65" i="2"/>
  <c r="T67" i="2"/>
  <c r="T69" i="2"/>
  <c r="T71" i="2"/>
  <c r="T73" i="2"/>
  <c r="T75" i="2"/>
  <c r="T77" i="2"/>
  <c r="T79" i="2"/>
  <c r="T81" i="2"/>
  <c r="T85" i="2"/>
  <c r="T87" i="2"/>
  <c r="T89" i="2"/>
  <c r="T93" i="2"/>
  <c r="T94" i="2"/>
  <c r="T96" i="2"/>
  <c r="T98" i="2"/>
  <c r="T100" i="2"/>
  <c r="T103" i="2"/>
  <c r="T105" i="2"/>
  <c r="T106" i="2"/>
  <c r="T107" i="2"/>
  <c r="T108" i="2"/>
  <c r="T109" i="2"/>
  <c r="T110" i="2"/>
  <c r="T111" i="2"/>
  <c r="T112" i="2"/>
  <c r="T113" i="2"/>
  <c r="T120" i="2"/>
  <c r="T121" i="2"/>
  <c r="T122" i="2"/>
  <c r="T123" i="2"/>
  <c r="T124" i="2"/>
  <c r="T125" i="2"/>
  <c r="T129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57" i="2"/>
  <c r="T158" i="2"/>
  <c r="T159" i="2"/>
  <c r="T160" i="2"/>
  <c r="T162" i="2"/>
  <c r="T163" i="2"/>
  <c r="T164" i="2"/>
  <c r="T165" i="2"/>
  <c r="T166" i="2"/>
  <c r="T167" i="2"/>
  <c r="T168" i="2"/>
  <c r="T169" i="2"/>
  <c r="T170" i="2"/>
  <c r="T171" i="2"/>
  <c r="T176" i="2"/>
  <c r="T177" i="2"/>
  <c r="T178" i="2"/>
  <c r="T179" i="2"/>
  <c r="T180" i="2"/>
  <c r="T181" i="2"/>
  <c r="T183" i="2"/>
  <c r="T184" i="2"/>
  <c r="T186" i="2"/>
  <c r="T187" i="2"/>
  <c r="T193" i="2"/>
  <c r="T195" i="2"/>
  <c r="T196" i="2"/>
  <c r="T197" i="2"/>
  <c r="T198" i="2"/>
  <c r="T200" i="2"/>
  <c r="T202" i="2"/>
  <c r="T205" i="2"/>
  <c r="T206" i="2"/>
  <c r="T209" i="2"/>
  <c r="T215" i="2"/>
  <c r="T224" i="2"/>
  <c r="T232" i="2"/>
  <c r="T233" i="2"/>
  <c r="T234" i="2"/>
  <c r="T235" i="2"/>
  <c r="T236" i="2"/>
  <c r="T237" i="2"/>
  <c r="T239" i="2"/>
  <c r="T243" i="2"/>
  <c r="T245" i="2"/>
  <c r="T246" i="2"/>
  <c r="T247" i="2"/>
  <c r="T5" i="2"/>
  <c r="Q7" i="2"/>
  <c r="Q11" i="2"/>
  <c r="Q14" i="2"/>
  <c r="Q15" i="2"/>
  <c r="Q18" i="2"/>
  <c r="Q27" i="2"/>
  <c r="Q28" i="2"/>
  <c r="Q30" i="2"/>
  <c r="Q31" i="2"/>
  <c r="Q33" i="2"/>
  <c r="Q34" i="2"/>
  <c r="Q37" i="2"/>
  <c r="Q38" i="2"/>
  <c r="Q40" i="2"/>
  <c r="Q42" i="2"/>
  <c r="Q43" i="2"/>
  <c r="Q45" i="2"/>
  <c r="Q46" i="2"/>
  <c r="Q49" i="2"/>
  <c r="Q50" i="2"/>
  <c r="Q52" i="2"/>
  <c r="Q53" i="2"/>
  <c r="Q55" i="2"/>
  <c r="Q56" i="2"/>
  <c r="Q58" i="2"/>
  <c r="Q59" i="2"/>
  <c r="Q63" i="2"/>
  <c r="Q65" i="2"/>
  <c r="Q67" i="2"/>
  <c r="Q69" i="2"/>
  <c r="Q71" i="2"/>
  <c r="Q73" i="2"/>
  <c r="Q75" i="2"/>
  <c r="Q77" i="2"/>
  <c r="Q79" i="2"/>
  <c r="Q81" i="2"/>
  <c r="Q85" i="2"/>
  <c r="Q87" i="2"/>
  <c r="Q89" i="2"/>
  <c r="Q93" i="2"/>
  <c r="Q94" i="2"/>
  <c r="Q96" i="2"/>
  <c r="Q98" i="2"/>
  <c r="Q100" i="2"/>
  <c r="Q103" i="2"/>
  <c r="Q105" i="2"/>
  <c r="Q106" i="2"/>
  <c r="Q107" i="2"/>
  <c r="Q108" i="2"/>
  <c r="Q109" i="2"/>
  <c r="Q110" i="2"/>
  <c r="Q111" i="2"/>
  <c r="Q112" i="2"/>
  <c r="Q113" i="2"/>
  <c r="Q120" i="2"/>
  <c r="Q121" i="2"/>
  <c r="Q122" i="2"/>
  <c r="Q123" i="2"/>
  <c r="Q124" i="2"/>
  <c r="Q125" i="2"/>
  <c r="Q129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57" i="2"/>
  <c r="Q158" i="2"/>
  <c r="Q159" i="2"/>
  <c r="Q160" i="2"/>
  <c r="Q162" i="2"/>
  <c r="Q163" i="2"/>
  <c r="Q164" i="2"/>
  <c r="Q165" i="2"/>
  <c r="Q166" i="2"/>
  <c r="Q167" i="2"/>
  <c r="Q168" i="2"/>
  <c r="Q169" i="2"/>
  <c r="Q170" i="2"/>
  <c r="Q171" i="2"/>
  <c r="Q176" i="2"/>
  <c r="Q177" i="2"/>
  <c r="Q178" i="2"/>
  <c r="Q179" i="2"/>
  <c r="Q180" i="2"/>
  <c r="Q181" i="2"/>
  <c r="Q183" i="2"/>
  <c r="Q184" i="2"/>
  <c r="Q186" i="2"/>
  <c r="Q187" i="2"/>
  <c r="Q193" i="2"/>
  <c r="Q195" i="2"/>
  <c r="Q196" i="2"/>
  <c r="Q197" i="2"/>
  <c r="Q198" i="2"/>
  <c r="Q200" i="2"/>
  <c r="Q202" i="2"/>
  <c r="Q205" i="2"/>
  <c r="Q206" i="2"/>
  <c r="Q209" i="2"/>
  <c r="Q215" i="2"/>
  <c r="Q224" i="2"/>
  <c r="Q232" i="2"/>
  <c r="Q233" i="2"/>
  <c r="Q234" i="2"/>
  <c r="Q235" i="2"/>
  <c r="Q236" i="2"/>
  <c r="Q237" i="2"/>
  <c r="Q239" i="2"/>
  <c r="Q243" i="2"/>
  <c r="Q245" i="2"/>
  <c r="Q246" i="2"/>
  <c r="Q247" i="2"/>
  <c r="Q5" i="2"/>
  <c r="N7" i="2"/>
  <c r="N11" i="2"/>
  <c r="N14" i="2"/>
  <c r="N15" i="2"/>
  <c r="N18" i="2"/>
  <c r="N27" i="2"/>
  <c r="N28" i="2"/>
  <c r="N30" i="2"/>
  <c r="N31" i="2"/>
  <c r="N33" i="2"/>
  <c r="N34" i="2"/>
  <c r="N37" i="2"/>
  <c r="N38" i="2"/>
  <c r="N40" i="2"/>
  <c r="N42" i="2"/>
  <c r="N43" i="2"/>
  <c r="N45" i="2"/>
  <c r="N46" i="2"/>
  <c r="N49" i="2"/>
  <c r="N50" i="2"/>
  <c r="N52" i="2"/>
  <c r="N53" i="2"/>
  <c r="N55" i="2"/>
  <c r="N56" i="2"/>
  <c r="N58" i="2"/>
  <c r="N59" i="2"/>
  <c r="N63" i="2"/>
  <c r="N65" i="2"/>
  <c r="N67" i="2"/>
  <c r="N69" i="2"/>
  <c r="N71" i="2"/>
  <c r="N73" i="2"/>
  <c r="N75" i="2"/>
  <c r="N77" i="2"/>
  <c r="N79" i="2"/>
  <c r="N81" i="2"/>
  <c r="N85" i="2"/>
  <c r="N87" i="2"/>
  <c r="N89" i="2"/>
  <c r="N93" i="2"/>
  <c r="N94" i="2"/>
  <c r="N96" i="2"/>
  <c r="N98" i="2"/>
  <c r="N100" i="2"/>
  <c r="N103" i="2"/>
  <c r="N105" i="2"/>
  <c r="N106" i="2"/>
  <c r="N107" i="2"/>
  <c r="N108" i="2"/>
  <c r="N109" i="2"/>
  <c r="N110" i="2"/>
  <c r="N111" i="2"/>
  <c r="N112" i="2"/>
  <c r="N113" i="2"/>
  <c r="N120" i="2"/>
  <c r="N121" i="2"/>
  <c r="N122" i="2"/>
  <c r="N123" i="2"/>
  <c r="N124" i="2"/>
  <c r="N125" i="2"/>
  <c r="N129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57" i="2"/>
  <c r="N158" i="2"/>
  <c r="N159" i="2"/>
  <c r="N160" i="2"/>
  <c r="N162" i="2"/>
  <c r="N163" i="2"/>
  <c r="N164" i="2"/>
  <c r="N165" i="2"/>
  <c r="N166" i="2"/>
  <c r="N167" i="2"/>
  <c r="N168" i="2"/>
  <c r="N169" i="2"/>
  <c r="N170" i="2"/>
  <c r="N171" i="2"/>
  <c r="N176" i="2"/>
  <c r="N177" i="2"/>
  <c r="N178" i="2"/>
  <c r="N179" i="2"/>
  <c r="N180" i="2"/>
  <c r="N181" i="2"/>
  <c r="N183" i="2"/>
  <c r="N184" i="2"/>
  <c r="N186" i="2"/>
  <c r="N187" i="2"/>
  <c r="N193" i="2"/>
  <c r="N195" i="2"/>
  <c r="N196" i="2"/>
  <c r="N197" i="2"/>
  <c r="N198" i="2"/>
  <c r="N200" i="2"/>
  <c r="N202" i="2"/>
  <c r="N205" i="2"/>
  <c r="N206" i="2"/>
  <c r="N209" i="2"/>
  <c r="N215" i="2"/>
  <c r="N224" i="2"/>
  <c r="N232" i="2"/>
  <c r="N233" i="2"/>
  <c r="N234" i="2"/>
  <c r="N235" i="2"/>
  <c r="N236" i="2"/>
  <c r="N237" i="2"/>
  <c r="N239" i="2"/>
  <c r="N243" i="2"/>
  <c r="N245" i="2"/>
  <c r="N246" i="2"/>
  <c r="N247" i="2"/>
  <c r="N5" i="2"/>
  <c r="K7" i="2"/>
  <c r="K11" i="2"/>
  <c r="K14" i="2"/>
  <c r="K15" i="2"/>
  <c r="K18" i="2"/>
  <c r="K27" i="2"/>
  <c r="K28" i="2"/>
  <c r="K30" i="2"/>
  <c r="K31" i="2"/>
  <c r="K33" i="2"/>
  <c r="K34" i="2"/>
  <c r="K37" i="2"/>
  <c r="K38" i="2"/>
  <c r="K40" i="2"/>
  <c r="K42" i="2"/>
  <c r="K43" i="2"/>
  <c r="K45" i="2"/>
  <c r="K46" i="2"/>
  <c r="K49" i="2"/>
  <c r="K50" i="2"/>
  <c r="K52" i="2"/>
  <c r="K53" i="2"/>
  <c r="K55" i="2"/>
  <c r="K56" i="2"/>
  <c r="K58" i="2"/>
  <c r="K59" i="2"/>
  <c r="K63" i="2"/>
  <c r="K65" i="2"/>
  <c r="K67" i="2"/>
  <c r="K69" i="2"/>
  <c r="K71" i="2"/>
  <c r="K73" i="2"/>
  <c r="K75" i="2"/>
  <c r="K77" i="2"/>
  <c r="K79" i="2"/>
  <c r="K81" i="2"/>
  <c r="K85" i="2"/>
  <c r="K87" i="2"/>
  <c r="K89" i="2"/>
  <c r="K93" i="2"/>
  <c r="K94" i="2"/>
  <c r="K96" i="2"/>
  <c r="K98" i="2"/>
  <c r="K100" i="2"/>
  <c r="K103" i="2"/>
  <c r="K105" i="2"/>
  <c r="K106" i="2"/>
  <c r="K107" i="2"/>
  <c r="K108" i="2"/>
  <c r="K109" i="2"/>
  <c r="K110" i="2"/>
  <c r="K111" i="2"/>
  <c r="K112" i="2"/>
  <c r="K113" i="2"/>
  <c r="K120" i="2"/>
  <c r="K121" i="2"/>
  <c r="K122" i="2"/>
  <c r="K123" i="2"/>
  <c r="K124" i="2"/>
  <c r="K125" i="2"/>
  <c r="K129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57" i="2"/>
  <c r="K158" i="2"/>
  <c r="K159" i="2"/>
  <c r="K160" i="2"/>
  <c r="K162" i="2"/>
  <c r="K163" i="2"/>
  <c r="K164" i="2"/>
  <c r="K165" i="2"/>
  <c r="K166" i="2"/>
  <c r="K167" i="2"/>
  <c r="K168" i="2"/>
  <c r="K169" i="2"/>
  <c r="K170" i="2"/>
  <c r="K171" i="2"/>
  <c r="K176" i="2"/>
  <c r="K177" i="2"/>
  <c r="K178" i="2"/>
  <c r="K179" i="2"/>
  <c r="K180" i="2"/>
  <c r="K181" i="2"/>
  <c r="K183" i="2"/>
  <c r="K184" i="2"/>
  <c r="K186" i="2"/>
  <c r="K187" i="2"/>
  <c r="K193" i="2"/>
  <c r="K195" i="2"/>
  <c r="K196" i="2"/>
  <c r="K197" i="2"/>
  <c r="K198" i="2"/>
  <c r="K200" i="2"/>
  <c r="K202" i="2"/>
  <c r="K205" i="2"/>
  <c r="K206" i="2"/>
  <c r="K209" i="2"/>
  <c r="K215" i="2"/>
  <c r="K224" i="2"/>
  <c r="K232" i="2"/>
  <c r="K233" i="2"/>
  <c r="K234" i="2"/>
  <c r="K235" i="2"/>
  <c r="K236" i="2"/>
  <c r="K237" i="2"/>
  <c r="K239" i="2"/>
  <c r="K243" i="2"/>
  <c r="K245" i="2"/>
  <c r="K246" i="2"/>
  <c r="K247" i="2"/>
  <c r="K5" i="2"/>
  <c r="H7" i="2"/>
  <c r="H11" i="2"/>
  <c r="H14" i="2"/>
  <c r="H15" i="2"/>
  <c r="H18" i="2"/>
  <c r="H27" i="2"/>
  <c r="H28" i="2"/>
  <c r="H30" i="2"/>
  <c r="H31" i="2"/>
  <c r="H33" i="2"/>
  <c r="H34" i="2"/>
  <c r="H37" i="2"/>
  <c r="H38" i="2"/>
  <c r="H40" i="2"/>
  <c r="H42" i="2"/>
  <c r="H43" i="2"/>
  <c r="H45" i="2"/>
  <c r="H46" i="2"/>
  <c r="H49" i="2"/>
  <c r="H50" i="2"/>
  <c r="H52" i="2"/>
  <c r="H53" i="2"/>
  <c r="H55" i="2"/>
  <c r="H56" i="2"/>
  <c r="H58" i="2"/>
  <c r="H59" i="2"/>
  <c r="H63" i="2"/>
  <c r="H65" i="2"/>
  <c r="H67" i="2"/>
  <c r="H69" i="2"/>
  <c r="H71" i="2"/>
  <c r="H73" i="2"/>
  <c r="H75" i="2"/>
  <c r="H77" i="2"/>
  <c r="H79" i="2"/>
  <c r="H81" i="2"/>
  <c r="H85" i="2"/>
  <c r="H87" i="2"/>
  <c r="H89" i="2"/>
  <c r="H93" i="2"/>
  <c r="H94" i="2"/>
  <c r="H96" i="2"/>
  <c r="H98" i="2"/>
  <c r="H100" i="2"/>
  <c r="H103" i="2"/>
  <c r="H105" i="2"/>
  <c r="H106" i="2"/>
  <c r="H107" i="2"/>
  <c r="H108" i="2"/>
  <c r="H109" i="2"/>
  <c r="H110" i="2"/>
  <c r="H111" i="2"/>
  <c r="H112" i="2"/>
  <c r="H113" i="2"/>
  <c r="H120" i="2"/>
  <c r="H121" i="2"/>
  <c r="H122" i="2"/>
  <c r="H123" i="2"/>
  <c r="H124" i="2"/>
  <c r="H125" i="2"/>
  <c r="H129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57" i="2"/>
  <c r="H158" i="2"/>
  <c r="H159" i="2"/>
  <c r="H160" i="2"/>
  <c r="H162" i="2"/>
  <c r="H163" i="2"/>
  <c r="H164" i="2"/>
  <c r="H165" i="2"/>
  <c r="H166" i="2"/>
  <c r="H167" i="2"/>
  <c r="H168" i="2"/>
  <c r="H169" i="2"/>
  <c r="H170" i="2"/>
  <c r="H171" i="2"/>
  <c r="H176" i="2"/>
  <c r="H177" i="2"/>
  <c r="H178" i="2"/>
  <c r="H179" i="2"/>
  <c r="H180" i="2"/>
  <c r="H181" i="2"/>
  <c r="H183" i="2"/>
  <c r="H184" i="2"/>
  <c r="H186" i="2"/>
  <c r="H187" i="2"/>
  <c r="H193" i="2"/>
  <c r="H195" i="2"/>
  <c r="H196" i="2"/>
  <c r="H197" i="2"/>
  <c r="H198" i="2"/>
  <c r="H200" i="2"/>
  <c r="H202" i="2"/>
  <c r="H205" i="2"/>
  <c r="H206" i="2"/>
  <c r="H209" i="2"/>
  <c r="H215" i="2"/>
  <c r="H224" i="2"/>
  <c r="H232" i="2"/>
  <c r="H233" i="2"/>
  <c r="H234" i="2"/>
  <c r="H235" i="2"/>
  <c r="H236" i="2"/>
  <c r="H237" i="2"/>
  <c r="H239" i="2"/>
  <c r="H243" i="2"/>
  <c r="H245" i="2"/>
  <c r="H246" i="2"/>
  <c r="H247" i="2"/>
  <c r="H5" i="2"/>
  <c r="BG168" i="46"/>
  <c r="BE168" i="46"/>
  <c r="BD168" i="46"/>
  <c r="BB168" i="46"/>
  <c r="AZ168" i="46"/>
  <c r="AX168" i="46"/>
  <c r="AW168" i="46"/>
  <c r="AV168" i="46"/>
  <c r="AT168" i="46"/>
  <c r="AS168" i="46"/>
  <c r="AR168" i="46"/>
  <c r="AP168" i="46"/>
  <c r="AO168" i="46"/>
  <c r="AN168" i="46"/>
  <c r="AL168" i="46"/>
  <c r="AK168" i="46"/>
  <c r="AJ168" i="46"/>
  <c r="AH168" i="46"/>
  <c r="AG168" i="46"/>
  <c r="AF168" i="46"/>
  <c r="AD168" i="46"/>
  <c r="AC168" i="46"/>
  <c r="AB168" i="46"/>
  <c r="Z168" i="46"/>
  <c r="Y168" i="46"/>
  <c r="X168" i="46"/>
  <c r="V168" i="46"/>
  <c r="U168" i="46"/>
  <c r="T168" i="46"/>
  <c r="R168" i="46"/>
  <c r="Q168" i="46"/>
  <c r="P168" i="46"/>
  <c r="N168" i="46"/>
  <c r="M168" i="46"/>
  <c r="L168" i="46"/>
  <c r="J168" i="46"/>
  <c r="I168" i="46"/>
  <c r="H168" i="46"/>
  <c r="F168" i="46"/>
  <c r="E168" i="46"/>
  <c r="D168" i="46"/>
  <c r="S167" i="46"/>
  <c r="O167" i="46"/>
  <c r="BA167" i="46" s="1"/>
  <c r="BC167" i="46" s="1"/>
  <c r="BF167" i="46" s="1"/>
  <c r="BH167" i="46" s="1"/>
  <c r="XFD167" i="46" s="1"/>
  <c r="K167" i="46"/>
  <c r="G167" i="46"/>
  <c r="S166" i="46"/>
  <c r="O166" i="46"/>
  <c r="K166" i="46"/>
  <c r="G166" i="46"/>
  <c r="S165" i="46"/>
  <c r="O165" i="46"/>
  <c r="K165" i="46"/>
  <c r="G165" i="46"/>
  <c r="S164" i="46"/>
  <c r="O164" i="46"/>
  <c r="K164" i="46"/>
  <c r="G164" i="46"/>
  <c r="BA164" i="46" s="1"/>
  <c r="BC164" i="46" s="1"/>
  <c r="BF164" i="46" s="1"/>
  <c r="BH164" i="46" s="1"/>
  <c r="S163" i="46"/>
  <c r="O163" i="46"/>
  <c r="BA163" i="46" s="1"/>
  <c r="BC163" i="46" s="1"/>
  <c r="BF163" i="46" s="1"/>
  <c r="BH163" i="46" s="1"/>
  <c r="K163" i="46"/>
  <c r="G163" i="46"/>
  <c r="S162" i="46"/>
  <c r="O162" i="46"/>
  <c r="K162" i="46"/>
  <c r="G162" i="46"/>
  <c r="S161" i="46"/>
  <c r="BA161" i="46" s="1"/>
  <c r="BC161" i="46" s="1"/>
  <c r="BF161" i="46" s="1"/>
  <c r="BH161" i="46" s="1"/>
  <c r="O161" i="46"/>
  <c r="K161" i="46"/>
  <c r="G161" i="46"/>
  <c r="S160" i="46"/>
  <c r="O160" i="46"/>
  <c r="K160" i="46"/>
  <c r="G160" i="46"/>
  <c r="S159" i="46"/>
  <c r="O159" i="46"/>
  <c r="BA159" i="46" s="1"/>
  <c r="BC159" i="46" s="1"/>
  <c r="BF159" i="46" s="1"/>
  <c r="BH159" i="46" s="1"/>
  <c r="K159" i="46"/>
  <c r="G159" i="46"/>
  <c r="S158" i="46"/>
  <c r="O158" i="46"/>
  <c r="K158" i="46"/>
  <c r="G158" i="46"/>
  <c r="S157" i="46"/>
  <c r="O157" i="46"/>
  <c r="K157" i="46"/>
  <c r="G157" i="46"/>
  <c r="S156" i="46"/>
  <c r="O156" i="46"/>
  <c r="K156" i="46"/>
  <c r="G156" i="46"/>
  <c r="S155" i="46"/>
  <c r="O155" i="46"/>
  <c r="K155" i="46"/>
  <c r="G155" i="46"/>
  <c r="S154" i="46"/>
  <c r="O154" i="46"/>
  <c r="K154" i="46"/>
  <c r="G154" i="46"/>
  <c r="S153" i="46"/>
  <c r="O153" i="46"/>
  <c r="K153" i="46"/>
  <c r="G153" i="46"/>
  <c r="S152" i="46"/>
  <c r="O152" i="46"/>
  <c r="K152" i="46"/>
  <c r="G152" i="46"/>
  <c r="S151" i="46"/>
  <c r="O151" i="46"/>
  <c r="K151" i="46"/>
  <c r="G151" i="46"/>
  <c r="S150" i="46"/>
  <c r="O150" i="46"/>
  <c r="K150" i="46"/>
  <c r="G150" i="46"/>
  <c r="S149" i="46"/>
  <c r="O149" i="46"/>
  <c r="K149" i="46"/>
  <c r="G149" i="46"/>
  <c r="S148" i="46"/>
  <c r="O148" i="46"/>
  <c r="K148" i="46"/>
  <c r="G148" i="46"/>
  <c r="BA147" i="46"/>
  <c r="BC147" i="46" s="1"/>
  <c r="S147" i="46"/>
  <c r="O147" i="46"/>
  <c r="K147" i="46"/>
  <c r="G147" i="46"/>
  <c r="S146" i="46"/>
  <c r="O146" i="46"/>
  <c r="K146" i="46"/>
  <c r="G146" i="46"/>
  <c r="W145" i="46"/>
  <c r="S145" i="46"/>
  <c r="O145" i="46"/>
  <c r="K145" i="46"/>
  <c r="G145" i="46"/>
  <c r="W144" i="46"/>
  <c r="S144" i="46"/>
  <c r="O144" i="46"/>
  <c r="K144" i="46"/>
  <c r="G144" i="46"/>
  <c r="W143" i="46"/>
  <c r="S143" i="46"/>
  <c r="O143" i="46"/>
  <c r="K143" i="46"/>
  <c r="BA143" i="46" s="1"/>
  <c r="BC143" i="46" s="1"/>
  <c r="G143" i="46"/>
  <c r="W142" i="46"/>
  <c r="S142" i="46"/>
  <c r="O142" i="46"/>
  <c r="K142" i="46"/>
  <c r="G142" i="46"/>
  <c r="W141" i="46"/>
  <c r="S141" i="46"/>
  <c r="O141" i="46"/>
  <c r="K141" i="46"/>
  <c r="G141" i="46"/>
  <c r="W140" i="46"/>
  <c r="S140" i="46"/>
  <c r="BA140" i="46" s="1"/>
  <c r="BC140" i="46" s="1"/>
  <c r="O140" i="46"/>
  <c r="K140" i="46"/>
  <c r="G140" i="46"/>
  <c r="W139" i="46"/>
  <c r="S139" i="46"/>
  <c r="O139" i="46"/>
  <c r="K139" i="46"/>
  <c r="G139" i="46"/>
  <c r="BA139" i="46" s="1"/>
  <c r="BC139" i="46" s="1"/>
  <c r="BF139" i="46" s="1"/>
  <c r="BH139" i="46" s="1"/>
  <c r="W138" i="46"/>
  <c r="S138" i="46"/>
  <c r="O138" i="46"/>
  <c r="K138" i="46"/>
  <c r="G138" i="46"/>
  <c r="W137" i="46"/>
  <c r="S137" i="46"/>
  <c r="O137" i="46"/>
  <c r="K137" i="46"/>
  <c r="G137" i="46"/>
  <c r="W136" i="46"/>
  <c r="S136" i="46"/>
  <c r="O136" i="46"/>
  <c r="K136" i="46"/>
  <c r="G136" i="46"/>
  <c r="BA135" i="46"/>
  <c r="BC135" i="46" s="1"/>
  <c r="W135" i="46"/>
  <c r="S135" i="46"/>
  <c r="O135" i="46"/>
  <c r="K135" i="46"/>
  <c r="G135" i="46"/>
  <c r="W134" i="46"/>
  <c r="S134" i="46"/>
  <c r="O134" i="46"/>
  <c r="K134" i="46"/>
  <c r="G134" i="46"/>
  <c r="W133" i="46"/>
  <c r="S133" i="46"/>
  <c r="O133" i="46"/>
  <c r="K133" i="46"/>
  <c r="BA133" i="46" s="1"/>
  <c r="BC133" i="46" s="1"/>
  <c r="G133" i="46"/>
  <c r="W132" i="46"/>
  <c r="S132" i="46"/>
  <c r="O132" i="46"/>
  <c r="K132" i="46"/>
  <c r="G132" i="46"/>
  <c r="W131" i="46"/>
  <c r="S131" i="46"/>
  <c r="O131" i="46"/>
  <c r="K131" i="46"/>
  <c r="G131" i="46"/>
  <c r="W130" i="46"/>
  <c r="S130" i="46"/>
  <c r="O130" i="46"/>
  <c r="K130" i="46"/>
  <c r="G130" i="46"/>
  <c r="W129" i="46"/>
  <c r="S129" i="46"/>
  <c r="O129" i="46"/>
  <c r="K129" i="46"/>
  <c r="G129" i="46"/>
  <c r="W128" i="46"/>
  <c r="S128" i="46"/>
  <c r="O128" i="46"/>
  <c r="K128" i="46"/>
  <c r="G128" i="46"/>
  <c r="W127" i="46"/>
  <c r="S127" i="46"/>
  <c r="O127" i="46"/>
  <c r="K127" i="46"/>
  <c r="BA127" i="46" s="1"/>
  <c r="BC127" i="46" s="1"/>
  <c r="G127" i="46"/>
  <c r="W126" i="46"/>
  <c r="S126" i="46"/>
  <c r="O126" i="46"/>
  <c r="K126" i="46"/>
  <c r="G126" i="46"/>
  <c r="W125" i="46"/>
  <c r="S125" i="46"/>
  <c r="O125" i="46"/>
  <c r="K125" i="46"/>
  <c r="G125" i="46"/>
  <c r="W124" i="46"/>
  <c r="S124" i="46"/>
  <c r="O124" i="46"/>
  <c r="K124" i="46"/>
  <c r="G124" i="46"/>
  <c r="W123" i="46"/>
  <c r="S123" i="46"/>
  <c r="O123" i="46"/>
  <c r="K123" i="46"/>
  <c r="G123" i="46"/>
  <c r="W122" i="46"/>
  <c r="S122" i="46"/>
  <c r="BA122" i="46" s="1"/>
  <c r="BC122" i="46" s="1"/>
  <c r="O122" i="46"/>
  <c r="K122" i="46"/>
  <c r="G122" i="46"/>
  <c r="W121" i="46"/>
  <c r="S121" i="46"/>
  <c r="O121" i="46"/>
  <c r="K121" i="46"/>
  <c r="G121" i="46"/>
  <c r="W120" i="46"/>
  <c r="S120" i="46"/>
  <c r="O120" i="46"/>
  <c r="K120" i="46"/>
  <c r="G120" i="46"/>
  <c r="W119" i="46"/>
  <c r="S119" i="46"/>
  <c r="O119" i="46"/>
  <c r="K119" i="46"/>
  <c r="G119" i="46"/>
  <c r="W118" i="46"/>
  <c r="S118" i="46"/>
  <c r="O118" i="46"/>
  <c r="K118" i="46"/>
  <c r="G118" i="46"/>
  <c r="AY117" i="46"/>
  <c r="AU117" i="46"/>
  <c r="AQ117" i="46"/>
  <c r="AM117" i="46"/>
  <c r="AI117" i="46"/>
  <c r="AE117" i="46"/>
  <c r="BA117" i="46" s="1"/>
  <c r="BC117" i="46" s="1"/>
  <c r="BF117" i="46" s="1"/>
  <c r="BH117" i="46" s="1"/>
  <c r="AA117" i="46"/>
  <c r="W117" i="46"/>
  <c r="S117" i="46"/>
  <c r="O117" i="46"/>
  <c r="K117" i="46"/>
  <c r="G117" i="46"/>
  <c r="AY116" i="46"/>
  <c r="AU116" i="46"/>
  <c r="AQ116" i="46"/>
  <c r="AM116" i="46"/>
  <c r="AI116" i="46"/>
  <c r="AE116" i="46"/>
  <c r="AA116" i="46"/>
  <c r="W116" i="46"/>
  <c r="S116" i="46"/>
  <c r="O116" i="46"/>
  <c r="K116" i="46"/>
  <c r="G116" i="46"/>
  <c r="AY115" i="46"/>
  <c r="AU115" i="46"/>
  <c r="AQ115" i="46"/>
  <c r="AM115" i="46"/>
  <c r="AI115" i="46"/>
  <c r="AE115" i="46"/>
  <c r="AA115" i="46"/>
  <c r="W115" i="46"/>
  <c r="S115" i="46"/>
  <c r="O115" i="46"/>
  <c r="K115" i="46"/>
  <c r="G115" i="46"/>
  <c r="AY114" i="46"/>
  <c r="AU114" i="46"/>
  <c r="AQ114" i="46"/>
  <c r="AM114" i="46"/>
  <c r="AI114" i="46"/>
  <c r="AE114" i="46"/>
  <c r="AA114" i="46"/>
  <c r="W114" i="46"/>
  <c r="S114" i="46"/>
  <c r="O114" i="46"/>
  <c r="K114" i="46"/>
  <c r="G114" i="46"/>
  <c r="AY113" i="46"/>
  <c r="AU113" i="46"/>
  <c r="AQ113" i="46"/>
  <c r="AM113" i="46"/>
  <c r="AI113" i="46"/>
  <c r="AE113" i="46"/>
  <c r="AA113" i="46"/>
  <c r="W113" i="46"/>
  <c r="S113" i="46"/>
  <c r="O113" i="46"/>
  <c r="K113" i="46"/>
  <c r="G113" i="46"/>
  <c r="AY112" i="46"/>
  <c r="AU112" i="46"/>
  <c r="AQ112" i="46"/>
  <c r="AM112" i="46"/>
  <c r="AI112" i="46"/>
  <c r="AE112" i="46"/>
  <c r="AA112" i="46"/>
  <c r="W112" i="46"/>
  <c r="S112" i="46"/>
  <c r="O112" i="46"/>
  <c r="K112" i="46"/>
  <c r="G112" i="46"/>
  <c r="AY111" i="46"/>
  <c r="AU111" i="46"/>
  <c r="AQ111" i="46"/>
  <c r="AM111" i="46"/>
  <c r="AI111" i="46"/>
  <c r="AE111" i="46"/>
  <c r="AA111" i="46"/>
  <c r="W111" i="46"/>
  <c r="S111" i="46"/>
  <c r="O111" i="46"/>
  <c r="K111" i="46"/>
  <c r="G111" i="46"/>
  <c r="AY110" i="46"/>
  <c r="AU110" i="46"/>
  <c r="AQ110" i="46"/>
  <c r="AM110" i="46"/>
  <c r="AI110" i="46"/>
  <c r="AE110" i="46"/>
  <c r="AA110" i="46"/>
  <c r="W110" i="46"/>
  <c r="S110" i="46"/>
  <c r="O110" i="46"/>
  <c r="K110" i="46"/>
  <c r="G110" i="46"/>
  <c r="AY109" i="46"/>
  <c r="AU109" i="46"/>
  <c r="AQ109" i="46"/>
  <c r="AM109" i="46"/>
  <c r="AI109" i="46"/>
  <c r="AE109" i="46"/>
  <c r="AA109" i="46"/>
  <c r="W109" i="46"/>
  <c r="S109" i="46"/>
  <c r="O109" i="46"/>
  <c r="K109" i="46"/>
  <c r="G109" i="46"/>
  <c r="AY108" i="46"/>
  <c r="AU108" i="46"/>
  <c r="AQ108" i="46"/>
  <c r="AM108" i="46"/>
  <c r="AI108" i="46"/>
  <c r="AE108" i="46"/>
  <c r="AA108" i="46"/>
  <c r="BA108" i="46" s="1"/>
  <c r="BC108" i="46" s="1"/>
  <c r="W108" i="46"/>
  <c r="S108" i="46"/>
  <c r="O108" i="46"/>
  <c r="K108" i="46"/>
  <c r="G108" i="46"/>
  <c r="AY107" i="46"/>
  <c r="AU107" i="46"/>
  <c r="AQ107" i="46"/>
  <c r="AM107" i="46"/>
  <c r="AI107" i="46"/>
  <c r="AE107" i="46"/>
  <c r="AA107" i="46"/>
  <c r="W107" i="46"/>
  <c r="S107" i="46"/>
  <c r="O107" i="46"/>
  <c r="K107" i="46"/>
  <c r="G107" i="46"/>
  <c r="AY106" i="46"/>
  <c r="AU106" i="46"/>
  <c r="AQ106" i="46"/>
  <c r="AM106" i="46"/>
  <c r="AI106" i="46"/>
  <c r="AE106" i="46"/>
  <c r="AA106" i="46"/>
  <c r="W106" i="46"/>
  <c r="S106" i="46"/>
  <c r="O106" i="46"/>
  <c r="K106" i="46"/>
  <c r="G106" i="46"/>
  <c r="AY105" i="46"/>
  <c r="AU105" i="46"/>
  <c r="AQ105" i="46"/>
  <c r="AM105" i="46"/>
  <c r="AI105" i="46"/>
  <c r="AE105" i="46"/>
  <c r="AA105" i="46"/>
  <c r="W105" i="46"/>
  <c r="S105" i="46"/>
  <c r="O105" i="46"/>
  <c r="K105" i="46"/>
  <c r="G105" i="46"/>
  <c r="AY104" i="46"/>
  <c r="AU104" i="46"/>
  <c r="AQ104" i="46"/>
  <c r="AM104" i="46"/>
  <c r="AI104" i="46"/>
  <c r="AE104" i="46"/>
  <c r="AA104" i="46"/>
  <c r="W104" i="46"/>
  <c r="S104" i="46"/>
  <c r="O104" i="46"/>
  <c r="K104" i="46"/>
  <c r="G104" i="46"/>
  <c r="AY103" i="46"/>
  <c r="AU103" i="46"/>
  <c r="AQ103" i="46"/>
  <c r="AM103" i="46"/>
  <c r="AI103" i="46"/>
  <c r="AE103" i="46"/>
  <c r="AA103" i="46"/>
  <c r="W103" i="46"/>
  <c r="S103" i="46"/>
  <c r="O103" i="46"/>
  <c r="K103" i="46"/>
  <c r="G103" i="46"/>
  <c r="AY102" i="46"/>
  <c r="AU102" i="46"/>
  <c r="AQ102" i="46"/>
  <c r="AM102" i="46"/>
  <c r="AI102" i="46"/>
  <c r="AE102" i="46"/>
  <c r="AA102" i="46"/>
  <c r="W102" i="46"/>
  <c r="S102" i="46"/>
  <c r="O102" i="46"/>
  <c r="K102" i="46"/>
  <c r="G102" i="46"/>
  <c r="AY101" i="46"/>
  <c r="AU101" i="46"/>
  <c r="AQ101" i="46"/>
  <c r="AM101" i="46"/>
  <c r="AI101" i="46"/>
  <c r="AE101" i="46"/>
  <c r="AA101" i="46"/>
  <c r="W101" i="46"/>
  <c r="S101" i="46"/>
  <c r="O101" i="46"/>
  <c r="K101" i="46"/>
  <c r="G101" i="46"/>
  <c r="AY100" i="46"/>
  <c r="AU100" i="46"/>
  <c r="AQ100" i="46"/>
  <c r="AM100" i="46"/>
  <c r="AI100" i="46"/>
  <c r="AE100" i="46"/>
  <c r="BA100" i="46" s="1"/>
  <c r="BC100" i="46" s="1"/>
  <c r="BF100" i="46" s="1"/>
  <c r="BH100" i="46" s="1"/>
  <c r="AA100" i="46"/>
  <c r="W100" i="46"/>
  <c r="S100" i="46"/>
  <c r="O100" i="46"/>
  <c r="K100" i="46"/>
  <c r="G100" i="46"/>
  <c r="AY99" i="46"/>
  <c r="AU99" i="46"/>
  <c r="AQ99" i="46"/>
  <c r="AM99" i="46"/>
  <c r="AI99" i="46"/>
  <c r="AE99" i="46"/>
  <c r="AA99" i="46"/>
  <c r="W99" i="46"/>
  <c r="S99" i="46"/>
  <c r="O99" i="46"/>
  <c r="K99" i="46"/>
  <c r="G99" i="46"/>
  <c r="AY98" i="46"/>
  <c r="AU98" i="46"/>
  <c r="AQ98" i="46"/>
  <c r="AM98" i="46"/>
  <c r="AI98" i="46"/>
  <c r="AE98" i="46"/>
  <c r="AA98" i="46"/>
  <c r="W98" i="46"/>
  <c r="S98" i="46"/>
  <c r="O98" i="46"/>
  <c r="K98" i="46"/>
  <c r="G98" i="46"/>
  <c r="AY97" i="46"/>
  <c r="AU97" i="46"/>
  <c r="AQ97" i="46"/>
  <c r="AM97" i="46"/>
  <c r="AI97" i="46"/>
  <c r="AE97" i="46"/>
  <c r="AA97" i="46"/>
  <c r="W97" i="46"/>
  <c r="S97" i="46"/>
  <c r="O97" i="46"/>
  <c r="BA97" i="46" s="1"/>
  <c r="BC97" i="46" s="1"/>
  <c r="K97" i="46"/>
  <c r="G97" i="46"/>
  <c r="AY96" i="46"/>
  <c r="AU96" i="46"/>
  <c r="AQ96" i="46"/>
  <c r="AM96" i="46"/>
  <c r="AI96" i="46"/>
  <c r="AE96" i="46"/>
  <c r="AA96" i="46"/>
  <c r="W96" i="46"/>
  <c r="S96" i="46"/>
  <c r="O96" i="46"/>
  <c r="K96" i="46"/>
  <c r="G96" i="46"/>
  <c r="AY95" i="46"/>
  <c r="AU95" i="46"/>
  <c r="AQ95" i="46"/>
  <c r="AM95" i="46"/>
  <c r="AI95" i="46"/>
  <c r="AE95" i="46"/>
  <c r="AA95" i="46"/>
  <c r="W95" i="46"/>
  <c r="S95" i="46"/>
  <c r="O95" i="46"/>
  <c r="K95" i="46"/>
  <c r="G95" i="46"/>
  <c r="AY94" i="46"/>
  <c r="AU94" i="46"/>
  <c r="AQ94" i="46"/>
  <c r="AM94" i="46"/>
  <c r="AI94" i="46"/>
  <c r="AE94" i="46"/>
  <c r="AA94" i="46"/>
  <c r="W94" i="46"/>
  <c r="S94" i="46"/>
  <c r="O94" i="46"/>
  <c r="K94" i="46"/>
  <c r="G94" i="46"/>
  <c r="AY93" i="46"/>
  <c r="AU93" i="46"/>
  <c r="AQ93" i="46"/>
  <c r="AM93" i="46"/>
  <c r="AI93" i="46"/>
  <c r="AE93" i="46"/>
  <c r="AA93" i="46"/>
  <c r="W93" i="46"/>
  <c r="S93" i="46"/>
  <c r="O93" i="46"/>
  <c r="K93" i="46"/>
  <c r="G93" i="46"/>
  <c r="AY92" i="46"/>
  <c r="AU92" i="46"/>
  <c r="BA92" i="46" s="1"/>
  <c r="BC92" i="46" s="1"/>
  <c r="AQ92" i="46"/>
  <c r="AM92" i="46"/>
  <c r="AI92" i="46"/>
  <c r="AE92" i="46"/>
  <c r="AA92" i="46"/>
  <c r="W92" i="46"/>
  <c r="S92" i="46"/>
  <c r="O92" i="46"/>
  <c r="K92" i="46"/>
  <c r="G92" i="46"/>
  <c r="AY91" i="46"/>
  <c r="AU91" i="46"/>
  <c r="AQ91" i="46"/>
  <c r="AM91" i="46"/>
  <c r="AI91" i="46"/>
  <c r="AE91" i="46"/>
  <c r="AA91" i="46"/>
  <c r="W91" i="46"/>
  <c r="S91" i="46"/>
  <c r="O91" i="46"/>
  <c r="K91" i="46"/>
  <c r="G91" i="46"/>
  <c r="AY90" i="46"/>
  <c r="AU90" i="46"/>
  <c r="AQ90" i="46"/>
  <c r="AM90" i="46"/>
  <c r="AI90" i="46"/>
  <c r="AE90" i="46"/>
  <c r="AA90" i="46"/>
  <c r="W90" i="46"/>
  <c r="S90" i="46"/>
  <c r="O90" i="46"/>
  <c r="K90" i="46"/>
  <c r="G90" i="46"/>
  <c r="AY89" i="46"/>
  <c r="AU89" i="46"/>
  <c r="AQ89" i="46"/>
  <c r="AM89" i="46"/>
  <c r="AI89" i="46"/>
  <c r="AE89" i="46"/>
  <c r="AA89" i="46"/>
  <c r="W89" i="46"/>
  <c r="S89" i="46"/>
  <c r="O89" i="46"/>
  <c r="K89" i="46"/>
  <c r="G89" i="46"/>
  <c r="AY88" i="46"/>
  <c r="AU88" i="46"/>
  <c r="AQ88" i="46"/>
  <c r="AM88" i="46"/>
  <c r="AI88" i="46"/>
  <c r="AE88" i="46"/>
  <c r="AA88" i="46"/>
  <c r="W88" i="46"/>
  <c r="S88" i="46"/>
  <c r="O88" i="46"/>
  <c r="K88" i="46"/>
  <c r="G88" i="46"/>
  <c r="AY87" i="46"/>
  <c r="AU87" i="46"/>
  <c r="AQ87" i="46"/>
  <c r="AM87" i="46"/>
  <c r="AI87" i="46"/>
  <c r="AE87" i="46"/>
  <c r="BA87" i="46" s="1"/>
  <c r="BC87" i="46" s="1"/>
  <c r="BF87" i="46" s="1"/>
  <c r="BH87" i="46" s="1"/>
  <c r="AA87" i="46"/>
  <c r="W87" i="46"/>
  <c r="S87" i="46"/>
  <c r="O87" i="46"/>
  <c r="K87" i="46"/>
  <c r="G87" i="46"/>
  <c r="AY86" i="46"/>
  <c r="AU86" i="46"/>
  <c r="AQ86" i="46"/>
  <c r="AM86" i="46"/>
  <c r="AI86" i="46"/>
  <c r="AE86" i="46"/>
  <c r="AA86" i="46"/>
  <c r="W86" i="46"/>
  <c r="S86" i="46"/>
  <c r="O86" i="46"/>
  <c r="K86" i="46"/>
  <c r="G86" i="46"/>
  <c r="AY85" i="46"/>
  <c r="AU85" i="46"/>
  <c r="AQ85" i="46"/>
  <c r="AM85" i="46"/>
  <c r="AI85" i="46"/>
  <c r="AE85" i="46"/>
  <c r="AA85" i="46"/>
  <c r="W85" i="46"/>
  <c r="S85" i="46"/>
  <c r="O85" i="46"/>
  <c r="K85" i="46"/>
  <c r="G85" i="46"/>
  <c r="AY84" i="46"/>
  <c r="AU84" i="46"/>
  <c r="AQ84" i="46"/>
  <c r="AM84" i="46"/>
  <c r="AI84" i="46"/>
  <c r="AE84" i="46"/>
  <c r="AA84" i="46"/>
  <c r="W84" i="46"/>
  <c r="S84" i="46"/>
  <c r="O84" i="46"/>
  <c r="K84" i="46"/>
  <c r="G84" i="46"/>
  <c r="AY83" i="46"/>
  <c r="AU83" i="46"/>
  <c r="AQ83" i="46"/>
  <c r="AM83" i="46"/>
  <c r="AI83" i="46"/>
  <c r="AE83" i="46"/>
  <c r="BA83" i="46" s="1"/>
  <c r="BC83" i="46" s="1"/>
  <c r="AA83" i="46"/>
  <c r="W83" i="46"/>
  <c r="S83" i="46"/>
  <c r="O83" i="46"/>
  <c r="K83" i="46"/>
  <c r="G83" i="46"/>
  <c r="AY82" i="46"/>
  <c r="AU82" i="46"/>
  <c r="AQ82" i="46"/>
  <c r="AM82" i="46"/>
  <c r="AI82" i="46"/>
  <c r="AE82" i="46"/>
  <c r="AA82" i="46"/>
  <c r="W82" i="46"/>
  <c r="S82" i="46"/>
  <c r="O82" i="46"/>
  <c r="K82" i="46"/>
  <c r="G82" i="46"/>
  <c r="AY81" i="46"/>
  <c r="AU81" i="46"/>
  <c r="AQ81" i="46"/>
  <c r="AM81" i="46"/>
  <c r="AI81" i="46"/>
  <c r="AE81" i="46"/>
  <c r="AA81" i="46"/>
  <c r="W81" i="46"/>
  <c r="S81" i="46"/>
  <c r="O81" i="46"/>
  <c r="K81" i="46"/>
  <c r="G81" i="46"/>
  <c r="AY80" i="46"/>
  <c r="BA80" i="46" s="1"/>
  <c r="BC80" i="46" s="1"/>
  <c r="AU80" i="46"/>
  <c r="AQ80" i="46"/>
  <c r="AM80" i="46"/>
  <c r="AI80" i="46"/>
  <c r="AE80" i="46"/>
  <c r="AA80" i="46"/>
  <c r="W80" i="46"/>
  <c r="S80" i="46"/>
  <c r="O80" i="46"/>
  <c r="K80" i="46"/>
  <c r="G80" i="46"/>
  <c r="AY79" i="46"/>
  <c r="AU79" i="46"/>
  <c r="AQ79" i="46"/>
  <c r="AM79" i="46"/>
  <c r="AI79" i="46"/>
  <c r="AE79" i="46"/>
  <c r="AA79" i="46"/>
  <c r="W79" i="46"/>
  <c r="S79" i="46"/>
  <c r="O79" i="46"/>
  <c r="K79" i="46"/>
  <c r="G79" i="46"/>
  <c r="AY78" i="46"/>
  <c r="AU78" i="46"/>
  <c r="AQ78" i="46"/>
  <c r="AM78" i="46"/>
  <c r="AI78" i="46"/>
  <c r="AE78" i="46"/>
  <c r="AA78" i="46"/>
  <c r="W78" i="46"/>
  <c r="S78" i="46"/>
  <c r="O78" i="46"/>
  <c r="K78" i="46"/>
  <c r="G78" i="46"/>
  <c r="AY77" i="46"/>
  <c r="AU77" i="46"/>
  <c r="AQ77" i="46"/>
  <c r="AM77" i="46"/>
  <c r="AI77" i="46"/>
  <c r="AE77" i="46"/>
  <c r="AA77" i="46"/>
  <c r="W77" i="46"/>
  <c r="S77" i="46"/>
  <c r="O77" i="46"/>
  <c r="K77" i="46"/>
  <c r="G77" i="46"/>
  <c r="AY76" i="46"/>
  <c r="AU76" i="46"/>
  <c r="AQ76" i="46"/>
  <c r="AM76" i="46"/>
  <c r="AI76" i="46"/>
  <c r="AE76" i="46"/>
  <c r="AA76" i="46"/>
  <c r="W76" i="46"/>
  <c r="S76" i="46"/>
  <c r="O76" i="46"/>
  <c r="K76" i="46"/>
  <c r="G76" i="46"/>
  <c r="AY75" i="46"/>
  <c r="AU75" i="46"/>
  <c r="AQ75" i="46"/>
  <c r="AM75" i="46"/>
  <c r="AI75" i="46"/>
  <c r="AE75" i="46"/>
  <c r="AA75" i="46"/>
  <c r="W75" i="46"/>
  <c r="S75" i="46"/>
  <c r="O75" i="46"/>
  <c r="K75" i="46"/>
  <c r="G75" i="46"/>
  <c r="AY74" i="46"/>
  <c r="AU74" i="46"/>
  <c r="AQ74" i="46"/>
  <c r="AM74" i="46"/>
  <c r="AI74" i="46"/>
  <c r="AE74" i="46"/>
  <c r="AA74" i="46"/>
  <c r="W74" i="46"/>
  <c r="S74" i="46"/>
  <c r="O74" i="46"/>
  <c r="K74" i="46"/>
  <c r="G74" i="46"/>
  <c r="AY73" i="46"/>
  <c r="AU73" i="46"/>
  <c r="AQ73" i="46"/>
  <c r="AM73" i="46"/>
  <c r="AI73" i="46"/>
  <c r="AE73" i="46"/>
  <c r="AA73" i="46"/>
  <c r="W73" i="46"/>
  <c r="S73" i="46"/>
  <c r="O73" i="46"/>
  <c r="K73" i="46"/>
  <c r="G73" i="46"/>
  <c r="AY72" i="46"/>
  <c r="AU72" i="46"/>
  <c r="AQ72" i="46"/>
  <c r="AM72" i="46"/>
  <c r="AI72" i="46"/>
  <c r="AE72" i="46"/>
  <c r="AA72" i="46"/>
  <c r="W72" i="46"/>
  <c r="S72" i="46"/>
  <c r="O72" i="46"/>
  <c r="K72" i="46"/>
  <c r="G72" i="46"/>
  <c r="AY71" i="46"/>
  <c r="AU71" i="46"/>
  <c r="AQ71" i="46"/>
  <c r="AM71" i="46"/>
  <c r="AI71" i="46"/>
  <c r="AE71" i="46"/>
  <c r="AA71" i="46"/>
  <c r="W71" i="46"/>
  <c r="S71" i="46"/>
  <c r="O71" i="46"/>
  <c r="K71" i="46"/>
  <c r="G71" i="46"/>
  <c r="AY70" i="46"/>
  <c r="AU70" i="46"/>
  <c r="AQ70" i="46"/>
  <c r="AM70" i="46"/>
  <c r="AI70" i="46"/>
  <c r="AE70" i="46"/>
  <c r="AA70" i="46"/>
  <c r="W70" i="46"/>
  <c r="S70" i="46"/>
  <c r="O70" i="46"/>
  <c r="K70" i="46"/>
  <c r="G70" i="46"/>
  <c r="AY69" i="46"/>
  <c r="AU69" i="46"/>
  <c r="AQ69" i="46"/>
  <c r="AM69" i="46"/>
  <c r="AI69" i="46"/>
  <c r="AE69" i="46"/>
  <c r="AA69" i="46"/>
  <c r="W69" i="46"/>
  <c r="S69" i="46"/>
  <c r="O69" i="46"/>
  <c r="K69" i="46"/>
  <c r="G69" i="46"/>
  <c r="AY68" i="46"/>
  <c r="AU68" i="46"/>
  <c r="AQ68" i="46"/>
  <c r="AM68" i="46"/>
  <c r="AI68" i="46"/>
  <c r="AE68" i="46"/>
  <c r="AA68" i="46"/>
  <c r="W68" i="46"/>
  <c r="S68" i="46"/>
  <c r="O68" i="46"/>
  <c r="K68" i="46"/>
  <c r="G68" i="46"/>
  <c r="AY67" i="46"/>
  <c r="AU67" i="46"/>
  <c r="AQ67" i="46"/>
  <c r="AM67" i="46"/>
  <c r="AI67" i="46"/>
  <c r="AE67" i="46"/>
  <c r="AA67" i="46"/>
  <c r="W67" i="46"/>
  <c r="S67" i="46"/>
  <c r="O67" i="46"/>
  <c r="K67" i="46"/>
  <c r="G67" i="46"/>
  <c r="AY66" i="46"/>
  <c r="AU66" i="46"/>
  <c r="AQ66" i="46"/>
  <c r="AM66" i="46"/>
  <c r="AI66" i="46"/>
  <c r="AE66" i="46"/>
  <c r="AA66" i="46"/>
  <c r="W66" i="46"/>
  <c r="S66" i="46"/>
  <c r="O66" i="46"/>
  <c r="K66" i="46"/>
  <c r="G66" i="46"/>
  <c r="AY65" i="46"/>
  <c r="AU65" i="46"/>
  <c r="AQ65" i="46"/>
  <c r="AM65" i="46"/>
  <c r="AI65" i="46"/>
  <c r="AE65" i="46"/>
  <c r="AA65" i="46"/>
  <c r="W65" i="46"/>
  <c r="S65" i="46"/>
  <c r="O65" i="46"/>
  <c r="K65" i="46"/>
  <c r="G65" i="46"/>
  <c r="AY64" i="46"/>
  <c r="AU64" i="46"/>
  <c r="AQ64" i="46"/>
  <c r="AM64" i="46"/>
  <c r="AI64" i="46"/>
  <c r="AE64" i="46"/>
  <c r="AA64" i="46"/>
  <c r="W64" i="46"/>
  <c r="S64" i="46"/>
  <c r="O64" i="46"/>
  <c r="K64" i="46"/>
  <c r="G64" i="46"/>
  <c r="AY63" i="46"/>
  <c r="AU63" i="46"/>
  <c r="AQ63" i="46"/>
  <c r="AM63" i="46"/>
  <c r="AI63" i="46"/>
  <c r="AE63" i="46"/>
  <c r="AA63" i="46"/>
  <c r="W63" i="46"/>
  <c r="BA63" i="46" s="1"/>
  <c r="BC63" i="46" s="1"/>
  <c r="S63" i="46"/>
  <c r="O63" i="46"/>
  <c r="K63" i="46"/>
  <c r="G63" i="46"/>
  <c r="AY62" i="46"/>
  <c r="AU62" i="46"/>
  <c r="AQ62" i="46"/>
  <c r="AM62" i="46"/>
  <c r="AI62" i="46"/>
  <c r="AE62" i="46"/>
  <c r="AA62" i="46"/>
  <c r="W62" i="46"/>
  <c r="S62" i="46"/>
  <c r="O62" i="46"/>
  <c r="K62" i="46"/>
  <c r="G62" i="46"/>
  <c r="AY61" i="46"/>
  <c r="AU61" i="46"/>
  <c r="AQ61" i="46"/>
  <c r="AM61" i="46"/>
  <c r="AI61" i="46"/>
  <c r="AE61" i="46"/>
  <c r="AA61" i="46"/>
  <c r="W61" i="46"/>
  <c r="S61" i="46"/>
  <c r="O61" i="46"/>
  <c r="K61" i="46"/>
  <c r="G61" i="46"/>
  <c r="AY60" i="46"/>
  <c r="AU60" i="46"/>
  <c r="AQ60" i="46"/>
  <c r="BA60" i="46" s="1"/>
  <c r="BC60" i="46" s="1"/>
  <c r="AM60" i="46"/>
  <c r="AI60" i="46"/>
  <c r="AE60" i="46"/>
  <c r="AA60" i="46"/>
  <c r="W60" i="46"/>
  <c r="S60" i="46"/>
  <c r="O60" i="46"/>
  <c r="K60" i="46"/>
  <c r="G60" i="46"/>
  <c r="AY59" i="46"/>
  <c r="AU59" i="46"/>
  <c r="AQ59" i="46"/>
  <c r="AM59" i="46"/>
  <c r="AI59" i="46"/>
  <c r="AE59" i="46"/>
  <c r="AA59" i="46"/>
  <c r="W59" i="46"/>
  <c r="S59" i="46"/>
  <c r="O59" i="46"/>
  <c r="K59" i="46"/>
  <c r="G59" i="46"/>
  <c r="AY58" i="46"/>
  <c r="AU58" i="46"/>
  <c r="AQ58" i="46"/>
  <c r="AM58" i="46"/>
  <c r="AI58" i="46"/>
  <c r="AE58" i="46"/>
  <c r="AA58" i="46"/>
  <c r="W58" i="46"/>
  <c r="S58" i="46"/>
  <c r="O58" i="46"/>
  <c r="K58" i="46"/>
  <c r="G58" i="46"/>
  <c r="AY57" i="46"/>
  <c r="AU57" i="46"/>
  <c r="AQ57" i="46"/>
  <c r="AM57" i="46"/>
  <c r="AI57" i="46"/>
  <c r="AE57" i="46"/>
  <c r="AA57" i="46"/>
  <c r="W57" i="46"/>
  <c r="S57" i="46"/>
  <c r="O57" i="46"/>
  <c r="K57" i="46"/>
  <c r="G57" i="46"/>
  <c r="AY56" i="46"/>
  <c r="AU56" i="46"/>
  <c r="AQ56" i="46"/>
  <c r="AM56" i="46"/>
  <c r="AI56" i="46"/>
  <c r="AE56" i="46"/>
  <c r="AA56" i="46"/>
  <c r="W56" i="46"/>
  <c r="S56" i="46"/>
  <c r="O56" i="46"/>
  <c r="K56" i="46"/>
  <c r="G56" i="46"/>
  <c r="AY55" i="46"/>
  <c r="AU55" i="46"/>
  <c r="AQ55" i="46"/>
  <c r="AM55" i="46"/>
  <c r="AI55" i="46"/>
  <c r="AE55" i="46"/>
  <c r="AA55" i="46"/>
  <c r="W55" i="46"/>
  <c r="S55" i="46"/>
  <c r="O55" i="46"/>
  <c r="K55" i="46"/>
  <c r="G55" i="46"/>
  <c r="AY54" i="46"/>
  <c r="AU54" i="46"/>
  <c r="AQ54" i="46"/>
  <c r="AM54" i="46"/>
  <c r="AI54" i="46"/>
  <c r="AE54" i="46"/>
  <c r="AA54" i="46"/>
  <c r="W54" i="46"/>
  <c r="S54" i="46"/>
  <c r="O54" i="46"/>
  <c r="K54" i="46"/>
  <c r="G54" i="46"/>
  <c r="AY53" i="46"/>
  <c r="AU53" i="46"/>
  <c r="AQ53" i="46"/>
  <c r="AM53" i="46"/>
  <c r="AI53" i="46"/>
  <c r="AE53" i="46"/>
  <c r="BA53" i="46" s="1"/>
  <c r="BC53" i="46" s="1"/>
  <c r="AA53" i="46"/>
  <c r="W53" i="46"/>
  <c r="S53" i="46"/>
  <c r="O53" i="46"/>
  <c r="K53" i="46"/>
  <c r="G53" i="46"/>
  <c r="AY52" i="46"/>
  <c r="AU52" i="46"/>
  <c r="AQ52" i="46"/>
  <c r="AM52" i="46"/>
  <c r="AI52" i="46"/>
  <c r="AE52" i="46"/>
  <c r="AA52" i="46"/>
  <c r="W52" i="46"/>
  <c r="S52" i="46"/>
  <c r="O52" i="46"/>
  <c r="K52" i="46"/>
  <c r="G52" i="46"/>
  <c r="AY51" i="46"/>
  <c r="AU51" i="46"/>
  <c r="AQ51" i="46"/>
  <c r="AM51" i="46"/>
  <c r="AI51" i="46"/>
  <c r="AE51" i="46"/>
  <c r="AA51" i="46"/>
  <c r="W51" i="46"/>
  <c r="S51" i="46"/>
  <c r="O51" i="46"/>
  <c r="K51" i="46"/>
  <c r="G51" i="46"/>
  <c r="AY50" i="46"/>
  <c r="AU50" i="46"/>
  <c r="AQ50" i="46"/>
  <c r="AM50" i="46"/>
  <c r="AI50" i="46"/>
  <c r="AE50" i="46"/>
  <c r="AA50" i="46"/>
  <c r="W50" i="46"/>
  <c r="S50" i="46"/>
  <c r="O50" i="46"/>
  <c r="K50" i="46"/>
  <c r="G50" i="46"/>
  <c r="AY49" i="46"/>
  <c r="AU49" i="46"/>
  <c r="AQ49" i="46"/>
  <c r="AM49" i="46"/>
  <c r="AI49" i="46"/>
  <c r="AE49" i="46"/>
  <c r="BA49" i="46" s="1"/>
  <c r="BC49" i="46" s="1"/>
  <c r="AA49" i="46"/>
  <c r="W49" i="46"/>
  <c r="S49" i="46"/>
  <c r="O49" i="46"/>
  <c r="K49" i="46"/>
  <c r="G49" i="46"/>
  <c r="AY48" i="46"/>
  <c r="AU48" i="46"/>
  <c r="AQ48" i="46"/>
  <c r="AM48" i="46"/>
  <c r="AI48" i="46"/>
  <c r="AE48" i="46"/>
  <c r="AA48" i="46"/>
  <c r="W48" i="46"/>
  <c r="S48" i="46"/>
  <c r="O48" i="46"/>
  <c r="K48" i="46"/>
  <c r="G48" i="46"/>
  <c r="AY47" i="46"/>
  <c r="AU47" i="46"/>
  <c r="AQ47" i="46"/>
  <c r="AM47" i="46"/>
  <c r="AI47" i="46"/>
  <c r="AE47" i="46"/>
  <c r="AA47" i="46"/>
  <c r="W47" i="46"/>
  <c r="S47" i="46"/>
  <c r="O47" i="46"/>
  <c r="K47" i="46"/>
  <c r="G47" i="46"/>
  <c r="AY46" i="46"/>
  <c r="AU46" i="46"/>
  <c r="AQ46" i="46"/>
  <c r="AM46" i="46"/>
  <c r="AI46" i="46"/>
  <c r="AE46" i="46"/>
  <c r="AA46" i="46"/>
  <c r="W46" i="46"/>
  <c r="S46" i="46"/>
  <c r="O46" i="46"/>
  <c r="K46" i="46"/>
  <c r="G46" i="46"/>
  <c r="AY45" i="46"/>
  <c r="AU45" i="46"/>
  <c r="AQ45" i="46"/>
  <c r="AM45" i="46"/>
  <c r="AI45" i="46"/>
  <c r="AE45" i="46"/>
  <c r="AA45" i="46"/>
  <c r="W45" i="46"/>
  <c r="S45" i="46"/>
  <c r="O45" i="46"/>
  <c r="K45" i="46"/>
  <c r="G45" i="46"/>
  <c r="AY44" i="46"/>
  <c r="AU44" i="46"/>
  <c r="AQ44" i="46"/>
  <c r="AM44" i="46"/>
  <c r="AI44" i="46"/>
  <c r="AE44" i="46"/>
  <c r="AA44" i="46"/>
  <c r="W44" i="46"/>
  <c r="S44" i="46"/>
  <c r="O44" i="46"/>
  <c r="K44" i="46"/>
  <c r="G44" i="46"/>
  <c r="AY43" i="46"/>
  <c r="AU43" i="46"/>
  <c r="AQ43" i="46"/>
  <c r="AM43" i="46"/>
  <c r="AI43" i="46"/>
  <c r="AE43" i="46"/>
  <c r="AA43" i="46"/>
  <c r="W43" i="46"/>
  <c r="S43" i="46"/>
  <c r="O43" i="46"/>
  <c r="K43" i="46"/>
  <c r="G43" i="46"/>
  <c r="AY42" i="46"/>
  <c r="AU42" i="46"/>
  <c r="AQ42" i="46"/>
  <c r="AM42" i="46"/>
  <c r="AI42" i="46"/>
  <c r="AE42" i="46"/>
  <c r="AA42" i="46"/>
  <c r="W42" i="46"/>
  <c r="S42" i="46"/>
  <c r="O42" i="46"/>
  <c r="K42" i="46"/>
  <c r="G42" i="46"/>
  <c r="AY41" i="46"/>
  <c r="AU41" i="46"/>
  <c r="AQ41" i="46"/>
  <c r="AM41" i="46"/>
  <c r="AI41" i="46"/>
  <c r="AE41" i="46"/>
  <c r="AA41" i="46"/>
  <c r="W41" i="46"/>
  <c r="S41" i="46"/>
  <c r="O41" i="46"/>
  <c r="K41" i="46"/>
  <c r="BA41" i="46" s="1"/>
  <c r="BC41" i="46" s="1"/>
  <c r="G41" i="46"/>
  <c r="AY40" i="46"/>
  <c r="AU40" i="46"/>
  <c r="AQ40" i="46"/>
  <c r="AM40" i="46"/>
  <c r="AI40" i="46"/>
  <c r="AE40" i="46"/>
  <c r="AA40" i="46"/>
  <c r="W40" i="46"/>
  <c r="S40" i="46"/>
  <c r="O40" i="46"/>
  <c r="K40" i="46"/>
  <c r="G40" i="46"/>
  <c r="AY39" i="46"/>
  <c r="AU39" i="46"/>
  <c r="AQ39" i="46"/>
  <c r="BA39" i="46" s="1"/>
  <c r="BC39" i="46" s="1"/>
  <c r="AM39" i="46"/>
  <c r="AI39" i="46"/>
  <c r="AE39" i="46"/>
  <c r="AA39" i="46"/>
  <c r="W39" i="46"/>
  <c r="S39" i="46"/>
  <c r="O39" i="46"/>
  <c r="K39" i="46"/>
  <c r="G39" i="46"/>
  <c r="AY38" i="46"/>
  <c r="AU38" i="46"/>
  <c r="AQ38" i="46"/>
  <c r="AM38" i="46"/>
  <c r="AI38" i="46"/>
  <c r="AE38" i="46"/>
  <c r="AA38" i="46"/>
  <c r="W38" i="46"/>
  <c r="S38" i="46"/>
  <c r="O38" i="46"/>
  <c r="K38" i="46"/>
  <c r="G38" i="46"/>
  <c r="AY37" i="46"/>
  <c r="AU37" i="46"/>
  <c r="AQ37" i="46"/>
  <c r="AM37" i="46"/>
  <c r="AI37" i="46"/>
  <c r="AE37" i="46"/>
  <c r="AA37" i="46"/>
  <c r="W37" i="46"/>
  <c r="S37" i="46"/>
  <c r="O37" i="46"/>
  <c r="K37" i="46"/>
  <c r="G37" i="46"/>
  <c r="AY36" i="46"/>
  <c r="AU36" i="46"/>
  <c r="AQ36" i="46"/>
  <c r="AM36" i="46"/>
  <c r="AI36" i="46"/>
  <c r="AE36" i="46"/>
  <c r="AA36" i="46"/>
  <c r="W36" i="46"/>
  <c r="S36" i="46"/>
  <c r="O36" i="46"/>
  <c r="K36" i="46"/>
  <c r="G36" i="46"/>
  <c r="AY35" i="46"/>
  <c r="AU35" i="46"/>
  <c r="AQ35" i="46"/>
  <c r="AM35" i="46"/>
  <c r="AI35" i="46"/>
  <c r="AE35" i="46"/>
  <c r="AA35" i="46"/>
  <c r="W35" i="46"/>
  <c r="S35" i="46"/>
  <c r="O35" i="46"/>
  <c r="K35" i="46"/>
  <c r="G35" i="46"/>
  <c r="AY34" i="46"/>
  <c r="AU34" i="46"/>
  <c r="AQ34" i="46"/>
  <c r="AM34" i="46"/>
  <c r="AI34" i="46"/>
  <c r="AE34" i="46"/>
  <c r="AA34" i="46"/>
  <c r="W34" i="46"/>
  <c r="S34" i="46"/>
  <c r="O34" i="46"/>
  <c r="K34" i="46"/>
  <c r="G34" i="46"/>
  <c r="AY33" i="46"/>
  <c r="AU33" i="46"/>
  <c r="AQ33" i="46"/>
  <c r="AM33" i="46"/>
  <c r="AI33" i="46"/>
  <c r="AE33" i="46"/>
  <c r="AA33" i="46"/>
  <c r="W33" i="46"/>
  <c r="S33" i="46"/>
  <c r="O33" i="46"/>
  <c r="K33" i="46"/>
  <c r="G33" i="46"/>
  <c r="AY32" i="46"/>
  <c r="AU32" i="46"/>
  <c r="AQ32" i="46"/>
  <c r="AM32" i="46"/>
  <c r="AI32" i="46"/>
  <c r="AE32" i="46"/>
  <c r="AA32" i="46"/>
  <c r="W32" i="46"/>
  <c r="S32" i="46"/>
  <c r="O32" i="46"/>
  <c r="K32" i="46"/>
  <c r="G32" i="46"/>
  <c r="AY31" i="46"/>
  <c r="AU31" i="46"/>
  <c r="AQ31" i="46"/>
  <c r="AM31" i="46"/>
  <c r="AI31" i="46"/>
  <c r="AE31" i="46"/>
  <c r="AA31" i="46"/>
  <c r="W31" i="46"/>
  <c r="S31" i="46"/>
  <c r="O31" i="46"/>
  <c r="K31" i="46"/>
  <c r="BA31" i="46" s="1"/>
  <c r="BC31" i="46" s="1"/>
  <c r="G31" i="46"/>
  <c r="AY30" i="46"/>
  <c r="AU30" i="46"/>
  <c r="AQ30" i="46"/>
  <c r="AM30" i="46"/>
  <c r="AI30" i="46"/>
  <c r="AE30" i="46"/>
  <c r="AA30" i="46"/>
  <c r="W30" i="46"/>
  <c r="S30" i="46"/>
  <c r="O30" i="46"/>
  <c r="K30" i="46"/>
  <c r="G30" i="46"/>
  <c r="AY29" i="46"/>
  <c r="AU29" i="46"/>
  <c r="AQ29" i="46"/>
  <c r="AM29" i="46"/>
  <c r="AI29" i="46"/>
  <c r="AE29" i="46"/>
  <c r="AA29" i="46"/>
  <c r="W29" i="46"/>
  <c r="S29" i="46"/>
  <c r="BA29" i="46" s="1"/>
  <c r="BC29" i="46" s="1"/>
  <c r="O29" i="46"/>
  <c r="K29" i="46"/>
  <c r="G29" i="46"/>
  <c r="AY28" i="46"/>
  <c r="AU28" i="46"/>
  <c r="AQ28" i="46"/>
  <c r="AM28" i="46"/>
  <c r="AI28" i="46"/>
  <c r="AE28" i="46"/>
  <c r="AA28" i="46"/>
  <c r="W28" i="46"/>
  <c r="S28" i="46"/>
  <c r="O28" i="46"/>
  <c r="K28" i="46"/>
  <c r="G28" i="46"/>
  <c r="AY27" i="46"/>
  <c r="AU27" i="46"/>
  <c r="AQ27" i="46"/>
  <c r="AM27" i="46"/>
  <c r="AI27" i="46"/>
  <c r="AE27" i="46"/>
  <c r="AA27" i="46"/>
  <c r="W27" i="46"/>
  <c r="S27" i="46"/>
  <c r="O27" i="46"/>
  <c r="K27" i="46"/>
  <c r="G27" i="46"/>
  <c r="AY26" i="46"/>
  <c r="AU26" i="46"/>
  <c r="AQ26" i="46"/>
  <c r="AM26" i="46"/>
  <c r="AI26" i="46"/>
  <c r="AE26" i="46"/>
  <c r="AA26" i="46"/>
  <c r="W26" i="46"/>
  <c r="S26" i="46"/>
  <c r="O26" i="46"/>
  <c r="K26" i="46"/>
  <c r="G26" i="46"/>
  <c r="AY25" i="46"/>
  <c r="AU25" i="46"/>
  <c r="AQ25" i="46"/>
  <c r="AM25" i="46"/>
  <c r="AI25" i="46"/>
  <c r="AE25" i="46"/>
  <c r="AA25" i="46"/>
  <c r="W25" i="46"/>
  <c r="S25" i="46"/>
  <c r="O25" i="46"/>
  <c r="K25" i="46"/>
  <c r="G25" i="46"/>
  <c r="AY24" i="46"/>
  <c r="AU24" i="46"/>
  <c r="AQ24" i="46"/>
  <c r="AM24" i="46"/>
  <c r="AI24" i="46"/>
  <c r="AE24" i="46"/>
  <c r="AA24" i="46"/>
  <c r="W24" i="46"/>
  <c r="S24" i="46"/>
  <c r="O24" i="46"/>
  <c r="K24" i="46"/>
  <c r="G24" i="46"/>
  <c r="AY23" i="46"/>
  <c r="AU23" i="46"/>
  <c r="AQ23" i="46"/>
  <c r="AM23" i="46"/>
  <c r="AI23" i="46"/>
  <c r="AE23" i="46"/>
  <c r="AA23" i="46"/>
  <c r="W23" i="46"/>
  <c r="S23" i="46"/>
  <c r="O23" i="46"/>
  <c r="K23" i="46"/>
  <c r="G23" i="46"/>
  <c r="AY22" i="46"/>
  <c r="AU22" i="46"/>
  <c r="AQ22" i="46"/>
  <c r="AM22" i="46"/>
  <c r="AI22" i="46"/>
  <c r="AE22" i="46"/>
  <c r="AA22" i="46"/>
  <c r="W22" i="46"/>
  <c r="S22" i="46"/>
  <c r="O22" i="46"/>
  <c r="K22" i="46"/>
  <c r="G22" i="46"/>
  <c r="AY21" i="46"/>
  <c r="AU21" i="46"/>
  <c r="AQ21" i="46"/>
  <c r="AM21" i="46"/>
  <c r="AI21" i="46"/>
  <c r="AE21" i="46"/>
  <c r="AA21" i="46"/>
  <c r="W21" i="46"/>
  <c r="S21" i="46"/>
  <c r="O21" i="46"/>
  <c r="K21" i="46"/>
  <c r="G21" i="46"/>
  <c r="AY20" i="46"/>
  <c r="AU20" i="46"/>
  <c r="AQ20" i="46"/>
  <c r="AM20" i="46"/>
  <c r="AI20" i="46"/>
  <c r="AE20" i="46"/>
  <c r="AA20" i="46"/>
  <c r="W20" i="46"/>
  <c r="S20" i="46"/>
  <c r="O20" i="46"/>
  <c r="K20" i="46"/>
  <c r="G20" i="46"/>
  <c r="AY19" i="46"/>
  <c r="AU19" i="46"/>
  <c r="AQ19" i="46"/>
  <c r="AM19" i="46"/>
  <c r="AI19" i="46"/>
  <c r="AE19" i="46"/>
  <c r="AA19" i="46"/>
  <c r="W19" i="46"/>
  <c r="S19" i="46"/>
  <c r="O19" i="46"/>
  <c r="K19" i="46"/>
  <c r="G19" i="46"/>
  <c r="AY18" i="46"/>
  <c r="AU18" i="46"/>
  <c r="AQ18" i="46"/>
  <c r="AM18" i="46"/>
  <c r="AI18" i="46"/>
  <c r="AE18" i="46"/>
  <c r="AA18" i="46"/>
  <c r="W18" i="46"/>
  <c r="S18" i="46"/>
  <c r="O18" i="46"/>
  <c r="K18" i="46"/>
  <c r="G18" i="46"/>
  <c r="AY17" i="46"/>
  <c r="AU17" i="46"/>
  <c r="AQ17" i="46"/>
  <c r="AM17" i="46"/>
  <c r="AI17" i="46"/>
  <c r="AE17" i="46"/>
  <c r="AA17" i="46"/>
  <c r="W17" i="46"/>
  <c r="S17" i="46"/>
  <c r="O17" i="46"/>
  <c r="K17" i="46"/>
  <c r="G17" i="46"/>
  <c r="AY16" i="46"/>
  <c r="AU16" i="46"/>
  <c r="AQ16" i="46"/>
  <c r="AM16" i="46"/>
  <c r="AI16" i="46"/>
  <c r="AE16" i="46"/>
  <c r="AA16" i="46"/>
  <c r="W16" i="46"/>
  <c r="S16" i="46"/>
  <c r="O16" i="46"/>
  <c r="K16" i="46"/>
  <c r="G16" i="46"/>
  <c r="AY15" i="46"/>
  <c r="AU15" i="46"/>
  <c r="AQ15" i="46"/>
  <c r="AM15" i="46"/>
  <c r="AI15" i="46"/>
  <c r="AE15" i="46"/>
  <c r="AA15" i="46"/>
  <c r="W15" i="46"/>
  <c r="S15" i="46"/>
  <c r="O15" i="46"/>
  <c r="K15" i="46"/>
  <c r="G15" i="46"/>
  <c r="AY14" i="46"/>
  <c r="AU14" i="46"/>
  <c r="AQ14" i="46"/>
  <c r="AM14" i="46"/>
  <c r="AI14" i="46"/>
  <c r="AE14" i="46"/>
  <c r="AA14" i="46"/>
  <c r="W14" i="46"/>
  <c r="S14" i="46"/>
  <c r="O14" i="46"/>
  <c r="K14" i="46"/>
  <c r="G14" i="46"/>
  <c r="AY13" i="46"/>
  <c r="AU13" i="46"/>
  <c r="AQ13" i="46"/>
  <c r="AM13" i="46"/>
  <c r="AI13" i="46"/>
  <c r="AE13" i="46"/>
  <c r="AA13" i="46"/>
  <c r="W13" i="46"/>
  <c r="S13" i="46"/>
  <c r="O13" i="46"/>
  <c r="K13" i="46"/>
  <c r="G13" i="46"/>
  <c r="AY12" i="46"/>
  <c r="AU12" i="46"/>
  <c r="AQ12" i="46"/>
  <c r="AM12" i="46"/>
  <c r="AI12" i="46"/>
  <c r="AE12" i="46"/>
  <c r="AA12" i="46"/>
  <c r="W12" i="46"/>
  <c r="S12" i="46"/>
  <c r="O12" i="46"/>
  <c r="K12" i="46"/>
  <c r="G12" i="46"/>
  <c r="AY11" i="46"/>
  <c r="AU11" i="46"/>
  <c r="AQ11" i="46"/>
  <c r="AM11" i="46"/>
  <c r="AI11" i="46"/>
  <c r="AE11" i="46"/>
  <c r="AA11" i="46"/>
  <c r="W11" i="46"/>
  <c r="S11" i="46"/>
  <c r="O11" i="46"/>
  <c r="K11" i="46"/>
  <c r="G11" i="46"/>
  <c r="AY10" i="46"/>
  <c r="AU10" i="46"/>
  <c r="AQ10" i="46"/>
  <c r="AM10" i="46"/>
  <c r="AI10" i="46"/>
  <c r="AE10" i="46"/>
  <c r="AA10" i="46"/>
  <c r="W10" i="46"/>
  <c r="S10" i="46"/>
  <c r="O10" i="46"/>
  <c r="K10" i="46"/>
  <c r="G10" i="46"/>
  <c r="AY9" i="46"/>
  <c r="AU9" i="46"/>
  <c r="AQ9" i="46"/>
  <c r="AM9" i="46"/>
  <c r="AI9" i="46"/>
  <c r="AE9" i="46"/>
  <c r="AA9" i="46"/>
  <c r="W9" i="46"/>
  <c r="S9" i="46"/>
  <c r="O9" i="46"/>
  <c r="K9" i="46"/>
  <c r="G9" i="46"/>
  <c r="AY8" i="46"/>
  <c r="AU8" i="46"/>
  <c r="AQ8" i="46"/>
  <c r="AM8" i="46"/>
  <c r="AI8" i="46"/>
  <c r="AE8" i="46"/>
  <c r="AA8" i="46"/>
  <c r="W8" i="46"/>
  <c r="S8" i="46"/>
  <c r="O8" i="46"/>
  <c r="K8" i="46"/>
  <c r="G8" i="46"/>
  <c r="AY7" i="46"/>
  <c r="AU7" i="46"/>
  <c r="AQ7" i="46"/>
  <c r="AM7" i="46"/>
  <c r="AI7" i="46"/>
  <c r="AE7" i="46"/>
  <c r="AA7" i="46"/>
  <c r="W7" i="46"/>
  <c r="S7" i="46"/>
  <c r="O7" i="46"/>
  <c r="K7" i="46"/>
  <c r="G7" i="46"/>
  <c r="AY6" i="46"/>
  <c r="AU6" i="46"/>
  <c r="AQ6" i="46"/>
  <c r="AM6" i="46"/>
  <c r="AI6" i="46"/>
  <c r="AE6" i="46"/>
  <c r="AA6" i="46"/>
  <c r="W6" i="46"/>
  <c r="S6" i="46"/>
  <c r="O6" i="46"/>
  <c r="K6" i="46"/>
  <c r="G6" i="46"/>
  <c r="AY5" i="46"/>
  <c r="AU5" i="46"/>
  <c r="AQ5" i="46"/>
  <c r="AM5" i="46"/>
  <c r="AI5" i="46"/>
  <c r="AE5" i="46"/>
  <c r="AA5" i="46"/>
  <c r="W5" i="46"/>
  <c r="S5" i="46"/>
  <c r="O5" i="46"/>
  <c r="K5" i="46"/>
  <c r="G5" i="46"/>
  <c r="AY4" i="46"/>
  <c r="AU4" i="46"/>
  <c r="AQ4" i="46"/>
  <c r="AM4" i="46"/>
  <c r="AI4" i="46"/>
  <c r="AE4" i="46"/>
  <c r="AA4" i="46"/>
  <c r="W4" i="46"/>
  <c r="S4" i="46"/>
  <c r="O4" i="46"/>
  <c r="K4" i="46"/>
  <c r="G4" i="46"/>
  <c r="BG168" i="45"/>
  <c r="BE168" i="45"/>
  <c r="BD168" i="45"/>
  <c r="BB168" i="45"/>
  <c r="AZ168" i="45"/>
  <c r="AX168" i="45"/>
  <c r="AW168" i="45"/>
  <c r="AV168" i="45"/>
  <c r="AT168" i="45"/>
  <c r="AS168" i="45"/>
  <c r="AR168" i="45"/>
  <c r="AP168" i="45"/>
  <c r="AO168" i="45"/>
  <c r="AN168" i="45"/>
  <c r="AL168" i="45"/>
  <c r="AK168" i="45"/>
  <c r="AJ168" i="45"/>
  <c r="AH168" i="45"/>
  <c r="AG168" i="45"/>
  <c r="AF168" i="45"/>
  <c r="AD168" i="45"/>
  <c r="AC168" i="45"/>
  <c r="AB168" i="45"/>
  <c r="Z168" i="45"/>
  <c r="Y168" i="45"/>
  <c r="X168" i="45"/>
  <c r="V168" i="45"/>
  <c r="U168" i="45"/>
  <c r="T168" i="45"/>
  <c r="R168" i="45"/>
  <c r="Q168" i="45"/>
  <c r="P168" i="45"/>
  <c r="N168" i="45"/>
  <c r="M168" i="45"/>
  <c r="L168" i="45"/>
  <c r="J168" i="45"/>
  <c r="I168" i="45"/>
  <c r="H168" i="45"/>
  <c r="F168" i="45"/>
  <c r="E168" i="45"/>
  <c r="D168" i="45"/>
  <c r="S167" i="45"/>
  <c r="O167" i="45"/>
  <c r="K167" i="45"/>
  <c r="G167" i="45"/>
  <c r="S166" i="45"/>
  <c r="O166" i="45"/>
  <c r="K166" i="45"/>
  <c r="G166" i="45"/>
  <c r="S165" i="45"/>
  <c r="O165" i="45"/>
  <c r="K165" i="45"/>
  <c r="G165" i="45"/>
  <c r="S164" i="45"/>
  <c r="O164" i="45"/>
  <c r="K164" i="45"/>
  <c r="G164" i="45"/>
  <c r="S163" i="45"/>
  <c r="O163" i="45"/>
  <c r="K163" i="45"/>
  <c r="G163" i="45"/>
  <c r="S162" i="45"/>
  <c r="O162" i="45"/>
  <c r="K162" i="45"/>
  <c r="G162" i="45"/>
  <c r="S161" i="45"/>
  <c r="O161" i="45"/>
  <c r="K161" i="45"/>
  <c r="G161" i="45"/>
  <c r="BA161" i="45" s="1"/>
  <c r="BC161" i="45" s="1"/>
  <c r="BF161" i="45" s="1"/>
  <c r="BH161" i="45" s="1"/>
  <c r="S160" i="45"/>
  <c r="O160" i="45"/>
  <c r="K160" i="45"/>
  <c r="G160" i="45"/>
  <c r="S159" i="45"/>
  <c r="O159" i="45"/>
  <c r="K159" i="45"/>
  <c r="G159" i="45"/>
  <c r="S158" i="45"/>
  <c r="O158" i="45"/>
  <c r="K158" i="45"/>
  <c r="G158" i="45"/>
  <c r="S157" i="45"/>
  <c r="O157" i="45"/>
  <c r="K157" i="45"/>
  <c r="G157" i="45"/>
  <c r="S156" i="45"/>
  <c r="O156" i="45"/>
  <c r="K156" i="45"/>
  <c r="G156" i="45"/>
  <c r="BA156" i="45" s="1"/>
  <c r="BC156" i="45" s="1"/>
  <c r="BF156" i="45" s="1"/>
  <c r="BH156" i="45" s="1"/>
  <c r="S155" i="45"/>
  <c r="O155" i="45"/>
  <c r="K155" i="45"/>
  <c r="G155" i="45"/>
  <c r="S154" i="45"/>
  <c r="O154" i="45"/>
  <c r="K154" i="45"/>
  <c r="G154" i="45"/>
  <c r="S153" i="45"/>
  <c r="O153" i="45"/>
  <c r="K153" i="45"/>
  <c r="G153" i="45"/>
  <c r="S152" i="45"/>
  <c r="O152" i="45"/>
  <c r="K152" i="45"/>
  <c r="G152" i="45"/>
  <c r="S151" i="45"/>
  <c r="O151" i="45"/>
  <c r="K151" i="45"/>
  <c r="G151" i="45"/>
  <c r="S150" i="45"/>
  <c r="O150" i="45"/>
  <c r="K150" i="45"/>
  <c r="G150" i="45"/>
  <c r="S149" i="45"/>
  <c r="O149" i="45"/>
  <c r="K149" i="45"/>
  <c r="G149" i="45"/>
  <c r="S148" i="45"/>
  <c r="O148" i="45"/>
  <c r="K148" i="45"/>
  <c r="G148" i="45"/>
  <c r="BA148" i="45" s="1"/>
  <c r="BC148" i="45" s="1"/>
  <c r="BF148" i="45" s="1"/>
  <c r="BH148" i="45" s="1"/>
  <c r="S147" i="45"/>
  <c r="O147" i="45"/>
  <c r="K147" i="45"/>
  <c r="G147" i="45"/>
  <c r="S146" i="45"/>
  <c r="O146" i="45"/>
  <c r="K146" i="45"/>
  <c r="G146" i="45"/>
  <c r="W145" i="45"/>
  <c r="S145" i="45"/>
  <c r="O145" i="45"/>
  <c r="K145" i="45"/>
  <c r="G145" i="45"/>
  <c r="W144" i="45"/>
  <c r="S144" i="45"/>
  <c r="O144" i="45"/>
  <c r="K144" i="45"/>
  <c r="G144" i="45"/>
  <c r="W143" i="45"/>
  <c r="S143" i="45"/>
  <c r="O143" i="45"/>
  <c r="K143" i="45"/>
  <c r="G143" i="45"/>
  <c r="W142" i="45"/>
  <c r="S142" i="45"/>
  <c r="O142" i="45"/>
  <c r="K142" i="45"/>
  <c r="G142" i="45"/>
  <c r="W141" i="45"/>
  <c r="S141" i="45"/>
  <c r="O141" i="45"/>
  <c r="K141" i="45"/>
  <c r="G141" i="45"/>
  <c r="W140" i="45"/>
  <c r="S140" i="45"/>
  <c r="BA140" i="45" s="1"/>
  <c r="BC140" i="45" s="1"/>
  <c r="O140" i="45"/>
  <c r="K140" i="45"/>
  <c r="G140" i="45"/>
  <c r="W139" i="45"/>
  <c r="S139" i="45"/>
  <c r="O139" i="45"/>
  <c r="K139" i="45"/>
  <c r="G139" i="45"/>
  <c r="W138" i="45"/>
  <c r="S138" i="45"/>
  <c r="O138" i="45"/>
  <c r="K138" i="45"/>
  <c r="G138" i="45"/>
  <c r="W137" i="45"/>
  <c r="S137" i="45"/>
  <c r="O137" i="45"/>
  <c r="K137" i="45"/>
  <c r="G137" i="45"/>
  <c r="W136" i="45"/>
  <c r="BA136" i="45" s="1"/>
  <c r="BC136" i="45" s="1"/>
  <c r="S136" i="45"/>
  <c r="O136" i="45"/>
  <c r="K136" i="45"/>
  <c r="G136" i="45"/>
  <c r="W135" i="45"/>
  <c r="S135" i="45"/>
  <c r="O135" i="45"/>
  <c r="K135" i="45"/>
  <c r="G135" i="45"/>
  <c r="BA135" i="45" s="1"/>
  <c r="BC135" i="45" s="1"/>
  <c r="W134" i="45"/>
  <c r="S134" i="45"/>
  <c r="O134" i="45"/>
  <c r="K134" i="45"/>
  <c r="G134" i="45"/>
  <c r="W133" i="45"/>
  <c r="S133" i="45"/>
  <c r="O133" i="45"/>
  <c r="K133" i="45"/>
  <c r="G133" i="45"/>
  <c r="W132" i="45"/>
  <c r="S132" i="45"/>
  <c r="O132" i="45"/>
  <c r="K132" i="45"/>
  <c r="G132" i="45"/>
  <c r="W131" i="45"/>
  <c r="S131" i="45"/>
  <c r="O131" i="45"/>
  <c r="K131" i="45"/>
  <c r="G131" i="45"/>
  <c r="W130" i="45"/>
  <c r="S130" i="45"/>
  <c r="O130" i="45"/>
  <c r="K130" i="45"/>
  <c r="G130" i="45"/>
  <c r="W129" i="45"/>
  <c r="S129" i="45"/>
  <c r="O129" i="45"/>
  <c r="K129" i="45"/>
  <c r="G129" i="45"/>
  <c r="W128" i="45"/>
  <c r="S128" i="45"/>
  <c r="O128" i="45"/>
  <c r="K128" i="45"/>
  <c r="G128" i="45"/>
  <c r="BA128" i="45" s="1"/>
  <c r="BC128" i="45" s="1"/>
  <c r="W127" i="45"/>
  <c r="S127" i="45"/>
  <c r="O127" i="45"/>
  <c r="K127" i="45"/>
  <c r="G127" i="45"/>
  <c r="W126" i="45"/>
  <c r="S126" i="45"/>
  <c r="O126" i="45"/>
  <c r="K126" i="45"/>
  <c r="G126" i="45"/>
  <c r="W125" i="45"/>
  <c r="S125" i="45"/>
  <c r="O125" i="45"/>
  <c r="K125" i="45"/>
  <c r="G125" i="45"/>
  <c r="W124" i="45"/>
  <c r="S124" i="45"/>
  <c r="O124" i="45"/>
  <c r="K124" i="45"/>
  <c r="G124" i="45"/>
  <c r="W123" i="45"/>
  <c r="S123" i="45"/>
  <c r="O123" i="45"/>
  <c r="K123" i="45"/>
  <c r="G123" i="45"/>
  <c r="W122" i="45"/>
  <c r="S122" i="45"/>
  <c r="O122" i="45"/>
  <c r="K122" i="45"/>
  <c r="G122" i="45"/>
  <c r="W121" i="45"/>
  <c r="S121" i="45"/>
  <c r="O121" i="45"/>
  <c r="K121" i="45"/>
  <c r="G121" i="45"/>
  <c r="W120" i="45"/>
  <c r="S120" i="45"/>
  <c r="O120" i="45"/>
  <c r="K120" i="45"/>
  <c r="G120" i="45"/>
  <c r="W119" i="45"/>
  <c r="S119" i="45"/>
  <c r="O119" i="45"/>
  <c r="K119" i="45"/>
  <c r="G119" i="45"/>
  <c r="W118" i="45"/>
  <c r="S118" i="45"/>
  <c r="O118" i="45"/>
  <c r="K118" i="45"/>
  <c r="G118" i="45"/>
  <c r="AY117" i="45"/>
  <c r="AU117" i="45"/>
  <c r="AQ117" i="45"/>
  <c r="AM117" i="45"/>
  <c r="AI117" i="45"/>
  <c r="AE117" i="45"/>
  <c r="AA117" i="45"/>
  <c r="W117" i="45"/>
  <c r="S117" i="45"/>
  <c r="O117" i="45"/>
  <c r="K117" i="45"/>
  <c r="G117" i="45"/>
  <c r="AY116" i="45"/>
  <c r="AU116" i="45"/>
  <c r="AQ116" i="45"/>
  <c r="AM116" i="45"/>
  <c r="AI116" i="45"/>
  <c r="AE116" i="45"/>
  <c r="AA116" i="45"/>
  <c r="W116" i="45"/>
  <c r="S116" i="45"/>
  <c r="O116" i="45"/>
  <c r="K116" i="45"/>
  <c r="G116" i="45"/>
  <c r="AY115" i="45"/>
  <c r="AU115" i="45"/>
  <c r="AQ115" i="45"/>
  <c r="AM115" i="45"/>
  <c r="AI115" i="45"/>
  <c r="AE115" i="45"/>
  <c r="AA115" i="45"/>
  <c r="W115" i="45"/>
  <c r="S115" i="45"/>
  <c r="O115" i="45"/>
  <c r="K115" i="45"/>
  <c r="G115" i="45"/>
  <c r="AY114" i="45"/>
  <c r="AU114" i="45"/>
  <c r="AQ114" i="45"/>
  <c r="AM114" i="45"/>
  <c r="AI114" i="45"/>
  <c r="AE114" i="45"/>
  <c r="BA114" i="45" s="1"/>
  <c r="BC114" i="45" s="1"/>
  <c r="AA114" i="45"/>
  <c r="W114" i="45"/>
  <c r="S114" i="45"/>
  <c r="O114" i="45"/>
  <c r="K114" i="45"/>
  <c r="G114" i="45"/>
  <c r="AY113" i="45"/>
  <c r="AU113" i="45"/>
  <c r="AQ113" i="45"/>
  <c r="AM113" i="45"/>
  <c r="AI113" i="45"/>
  <c r="AE113" i="45"/>
  <c r="AA113" i="45"/>
  <c r="W113" i="45"/>
  <c r="S113" i="45"/>
  <c r="O113" i="45"/>
  <c r="K113" i="45"/>
  <c r="BA113" i="45" s="1"/>
  <c r="BC113" i="45" s="1"/>
  <c r="BF113" i="45" s="1"/>
  <c r="BH113" i="45" s="1"/>
  <c r="G113" i="45"/>
  <c r="AY112" i="45"/>
  <c r="AU112" i="45"/>
  <c r="AQ112" i="45"/>
  <c r="AM112" i="45"/>
  <c r="AI112" i="45"/>
  <c r="AE112" i="45"/>
  <c r="AA112" i="45"/>
  <c r="W112" i="45"/>
  <c r="S112" i="45"/>
  <c r="O112" i="45"/>
  <c r="K112" i="45"/>
  <c r="G112" i="45"/>
  <c r="AY111" i="45"/>
  <c r="AU111" i="45"/>
  <c r="AQ111" i="45"/>
  <c r="AM111" i="45"/>
  <c r="AI111" i="45"/>
  <c r="AE111" i="45"/>
  <c r="AA111" i="45"/>
  <c r="W111" i="45"/>
  <c r="S111" i="45"/>
  <c r="O111" i="45"/>
  <c r="K111" i="45"/>
  <c r="G111" i="45"/>
  <c r="AY110" i="45"/>
  <c r="AU110" i="45"/>
  <c r="AQ110" i="45"/>
  <c r="AM110" i="45"/>
  <c r="AI110" i="45"/>
  <c r="AE110" i="45"/>
  <c r="AA110" i="45"/>
  <c r="W110" i="45"/>
  <c r="S110" i="45"/>
  <c r="O110" i="45"/>
  <c r="K110" i="45"/>
  <c r="G110" i="45"/>
  <c r="AY109" i="45"/>
  <c r="AU109" i="45"/>
  <c r="AQ109" i="45"/>
  <c r="AM109" i="45"/>
  <c r="AI109" i="45"/>
  <c r="AE109" i="45"/>
  <c r="AA109" i="45"/>
  <c r="W109" i="45"/>
  <c r="S109" i="45"/>
  <c r="O109" i="45"/>
  <c r="K109" i="45"/>
  <c r="G109" i="45"/>
  <c r="AY108" i="45"/>
  <c r="AU108" i="45"/>
  <c r="AQ108" i="45"/>
  <c r="AM108" i="45"/>
  <c r="AI108" i="45"/>
  <c r="AE108" i="45"/>
  <c r="AA108" i="45"/>
  <c r="W108" i="45"/>
  <c r="S108" i="45"/>
  <c r="O108" i="45"/>
  <c r="K108" i="45"/>
  <c r="G108" i="45"/>
  <c r="AY107" i="45"/>
  <c r="AU107" i="45"/>
  <c r="AQ107" i="45"/>
  <c r="AM107" i="45"/>
  <c r="AI107" i="45"/>
  <c r="AE107" i="45"/>
  <c r="AA107" i="45"/>
  <c r="W107" i="45"/>
  <c r="S107" i="45"/>
  <c r="O107" i="45"/>
  <c r="K107" i="45"/>
  <c r="G107" i="45"/>
  <c r="AY106" i="45"/>
  <c r="AU106" i="45"/>
  <c r="AQ106" i="45"/>
  <c r="AM106" i="45"/>
  <c r="AI106" i="45"/>
  <c r="AE106" i="45"/>
  <c r="AA106" i="45"/>
  <c r="W106" i="45"/>
  <c r="S106" i="45"/>
  <c r="O106" i="45"/>
  <c r="K106" i="45"/>
  <c r="G106" i="45"/>
  <c r="AY105" i="45"/>
  <c r="AU105" i="45"/>
  <c r="AQ105" i="45"/>
  <c r="AM105" i="45"/>
  <c r="AI105" i="45"/>
  <c r="AE105" i="45"/>
  <c r="AA105" i="45"/>
  <c r="W105" i="45"/>
  <c r="S105" i="45"/>
  <c r="O105" i="45"/>
  <c r="K105" i="45"/>
  <c r="G105" i="45"/>
  <c r="AY104" i="45"/>
  <c r="AU104" i="45"/>
  <c r="AQ104" i="45"/>
  <c r="AM104" i="45"/>
  <c r="AI104" i="45"/>
  <c r="AE104" i="45"/>
  <c r="AA104" i="45"/>
  <c r="W104" i="45"/>
  <c r="S104" i="45"/>
  <c r="O104" i="45"/>
  <c r="K104" i="45"/>
  <c r="G104" i="45"/>
  <c r="AY103" i="45"/>
  <c r="AU103" i="45"/>
  <c r="AQ103" i="45"/>
  <c r="AM103" i="45"/>
  <c r="AI103" i="45"/>
  <c r="AE103" i="45"/>
  <c r="AA103" i="45"/>
  <c r="W103" i="45"/>
  <c r="S103" i="45"/>
  <c r="O103" i="45"/>
  <c r="K103" i="45"/>
  <c r="G103" i="45"/>
  <c r="AY102" i="45"/>
  <c r="AU102" i="45"/>
  <c r="AQ102" i="45"/>
  <c r="AM102" i="45"/>
  <c r="AI102" i="45"/>
  <c r="AE102" i="45"/>
  <c r="AA102" i="45"/>
  <c r="W102" i="45"/>
  <c r="S102" i="45"/>
  <c r="O102" i="45"/>
  <c r="K102" i="45"/>
  <c r="G102" i="45"/>
  <c r="AY101" i="45"/>
  <c r="AU101" i="45"/>
  <c r="AQ101" i="45"/>
  <c r="AM101" i="45"/>
  <c r="AI101" i="45"/>
  <c r="AE101" i="45"/>
  <c r="AA101" i="45"/>
  <c r="W101" i="45"/>
  <c r="S101" i="45"/>
  <c r="O101" i="45"/>
  <c r="K101" i="45"/>
  <c r="G101" i="45"/>
  <c r="AY100" i="45"/>
  <c r="AU100" i="45"/>
  <c r="AQ100" i="45"/>
  <c r="AM100" i="45"/>
  <c r="AI100" i="45"/>
  <c r="AE100" i="45"/>
  <c r="AA100" i="45"/>
  <c r="W100" i="45"/>
  <c r="S100" i="45"/>
  <c r="O100" i="45"/>
  <c r="K100" i="45"/>
  <c r="G100" i="45"/>
  <c r="AY99" i="45"/>
  <c r="AU99" i="45"/>
  <c r="AQ99" i="45"/>
  <c r="AM99" i="45"/>
  <c r="AI99" i="45"/>
  <c r="AE99" i="45"/>
  <c r="AA99" i="45"/>
  <c r="W99" i="45"/>
  <c r="S99" i="45"/>
  <c r="O99" i="45"/>
  <c r="K99" i="45"/>
  <c r="G99" i="45"/>
  <c r="AY98" i="45"/>
  <c r="AU98" i="45"/>
  <c r="AQ98" i="45"/>
  <c r="AM98" i="45"/>
  <c r="AI98" i="45"/>
  <c r="AE98" i="45"/>
  <c r="AA98" i="45"/>
  <c r="W98" i="45"/>
  <c r="S98" i="45"/>
  <c r="O98" i="45"/>
  <c r="K98" i="45"/>
  <c r="G98" i="45"/>
  <c r="AY97" i="45"/>
  <c r="AU97" i="45"/>
  <c r="AQ97" i="45"/>
  <c r="AM97" i="45"/>
  <c r="AI97" i="45"/>
  <c r="AE97" i="45"/>
  <c r="AA97" i="45"/>
  <c r="W97" i="45"/>
  <c r="S97" i="45"/>
  <c r="O97" i="45"/>
  <c r="K97" i="45"/>
  <c r="G97" i="45"/>
  <c r="AY96" i="45"/>
  <c r="AU96" i="45"/>
  <c r="AQ96" i="45"/>
  <c r="AM96" i="45"/>
  <c r="AI96" i="45"/>
  <c r="AE96" i="45"/>
  <c r="AA96" i="45"/>
  <c r="W96" i="45"/>
  <c r="S96" i="45"/>
  <c r="O96" i="45"/>
  <c r="K96" i="45"/>
  <c r="G96" i="45"/>
  <c r="AY95" i="45"/>
  <c r="AU95" i="45"/>
  <c r="AQ95" i="45"/>
  <c r="AM95" i="45"/>
  <c r="AI95" i="45"/>
  <c r="AE95" i="45"/>
  <c r="AA95" i="45"/>
  <c r="W95" i="45"/>
  <c r="S95" i="45"/>
  <c r="O95" i="45"/>
  <c r="K95" i="45"/>
  <c r="G95" i="45"/>
  <c r="AY94" i="45"/>
  <c r="AU94" i="45"/>
  <c r="AQ94" i="45"/>
  <c r="AM94" i="45"/>
  <c r="AI94" i="45"/>
  <c r="AE94" i="45"/>
  <c r="AA94" i="45"/>
  <c r="W94" i="45"/>
  <c r="S94" i="45"/>
  <c r="O94" i="45"/>
  <c r="K94" i="45"/>
  <c r="G94" i="45"/>
  <c r="AY93" i="45"/>
  <c r="AU93" i="45"/>
  <c r="AQ93" i="45"/>
  <c r="AM93" i="45"/>
  <c r="AI93" i="45"/>
  <c r="AE93" i="45"/>
  <c r="AA93" i="45"/>
  <c r="W93" i="45"/>
  <c r="S93" i="45"/>
  <c r="O93" i="45"/>
  <c r="K93" i="45"/>
  <c r="G93" i="45"/>
  <c r="AY92" i="45"/>
  <c r="AU92" i="45"/>
  <c r="AQ92" i="45"/>
  <c r="AM92" i="45"/>
  <c r="AI92" i="45"/>
  <c r="AE92" i="45"/>
  <c r="AA92" i="45"/>
  <c r="W92" i="45"/>
  <c r="S92" i="45"/>
  <c r="O92" i="45"/>
  <c r="K92" i="45"/>
  <c r="G92" i="45"/>
  <c r="AY91" i="45"/>
  <c r="AU91" i="45"/>
  <c r="AQ91" i="45"/>
  <c r="AM91" i="45"/>
  <c r="AI91" i="45"/>
  <c r="AE91" i="45"/>
  <c r="AA91" i="45"/>
  <c r="W91" i="45"/>
  <c r="S91" i="45"/>
  <c r="O91" i="45"/>
  <c r="K91" i="45"/>
  <c r="G91" i="45"/>
  <c r="AY90" i="45"/>
  <c r="AU90" i="45"/>
  <c r="AQ90" i="45"/>
  <c r="AM90" i="45"/>
  <c r="AI90" i="45"/>
  <c r="AE90" i="45"/>
  <c r="AA90" i="45"/>
  <c r="W90" i="45"/>
  <c r="S90" i="45"/>
  <c r="O90" i="45"/>
  <c r="K90" i="45"/>
  <c r="G90" i="45"/>
  <c r="AY89" i="45"/>
  <c r="AU89" i="45"/>
  <c r="AQ89" i="45"/>
  <c r="AM89" i="45"/>
  <c r="AI89" i="45"/>
  <c r="AE89" i="45"/>
  <c r="BA89" i="45" s="1"/>
  <c r="BC89" i="45" s="1"/>
  <c r="BF89" i="45" s="1"/>
  <c r="BH89" i="45" s="1"/>
  <c r="AA89" i="45"/>
  <c r="W89" i="45"/>
  <c r="S89" i="45"/>
  <c r="O89" i="45"/>
  <c r="K89" i="45"/>
  <c r="G89" i="45"/>
  <c r="AY88" i="45"/>
  <c r="AU88" i="45"/>
  <c r="AQ88" i="45"/>
  <c r="AM88" i="45"/>
  <c r="AI88" i="45"/>
  <c r="AE88" i="45"/>
  <c r="AA88" i="45"/>
  <c r="W88" i="45"/>
  <c r="S88" i="45"/>
  <c r="O88" i="45"/>
  <c r="K88" i="45"/>
  <c r="G88" i="45"/>
  <c r="AY87" i="45"/>
  <c r="AU87" i="45"/>
  <c r="AQ87" i="45"/>
  <c r="AM87" i="45"/>
  <c r="AI87" i="45"/>
  <c r="AE87" i="45"/>
  <c r="AA87" i="45"/>
  <c r="W87" i="45"/>
  <c r="S87" i="45"/>
  <c r="O87" i="45"/>
  <c r="K87" i="45"/>
  <c r="G87" i="45"/>
  <c r="AY86" i="45"/>
  <c r="AU86" i="45"/>
  <c r="AQ86" i="45"/>
  <c r="AM86" i="45"/>
  <c r="AI86" i="45"/>
  <c r="AE86" i="45"/>
  <c r="AA86" i="45"/>
  <c r="W86" i="45"/>
  <c r="S86" i="45"/>
  <c r="O86" i="45"/>
  <c r="K86" i="45"/>
  <c r="G86" i="45"/>
  <c r="AY85" i="45"/>
  <c r="AU85" i="45"/>
  <c r="AQ85" i="45"/>
  <c r="AM85" i="45"/>
  <c r="AI85" i="45"/>
  <c r="AE85" i="45"/>
  <c r="BA85" i="45" s="1"/>
  <c r="BC85" i="45" s="1"/>
  <c r="BF85" i="45" s="1"/>
  <c r="BH85" i="45" s="1"/>
  <c r="AA85" i="45"/>
  <c r="W85" i="45"/>
  <c r="S85" i="45"/>
  <c r="O85" i="45"/>
  <c r="K85" i="45"/>
  <c r="G85" i="45"/>
  <c r="AY84" i="45"/>
  <c r="AU84" i="45"/>
  <c r="AQ84" i="45"/>
  <c r="AM84" i="45"/>
  <c r="AI84" i="45"/>
  <c r="AE84" i="45"/>
  <c r="AA84" i="45"/>
  <c r="W84" i="45"/>
  <c r="S84" i="45"/>
  <c r="O84" i="45"/>
  <c r="K84" i="45"/>
  <c r="G84" i="45"/>
  <c r="AY83" i="45"/>
  <c r="AU83" i="45"/>
  <c r="AQ83" i="45"/>
  <c r="AM83" i="45"/>
  <c r="AI83" i="45"/>
  <c r="AE83" i="45"/>
  <c r="AA83" i="45"/>
  <c r="W83" i="45"/>
  <c r="S83" i="45"/>
  <c r="O83" i="45"/>
  <c r="K83" i="45"/>
  <c r="G83" i="45"/>
  <c r="AY82" i="45"/>
  <c r="AU82" i="45"/>
  <c r="AQ82" i="45"/>
  <c r="AM82" i="45"/>
  <c r="AI82" i="45"/>
  <c r="AE82" i="45"/>
  <c r="AA82" i="45"/>
  <c r="W82" i="45"/>
  <c r="S82" i="45"/>
  <c r="O82" i="45"/>
  <c r="K82" i="45"/>
  <c r="G82" i="45"/>
  <c r="AY81" i="45"/>
  <c r="AU81" i="45"/>
  <c r="AQ81" i="45"/>
  <c r="AM81" i="45"/>
  <c r="AI81" i="45"/>
  <c r="AE81" i="45"/>
  <c r="AA81" i="45"/>
  <c r="W81" i="45"/>
  <c r="S81" i="45"/>
  <c r="O81" i="45"/>
  <c r="K81" i="45"/>
  <c r="G81" i="45"/>
  <c r="AY80" i="45"/>
  <c r="AU80" i="45"/>
  <c r="AQ80" i="45"/>
  <c r="AM80" i="45"/>
  <c r="AI80" i="45"/>
  <c r="AE80" i="45"/>
  <c r="AA80" i="45"/>
  <c r="W80" i="45"/>
  <c r="S80" i="45"/>
  <c r="O80" i="45"/>
  <c r="K80" i="45"/>
  <c r="G80" i="45"/>
  <c r="AY79" i="45"/>
  <c r="AU79" i="45"/>
  <c r="AQ79" i="45"/>
  <c r="AM79" i="45"/>
  <c r="AI79" i="45"/>
  <c r="AE79" i="45"/>
  <c r="AA79" i="45"/>
  <c r="W79" i="45"/>
  <c r="S79" i="45"/>
  <c r="O79" i="45"/>
  <c r="K79" i="45"/>
  <c r="G79" i="45"/>
  <c r="AY78" i="45"/>
  <c r="AU78" i="45"/>
  <c r="AQ78" i="45"/>
  <c r="AM78" i="45"/>
  <c r="AI78" i="45"/>
  <c r="AE78" i="45"/>
  <c r="AA78" i="45"/>
  <c r="W78" i="45"/>
  <c r="S78" i="45"/>
  <c r="O78" i="45"/>
  <c r="K78" i="45"/>
  <c r="G78" i="45"/>
  <c r="AY77" i="45"/>
  <c r="AU77" i="45"/>
  <c r="AQ77" i="45"/>
  <c r="AM77" i="45"/>
  <c r="BA77" i="45" s="1"/>
  <c r="BC77" i="45" s="1"/>
  <c r="AI77" i="45"/>
  <c r="AE77" i="45"/>
  <c r="AA77" i="45"/>
  <c r="W77" i="45"/>
  <c r="S77" i="45"/>
  <c r="O77" i="45"/>
  <c r="K77" i="45"/>
  <c r="G77" i="45"/>
  <c r="AY76" i="45"/>
  <c r="AU76" i="45"/>
  <c r="AQ76" i="45"/>
  <c r="AM76" i="45"/>
  <c r="AI76" i="45"/>
  <c r="AE76" i="45"/>
  <c r="AA76" i="45"/>
  <c r="W76" i="45"/>
  <c r="S76" i="45"/>
  <c r="O76" i="45"/>
  <c r="K76" i="45"/>
  <c r="G76" i="45"/>
  <c r="AY75" i="45"/>
  <c r="AU75" i="45"/>
  <c r="AQ75" i="45"/>
  <c r="AM75" i="45"/>
  <c r="AI75" i="45"/>
  <c r="AE75" i="45"/>
  <c r="AA75" i="45"/>
  <c r="W75" i="45"/>
  <c r="S75" i="45"/>
  <c r="O75" i="45"/>
  <c r="K75" i="45"/>
  <c r="G75" i="45"/>
  <c r="AY74" i="45"/>
  <c r="AU74" i="45"/>
  <c r="AQ74" i="45"/>
  <c r="AM74" i="45"/>
  <c r="AI74" i="45"/>
  <c r="AE74" i="45"/>
  <c r="AA74" i="45"/>
  <c r="W74" i="45"/>
  <c r="S74" i="45"/>
  <c r="O74" i="45"/>
  <c r="K74" i="45"/>
  <c r="G74" i="45"/>
  <c r="AY73" i="45"/>
  <c r="AU73" i="45"/>
  <c r="AQ73" i="45"/>
  <c r="AM73" i="45"/>
  <c r="AI73" i="45"/>
  <c r="AE73" i="45"/>
  <c r="AA73" i="45"/>
  <c r="W73" i="45"/>
  <c r="S73" i="45"/>
  <c r="O73" i="45"/>
  <c r="K73" i="45"/>
  <c r="G73" i="45"/>
  <c r="AY72" i="45"/>
  <c r="AU72" i="45"/>
  <c r="AQ72" i="45"/>
  <c r="AM72" i="45"/>
  <c r="AI72" i="45"/>
  <c r="AE72" i="45"/>
  <c r="AA72" i="45"/>
  <c r="W72" i="45"/>
  <c r="S72" i="45"/>
  <c r="O72" i="45"/>
  <c r="K72" i="45"/>
  <c r="G72" i="45"/>
  <c r="AY71" i="45"/>
  <c r="AU71" i="45"/>
  <c r="AQ71" i="45"/>
  <c r="AM71" i="45"/>
  <c r="AI71" i="45"/>
  <c r="AE71" i="45"/>
  <c r="AA71" i="45"/>
  <c r="W71" i="45"/>
  <c r="S71" i="45"/>
  <c r="O71" i="45"/>
  <c r="K71" i="45"/>
  <c r="G71" i="45"/>
  <c r="BA71" i="45" s="1"/>
  <c r="BC71" i="45" s="1"/>
  <c r="AY70" i="45"/>
  <c r="AU70" i="45"/>
  <c r="AQ70" i="45"/>
  <c r="AM70" i="45"/>
  <c r="AI70" i="45"/>
  <c r="AE70" i="45"/>
  <c r="AA70" i="45"/>
  <c r="W70" i="45"/>
  <c r="S70" i="45"/>
  <c r="O70" i="45"/>
  <c r="K70" i="45"/>
  <c r="G70" i="45"/>
  <c r="AY69" i="45"/>
  <c r="AU69" i="45"/>
  <c r="AQ69" i="45"/>
  <c r="AM69" i="45"/>
  <c r="AI69" i="45"/>
  <c r="AE69" i="45"/>
  <c r="AA69" i="45"/>
  <c r="W69" i="45"/>
  <c r="S69" i="45"/>
  <c r="O69" i="45"/>
  <c r="K69" i="45"/>
  <c r="G69" i="45"/>
  <c r="AY68" i="45"/>
  <c r="AU68" i="45"/>
  <c r="AQ68" i="45"/>
  <c r="AM68" i="45"/>
  <c r="AI68" i="45"/>
  <c r="AE68" i="45"/>
  <c r="AA68" i="45"/>
  <c r="W68" i="45"/>
  <c r="S68" i="45"/>
  <c r="O68" i="45"/>
  <c r="K68" i="45"/>
  <c r="G68" i="45"/>
  <c r="AY67" i="45"/>
  <c r="AU67" i="45"/>
  <c r="AQ67" i="45"/>
  <c r="AM67" i="45"/>
  <c r="AI67" i="45"/>
  <c r="AE67" i="45"/>
  <c r="AA67" i="45"/>
  <c r="W67" i="45"/>
  <c r="S67" i="45"/>
  <c r="O67" i="45"/>
  <c r="K67" i="45"/>
  <c r="G67" i="45"/>
  <c r="AY66" i="45"/>
  <c r="AU66" i="45"/>
  <c r="AQ66" i="45"/>
  <c r="AM66" i="45"/>
  <c r="AI66" i="45"/>
  <c r="AE66" i="45"/>
  <c r="AA66" i="45"/>
  <c r="W66" i="45"/>
  <c r="S66" i="45"/>
  <c r="O66" i="45"/>
  <c r="K66" i="45"/>
  <c r="G66" i="45"/>
  <c r="AY65" i="45"/>
  <c r="AU65" i="45"/>
  <c r="AQ65" i="45"/>
  <c r="AM65" i="45"/>
  <c r="AI65" i="45"/>
  <c r="AE65" i="45"/>
  <c r="AA65" i="45"/>
  <c r="W65" i="45"/>
  <c r="S65" i="45"/>
  <c r="O65" i="45"/>
  <c r="K65" i="45"/>
  <c r="G65" i="45"/>
  <c r="AY64" i="45"/>
  <c r="AU64" i="45"/>
  <c r="AQ64" i="45"/>
  <c r="AM64" i="45"/>
  <c r="AI64" i="45"/>
  <c r="AE64" i="45"/>
  <c r="AA64" i="45"/>
  <c r="W64" i="45"/>
  <c r="S64" i="45"/>
  <c r="O64" i="45"/>
  <c r="K64" i="45"/>
  <c r="G64" i="45"/>
  <c r="AY63" i="45"/>
  <c r="AU63" i="45"/>
  <c r="AQ63" i="45"/>
  <c r="AM63" i="45"/>
  <c r="AI63" i="45"/>
  <c r="AE63" i="45"/>
  <c r="AA63" i="45"/>
  <c r="W63" i="45"/>
  <c r="S63" i="45"/>
  <c r="O63" i="45"/>
  <c r="K63" i="45"/>
  <c r="G63" i="45"/>
  <c r="AY62" i="45"/>
  <c r="AU62" i="45"/>
  <c r="AQ62" i="45"/>
  <c r="BA62" i="45" s="1"/>
  <c r="BC62" i="45" s="1"/>
  <c r="AM62" i="45"/>
  <c r="AI62" i="45"/>
  <c r="AE62" i="45"/>
  <c r="AA62" i="45"/>
  <c r="W62" i="45"/>
  <c r="S62" i="45"/>
  <c r="O62" i="45"/>
  <c r="K62" i="45"/>
  <c r="G62" i="45"/>
  <c r="AY61" i="45"/>
  <c r="AU61" i="45"/>
  <c r="AQ61" i="45"/>
  <c r="AM61" i="45"/>
  <c r="AI61" i="45"/>
  <c r="AE61" i="45"/>
  <c r="AA61" i="45"/>
  <c r="W61" i="45"/>
  <c r="S61" i="45"/>
  <c r="O61" i="45"/>
  <c r="K61" i="45"/>
  <c r="G61" i="45"/>
  <c r="AY60" i="45"/>
  <c r="AU60" i="45"/>
  <c r="AQ60" i="45"/>
  <c r="AM60" i="45"/>
  <c r="AI60" i="45"/>
  <c r="AE60" i="45"/>
  <c r="AA60" i="45"/>
  <c r="W60" i="45"/>
  <c r="S60" i="45"/>
  <c r="O60" i="45"/>
  <c r="K60" i="45"/>
  <c r="G60" i="45"/>
  <c r="AY59" i="45"/>
  <c r="AU59" i="45"/>
  <c r="AQ59" i="45"/>
  <c r="AM59" i="45"/>
  <c r="AI59" i="45"/>
  <c r="AE59" i="45"/>
  <c r="AA59" i="45"/>
  <c r="W59" i="45"/>
  <c r="S59" i="45"/>
  <c r="O59" i="45"/>
  <c r="K59" i="45"/>
  <c r="G59" i="45"/>
  <c r="AY58" i="45"/>
  <c r="AU58" i="45"/>
  <c r="AQ58" i="45"/>
  <c r="AM58" i="45"/>
  <c r="AI58" i="45"/>
  <c r="AE58" i="45"/>
  <c r="AA58" i="45"/>
  <c r="W58" i="45"/>
  <c r="S58" i="45"/>
  <c r="O58" i="45"/>
  <c r="K58" i="45"/>
  <c r="G58" i="45"/>
  <c r="AY57" i="45"/>
  <c r="AU57" i="45"/>
  <c r="AQ57" i="45"/>
  <c r="AM57" i="45"/>
  <c r="AI57" i="45"/>
  <c r="AE57" i="45"/>
  <c r="AA57" i="45"/>
  <c r="W57" i="45"/>
  <c r="S57" i="45"/>
  <c r="O57" i="45"/>
  <c r="K57" i="45"/>
  <c r="G57" i="45"/>
  <c r="AY56" i="45"/>
  <c r="AU56" i="45"/>
  <c r="AQ56" i="45"/>
  <c r="AM56" i="45"/>
  <c r="AI56" i="45"/>
  <c r="AE56" i="45"/>
  <c r="AA56" i="45"/>
  <c r="W56" i="45"/>
  <c r="S56" i="45"/>
  <c r="O56" i="45"/>
  <c r="K56" i="45"/>
  <c r="G56" i="45"/>
  <c r="AY55" i="45"/>
  <c r="AU55" i="45"/>
  <c r="AQ55" i="45"/>
  <c r="AM55" i="45"/>
  <c r="AI55" i="45"/>
  <c r="AE55" i="45"/>
  <c r="AA55" i="45"/>
  <c r="W55" i="45"/>
  <c r="S55" i="45"/>
  <c r="O55" i="45"/>
  <c r="K55" i="45"/>
  <c r="G55" i="45"/>
  <c r="AY54" i="45"/>
  <c r="AU54" i="45"/>
  <c r="AQ54" i="45"/>
  <c r="AM54" i="45"/>
  <c r="AI54" i="45"/>
  <c r="AE54" i="45"/>
  <c r="AA54" i="45"/>
  <c r="W54" i="45"/>
  <c r="S54" i="45"/>
  <c r="O54" i="45"/>
  <c r="K54" i="45"/>
  <c r="G54" i="45"/>
  <c r="AY53" i="45"/>
  <c r="AU53" i="45"/>
  <c r="AQ53" i="45"/>
  <c r="AM53" i="45"/>
  <c r="AI53" i="45"/>
  <c r="AE53" i="45"/>
  <c r="AA53" i="45"/>
  <c r="W53" i="45"/>
  <c r="S53" i="45"/>
  <c r="O53" i="45"/>
  <c r="K53" i="45"/>
  <c r="G53" i="45"/>
  <c r="AY52" i="45"/>
  <c r="AU52" i="45"/>
  <c r="AQ52" i="45"/>
  <c r="AM52" i="45"/>
  <c r="AI52" i="45"/>
  <c r="AE52" i="45"/>
  <c r="AA52" i="45"/>
  <c r="W52" i="45"/>
  <c r="S52" i="45"/>
  <c r="O52" i="45"/>
  <c r="K52" i="45"/>
  <c r="G52" i="45"/>
  <c r="AY51" i="45"/>
  <c r="AU51" i="45"/>
  <c r="AQ51" i="45"/>
  <c r="AM51" i="45"/>
  <c r="AI51" i="45"/>
  <c r="AE51" i="45"/>
  <c r="AA51" i="45"/>
  <c r="W51" i="45"/>
  <c r="S51" i="45"/>
  <c r="O51" i="45"/>
  <c r="K51" i="45"/>
  <c r="G51" i="45"/>
  <c r="AY50" i="45"/>
  <c r="AU50" i="45"/>
  <c r="AQ50" i="45"/>
  <c r="AM50" i="45"/>
  <c r="AI50" i="45"/>
  <c r="AE50" i="45"/>
  <c r="AA50" i="45"/>
  <c r="W50" i="45"/>
  <c r="S50" i="45"/>
  <c r="O50" i="45"/>
  <c r="K50" i="45"/>
  <c r="G50" i="45"/>
  <c r="AY49" i="45"/>
  <c r="AU49" i="45"/>
  <c r="AQ49" i="45"/>
  <c r="AM49" i="45"/>
  <c r="AI49" i="45"/>
  <c r="AE49" i="45"/>
  <c r="AA49" i="45"/>
  <c r="W49" i="45"/>
  <c r="S49" i="45"/>
  <c r="O49" i="45"/>
  <c r="K49" i="45"/>
  <c r="G49" i="45"/>
  <c r="AY48" i="45"/>
  <c r="AU48" i="45"/>
  <c r="AQ48" i="45"/>
  <c r="AM48" i="45"/>
  <c r="AI48" i="45"/>
  <c r="AE48" i="45"/>
  <c r="AA48" i="45"/>
  <c r="W48" i="45"/>
  <c r="S48" i="45"/>
  <c r="O48" i="45"/>
  <c r="K48" i="45"/>
  <c r="G48" i="45"/>
  <c r="AY47" i="45"/>
  <c r="AU47" i="45"/>
  <c r="BA47" i="45" s="1"/>
  <c r="BC47" i="45" s="1"/>
  <c r="AQ47" i="45"/>
  <c r="AM47" i="45"/>
  <c r="AI47" i="45"/>
  <c r="AE47" i="45"/>
  <c r="AA47" i="45"/>
  <c r="W47" i="45"/>
  <c r="S47" i="45"/>
  <c r="O47" i="45"/>
  <c r="K47" i="45"/>
  <c r="G47" i="45"/>
  <c r="AY46" i="45"/>
  <c r="AU46" i="45"/>
  <c r="AQ46" i="45"/>
  <c r="AM46" i="45"/>
  <c r="AI46" i="45"/>
  <c r="AE46" i="45"/>
  <c r="AA46" i="45"/>
  <c r="W46" i="45"/>
  <c r="S46" i="45"/>
  <c r="O46" i="45"/>
  <c r="K46" i="45"/>
  <c r="G46" i="45"/>
  <c r="AY45" i="45"/>
  <c r="AU45" i="45"/>
  <c r="AQ45" i="45"/>
  <c r="AM45" i="45"/>
  <c r="AI45" i="45"/>
  <c r="AE45" i="45"/>
  <c r="AA45" i="45"/>
  <c r="W45" i="45"/>
  <c r="S45" i="45"/>
  <c r="O45" i="45"/>
  <c r="K45" i="45"/>
  <c r="G45" i="45"/>
  <c r="AY44" i="45"/>
  <c r="AU44" i="45"/>
  <c r="AQ44" i="45"/>
  <c r="AM44" i="45"/>
  <c r="AI44" i="45"/>
  <c r="AE44" i="45"/>
  <c r="AA44" i="45"/>
  <c r="W44" i="45"/>
  <c r="S44" i="45"/>
  <c r="O44" i="45"/>
  <c r="K44" i="45"/>
  <c r="G44" i="45"/>
  <c r="AY43" i="45"/>
  <c r="AU43" i="45"/>
  <c r="AQ43" i="45"/>
  <c r="AM43" i="45"/>
  <c r="AI43" i="45"/>
  <c r="AE43" i="45"/>
  <c r="AA43" i="45"/>
  <c r="W43" i="45"/>
  <c r="S43" i="45"/>
  <c r="O43" i="45"/>
  <c r="K43" i="45"/>
  <c r="G43" i="45"/>
  <c r="AY42" i="45"/>
  <c r="AU42" i="45"/>
  <c r="AQ42" i="45"/>
  <c r="AM42" i="45"/>
  <c r="AI42" i="45"/>
  <c r="AE42" i="45"/>
  <c r="AA42" i="45"/>
  <c r="W42" i="45"/>
  <c r="S42" i="45"/>
  <c r="O42" i="45"/>
  <c r="K42" i="45"/>
  <c r="G42" i="45"/>
  <c r="AY41" i="45"/>
  <c r="AU41" i="45"/>
  <c r="AQ41" i="45"/>
  <c r="AM41" i="45"/>
  <c r="AI41" i="45"/>
  <c r="AE41" i="45"/>
  <c r="AA41" i="45"/>
  <c r="W41" i="45"/>
  <c r="S41" i="45"/>
  <c r="O41" i="45"/>
  <c r="K41" i="45"/>
  <c r="G41" i="45"/>
  <c r="AY40" i="45"/>
  <c r="AU40" i="45"/>
  <c r="AQ40" i="45"/>
  <c r="AM40" i="45"/>
  <c r="AI40" i="45"/>
  <c r="AE40" i="45"/>
  <c r="AA40" i="45"/>
  <c r="W40" i="45"/>
  <c r="S40" i="45"/>
  <c r="O40" i="45"/>
  <c r="K40" i="45"/>
  <c r="G40" i="45"/>
  <c r="AY39" i="45"/>
  <c r="AU39" i="45"/>
  <c r="AQ39" i="45"/>
  <c r="AM39" i="45"/>
  <c r="AI39" i="45"/>
  <c r="AE39" i="45"/>
  <c r="AA39" i="45"/>
  <c r="W39" i="45"/>
  <c r="S39" i="45"/>
  <c r="O39" i="45"/>
  <c r="K39" i="45"/>
  <c r="G39" i="45"/>
  <c r="AY38" i="45"/>
  <c r="AU38" i="45"/>
  <c r="AQ38" i="45"/>
  <c r="AM38" i="45"/>
  <c r="AI38" i="45"/>
  <c r="AE38" i="45"/>
  <c r="AA38" i="45"/>
  <c r="W38" i="45"/>
  <c r="S38" i="45"/>
  <c r="O38" i="45"/>
  <c r="K38" i="45"/>
  <c r="G38" i="45"/>
  <c r="AY37" i="45"/>
  <c r="AU37" i="45"/>
  <c r="AQ37" i="45"/>
  <c r="AM37" i="45"/>
  <c r="AI37" i="45"/>
  <c r="AE37" i="45"/>
  <c r="AA37" i="45"/>
  <c r="W37" i="45"/>
  <c r="S37" i="45"/>
  <c r="O37" i="45"/>
  <c r="K37" i="45"/>
  <c r="G37" i="45"/>
  <c r="AY36" i="45"/>
  <c r="AU36" i="45"/>
  <c r="AQ36" i="45"/>
  <c r="AM36" i="45"/>
  <c r="AI36" i="45"/>
  <c r="AE36" i="45"/>
  <c r="AA36" i="45"/>
  <c r="W36" i="45"/>
  <c r="S36" i="45"/>
  <c r="O36" i="45"/>
  <c r="K36" i="45"/>
  <c r="G36" i="45"/>
  <c r="AY35" i="45"/>
  <c r="AU35" i="45"/>
  <c r="AQ35" i="45"/>
  <c r="AM35" i="45"/>
  <c r="AI35" i="45"/>
  <c r="AE35" i="45"/>
  <c r="AA35" i="45"/>
  <c r="W35" i="45"/>
  <c r="S35" i="45"/>
  <c r="O35" i="45"/>
  <c r="K35" i="45"/>
  <c r="G35" i="45"/>
  <c r="AY34" i="45"/>
  <c r="AU34" i="45"/>
  <c r="AQ34" i="45"/>
  <c r="AM34" i="45"/>
  <c r="AI34" i="45"/>
  <c r="AE34" i="45"/>
  <c r="AA34" i="45"/>
  <c r="W34" i="45"/>
  <c r="S34" i="45"/>
  <c r="O34" i="45"/>
  <c r="K34" i="45"/>
  <c r="G34" i="45"/>
  <c r="AY33" i="45"/>
  <c r="AU33" i="45"/>
  <c r="AQ33" i="45"/>
  <c r="AM33" i="45"/>
  <c r="AI33" i="45"/>
  <c r="AE33" i="45"/>
  <c r="AA33" i="45"/>
  <c r="W33" i="45"/>
  <c r="S33" i="45"/>
  <c r="O33" i="45"/>
  <c r="K33" i="45"/>
  <c r="G33" i="45"/>
  <c r="AY32" i="45"/>
  <c r="AU32" i="45"/>
  <c r="AQ32" i="45"/>
  <c r="AM32" i="45"/>
  <c r="AI32" i="45"/>
  <c r="AE32" i="45"/>
  <c r="AA32" i="45"/>
  <c r="W32" i="45"/>
  <c r="S32" i="45"/>
  <c r="O32" i="45"/>
  <c r="K32" i="45"/>
  <c r="G32" i="45"/>
  <c r="AY31" i="45"/>
  <c r="AU31" i="45"/>
  <c r="AQ31" i="45"/>
  <c r="AM31" i="45"/>
  <c r="AI31" i="45"/>
  <c r="AE31" i="45"/>
  <c r="AA31" i="45"/>
  <c r="W31" i="45"/>
  <c r="S31" i="45"/>
  <c r="O31" i="45"/>
  <c r="K31" i="45"/>
  <c r="G31" i="45"/>
  <c r="AY30" i="45"/>
  <c r="AU30" i="45"/>
  <c r="AQ30" i="45"/>
  <c r="AM30" i="45"/>
  <c r="AI30" i="45"/>
  <c r="AE30" i="45"/>
  <c r="AA30" i="45"/>
  <c r="W30" i="45"/>
  <c r="S30" i="45"/>
  <c r="O30" i="45"/>
  <c r="K30" i="45"/>
  <c r="G30" i="45"/>
  <c r="AY29" i="45"/>
  <c r="AU29" i="45"/>
  <c r="AQ29" i="45"/>
  <c r="AM29" i="45"/>
  <c r="AI29" i="45"/>
  <c r="AE29" i="45"/>
  <c r="AA29" i="45"/>
  <c r="W29" i="45"/>
  <c r="S29" i="45"/>
  <c r="O29" i="45"/>
  <c r="K29" i="45"/>
  <c r="G29" i="45"/>
  <c r="AY28" i="45"/>
  <c r="AU28" i="45"/>
  <c r="AQ28" i="45"/>
  <c r="AM28" i="45"/>
  <c r="AI28" i="45"/>
  <c r="AE28" i="45"/>
  <c r="AA28" i="45"/>
  <c r="W28" i="45"/>
  <c r="S28" i="45"/>
  <c r="O28" i="45"/>
  <c r="K28" i="45"/>
  <c r="G28" i="45"/>
  <c r="AY27" i="45"/>
  <c r="AU27" i="45"/>
  <c r="AQ27" i="45"/>
  <c r="AM27" i="45"/>
  <c r="AI27" i="45"/>
  <c r="AE27" i="45"/>
  <c r="AA27" i="45"/>
  <c r="W27" i="45"/>
  <c r="S27" i="45"/>
  <c r="O27" i="45"/>
  <c r="K27" i="45"/>
  <c r="G27" i="45"/>
  <c r="BA27" i="45" s="1"/>
  <c r="BC27" i="45" s="1"/>
  <c r="AY26" i="45"/>
  <c r="AU26" i="45"/>
  <c r="AQ26" i="45"/>
  <c r="AM26" i="45"/>
  <c r="AI26" i="45"/>
  <c r="AE26" i="45"/>
  <c r="AA26" i="45"/>
  <c r="W26" i="45"/>
  <c r="S26" i="45"/>
  <c r="O26" i="45"/>
  <c r="K26" i="45"/>
  <c r="G26" i="45"/>
  <c r="AY25" i="45"/>
  <c r="AU25" i="45"/>
  <c r="AQ25" i="45"/>
  <c r="AM25" i="45"/>
  <c r="AI25" i="45"/>
  <c r="BA25" i="45" s="1"/>
  <c r="BC25" i="45" s="1"/>
  <c r="AE25" i="45"/>
  <c r="AA25" i="45"/>
  <c r="W25" i="45"/>
  <c r="S25" i="45"/>
  <c r="O25" i="45"/>
  <c r="K25" i="45"/>
  <c r="G25" i="45"/>
  <c r="AY24" i="45"/>
  <c r="AU24" i="45"/>
  <c r="AQ24" i="45"/>
  <c r="AM24" i="45"/>
  <c r="AI24" i="45"/>
  <c r="AE24" i="45"/>
  <c r="AA24" i="45"/>
  <c r="W24" i="45"/>
  <c r="S24" i="45"/>
  <c r="O24" i="45"/>
  <c r="K24" i="45"/>
  <c r="G24" i="45"/>
  <c r="AY23" i="45"/>
  <c r="AU23" i="45"/>
  <c r="AQ23" i="45"/>
  <c r="AM23" i="45"/>
  <c r="AI23" i="45"/>
  <c r="AE23" i="45"/>
  <c r="AA23" i="45"/>
  <c r="W23" i="45"/>
  <c r="S23" i="45"/>
  <c r="O23" i="45"/>
  <c r="K23" i="45"/>
  <c r="G23" i="45"/>
  <c r="AY22" i="45"/>
  <c r="AU22" i="45"/>
  <c r="AQ22" i="45"/>
  <c r="AM22" i="45"/>
  <c r="AI22" i="45"/>
  <c r="AE22" i="45"/>
  <c r="AA22" i="45"/>
  <c r="W22" i="45"/>
  <c r="S22" i="45"/>
  <c r="O22" i="45"/>
  <c r="K22" i="45"/>
  <c r="G22" i="45"/>
  <c r="AY21" i="45"/>
  <c r="AU21" i="45"/>
  <c r="AQ21" i="45"/>
  <c r="AM21" i="45"/>
  <c r="AI21" i="45"/>
  <c r="AE21" i="45"/>
  <c r="AA21" i="45"/>
  <c r="W21" i="45"/>
  <c r="S21" i="45"/>
  <c r="O21" i="45"/>
  <c r="K21" i="45"/>
  <c r="G21" i="45"/>
  <c r="AY20" i="45"/>
  <c r="AU20" i="45"/>
  <c r="AQ20" i="45"/>
  <c r="AM20" i="45"/>
  <c r="AI20" i="45"/>
  <c r="AE20" i="45"/>
  <c r="AA20" i="45"/>
  <c r="W20" i="45"/>
  <c r="S20" i="45"/>
  <c r="O20" i="45"/>
  <c r="K20" i="45"/>
  <c r="G20" i="45"/>
  <c r="AY19" i="45"/>
  <c r="AU19" i="45"/>
  <c r="AQ19" i="45"/>
  <c r="AM19" i="45"/>
  <c r="AI19" i="45"/>
  <c r="AE19" i="45"/>
  <c r="AA19" i="45"/>
  <c r="W19" i="45"/>
  <c r="S19" i="45"/>
  <c r="O19" i="45"/>
  <c r="K19" i="45"/>
  <c r="G19" i="45"/>
  <c r="AY18" i="45"/>
  <c r="AU18" i="45"/>
  <c r="AQ18" i="45"/>
  <c r="AM18" i="45"/>
  <c r="AI18" i="45"/>
  <c r="AE18" i="45"/>
  <c r="AA18" i="45"/>
  <c r="W18" i="45"/>
  <c r="S18" i="45"/>
  <c r="O18" i="45"/>
  <c r="K18" i="45"/>
  <c r="G18" i="45"/>
  <c r="AY17" i="45"/>
  <c r="AU17" i="45"/>
  <c r="AQ17" i="45"/>
  <c r="AM17" i="45"/>
  <c r="AI17" i="45"/>
  <c r="AE17" i="45"/>
  <c r="AA17" i="45"/>
  <c r="W17" i="45"/>
  <c r="S17" i="45"/>
  <c r="O17" i="45"/>
  <c r="K17" i="45"/>
  <c r="G17" i="45"/>
  <c r="AY16" i="45"/>
  <c r="AU16" i="45"/>
  <c r="AQ16" i="45"/>
  <c r="AM16" i="45"/>
  <c r="AI16" i="45"/>
  <c r="AE16" i="45"/>
  <c r="AA16" i="45"/>
  <c r="W16" i="45"/>
  <c r="S16" i="45"/>
  <c r="O16" i="45"/>
  <c r="K16" i="45"/>
  <c r="G16" i="45"/>
  <c r="AY15" i="45"/>
  <c r="AU15" i="45"/>
  <c r="AQ15" i="45"/>
  <c r="AM15" i="45"/>
  <c r="AI15" i="45"/>
  <c r="AE15" i="45"/>
  <c r="AA15" i="45"/>
  <c r="W15" i="45"/>
  <c r="S15" i="45"/>
  <c r="O15" i="45"/>
  <c r="K15" i="45"/>
  <c r="G15" i="45"/>
  <c r="AY14" i="45"/>
  <c r="AU14" i="45"/>
  <c r="AQ14" i="45"/>
  <c r="AM14" i="45"/>
  <c r="AI14" i="45"/>
  <c r="AE14" i="45"/>
  <c r="AA14" i="45"/>
  <c r="W14" i="45"/>
  <c r="S14" i="45"/>
  <c r="O14" i="45"/>
  <c r="K14" i="45"/>
  <c r="G14" i="45"/>
  <c r="AY13" i="45"/>
  <c r="AU13" i="45"/>
  <c r="AQ13" i="45"/>
  <c r="AM13" i="45"/>
  <c r="AI13" i="45"/>
  <c r="AE13" i="45"/>
  <c r="AA13" i="45"/>
  <c r="W13" i="45"/>
  <c r="S13" i="45"/>
  <c r="O13" i="45"/>
  <c r="K13" i="45"/>
  <c r="G13" i="45"/>
  <c r="AY12" i="45"/>
  <c r="AU12" i="45"/>
  <c r="AQ12" i="45"/>
  <c r="AM12" i="45"/>
  <c r="AI12" i="45"/>
  <c r="AE12" i="45"/>
  <c r="AA12" i="45"/>
  <c r="W12" i="45"/>
  <c r="S12" i="45"/>
  <c r="O12" i="45"/>
  <c r="K12" i="45"/>
  <c r="G12" i="45"/>
  <c r="AY11" i="45"/>
  <c r="AU11" i="45"/>
  <c r="AQ11" i="45"/>
  <c r="AM11" i="45"/>
  <c r="AI11" i="45"/>
  <c r="AE11" i="45"/>
  <c r="AA11" i="45"/>
  <c r="W11" i="45"/>
  <c r="S11" i="45"/>
  <c r="O11" i="45"/>
  <c r="K11" i="45"/>
  <c r="G11" i="45"/>
  <c r="AY10" i="45"/>
  <c r="AU10" i="45"/>
  <c r="AQ10" i="45"/>
  <c r="AM10" i="45"/>
  <c r="AI10" i="45"/>
  <c r="AE10" i="45"/>
  <c r="AA10" i="45"/>
  <c r="W10" i="45"/>
  <c r="S10" i="45"/>
  <c r="O10" i="45"/>
  <c r="K10" i="45"/>
  <c r="G10" i="45"/>
  <c r="AY9" i="45"/>
  <c r="AU9" i="45"/>
  <c r="AQ9" i="45"/>
  <c r="AM9" i="45"/>
  <c r="AI9" i="45"/>
  <c r="AE9" i="45"/>
  <c r="AA9" i="45"/>
  <c r="W9" i="45"/>
  <c r="S9" i="45"/>
  <c r="O9" i="45"/>
  <c r="K9" i="45"/>
  <c r="G9" i="45"/>
  <c r="AY8" i="45"/>
  <c r="AU8" i="45"/>
  <c r="AQ8" i="45"/>
  <c r="AM8" i="45"/>
  <c r="AI8" i="45"/>
  <c r="AE8" i="45"/>
  <c r="AA8" i="45"/>
  <c r="W8" i="45"/>
  <c r="S8" i="45"/>
  <c r="O8" i="45"/>
  <c r="K8" i="45"/>
  <c r="G8" i="45"/>
  <c r="AY7" i="45"/>
  <c r="AU7" i="45"/>
  <c r="AQ7" i="45"/>
  <c r="AM7" i="45"/>
  <c r="AI7" i="45"/>
  <c r="AE7" i="45"/>
  <c r="AA7" i="45"/>
  <c r="W7" i="45"/>
  <c r="S7" i="45"/>
  <c r="O7" i="45"/>
  <c r="K7" i="45"/>
  <c r="G7" i="45"/>
  <c r="AY6" i="45"/>
  <c r="AU6" i="45"/>
  <c r="AQ6" i="45"/>
  <c r="AM6" i="45"/>
  <c r="AI6" i="45"/>
  <c r="AE6" i="45"/>
  <c r="AA6" i="45"/>
  <c r="W6" i="45"/>
  <c r="S6" i="45"/>
  <c r="O6" i="45"/>
  <c r="K6" i="45"/>
  <c r="G6" i="45"/>
  <c r="AY5" i="45"/>
  <c r="AU5" i="45"/>
  <c r="AQ5" i="45"/>
  <c r="AM5" i="45"/>
  <c r="AI5" i="45"/>
  <c r="AE5" i="45"/>
  <c r="AA5" i="45"/>
  <c r="W5" i="45"/>
  <c r="S5" i="45"/>
  <c r="O5" i="45"/>
  <c r="K5" i="45"/>
  <c r="G5" i="45"/>
  <c r="AY4" i="45"/>
  <c r="AU4" i="45"/>
  <c r="AQ4" i="45"/>
  <c r="AM4" i="45"/>
  <c r="AI4" i="45"/>
  <c r="AE4" i="45"/>
  <c r="AA4" i="45"/>
  <c r="W4" i="45"/>
  <c r="S4" i="45"/>
  <c r="O4" i="45"/>
  <c r="K4" i="45"/>
  <c r="G4" i="45"/>
  <c r="BG168" i="44"/>
  <c r="BE168" i="44"/>
  <c r="BD168" i="44"/>
  <c r="BB168" i="44"/>
  <c r="AZ168" i="44"/>
  <c r="AX168" i="44"/>
  <c r="AW168" i="44"/>
  <c r="AV168" i="44"/>
  <c r="AT168" i="44"/>
  <c r="AS168" i="44"/>
  <c r="AR168" i="44"/>
  <c r="AP168" i="44"/>
  <c r="AO168" i="44"/>
  <c r="AN168" i="44"/>
  <c r="AL168" i="44"/>
  <c r="AK168" i="44"/>
  <c r="AJ168" i="44"/>
  <c r="AH168" i="44"/>
  <c r="AG168" i="44"/>
  <c r="AF168" i="44"/>
  <c r="AD168" i="44"/>
  <c r="AC168" i="44"/>
  <c r="AB168" i="44"/>
  <c r="Z168" i="44"/>
  <c r="Y168" i="44"/>
  <c r="X168" i="44"/>
  <c r="V168" i="44"/>
  <c r="U168" i="44"/>
  <c r="T168" i="44"/>
  <c r="R168" i="44"/>
  <c r="Q168" i="44"/>
  <c r="P168" i="44"/>
  <c r="N168" i="44"/>
  <c r="M168" i="44"/>
  <c r="L168" i="44"/>
  <c r="J168" i="44"/>
  <c r="I168" i="44"/>
  <c r="H168" i="44"/>
  <c r="F168" i="44"/>
  <c r="E168" i="44"/>
  <c r="D168" i="44"/>
  <c r="S167" i="44"/>
  <c r="O167" i="44"/>
  <c r="K167" i="44"/>
  <c r="G167" i="44"/>
  <c r="S166" i="44"/>
  <c r="O166" i="44"/>
  <c r="K166" i="44"/>
  <c r="G166" i="44"/>
  <c r="S165" i="44"/>
  <c r="O165" i="44"/>
  <c r="K165" i="44"/>
  <c r="G165" i="44"/>
  <c r="S164" i="44"/>
  <c r="O164" i="44"/>
  <c r="K164" i="44"/>
  <c r="G164" i="44"/>
  <c r="S163" i="44"/>
  <c r="O163" i="44"/>
  <c r="K163" i="44"/>
  <c r="G163" i="44"/>
  <c r="S162" i="44"/>
  <c r="O162" i="44"/>
  <c r="K162" i="44"/>
  <c r="G162" i="44"/>
  <c r="S161" i="44"/>
  <c r="O161" i="44"/>
  <c r="K161" i="44"/>
  <c r="G161" i="44"/>
  <c r="S160" i="44"/>
  <c r="O160" i="44"/>
  <c r="K160" i="44"/>
  <c r="G160" i="44"/>
  <c r="S159" i="44"/>
  <c r="O159" i="44"/>
  <c r="K159" i="44"/>
  <c r="G159" i="44"/>
  <c r="S158" i="44"/>
  <c r="O158" i="44"/>
  <c r="K158" i="44"/>
  <c r="G158" i="44"/>
  <c r="S157" i="44"/>
  <c r="O157" i="44"/>
  <c r="K157" i="44"/>
  <c r="G157" i="44"/>
  <c r="S156" i="44"/>
  <c r="O156" i="44"/>
  <c r="K156" i="44"/>
  <c r="G156" i="44"/>
  <c r="S155" i="44"/>
  <c r="O155" i="44"/>
  <c r="K155" i="44"/>
  <c r="G155" i="44"/>
  <c r="S154" i="44"/>
  <c r="O154" i="44"/>
  <c r="K154" i="44"/>
  <c r="G154" i="44"/>
  <c r="S153" i="44"/>
  <c r="O153" i="44"/>
  <c r="K153" i="44"/>
  <c r="G153" i="44"/>
  <c r="S152" i="44"/>
  <c r="O152" i="44"/>
  <c r="K152" i="44"/>
  <c r="G152" i="44"/>
  <c r="S151" i="44"/>
  <c r="O151" i="44"/>
  <c r="K151" i="44"/>
  <c r="G151" i="44"/>
  <c r="S150" i="44"/>
  <c r="O150" i="44"/>
  <c r="K150" i="44"/>
  <c r="G150" i="44"/>
  <c r="S149" i="44"/>
  <c r="O149" i="44"/>
  <c r="K149" i="44"/>
  <c r="G149" i="44"/>
  <c r="S148" i="44"/>
  <c r="O148" i="44"/>
  <c r="K148" i="44"/>
  <c r="G148" i="44"/>
  <c r="S147" i="44"/>
  <c r="O147" i="44"/>
  <c r="K147" i="44"/>
  <c r="G147" i="44"/>
  <c r="S146" i="44"/>
  <c r="O146" i="44"/>
  <c r="K146" i="44"/>
  <c r="G146" i="44"/>
  <c r="BA146" i="44" s="1"/>
  <c r="BC146" i="44" s="1"/>
  <c r="W145" i="44"/>
  <c r="S145" i="44"/>
  <c r="O145" i="44"/>
  <c r="K145" i="44"/>
  <c r="G145" i="44"/>
  <c r="W144" i="44"/>
  <c r="S144" i="44"/>
  <c r="O144" i="44"/>
  <c r="K144" i="44"/>
  <c r="G144" i="44"/>
  <c r="BA143" i="44"/>
  <c r="BC143" i="44" s="1"/>
  <c r="W143" i="44"/>
  <c r="S143" i="44"/>
  <c r="O143" i="44"/>
  <c r="K143" i="44"/>
  <c r="G143" i="44"/>
  <c r="W142" i="44"/>
  <c r="S142" i="44"/>
  <c r="O142" i="44"/>
  <c r="K142" i="44"/>
  <c r="G142" i="44"/>
  <c r="W141" i="44"/>
  <c r="S141" i="44"/>
  <c r="O141" i="44"/>
  <c r="K141" i="44"/>
  <c r="G141" i="44"/>
  <c r="W140" i="44"/>
  <c r="S140" i="44"/>
  <c r="O140" i="44"/>
  <c r="K140" i="44"/>
  <c r="G140" i="44"/>
  <c r="W139" i="44"/>
  <c r="S139" i="44"/>
  <c r="O139" i="44"/>
  <c r="K139" i="44"/>
  <c r="G139" i="44"/>
  <c r="W138" i="44"/>
  <c r="S138" i="44"/>
  <c r="O138" i="44"/>
  <c r="K138" i="44"/>
  <c r="G138" i="44"/>
  <c r="W137" i="44"/>
  <c r="S137" i="44"/>
  <c r="O137" i="44"/>
  <c r="K137" i="44"/>
  <c r="G137" i="44"/>
  <c r="W136" i="44"/>
  <c r="S136" i="44"/>
  <c r="O136" i="44"/>
  <c r="K136" i="44"/>
  <c r="G136" i="44"/>
  <c r="W135" i="44"/>
  <c r="S135" i="44"/>
  <c r="O135" i="44"/>
  <c r="K135" i="44"/>
  <c r="G135" i="44"/>
  <c r="BA135" i="44" s="1"/>
  <c r="BC135" i="44" s="1"/>
  <c r="BF135" i="44" s="1"/>
  <c r="BH135" i="44" s="1"/>
  <c r="W134" i="44"/>
  <c r="S134" i="44"/>
  <c r="O134" i="44"/>
  <c r="K134" i="44"/>
  <c r="G134" i="44"/>
  <c r="W133" i="44"/>
  <c r="S133" i="44"/>
  <c r="O133" i="44"/>
  <c r="K133" i="44"/>
  <c r="G133" i="44"/>
  <c r="W132" i="44"/>
  <c r="S132" i="44"/>
  <c r="O132" i="44"/>
  <c r="K132" i="44"/>
  <c r="G132" i="44"/>
  <c r="BA132" i="44" s="1"/>
  <c r="BC132" i="44" s="1"/>
  <c r="W131" i="44"/>
  <c r="S131" i="44"/>
  <c r="O131" i="44"/>
  <c r="K131" i="44"/>
  <c r="BA131" i="44" s="1"/>
  <c r="BC131" i="44" s="1"/>
  <c r="G131" i="44"/>
  <c r="W130" i="44"/>
  <c r="S130" i="44"/>
  <c r="O130" i="44"/>
  <c r="K130" i="44"/>
  <c r="G130" i="44"/>
  <c r="W129" i="44"/>
  <c r="S129" i="44"/>
  <c r="O129" i="44"/>
  <c r="K129" i="44"/>
  <c r="G129" i="44"/>
  <c r="W128" i="44"/>
  <c r="S128" i="44"/>
  <c r="O128" i="44"/>
  <c r="K128" i="44"/>
  <c r="G128" i="44"/>
  <c r="W127" i="44"/>
  <c r="S127" i="44"/>
  <c r="O127" i="44"/>
  <c r="K127" i="44"/>
  <c r="G127" i="44"/>
  <c r="W126" i="44"/>
  <c r="S126" i="44"/>
  <c r="O126" i="44"/>
  <c r="K126" i="44"/>
  <c r="G126" i="44"/>
  <c r="BA126" i="44" s="1"/>
  <c r="BC126" i="44" s="1"/>
  <c r="W125" i="44"/>
  <c r="S125" i="44"/>
  <c r="O125" i="44"/>
  <c r="K125" i="44"/>
  <c r="G125" i="44"/>
  <c r="BA125" i="44" s="1"/>
  <c r="BC125" i="44" s="1"/>
  <c r="W124" i="44"/>
  <c r="S124" i="44"/>
  <c r="O124" i="44"/>
  <c r="K124" i="44"/>
  <c r="G124" i="44"/>
  <c r="W123" i="44"/>
  <c r="S123" i="44"/>
  <c r="O123" i="44"/>
  <c r="K123" i="44"/>
  <c r="G123" i="44"/>
  <c r="W122" i="44"/>
  <c r="S122" i="44"/>
  <c r="O122" i="44"/>
  <c r="K122" i="44"/>
  <c r="G122" i="44"/>
  <c r="BA122" i="44" s="1"/>
  <c r="BC122" i="44" s="1"/>
  <c r="W121" i="44"/>
  <c r="S121" i="44"/>
  <c r="O121" i="44"/>
  <c r="K121" i="44"/>
  <c r="G121" i="44"/>
  <c r="W120" i="44"/>
  <c r="S120" i="44"/>
  <c r="O120" i="44"/>
  <c r="K120" i="44"/>
  <c r="G120" i="44"/>
  <c r="W119" i="44"/>
  <c r="S119" i="44"/>
  <c r="O119" i="44"/>
  <c r="K119" i="44"/>
  <c r="G119" i="44"/>
  <c r="W118" i="44"/>
  <c r="S118" i="44"/>
  <c r="O118" i="44"/>
  <c r="K118" i="44"/>
  <c r="G118" i="44"/>
  <c r="AY117" i="44"/>
  <c r="AU117" i="44"/>
  <c r="AQ117" i="44"/>
  <c r="AM117" i="44"/>
  <c r="AI117" i="44"/>
  <c r="AE117" i="44"/>
  <c r="AA117" i="44"/>
  <c r="W117" i="44"/>
  <c r="S117" i="44"/>
  <c r="O117" i="44"/>
  <c r="K117" i="44"/>
  <c r="G117" i="44"/>
  <c r="AY116" i="44"/>
  <c r="AU116" i="44"/>
  <c r="AQ116" i="44"/>
  <c r="AM116" i="44"/>
  <c r="AI116" i="44"/>
  <c r="AE116" i="44"/>
  <c r="AA116" i="44"/>
  <c r="W116" i="44"/>
  <c r="S116" i="44"/>
  <c r="O116" i="44"/>
  <c r="K116" i="44"/>
  <c r="G116" i="44"/>
  <c r="AY115" i="44"/>
  <c r="AU115" i="44"/>
  <c r="AQ115" i="44"/>
  <c r="AM115" i="44"/>
  <c r="AI115" i="44"/>
  <c r="AE115" i="44"/>
  <c r="AA115" i="44"/>
  <c r="W115" i="44"/>
  <c r="S115" i="44"/>
  <c r="O115" i="44"/>
  <c r="K115" i="44"/>
  <c r="G115" i="44"/>
  <c r="AY114" i="44"/>
  <c r="AU114" i="44"/>
  <c r="AQ114" i="44"/>
  <c r="AM114" i="44"/>
  <c r="AI114" i="44"/>
  <c r="AE114" i="44"/>
  <c r="AA114" i="44"/>
  <c r="W114" i="44"/>
  <c r="S114" i="44"/>
  <c r="O114" i="44"/>
  <c r="K114" i="44"/>
  <c r="G114" i="44"/>
  <c r="AY113" i="44"/>
  <c r="AU113" i="44"/>
  <c r="AQ113" i="44"/>
  <c r="AM113" i="44"/>
  <c r="AI113" i="44"/>
  <c r="AE113" i="44"/>
  <c r="AA113" i="44"/>
  <c r="W113" i="44"/>
  <c r="S113" i="44"/>
  <c r="O113" i="44"/>
  <c r="K113" i="44"/>
  <c r="G113" i="44"/>
  <c r="AY112" i="44"/>
  <c r="AU112" i="44"/>
  <c r="AQ112" i="44"/>
  <c r="AM112" i="44"/>
  <c r="AI112" i="44"/>
  <c r="AE112" i="44"/>
  <c r="AA112" i="44"/>
  <c r="W112" i="44"/>
  <c r="S112" i="44"/>
  <c r="O112" i="44"/>
  <c r="K112" i="44"/>
  <c r="G112" i="44"/>
  <c r="AY111" i="44"/>
  <c r="AU111" i="44"/>
  <c r="AQ111" i="44"/>
  <c r="AM111" i="44"/>
  <c r="AI111" i="44"/>
  <c r="AE111" i="44"/>
  <c r="AA111" i="44"/>
  <c r="W111" i="44"/>
  <c r="S111" i="44"/>
  <c r="O111" i="44"/>
  <c r="K111" i="44"/>
  <c r="G111" i="44"/>
  <c r="AY110" i="44"/>
  <c r="AU110" i="44"/>
  <c r="AQ110" i="44"/>
  <c r="AM110" i="44"/>
  <c r="AI110" i="44"/>
  <c r="AE110" i="44"/>
  <c r="AA110" i="44"/>
  <c r="W110" i="44"/>
  <c r="S110" i="44"/>
  <c r="O110" i="44"/>
  <c r="K110" i="44"/>
  <c r="G110" i="44"/>
  <c r="AY109" i="44"/>
  <c r="AU109" i="44"/>
  <c r="AQ109" i="44"/>
  <c r="AM109" i="44"/>
  <c r="AI109" i="44"/>
  <c r="AE109" i="44"/>
  <c r="AA109" i="44"/>
  <c r="W109" i="44"/>
  <c r="S109" i="44"/>
  <c r="O109" i="44"/>
  <c r="K109" i="44"/>
  <c r="G109" i="44"/>
  <c r="AY108" i="44"/>
  <c r="AU108" i="44"/>
  <c r="AQ108" i="44"/>
  <c r="AM108" i="44"/>
  <c r="AI108" i="44"/>
  <c r="AE108" i="44"/>
  <c r="AA108" i="44"/>
  <c r="W108" i="44"/>
  <c r="S108" i="44"/>
  <c r="O108" i="44"/>
  <c r="K108" i="44"/>
  <c r="G108" i="44"/>
  <c r="AY107" i="44"/>
  <c r="AU107" i="44"/>
  <c r="AQ107" i="44"/>
  <c r="AM107" i="44"/>
  <c r="AI107" i="44"/>
  <c r="AE107" i="44"/>
  <c r="BA107" i="44" s="1"/>
  <c r="BC107" i="44" s="1"/>
  <c r="BF107" i="44" s="1"/>
  <c r="BH107" i="44" s="1"/>
  <c r="AA107" i="44"/>
  <c r="W107" i="44"/>
  <c r="S107" i="44"/>
  <c r="O107" i="44"/>
  <c r="K107" i="44"/>
  <c r="G107" i="44"/>
  <c r="AY106" i="44"/>
  <c r="AU106" i="44"/>
  <c r="AQ106" i="44"/>
  <c r="AM106" i="44"/>
  <c r="AI106" i="44"/>
  <c r="AE106" i="44"/>
  <c r="AA106" i="44"/>
  <c r="W106" i="44"/>
  <c r="S106" i="44"/>
  <c r="O106" i="44"/>
  <c r="K106" i="44"/>
  <c r="G106" i="44"/>
  <c r="AY105" i="44"/>
  <c r="AU105" i="44"/>
  <c r="AQ105" i="44"/>
  <c r="AM105" i="44"/>
  <c r="AI105" i="44"/>
  <c r="AE105" i="44"/>
  <c r="AA105" i="44"/>
  <c r="W105" i="44"/>
  <c r="S105" i="44"/>
  <c r="O105" i="44"/>
  <c r="K105" i="44"/>
  <c r="G105" i="44"/>
  <c r="AY104" i="44"/>
  <c r="AU104" i="44"/>
  <c r="AQ104" i="44"/>
  <c r="AM104" i="44"/>
  <c r="AI104" i="44"/>
  <c r="AE104" i="44"/>
  <c r="AA104" i="44"/>
  <c r="W104" i="44"/>
  <c r="S104" i="44"/>
  <c r="O104" i="44"/>
  <c r="K104" i="44"/>
  <c r="G104" i="44"/>
  <c r="AY103" i="44"/>
  <c r="AU103" i="44"/>
  <c r="AQ103" i="44"/>
  <c r="AM103" i="44"/>
  <c r="AI103" i="44"/>
  <c r="AE103" i="44"/>
  <c r="BA103" i="44" s="1"/>
  <c r="BC103" i="44" s="1"/>
  <c r="BF103" i="44" s="1"/>
  <c r="BH103" i="44" s="1"/>
  <c r="AA103" i="44"/>
  <c r="W103" i="44"/>
  <c r="S103" i="44"/>
  <c r="O103" i="44"/>
  <c r="K103" i="44"/>
  <c r="G103" i="44"/>
  <c r="AY102" i="44"/>
  <c r="AU102" i="44"/>
  <c r="AQ102" i="44"/>
  <c r="AM102" i="44"/>
  <c r="AI102" i="44"/>
  <c r="AE102" i="44"/>
  <c r="AA102" i="44"/>
  <c r="W102" i="44"/>
  <c r="S102" i="44"/>
  <c r="O102" i="44"/>
  <c r="K102" i="44"/>
  <c r="G102" i="44"/>
  <c r="AY101" i="44"/>
  <c r="AU101" i="44"/>
  <c r="AQ101" i="44"/>
  <c r="AM101" i="44"/>
  <c r="AI101" i="44"/>
  <c r="AE101" i="44"/>
  <c r="AA101" i="44"/>
  <c r="W101" i="44"/>
  <c r="S101" i="44"/>
  <c r="O101" i="44"/>
  <c r="K101" i="44"/>
  <c r="G101" i="44"/>
  <c r="AY100" i="44"/>
  <c r="AU100" i="44"/>
  <c r="AQ100" i="44"/>
  <c r="AM100" i="44"/>
  <c r="AI100" i="44"/>
  <c r="AE100" i="44"/>
  <c r="AA100" i="44"/>
  <c r="W100" i="44"/>
  <c r="S100" i="44"/>
  <c r="O100" i="44"/>
  <c r="K100" i="44"/>
  <c r="G100" i="44"/>
  <c r="AY99" i="44"/>
  <c r="AU99" i="44"/>
  <c r="AQ99" i="44"/>
  <c r="AM99" i="44"/>
  <c r="AI99" i="44"/>
  <c r="AE99" i="44"/>
  <c r="BA99" i="44" s="1"/>
  <c r="BC99" i="44" s="1"/>
  <c r="BF99" i="44" s="1"/>
  <c r="BH99" i="44" s="1"/>
  <c r="AA99" i="44"/>
  <c r="W99" i="44"/>
  <c r="S99" i="44"/>
  <c r="O99" i="44"/>
  <c r="K99" i="44"/>
  <c r="G99" i="44"/>
  <c r="AY98" i="44"/>
  <c r="AU98" i="44"/>
  <c r="AQ98" i="44"/>
  <c r="AM98" i="44"/>
  <c r="AI98" i="44"/>
  <c r="AE98" i="44"/>
  <c r="AA98" i="44"/>
  <c r="W98" i="44"/>
  <c r="S98" i="44"/>
  <c r="O98" i="44"/>
  <c r="K98" i="44"/>
  <c r="G98" i="44"/>
  <c r="AY97" i="44"/>
  <c r="AU97" i="44"/>
  <c r="AQ97" i="44"/>
  <c r="AM97" i="44"/>
  <c r="AI97" i="44"/>
  <c r="AE97" i="44"/>
  <c r="AA97" i="44"/>
  <c r="W97" i="44"/>
  <c r="S97" i="44"/>
  <c r="O97" i="44"/>
  <c r="K97" i="44"/>
  <c r="G97" i="44"/>
  <c r="BA97" i="44" s="1"/>
  <c r="BC97" i="44" s="1"/>
  <c r="AY96" i="44"/>
  <c r="BA96" i="44" s="1"/>
  <c r="BC96" i="44" s="1"/>
  <c r="BF96" i="44" s="1"/>
  <c r="BH96" i="44" s="1"/>
  <c r="AU96" i="44"/>
  <c r="AQ96" i="44"/>
  <c r="AM96" i="44"/>
  <c r="AI96" i="44"/>
  <c r="AE96" i="44"/>
  <c r="AA96" i="44"/>
  <c r="W96" i="44"/>
  <c r="S96" i="44"/>
  <c r="O96" i="44"/>
  <c r="K96" i="44"/>
  <c r="G96" i="44"/>
  <c r="AY95" i="44"/>
  <c r="AU95" i="44"/>
  <c r="AQ95" i="44"/>
  <c r="AM95" i="44"/>
  <c r="AI95" i="44"/>
  <c r="AE95" i="44"/>
  <c r="AA95" i="44"/>
  <c r="W95" i="44"/>
  <c r="S95" i="44"/>
  <c r="O95" i="44"/>
  <c r="K95" i="44"/>
  <c r="G95" i="44"/>
  <c r="AY94" i="44"/>
  <c r="AU94" i="44"/>
  <c r="AQ94" i="44"/>
  <c r="AM94" i="44"/>
  <c r="AI94" i="44"/>
  <c r="AE94" i="44"/>
  <c r="AA94" i="44"/>
  <c r="W94" i="44"/>
  <c r="S94" i="44"/>
  <c r="O94" i="44"/>
  <c r="K94" i="44"/>
  <c r="G94" i="44"/>
  <c r="AY93" i="44"/>
  <c r="AU93" i="44"/>
  <c r="AQ93" i="44"/>
  <c r="AM93" i="44"/>
  <c r="AI93" i="44"/>
  <c r="AE93" i="44"/>
  <c r="AA93" i="44"/>
  <c r="W93" i="44"/>
  <c r="S93" i="44"/>
  <c r="O93" i="44"/>
  <c r="K93" i="44"/>
  <c r="G93" i="44"/>
  <c r="AY92" i="44"/>
  <c r="AU92" i="44"/>
  <c r="AQ92" i="44"/>
  <c r="AM92" i="44"/>
  <c r="AI92" i="44"/>
  <c r="AE92" i="44"/>
  <c r="AA92" i="44"/>
  <c r="W92" i="44"/>
  <c r="S92" i="44"/>
  <c r="O92" i="44"/>
  <c r="K92" i="44"/>
  <c r="G92" i="44"/>
  <c r="AY91" i="44"/>
  <c r="AU91" i="44"/>
  <c r="AQ91" i="44"/>
  <c r="AM91" i="44"/>
  <c r="AI91" i="44"/>
  <c r="AE91" i="44"/>
  <c r="AA91" i="44"/>
  <c r="W91" i="44"/>
  <c r="S91" i="44"/>
  <c r="O91" i="44"/>
  <c r="K91" i="44"/>
  <c r="G91" i="44"/>
  <c r="AY90" i="44"/>
  <c r="AU90" i="44"/>
  <c r="AQ90" i="44"/>
  <c r="AM90" i="44"/>
  <c r="AI90" i="44"/>
  <c r="AE90" i="44"/>
  <c r="AA90" i="44"/>
  <c r="W90" i="44"/>
  <c r="S90" i="44"/>
  <c r="O90" i="44"/>
  <c r="K90" i="44"/>
  <c r="G90" i="44"/>
  <c r="AY89" i="44"/>
  <c r="AU89" i="44"/>
  <c r="AQ89" i="44"/>
  <c r="AM89" i="44"/>
  <c r="AI89" i="44"/>
  <c r="AE89" i="44"/>
  <c r="AA89" i="44"/>
  <c r="W89" i="44"/>
  <c r="S89" i="44"/>
  <c r="O89" i="44"/>
  <c r="K89" i="44"/>
  <c r="G89" i="44"/>
  <c r="AY88" i="44"/>
  <c r="AU88" i="44"/>
  <c r="AQ88" i="44"/>
  <c r="AM88" i="44"/>
  <c r="AI88" i="44"/>
  <c r="AE88" i="44"/>
  <c r="AA88" i="44"/>
  <c r="W88" i="44"/>
  <c r="S88" i="44"/>
  <c r="O88" i="44"/>
  <c r="K88" i="44"/>
  <c r="G88" i="44"/>
  <c r="AY87" i="44"/>
  <c r="AU87" i="44"/>
  <c r="AQ87" i="44"/>
  <c r="AM87" i="44"/>
  <c r="AI87" i="44"/>
  <c r="AE87" i="44"/>
  <c r="AA87" i="44"/>
  <c r="W87" i="44"/>
  <c r="S87" i="44"/>
  <c r="O87" i="44"/>
  <c r="K87" i="44"/>
  <c r="G87" i="44"/>
  <c r="AY86" i="44"/>
  <c r="AU86" i="44"/>
  <c r="AQ86" i="44"/>
  <c r="AM86" i="44"/>
  <c r="AI86" i="44"/>
  <c r="AE86" i="44"/>
  <c r="AA86" i="44"/>
  <c r="W86" i="44"/>
  <c r="S86" i="44"/>
  <c r="O86" i="44"/>
  <c r="K86" i="44"/>
  <c r="G86" i="44"/>
  <c r="AY85" i="44"/>
  <c r="AU85" i="44"/>
  <c r="AQ85" i="44"/>
  <c r="AM85" i="44"/>
  <c r="AI85" i="44"/>
  <c r="AE85" i="44"/>
  <c r="AA85" i="44"/>
  <c r="W85" i="44"/>
  <c r="S85" i="44"/>
  <c r="O85" i="44"/>
  <c r="K85" i="44"/>
  <c r="G85" i="44"/>
  <c r="AY84" i="44"/>
  <c r="AU84" i="44"/>
  <c r="AQ84" i="44"/>
  <c r="AM84" i="44"/>
  <c r="AI84" i="44"/>
  <c r="AE84" i="44"/>
  <c r="AA84" i="44"/>
  <c r="W84" i="44"/>
  <c r="S84" i="44"/>
  <c r="O84" i="44"/>
  <c r="K84" i="44"/>
  <c r="G84" i="44"/>
  <c r="AY83" i="44"/>
  <c r="AU83" i="44"/>
  <c r="AQ83" i="44"/>
  <c r="AM83" i="44"/>
  <c r="AI83" i="44"/>
  <c r="AE83" i="44"/>
  <c r="AA83" i="44"/>
  <c r="W83" i="44"/>
  <c r="S83" i="44"/>
  <c r="O83" i="44"/>
  <c r="K83" i="44"/>
  <c r="G83" i="44"/>
  <c r="AY82" i="44"/>
  <c r="AU82" i="44"/>
  <c r="AQ82" i="44"/>
  <c r="AM82" i="44"/>
  <c r="AI82" i="44"/>
  <c r="AE82" i="44"/>
  <c r="AA82" i="44"/>
  <c r="W82" i="44"/>
  <c r="S82" i="44"/>
  <c r="O82" i="44"/>
  <c r="K82" i="44"/>
  <c r="G82" i="44"/>
  <c r="AY81" i="44"/>
  <c r="AU81" i="44"/>
  <c r="AQ81" i="44"/>
  <c r="AM81" i="44"/>
  <c r="AI81" i="44"/>
  <c r="AE81" i="44"/>
  <c r="AA81" i="44"/>
  <c r="W81" i="44"/>
  <c r="S81" i="44"/>
  <c r="O81" i="44"/>
  <c r="K81" i="44"/>
  <c r="G81" i="44"/>
  <c r="AY80" i="44"/>
  <c r="AU80" i="44"/>
  <c r="AQ80" i="44"/>
  <c r="AM80" i="44"/>
  <c r="AI80" i="44"/>
  <c r="AE80" i="44"/>
  <c r="AA80" i="44"/>
  <c r="W80" i="44"/>
  <c r="S80" i="44"/>
  <c r="O80" i="44"/>
  <c r="K80" i="44"/>
  <c r="G80" i="44"/>
  <c r="AY79" i="44"/>
  <c r="AU79" i="44"/>
  <c r="AQ79" i="44"/>
  <c r="AM79" i="44"/>
  <c r="AI79" i="44"/>
  <c r="AE79" i="44"/>
  <c r="AA79" i="44"/>
  <c r="W79" i="44"/>
  <c r="S79" i="44"/>
  <c r="O79" i="44"/>
  <c r="K79" i="44"/>
  <c r="G79" i="44"/>
  <c r="AY78" i="44"/>
  <c r="AU78" i="44"/>
  <c r="AQ78" i="44"/>
  <c r="AM78" i="44"/>
  <c r="AI78" i="44"/>
  <c r="AE78" i="44"/>
  <c r="AA78" i="44"/>
  <c r="W78" i="44"/>
  <c r="S78" i="44"/>
  <c r="O78" i="44"/>
  <c r="K78" i="44"/>
  <c r="G78" i="44"/>
  <c r="AY77" i="44"/>
  <c r="AU77" i="44"/>
  <c r="AQ77" i="44"/>
  <c r="AM77" i="44"/>
  <c r="AI77" i="44"/>
  <c r="AE77" i="44"/>
  <c r="AA77" i="44"/>
  <c r="W77" i="44"/>
  <c r="S77" i="44"/>
  <c r="O77" i="44"/>
  <c r="K77" i="44"/>
  <c r="G77" i="44"/>
  <c r="AY76" i="44"/>
  <c r="AU76" i="44"/>
  <c r="AQ76" i="44"/>
  <c r="AM76" i="44"/>
  <c r="AI76" i="44"/>
  <c r="AE76" i="44"/>
  <c r="AA76" i="44"/>
  <c r="W76" i="44"/>
  <c r="S76" i="44"/>
  <c r="O76" i="44"/>
  <c r="K76" i="44"/>
  <c r="G76" i="44"/>
  <c r="AY75" i="44"/>
  <c r="AU75" i="44"/>
  <c r="AQ75" i="44"/>
  <c r="AM75" i="44"/>
  <c r="AI75" i="44"/>
  <c r="AE75" i="44"/>
  <c r="AA75" i="44"/>
  <c r="W75" i="44"/>
  <c r="S75" i="44"/>
  <c r="O75" i="44"/>
  <c r="K75" i="44"/>
  <c r="G75" i="44"/>
  <c r="AY74" i="44"/>
  <c r="AU74" i="44"/>
  <c r="AQ74" i="44"/>
  <c r="AM74" i="44"/>
  <c r="AI74" i="44"/>
  <c r="AE74" i="44"/>
  <c r="AA74" i="44"/>
  <c r="W74" i="44"/>
  <c r="S74" i="44"/>
  <c r="O74" i="44"/>
  <c r="K74" i="44"/>
  <c r="G74" i="44"/>
  <c r="AY73" i="44"/>
  <c r="AU73" i="44"/>
  <c r="AQ73" i="44"/>
  <c r="AM73" i="44"/>
  <c r="AI73" i="44"/>
  <c r="AE73" i="44"/>
  <c r="AA73" i="44"/>
  <c r="W73" i="44"/>
  <c r="S73" i="44"/>
  <c r="O73" i="44"/>
  <c r="K73" i="44"/>
  <c r="G73" i="44"/>
  <c r="AY72" i="44"/>
  <c r="AU72" i="44"/>
  <c r="AQ72" i="44"/>
  <c r="AM72" i="44"/>
  <c r="AI72" i="44"/>
  <c r="AE72" i="44"/>
  <c r="AA72" i="44"/>
  <c r="W72" i="44"/>
  <c r="S72" i="44"/>
  <c r="O72" i="44"/>
  <c r="K72" i="44"/>
  <c r="G72" i="44"/>
  <c r="AY71" i="44"/>
  <c r="AU71" i="44"/>
  <c r="AQ71" i="44"/>
  <c r="AM71" i="44"/>
  <c r="AI71" i="44"/>
  <c r="AE71" i="44"/>
  <c r="AA71" i="44"/>
  <c r="W71" i="44"/>
  <c r="S71" i="44"/>
  <c r="O71" i="44"/>
  <c r="K71" i="44"/>
  <c r="G71" i="44"/>
  <c r="AY70" i="44"/>
  <c r="AU70" i="44"/>
  <c r="AQ70" i="44"/>
  <c r="AM70" i="44"/>
  <c r="AI70" i="44"/>
  <c r="AE70" i="44"/>
  <c r="AA70" i="44"/>
  <c r="W70" i="44"/>
  <c r="S70" i="44"/>
  <c r="O70" i="44"/>
  <c r="K70" i="44"/>
  <c r="G70" i="44"/>
  <c r="AY69" i="44"/>
  <c r="AU69" i="44"/>
  <c r="AQ69" i="44"/>
  <c r="AM69" i="44"/>
  <c r="AI69" i="44"/>
  <c r="AE69" i="44"/>
  <c r="AA69" i="44"/>
  <c r="W69" i="44"/>
  <c r="S69" i="44"/>
  <c r="O69" i="44"/>
  <c r="K69" i="44"/>
  <c r="G69" i="44"/>
  <c r="AY68" i="44"/>
  <c r="AU68" i="44"/>
  <c r="AQ68" i="44"/>
  <c r="AM68" i="44"/>
  <c r="AI68" i="44"/>
  <c r="AE68" i="44"/>
  <c r="AA68" i="44"/>
  <c r="W68" i="44"/>
  <c r="S68" i="44"/>
  <c r="O68" i="44"/>
  <c r="K68" i="44"/>
  <c r="G68" i="44"/>
  <c r="AY67" i="44"/>
  <c r="AU67" i="44"/>
  <c r="AQ67" i="44"/>
  <c r="AM67" i="44"/>
  <c r="AI67" i="44"/>
  <c r="AE67" i="44"/>
  <c r="AA67" i="44"/>
  <c r="W67" i="44"/>
  <c r="S67" i="44"/>
  <c r="O67" i="44"/>
  <c r="K67" i="44"/>
  <c r="G67" i="44"/>
  <c r="AY66" i="44"/>
  <c r="AU66" i="44"/>
  <c r="AQ66" i="44"/>
  <c r="AM66" i="44"/>
  <c r="AI66" i="44"/>
  <c r="AE66" i="44"/>
  <c r="AA66" i="44"/>
  <c r="W66" i="44"/>
  <c r="S66" i="44"/>
  <c r="O66" i="44"/>
  <c r="K66" i="44"/>
  <c r="G66" i="44"/>
  <c r="AY65" i="44"/>
  <c r="AU65" i="44"/>
  <c r="AQ65" i="44"/>
  <c r="AM65" i="44"/>
  <c r="AI65" i="44"/>
  <c r="AE65" i="44"/>
  <c r="AA65" i="44"/>
  <c r="W65" i="44"/>
  <c r="S65" i="44"/>
  <c r="O65" i="44"/>
  <c r="K65" i="44"/>
  <c r="G65" i="44"/>
  <c r="AY64" i="44"/>
  <c r="AU64" i="44"/>
  <c r="AQ64" i="44"/>
  <c r="AM64" i="44"/>
  <c r="AI64" i="44"/>
  <c r="AE64" i="44"/>
  <c r="AA64" i="44"/>
  <c r="W64" i="44"/>
  <c r="S64" i="44"/>
  <c r="O64" i="44"/>
  <c r="K64" i="44"/>
  <c r="G64" i="44"/>
  <c r="AY63" i="44"/>
  <c r="AU63" i="44"/>
  <c r="AQ63" i="44"/>
  <c r="AM63" i="44"/>
  <c r="AI63" i="44"/>
  <c r="AE63" i="44"/>
  <c r="AA63" i="44"/>
  <c r="W63" i="44"/>
  <c r="S63" i="44"/>
  <c r="O63" i="44"/>
  <c r="K63" i="44"/>
  <c r="G63" i="44"/>
  <c r="AY62" i="44"/>
  <c r="AU62" i="44"/>
  <c r="AQ62" i="44"/>
  <c r="AM62" i="44"/>
  <c r="AI62" i="44"/>
  <c r="AE62" i="44"/>
  <c r="AA62" i="44"/>
  <c r="W62" i="44"/>
  <c r="S62" i="44"/>
  <c r="O62" i="44"/>
  <c r="K62" i="44"/>
  <c r="G62" i="44"/>
  <c r="AY61" i="44"/>
  <c r="AU61" i="44"/>
  <c r="AQ61" i="44"/>
  <c r="AM61" i="44"/>
  <c r="AI61" i="44"/>
  <c r="AE61" i="44"/>
  <c r="AA61" i="44"/>
  <c r="W61" i="44"/>
  <c r="S61" i="44"/>
  <c r="O61" i="44"/>
  <c r="K61" i="44"/>
  <c r="G61" i="44"/>
  <c r="AY60" i="44"/>
  <c r="AU60" i="44"/>
  <c r="AQ60" i="44"/>
  <c r="AM60" i="44"/>
  <c r="AI60" i="44"/>
  <c r="AE60" i="44"/>
  <c r="AA60" i="44"/>
  <c r="W60" i="44"/>
  <c r="S60" i="44"/>
  <c r="O60" i="44"/>
  <c r="K60" i="44"/>
  <c r="G60" i="44"/>
  <c r="AY59" i="44"/>
  <c r="AU59" i="44"/>
  <c r="AQ59" i="44"/>
  <c r="AM59" i="44"/>
  <c r="AI59" i="44"/>
  <c r="AE59" i="44"/>
  <c r="AA59" i="44"/>
  <c r="W59" i="44"/>
  <c r="S59" i="44"/>
  <c r="O59" i="44"/>
  <c r="K59" i="44"/>
  <c r="G59" i="44"/>
  <c r="AY58" i="44"/>
  <c r="AU58" i="44"/>
  <c r="AQ58" i="44"/>
  <c r="AM58" i="44"/>
  <c r="AI58" i="44"/>
  <c r="AE58" i="44"/>
  <c r="AA58" i="44"/>
  <c r="W58" i="44"/>
  <c r="S58" i="44"/>
  <c r="O58" i="44"/>
  <c r="K58" i="44"/>
  <c r="G58" i="44"/>
  <c r="AY57" i="44"/>
  <c r="AU57" i="44"/>
  <c r="AQ57" i="44"/>
  <c r="AM57" i="44"/>
  <c r="AI57" i="44"/>
  <c r="AE57" i="44"/>
  <c r="AA57" i="44"/>
  <c r="W57" i="44"/>
  <c r="S57" i="44"/>
  <c r="O57" i="44"/>
  <c r="K57" i="44"/>
  <c r="G57" i="44"/>
  <c r="AY56" i="44"/>
  <c r="AU56" i="44"/>
  <c r="AQ56" i="44"/>
  <c r="AM56" i="44"/>
  <c r="AI56" i="44"/>
  <c r="AE56" i="44"/>
  <c r="AA56" i="44"/>
  <c r="W56" i="44"/>
  <c r="S56" i="44"/>
  <c r="O56" i="44"/>
  <c r="K56" i="44"/>
  <c r="G56" i="44"/>
  <c r="AY55" i="44"/>
  <c r="AU55" i="44"/>
  <c r="AQ55" i="44"/>
  <c r="AM55" i="44"/>
  <c r="AI55" i="44"/>
  <c r="AE55" i="44"/>
  <c r="AA55" i="44"/>
  <c r="W55" i="44"/>
  <c r="S55" i="44"/>
  <c r="O55" i="44"/>
  <c r="K55" i="44"/>
  <c r="G55" i="44"/>
  <c r="AY54" i="44"/>
  <c r="AU54" i="44"/>
  <c r="AQ54" i="44"/>
  <c r="AM54" i="44"/>
  <c r="AI54" i="44"/>
  <c r="AE54" i="44"/>
  <c r="AA54" i="44"/>
  <c r="W54" i="44"/>
  <c r="S54" i="44"/>
  <c r="O54" i="44"/>
  <c r="K54" i="44"/>
  <c r="G54" i="44"/>
  <c r="AY53" i="44"/>
  <c r="AU53" i="44"/>
  <c r="AQ53" i="44"/>
  <c r="AM53" i="44"/>
  <c r="AI53" i="44"/>
  <c r="AE53" i="44"/>
  <c r="AA53" i="44"/>
  <c r="W53" i="44"/>
  <c r="S53" i="44"/>
  <c r="O53" i="44"/>
  <c r="K53" i="44"/>
  <c r="G53" i="44"/>
  <c r="AY52" i="44"/>
  <c r="AU52" i="44"/>
  <c r="AQ52" i="44"/>
  <c r="AM52" i="44"/>
  <c r="AI52" i="44"/>
  <c r="AE52" i="44"/>
  <c r="AA52" i="44"/>
  <c r="W52" i="44"/>
  <c r="S52" i="44"/>
  <c r="O52" i="44"/>
  <c r="K52" i="44"/>
  <c r="G52" i="44"/>
  <c r="AY51" i="44"/>
  <c r="AU51" i="44"/>
  <c r="AQ51" i="44"/>
  <c r="AM51" i="44"/>
  <c r="AI51" i="44"/>
  <c r="AE51" i="44"/>
  <c r="AA51" i="44"/>
  <c r="W51" i="44"/>
  <c r="S51" i="44"/>
  <c r="O51" i="44"/>
  <c r="K51" i="44"/>
  <c r="G51" i="44"/>
  <c r="AY50" i="44"/>
  <c r="AU50" i="44"/>
  <c r="AQ50" i="44"/>
  <c r="AM50" i="44"/>
  <c r="AI50" i="44"/>
  <c r="AE50" i="44"/>
  <c r="AA50" i="44"/>
  <c r="W50" i="44"/>
  <c r="S50" i="44"/>
  <c r="O50" i="44"/>
  <c r="K50" i="44"/>
  <c r="G50" i="44"/>
  <c r="AY49" i="44"/>
  <c r="AU49" i="44"/>
  <c r="AQ49" i="44"/>
  <c r="AM49" i="44"/>
  <c r="AI49" i="44"/>
  <c r="AE49" i="44"/>
  <c r="AA49" i="44"/>
  <c r="W49" i="44"/>
  <c r="S49" i="44"/>
  <c r="O49" i="44"/>
  <c r="K49" i="44"/>
  <c r="G49" i="44"/>
  <c r="AY48" i="44"/>
  <c r="AU48" i="44"/>
  <c r="AQ48" i="44"/>
  <c r="AM48" i="44"/>
  <c r="AI48" i="44"/>
  <c r="AE48" i="44"/>
  <c r="AA48" i="44"/>
  <c r="W48" i="44"/>
  <c r="S48" i="44"/>
  <c r="O48" i="44"/>
  <c r="K48" i="44"/>
  <c r="G48" i="44"/>
  <c r="AY47" i="44"/>
  <c r="AU47" i="44"/>
  <c r="AQ47" i="44"/>
  <c r="AM47" i="44"/>
  <c r="AI47" i="44"/>
  <c r="AE47" i="44"/>
  <c r="AA47" i="44"/>
  <c r="W47" i="44"/>
  <c r="S47" i="44"/>
  <c r="O47" i="44"/>
  <c r="K47" i="44"/>
  <c r="G47" i="44"/>
  <c r="AY46" i="44"/>
  <c r="AU46" i="44"/>
  <c r="AQ46" i="44"/>
  <c r="AM46" i="44"/>
  <c r="AI46" i="44"/>
  <c r="AE46" i="44"/>
  <c r="AA46" i="44"/>
  <c r="W46" i="44"/>
  <c r="S46" i="44"/>
  <c r="O46" i="44"/>
  <c r="K46" i="44"/>
  <c r="G46" i="44"/>
  <c r="AY45" i="44"/>
  <c r="AU45" i="44"/>
  <c r="AQ45" i="44"/>
  <c r="AM45" i="44"/>
  <c r="AI45" i="44"/>
  <c r="AE45" i="44"/>
  <c r="AA45" i="44"/>
  <c r="W45" i="44"/>
  <c r="S45" i="44"/>
  <c r="O45" i="44"/>
  <c r="K45" i="44"/>
  <c r="G45" i="44"/>
  <c r="AY44" i="44"/>
  <c r="AU44" i="44"/>
  <c r="AQ44" i="44"/>
  <c r="AM44" i="44"/>
  <c r="AI44" i="44"/>
  <c r="AE44" i="44"/>
  <c r="AA44" i="44"/>
  <c r="W44" i="44"/>
  <c r="S44" i="44"/>
  <c r="O44" i="44"/>
  <c r="K44" i="44"/>
  <c r="G44" i="44"/>
  <c r="AY43" i="44"/>
  <c r="AU43" i="44"/>
  <c r="AQ43" i="44"/>
  <c r="AM43" i="44"/>
  <c r="AI43" i="44"/>
  <c r="AE43" i="44"/>
  <c r="AA43" i="44"/>
  <c r="W43" i="44"/>
  <c r="S43" i="44"/>
  <c r="O43" i="44"/>
  <c r="K43" i="44"/>
  <c r="G43" i="44"/>
  <c r="AY42" i="44"/>
  <c r="AU42" i="44"/>
  <c r="AQ42" i="44"/>
  <c r="AM42" i="44"/>
  <c r="AI42" i="44"/>
  <c r="AE42" i="44"/>
  <c r="AA42" i="44"/>
  <c r="W42" i="44"/>
  <c r="S42" i="44"/>
  <c r="O42" i="44"/>
  <c r="K42" i="44"/>
  <c r="G42" i="44"/>
  <c r="AY41" i="44"/>
  <c r="AU41" i="44"/>
  <c r="AQ41" i="44"/>
  <c r="AM41" i="44"/>
  <c r="AI41" i="44"/>
  <c r="AE41" i="44"/>
  <c r="AA41" i="44"/>
  <c r="W41" i="44"/>
  <c r="S41" i="44"/>
  <c r="O41" i="44"/>
  <c r="K41" i="44"/>
  <c r="G41" i="44"/>
  <c r="AY40" i="44"/>
  <c r="AU40" i="44"/>
  <c r="AQ40" i="44"/>
  <c r="AM40" i="44"/>
  <c r="AI40" i="44"/>
  <c r="AE40" i="44"/>
  <c r="AA40" i="44"/>
  <c r="W40" i="44"/>
  <c r="S40" i="44"/>
  <c r="O40" i="44"/>
  <c r="K40" i="44"/>
  <c r="G40" i="44"/>
  <c r="AY39" i="44"/>
  <c r="AU39" i="44"/>
  <c r="AQ39" i="44"/>
  <c r="AM39" i="44"/>
  <c r="AI39" i="44"/>
  <c r="AE39" i="44"/>
  <c r="AA39" i="44"/>
  <c r="W39" i="44"/>
  <c r="S39" i="44"/>
  <c r="O39" i="44"/>
  <c r="K39" i="44"/>
  <c r="G39" i="44"/>
  <c r="AY38" i="44"/>
  <c r="AU38" i="44"/>
  <c r="AQ38" i="44"/>
  <c r="AM38" i="44"/>
  <c r="AI38" i="44"/>
  <c r="AE38" i="44"/>
  <c r="AA38" i="44"/>
  <c r="W38" i="44"/>
  <c r="S38" i="44"/>
  <c r="O38" i="44"/>
  <c r="K38" i="44"/>
  <c r="G38" i="44"/>
  <c r="AY37" i="44"/>
  <c r="AU37" i="44"/>
  <c r="AQ37" i="44"/>
  <c r="AM37" i="44"/>
  <c r="AI37" i="44"/>
  <c r="AE37" i="44"/>
  <c r="AA37" i="44"/>
  <c r="W37" i="44"/>
  <c r="S37" i="44"/>
  <c r="O37" i="44"/>
  <c r="K37" i="44"/>
  <c r="G37" i="44"/>
  <c r="AY36" i="44"/>
  <c r="AU36" i="44"/>
  <c r="AQ36" i="44"/>
  <c r="AM36" i="44"/>
  <c r="AI36" i="44"/>
  <c r="AE36" i="44"/>
  <c r="AA36" i="44"/>
  <c r="W36" i="44"/>
  <c r="S36" i="44"/>
  <c r="O36" i="44"/>
  <c r="K36" i="44"/>
  <c r="G36" i="44"/>
  <c r="AY35" i="44"/>
  <c r="AU35" i="44"/>
  <c r="AQ35" i="44"/>
  <c r="AM35" i="44"/>
  <c r="AI35" i="44"/>
  <c r="AE35" i="44"/>
  <c r="AA35" i="44"/>
  <c r="W35" i="44"/>
  <c r="S35" i="44"/>
  <c r="O35" i="44"/>
  <c r="K35" i="44"/>
  <c r="G35" i="44"/>
  <c r="AY34" i="44"/>
  <c r="AU34" i="44"/>
  <c r="AQ34" i="44"/>
  <c r="AM34" i="44"/>
  <c r="AI34" i="44"/>
  <c r="AE34" i="44"/>
  <c r="AA34" i="44"/>
  <c r="W34" i="44"/>
  <c r="S34" i="44"/>
  <c r="O34" i="44"/>
  <c r="K34" i="44"/>
  <c r="G34" i="44"/>
  <c r="AY33" i="44"/>
  <c r="AU33" i="44"/>
  <c r="AQ33" i="44"/>
  <c r="AM33" i="44"/>
  <c r="AI33" i="44"/>
  <c r="BA33" i="44" s="1"/>
  <c r="BC33" i="44" s="1"/>
  <c r="AE33" i="44"/>
  <c r="AA33" i="44"/>
  <c r="W33" i="44"/>
  <c r="S33" i="44"/>
  <c r="O33" i="44"/>
  <c r="K33" i="44"/>
  <c r="G33" i="44"/>
  <c r="AY32" i="44"/>
  <c r="AU32" i="44"/>
  <c r="AQ32" i="44"/>
  <c r="AM32" i="44"/>
  <c r="AI32" i="44"/>
  <c r="AE32" i="44"/>
  <c r="AA32" i="44"/>
  <c r="W32" i="44"/>
  <c r="S32" i="44"/>
  <c r="O32" i="44"/>
  <c r="K32" i="44"/>
  <c r="G32" i="44"/>
  <c r="AY31" i="44"/>
  <c r="AU31" i="44"/>
  <c r="AQ31" i="44"/>
  <c r="AM31" i="44"/>
  <c r="AI31" i="44"/>
  <c r="AE31" i="44"/>
  <c r="AA31" i="44"/>
  <c r="W31" i="44"/>
  <c r="S31" i="44"/>
  <c r="O31" i="44"/>
  <c r="K31" i="44"/>
  <c r="G31" i="44"/>
  <c r="AY30" i="44"/>
  <c r="AU30" i="44"/>
  <c r="AQ30" i="44"/>
  <c r="AM30" i="44"/>
  <c r="AI30" i="44"/>
  <c r="AE30" i="44"/>
  <c r="AA30" i="44"/>
  <c r="W30" i="44"/>
  <c r="S30" i="44"/>
  <c r="O30" i="44"/>
  <c r="K30" i="44"/>
  <c r="G30" i="44"/>
  <c r="AY29" i="44"/>
  <c r="AU29" i="44"/>
  <c r="AQ29" i="44"/>
  <c r="AM29" i="44"/>
  <c r="AI29" i="44"/>
  <c r="BA29" i="44" s="1"/>
  <c r="BC29" i="44" s="1"/>
  <c r="AE29" i="44"/>
  <c r="AA29" i="44"/>
  <c r="W29" i="44"/>
  <c r="S29" i="44"/>
  <c r="O29" i="44"/>
  <c r="K29" i="44"/>
  <c r="G29" i="44"/>
  <c r="AY28" i="44"/>
  <c r="AU28" i="44"/>
  <c r="AQ28" i="44"/>
  <c r="AM28" i="44"/>
  <c r="AI28" i="44"/>
  <c r="AE28" i="44"/>
  <c r="AA28" i="44"/>
  <c r="W28" i="44"/>
  <c r="S28" i="44"/>
  <c r="O28" i="44"/>
  <c r="K28" i="44"/>
  <c r="G28" i="44"/>
  <c r="AY27" i="44"/>
  <c r="AU27" i="44"/>
  <c r="AQ27" i="44"/>
  <c r="AM27" i="44"/>
  <c r="AI27" i="44"/>
  <c r="AE27" i="44"/>
  <c r="AA27" i="44"/>
  <c r="W27" i="44"/>
  <c r="S27" i="44"/>
  <c r="O27" i="44"/>
  <c r="K27" i="44"/>
  <c r="G27" i="44"/>
  <c r="AY26" i="44"/>
  <c r="AU26" i="44"/>
  <c r="AQ26" i="44"/>
  <c r="AM26" i="44"/>
  <c r="AI26" i="44"/>
  <c r="AE26" i="44"/>
  <c r="AA26" i="44"/>
  <c r="W26" i="44"/>
  <c r="S26" i="44"/>
  <c r="O26" i="44"/>
  <c r="K26" i="44"/>
  <c r="G26" i="44"/>
  <c r="AY25" i="44"/>
  <c r="AU25" i="44"/>
  <c r="AQ25" i="44"/>
  <c r="AM25" i="44"/>
  <c r="AI25" i="44"/>
  <c r="BA25" i="44" s="1"/>
  <c r="BC25" i="44" s="1"/>
  <c r="AE25" i="44"/>
  <c r="AA25" i="44"/>
  <c r="W25" i="44"/>
  <c r="S25" i="44"/>
  <c r="O25" i="44"/>
  <c r="K25" i="44"/>
  <c r="G25" i="44"/>
  <c r="AY24" i="44"/>
  <c r="AU24" i="44"/>
  <c r="AQ24" i="44"/>
  <c r="AM24" i="44"/>
  <c r="AI24" i="44"/>
  <c r="AE24" i="44"/>
  <c r="AA24" i="44"/>
  <c r="W24" i="44"/>
  <c r="S24" i="44"/>
  <c r="O24" i="44"/>
  <c r="K24" i="44"/>
  <c r="G24" i="44"/>
  <c r="AY23" i="44"/>
  <c r="AU23" i="44"/>
  <c r="AQ23" i="44"/>
  <c r="AM23" i="44"/>
  <c r="AI23" i="44"/>
  <c r="AE23" i="44"/>
  <c r="AA23" i="44"/>
  <c r="W23" i="44"/>
  <c r="S23" i="44"/>
  <c r="O23" i="44"/>
  <c r="K23" i="44"/>
  <c r="G23" i="44"/>
  <c r="BA22" i="44"/>
  <c r="BC22" i="44" s="1"/>
  <c r="AY22" i="44"/>
  <c r="AU22" i="44"/>
  <c r="AQ22" i="44"/>
  <c r="AM22" i="44"/>
  <c r="AI22" i="44"/>
  <c r="AE22" i="44"/>
  <c r="AA22" i="44"/>
  <c r="W22" i="44"/>
  <c r="S22" i="44"/>
  <c r="O22" i="44"/>
  <c r="K22" i="44"/>
  <c r="G22" i="44"/>
  <c r="AY21" i="44"/>
  <c r="AU21" i="44"/>
  <c r="AQ21" i="44"/>
  <c r="AM21" i="44"/>
  <c r="AI21" i="44"/>
  <c r="AE21" i="44"/>
  <c r="AA21" i="44"/>
  <c r="W21" i="44"/>
  <c r="S21" i="44"/>
  <c r="O21" i="44"/>
  <c r="K21" i="44"/>
  <c r="G21" i="44"/>
  <c r="AY20" i="44"/>
  <c r="AU20" i="44"/>
  <c r="AQ20" i="44"/>
  <c r="AM20" i="44"/>
  <c r="AI20" i="44"/>
  <c r="AE20" i="44"/>
  <c r="AA20" i="44"/>
  <c r="W20" i="44"/>
  <c r="S20" i="44"/>
  <c r="O20" i="44"/>
  <c r="K20" i="44"/>
  <c r="G20" i="44"/>
  <c r="AY19" i="44"/>
  <c r="AU19" i="44"/>
  <c r="AQ19" i="44"/>
  <c r="AM19" i="44"/>
  <c r="AI19" i="44"/>
  <c r="AE19" i="44"/>
  <c r="AA19" i="44"/>
  <c r="W19" i="44"/>
  <c r="S19" i="44"/>
  <c r="O19" i="44"/>
  <c r="K19" i="44"/>
  <c r="G19" i="44"/>
  <c r="AY18" i="44"/>
  <c r="AU18" i="44"/>
  <c r="AQ18" i="44"/>
  <c r="AM18" i="44"/>
  <c r="AI18" i="44"/>
  <c r="AE18" i="44"/>
  <c r="AA18" i="44"/>
  <c r="W18" i="44"/>
  <c r="S18" i="44"/>
  <c r="O18" i="44"/>
  <c r="K18" i="44"/>
  <c r="G18" i="44"/>
  <c r="AY17" i="44"/>
  <c r="AU17" i="44"/>
  <c r="AQ17" i="44"/>
  <c r="AM17" i="44"/>
  <c r="AI17" i="44"/>
  <c r="AE17" i="44"/>
  <c r="AA17" i="44"/>
  <c r="W17" i="44"/>
  <c r="S17" i="44"/>
  <c r="O17" i="44"/>
  <c r="K17" i="44"/>
  <c r="G17" i="44"/>
  <c r="AY16" i="44"/>
  <c r="AU16" i="44"/>
  <c r="AQ16" i="44"/>
  <c r="AM16" i="44"/>
  <c r="AI16" i="44"/>
  <c r="AE16" i="44"/>
  <c r="AA16" i="44"/>
  <c r="W16" i="44"/>
  <c r="S16" i="44"/>
  <c r="O16" i="44"/>
  <c r="K16" i="44"/>
  <c r="G16" i="44"/>
  <c r="AY15" i="44"/>
  <c r="AU15" i="44"/>
  <c r="AQ15" i="44"/>
  <c r="AM15" i="44"/>
  <c r="AI15" i="44"/>
  <c r="AE15" i="44"/>
  <c r="AA15" i="44"/>
  <c r="W15" i="44"/>
  <c r="S15" i="44"/>
  <c r="O15" i="44"/>
  <c r="K15" i="44"/>
  <c r="G15" i="44"/>
  <c r="AY14" i="44"/>
  <c r="AU14" i="44"/>
  <c r="AQ14" i="44"/>
  <c r="AM14" i="44"/>
  <c r="AI14" i="44"/>
  <c r="AE14" i="44"/>
  <c r="AA14" i="44"/>
  <c r="W14" i="44"/>
  <c r="S14" i="44"/>
  <c r="O14" i="44"/>
  <c r="K14" i="44"/>
  <c r="G14" i="44"/>
  <c r="AY13" i="44"/>
  <c r="AU13" i="44"/>
  <c r="AQ13" i="44"/>
  <c r="AM13" i="44"/>
  <c r="AI13" i="44"/>
  <c r="AE13" i="44"/>
  <c r="AA13" i="44"/>
  <c r="W13" i="44"/>
  <c r="S13" i="44"/>
  <c r="O13" i="44"/>
  <c r="K13" i="44"/>
  <c r="G13" i="44"/>
  <c r="AY12" i="44"/>
  <c r="AU12" i="44"/>
  <c r="AQ12" i="44"/>
  <c r="AM12" i="44"/>
  <c r="AI12" i="44"/>
  <c r="AE12" i="44"/>
  <c r="AA12" i="44"/>
  <c r="W12" i="44"/>
  <c r="S12" i="44"/>
  <c r="O12" i="44"/>
  <c r="K12" i="44"/>
  <c r="G12" i="44"/>
  <c r="AY11" i="44"/>
  <c r="AU11" i="44"/>
  <c r="AQ11" i="44"/>
  <c r="AM11" i="44"/>
  <c r="AI11" i="44"/>
  <c r="AE11" i="44"/>
  <c r="AA11" i="44"/>
  <c r="W11" i="44"/>
  <c r="S11" i="44"/>
  <c r="O11" i="44"/>
  <c r="K11" i="44"/>
  <c r="G11" i="44"/>
  <c r="AY10" i="44"/>
  <c r="AU10" i="44"/>
  <c r="AQ10" i="44"/>
  <c r="AM10" i="44"/>
  <c r="AI10" i="44"/>
  <c r="AE10" i="44"/>
  <c r="AA10" i="44"/>
  <c r="W10" i="44"/>
  <c r="S10" i="44"/>
  <c r="O10" i="44"/>
  <c r="K10" i="44"/>
  <c r="G10" i="44"/>
  <c r="AY9" i="44"/>
  <c r="AU9" i="44"/>
  <c r="AQ9" i="44"/>
  <c r="AM9" i="44"/>
  <c r="AI9" i="44"/>
  <c r="AE9" i="44"/>
  <c r="AA9" i="44"/>
  <c r="W9" i="44"/>
  <c r="S9" i="44"/>
  <c r="O9" i="44"/>
  <c r="K9" i="44"/>
  <c r="G9" i="44"/>
  <c r="AY8" i="44"/>
  <c r="AU8" i="44"/>
  <c r="AQ8" i="44"/>
  <c r="AM8" i="44"/>
  <c r="AI8" i="44"/>
  <c r="AE8" i="44"/>
  <c r="AA8" i="44"/>
  <c r="W8" i="44"/>
  <c r="S8" i="44"/>
  <c r="O8" i="44"/>
  <c r="K8" i="44"/>
  <c r="G8" i="44"/>
  <c r="AY7" i="44"/>
  <c r="AU7" i="44"/>
  <c r="AQ7" i="44"/>
  <c r="AM7" i="44"/>
  <c r="AI7" i="44"/>
  <c r="AE7" i="44"/>
  <c r="AA7" i="44"/>
  <c r="W7" i="44"/>
  <c r="S7" i="44"/>
  <c r="O7" i="44"/>
  <c r="K7" i="44"/>
  <c r="G7" i="44"/>
  <c r="AY6" i="44"/>
  <c r="BA6" i="44" s="1"/>
  <c r="BC6" i="44" s="1"/>
  <c r="AU6" i="44"/>
  <c r="AQ6" i="44"/>
  <c r="AM6" i="44"/>
  <c r="AI6" i="44"/>
  <c r="AE6" i="44"/>
  <c r="AA6" i="44"/>
  <c r="W6" i="44"/>
  <c r="S6" i="44"/>
  <c r="O6" i="44"/>
  <c r="K6" i="44"/>
  <c r="G6" i="44"/>
  <c r="AY5" i="44"/>
  <c r="AU5" i="44"/>
  <c r="AQ5" i="44"/>
  <c r="AM5" i="44"/>
  <c r="AI5" i="44"/>
  <c r="AE5" i="44"/>
  <c r="AA5" i="44"/>
  <c r="W5" i="44"/>
  <c r="S5" i="44"/>
  <c r="O5" i="44"/>
  <c r="K5" i="44"/>
  <c r="G5" i="44"/>
  <c r="AY4" i="44"/>
  <c r="AU4" i="44"/>
  <c r="AQ4" i="44"/>
  <c r="AM4" i="44"/>
  <c r="AI4" i="44"/>
  <c r="AE4" i="44"/>
  <c r="AA4" i="44"/>
  <c r="W4" i="44"/>
  <c r="S4" i="44"/>
  <c r="O4" i="44"/>
  <c r="K4" i="44"/>
  <c r="G4" i="44"/>
  <c r="BG168" i="43"/>
  <c r="BE168" i="43"/>
  <c r="BD168" i="43"/>
  <c r="BB168" i="43"/>
  <c r="AZ168" i="43"/>
  <c r="AX168" i="43"/>
  <c r="AW168" i="43"/>
  <c r="AV168" i="43"/>
  <c r="AT168" i="43"/>
  <c r="AS168" i="43"/>
  <c r="AR168" i="43"/>
  <c r="AP168" i="43"/>
  <c r="AO168" i="43"/>
  <c r="AN168" i="43"/>
  <c r="AL168" i="43"/>
  <c r="AK168" i="43"/>
  <c r="AJ168" i="43"/>
  <c r="AH168" i="43"/>
  <c r="AG168" i="43"/>
  <c r="AF168" i="43"/>
  <c r="AD168" i="43"/>
  <c r="AC168" i="43"/>
  <c r="AB168" i="43"/>
  <c r="Z168" i="43"/>
  <c r="Y168" i="43"/>
  <c r="X168" i="43"/>
  <c r="V168" i="43"/>
  <c r="U168" i="43"/>
  <c r="T168" i="43"/>
  <c r="R168" i="43"/>
  <c r="Q168" i="43"/>
  <c r="P168" i="43"/>
  <c r="N168" i="43"/>
  <c r="M168" i="43"/>
  <c r="L168" i="43"/>
  <c r="J168" i="43"/>
  <c r="I168" i="43"/>
  <c r="H168" i="43"/>
  <c r="F168" i="43"/>
  <c r="E168" i="43"/>
  <c r="D168" i="43"/>
  <c r="BA167" i="43"/>
  <c r="BC167" i="43" s="1"/>
  <c r="BF167" i="43" s="1"/>
  <c r="BH167" i="43" s="1"/>
  <c r="XFD167" i="43" s="1"/>
  <c r="S167" i="43"/>
  <c r="O167" i="43"/>
  <c r="K167" i="43"/>
  <c r="G167" i="43"/>
  <c r="S166" i="43"/>
  <c r="O166" i="43"/>
  <c r="K166" i="43"/>
  <c r="G166" i="43"/>
  <c r="S165" i="43"/>
  <c r="O165" i="43"/>
  <c r="K165" i="43"/>
  <c r="G165" i="43"/>
  <c r="S164" i="43"/>
  <c r="O164" i="43"/>
  <c r="K164" i="43"/>
  <c r="G164" i="43"/>
  <c r="BA164" i="43" s="1"/>
  <c r="BC164" i="43" s="1"/>
  <c r="BF164" i="43" s="1"/>
  <c r="BH164" i="43" s="1"/>
  <c r="S163" i="43"/>
  <c r="O163" i="43"/>
  <c r="K163" i="43"/>
  <c r="G163" i="43"/>
  <c r="S162" i="43"/>
  <c r="O162" i="43"/>
  <c r="K162" i="43"/>
  <c r="G162" i="43"/>
  <c r="S161" i="43"/>
  <c r="O161" i="43"/>
  <c r="K161" i="43"/>
  <c r="G161" i="43"/>
  <c r="S160" i="43"/>
  <c r="O160" i="43"/>
  <c r="K160" i="43"/>
  <c r="G160" i="43"/>
  <c r="BA160" i="43" s="1"/>
  <c r="BC160" i="43" s="1"/>
  <c r="BF160" i="43" s="1"/>
  <c r="BH160" i="43" s="1"/>
  <c r="S159" i="43"/>
  <c r="O159" i="43"/>
  <c r="K159" i="43"/>
  <c r="G159" i="43"/>
  <c r="S158" i="43"/>
  <c r="O158" i="43"/>
  <c r="K158" i="43"/>
  <c r="G158" i="43"/>
  <c r="S157" i="43"/>
  <c r="O157" i="43"/>
  <c r="K157" i="43"/>
  <c r="G157" i="43"/>
  <c r="S156" i="43"/>
  <c r="O156" i="43"/>
  <c r="K156" i="43"/>
  <c r="G156" i="43"/>
  <c r="S155" i="43"/>
  <c r="O155" i="43"/>
  <c r="K155" i="43"/>
  <c r="G155" i="43"/>
  <c r="S154" i="43"/>
  <c r="O154" i="43"/>
  <c r="K154" i="43"/>
  <c r="G154" i="43"/>
  <c r="S153" i="43"/>
  <c r="O153" i="43"/>
  <c r="K153" i="43"/>
  <c r="BA153" i="43" s="1"/>
  <c r="BC153" i="43" s="1"/>
  <c r="BF153" i="43" s="1"/>
  <c r="BH153" i="43" s="1"/>
  <c r="G153" i="43"/>
  <c r="S152" i="43"/>
  <c r="O152" i="43"/>
  <c r="K152" i="43"/>
  <c r="G152" i="43"/>
  <c r="S151" i="43"/>
  <c r="O151" i="43"/>
  <c r="K151" i="43"/>
  <c r="G151" i="43"/>
  <c r="S150" i="43"/>
  <c r="O150" i="43"/>
  <c r="K150" i="43"/>
  <c r="G150" i="43"/>
  <c r="S149" i="43"/>
  <c r="O149" i="43"/>
  <c r="K149" i="43"/>
  <c r="G149" i="43"/>
  <c r="S148" i="43"/>
  <c r="O148" i="43"/>
  <c r="K148" i="43"/>
  <c r="G148" i="43"/>
  <c r="S147" i="43"/>
  <c r="O147" i="43"/>
  <c r="K147" i="43"/>
  <c r="G147" i="43"/>
  <c r="S146" i="43"/>
  <c r="O146" i="43"/>
  <c r="K146" i="43"/>
  <c r="G146" i="43"/>
  <c r="W145" i="43"/>
  <c r="S145" i="43"/>
  <c r="O145" i="43"/>
  <c r="K145" i="43"/>
  <c r="G145" i="43"/>
  <c r="W144" i="43"/>
  <c r="S144" i="43"/>
  <c r="O144" i="43"/>
  <c r="K144" i="43"/>
  <c r="G144" i="43"/>
  <c r="W143" i="43"/>
  <c r="S143" i="43"/>
  <c r="O143" i="43"/>
  <c r="K143" i="43"/>
  <c r="G143" i="43"/>
  <c r="W142" i="43"/>
  <c r="S142" i="43"/>
  <c r="O142" i="43"/>
  <c r="K142" i="43"/>
  <c r="G142" i="43"/>
  <c r="BA142" i="43" s="1"/>
  <c r="BC142" i="43" s="1"/>
  <c r="BF142" i="43" s="1"/>
  <c r="BH142" i="43" s="1"/>
  <c r="W141" i="43"/>
  <c r="S141" i="43"/>
  <c r="O141" i="43"/>
  <c r="K141" i="43"/>
  <c r="G141" i="43"/>
  <c r="W140" i="43"/>
  <c r="S140" i="43"/>
  <c r="O140" i="43"/>
  <c r="K140" i="43"/>
  <c r="G140" i="43"/>
  <c r="W139" i="43"/>
  <c r="S139" i="43"/>
  <c r="O139" i="43"/>
  <c r="K139" i="43"/>
  <c r="G139" i="43"/>
  <c r="W138" i="43"/>
  <c r="S138" i="43"/>
  <c r="BA138" i="43" s="1"/>
  <c r="BC138" i="43" s="1"/>
  <c r="O138" i="43"/>
  <c r="K138" i="43"/>
  <c r="G138" i="43"/>
  <c r="W137" i="43"/>
  <c r="S137" i="43"/>
  <c r="O137" i="43"/>
  <c r="K137" i="43"/>
  <c r="G137" i="43"/>
  <c r="W136" i="43"/>
  <c r="S136" i="43"/>
  <c r="O136" i="43"/>
  <c r="K136" i="43"/>
  <c r="BA136" i="43" s="1"/>
  <c r="BC136" i="43" s="1"/>
  <c r="G136" i="43"/>
  <c r="W135" i="43"/>
  <c r="S135" i="43"/>
  <c r="O135" i="43"/>
  <c r="K135" i="43"/>
  <c r="G135" i="43"/>
  <c r="W134" i="43"/>
  <c r="S134" i="43"/>
  <c r="O134" i="43"/>
  <c r="K134" i="43"/>
  <c r="G134" i="43"/>
  <c r="W133" i="43"/>
  <c r="S133" i="43"/>
  <c r="O133" i="43"/>
  <c r="K133" i="43"/>
  <c r="G133" i="43"/>
  <c r="W132" i="43"/>
  <c r="S132" i="43"/>
  <c r="O132" i="43"/>
  <c r="K132" i="43"/>
  <c r="G132" i="43"/>
  <c r="W131" i="43"/>
  <c r="S131" i="43"/>
  <c r="O131" i="43"/>
  <c r="K131" i="43"/>
  <c r="G131" i="43"/>
  <c r="W130" i="43"/>
  <c r="S130" i="43"/>
  <c r="O130" i="43"/>
  <c r="K130" i="43"/>
  <c r="G130" i="43"/>
  <c r="W129" i="43"/>
  <c r="S129" i="43"/>
  <c r="O129" i="43"/>
  <c r="K129" i="43"/>
  <c r="G129" i="43"/>
  <c r="W128" i="43"/>
  <c r="S128" i="43"/>
  <c r="O128" i="43"/>
  <c r="K128" i="43"/>
  <c r="G128" i="43"/>
  <c r="W127" i="43"/>
  <c r="S127" i="43"/>
  <c r="O127" i="43"/>
  <c r="K127" i="43"/>
  <c r="G127" i="43"/>
  <c r="W126" i="43"/>
  <c r="S126" i="43"/>
  <c r="O126" i="43"/>
  <c r="K126" i="43"/>
  <c r="G126" i="43"/>
  <c r="W125" i="43"/>
  <c r="S125" i="43"/>
  <c r="O125" i="43"/>
  <c r="K125" i="43"/>
  <c r="G125" i="43"/>
  <c r="BA125" i="43" s="1"/>
  <c r="BC125" i="43" s="1"/>
  <c r="W124" i="43"/>
  <c r="S124" i="43"/>
  <c r="O124" i="43"/>
  <c r="K124" i="43"/>
  <c r="G124" i="43"/>
  <c r="BA124" i="43" s="1"/>
  <c r="BC124" i="43" s="1"/>
  <c r="BF124" i="43" s="1"/>
  <c r="BH124" i="43" s="1"/>
  <c r="W123" i="43"/>
  <c r="S123" i="43"/>
  <c r="O123" i="43"/>
  <c r="K123" i="43"/>
  <c r="G123" i="43"/>
  <c r="W122" i="43"/>
  <c r="S122" i="43"/>
  <c r="BA122" i="43" s="1"/>
  <c r="BC122" i="43" s="1"/>
  <c r="O122" i="43"/>
  <c r="K122" i="43"/>
  <c r="G122" i="43"/>
  <c r="W121" i="43"/>
  <c r="S121" i="43"/>
  <c r="O121" i="43"/>
  <c r="K121" i="43"/>
  <c r="G121" i="43"/>
  <c r="W120" i="43"/>
  <c r="S120" i="43"/>
  <c r="O120" i="43"/>
  <c r="K120" i="43"/>
  <c r="G120" i="43"/>
  <c r="W119" i="43"/>
  <c r="S119" i="43"/>
  <c r="O119" i="43"/>
  <c r="K119" i="43"/>
  <c r="G119" i="43"/>
  <c r="W118" i="43"/>
  <c r="S118" i="43"/>
  <c r="O118" i="43"/>
  <c r="K118" i="43"/>
  <c r="G118" i="43"/>
  <c r="AY117" i="43"/>
  <c r="AU117" i="43"/>
  <c r="AQ117" i="43"/>
  <c r="AM117" i="43"/>
  <c r="AI117" i="43"/>
  <c r="AE117" i="43"/>
  <c r="AA117" i="43"/>
  <c r="W117" i="43"/>
  <c r="S117" i="43"/>
  <c r="O117" i="43"/>
  <c r="K117" i="43"/>
  <c r="G117" i="43"/>
  <c r="AY116" i="43"/>
  <c r="AU116" i="43"/>
  <c r="AQ116" i="43"/>
  <c r="AM116" i="43"/>
  <c r="AI116" i="43"/>
  <c r="AE116" i="43"/>
  <c r="AA116" i="43"/>
  <c r="W116" i="43"/>
  <c r="S116" i="43"/>
  <c r="O116" i="43"/>
  <c r="K116" i="43"/>
  <c r="G116" i="43"/>
  <c r="AY115" i="43"/>
  <c r="AU115" i="43"/>
  <c r="AQ115" i="43"/>
  <c r="AM115" i="43"/>
  <c r="AI115" i="43"/>
  <c r="AE115" i="43"/>
  <c r="AA115" i="43"/>
  <c r="W115" i="43"/>
  <c r="S115" i="43"/>
  <c r="O115" i="43"/>
  <c r="K115" i="43"/>
  <c r="G115" i="43"/>
  <c r="AY114" i="43"/>
  <c r="AU114" i="43"/>
  <c r="AQ114" i="43"/>
  <c r="AM114" i="43"/>
  <c r="AI114" i="43"/>
  <c r="AE114" i="43"/>
  <c r="AA114" i="43"/>
  <c r="W114" i="43"/>
  <c r="S114" i="43"/>
  <c r="O114" i="43"/>
  <c r="K114" i="43"/>
  <c r="G114" i="43"/>
  <c r="AY113" i="43"/>
  <c r="AU113" i="43"/>
  <c r="AQ113" i="43"/>
  <c r="AM113" i="43"/>
  <c r="AI113" i="43"/>
  <c r="AE113" i="43"/>
  <c r="AA113" i="43"/>
  <c r="W113" i="43"/>
  <c r="S113" i="43"/>
  <c r="O113" i="43"/>
  <c r="K113" i="43"/>
  <c r="G113" i="43"/>
  <c r="AY112" i="43"/>
  <c r="AU112" i="43"/>
  <c r="AQ112" i="43"/>
  <c r="AM112" i="43"/>
  <c r="AI112" i="43"/>
  <c r="AE112" i="43"/>
  <c r="AA112" i="43"/>
  <c r="W112" i="43"/>
  <c r="S112" i="43"/>
  <c r="O112" i="43"/>
  <c r="K112" i="43"/>
  <c r="G112" i="43"/>
  <c r="AY111" i="43"/>
  <c r="AU111" i="43"/>
  <c r="AQ111" i="43"/>
  <c r="AM111" i="43"/>
  <c r="AI111" i="43"/>
  <c r="AE111" i="43"/>
  <c r="AA111" i="43"/>
  <c r="W111" i="43"/>
  <c r="S111" i="43"/>
  <c r="O111" i="43"/>
  <c r="K111" i="43"/>
  <c r="G111" i="43"/>
  <c r="AY110" i="43"/>
  <c r="AU110" i="43"/>
  <c r="AQ110" i="43"/>
  <c r="AM110" i="43"/>
  <c r="AI110" i="43"/>
  <c r="AE110" i="43"/>
  <c r="AA110" i="43"/>
  <c r="W110" i="43"/>
  <c r="S110" i="43"/>
  <c r="O110" i="43"/>
  <c r="K110" i="43"/>
  <c r="G110" i="43"/>
  <c r="AY109" i="43"/>
  <c r="AU109" i="43"/>
  <c r="AQ109" i="43"/>
  <c r="AM109" i="43"/>
  <c r="AI109" i="43"/>
  <c r="AE109" i="43"/>
  <c r="AA109" i="43"/>
  <c r="W109" i="43"/>
  <c r="S109" i="43"/>
  <c r="O109" i="43"/>
  <c r="K109" i="43"/>
  <c r="G109" i="43"/>
  <c r="AY108" i="43"/>
  <c r="AU108" i="43"/>
  <c r="AQ108" i="43"/>
  <c r="AM108" i="43"/>
  <c r="AI108" i="43"/>
  <c r="AE108" i="43"/>
  <c r="AA108" i="43"/>
  <c r="W108" i="43"/>
  <c r="S108" i="43"/>
  <c r="O108" i="43"/>
  <c r="K108" i="43"/>
  <c r="G108" i="43"/>
  <c r="AY107" i="43"/>
  <c r="AU107" i="43"/>
  <c r="AQ107" i="43"/>
  <c r="AM107" i="43"/>
  <c r="AI107" i="43"/>
  <c r="AE107" i="43"/>
  <c r="AA107" i="43"/>
  <c r="W107" i="43"/>
  <c r="S107" i="43"/>
  <c r="O107" i="43"/>
  <c r="K107" i="43"/>
  <c r="G107" i="43"/>
  <c r="BA107" i="43" s="1"/>
  <c r="BC107" i="43" s="1"/>
  <c r="BF107" i="43" s="1"/>
  <c r="BH107" i="43" s="1"/>
  <c r="AY106" i="43"/>
  <c r="BA106" i="43" s="1"/>
  <c r="BC106" i="43" s="1"/>
  <c r="AU106" i="43"/>
  <c r="AQ106" i="43"/>
  <c r="AM106" i="43"/>
  <c r="AI106" i="43"/>
  <c r="AE106" i="43"/>
  <c r="AA106" i="43"/>
  <c r="W106" i="43"/>
  <c r="S106" i="43"/>
  <c r="O106" i="43"/>
  <c r="K106" i="43"/>
  <c r="G106" i="43"/>
  <c r="AY105" i="43"/>
  <c r="AU105" i="43"/>
  <c r="AQ105" i="43"/>
  <c r="AM105" i="43"/>
  <c r="AI105" i="43"/>
  <c r="AE105" i="43"/>
  <c r="AA105" i="43"/>
  <c r="W105" i="43"/>
  <c r="S105" i="43"/>
  <c r="O105" i="43"/>
  <c r="K105" i="43"/>
  <c r="G105" i="43"/>
  <c r="AY104" i="43"/>
  <c r="AU104" i="43"/>
  <c r="AQ104" i="43"/>
  <c r="AM104" i="43"/>
  <c r="AI104" i="43"/>
  <c r="AE104" i="43"/>
  <c r="AA104" i="43"/>
  <c r="W104" i="43"/>
  <c r="S104" i="43"/>
  <c r="O104" i="43"/>
  <c r="K104" i="43"/>
  <c r="G104" i="43"/>
  <c r="AY103" i="43"/>
  <c r="AU103" i="43"/>
  <c r="AQ103" i="43"/>
  <c r="AM103" i="43"/>
  <c r="AI103" i="43"/>
  <c r="AE103" i="43"/>
  <c r="AA103" i="43"/>
  <c r="W103" i="43"/>
  <c r="S103" i="43"/>
  <c r="O103" i="43"/>
  <c r="K103" i="43"/>
  <c r="G103" i="43"/>
  <c r="AY102" i="43"/>
  <c r="AU102" i="43"/>
  <c r="AQ102" i="43"/>
  <c r="AM102" i="43"/>
  <c r="AI102" i="43"/>
  <c r="AE102" i="43"/>
  <c r="AA102" i="43"/>
  <c r="W102" i="43"/>
  <c r="S102" i="43"/>
  <c r="O102" i="43"/>
  <c r="K102" i="43"/>
  <c r="G102" i="43"/>
  <c r="AY101" i="43"/>
  <c r="AU101" i="43"/>
  <c r="AQ101" i="43"/>
  <c r="AM101" i="43"/>
  <c r="AI101" i="43"/>
  <c r="AE101" i="43"/>
  <c r="AA101" i="43"/>
  <c r="W101" i="43"/>
  <c r="S101" i="43"/>
  <c r="O101" i="43"/>
  <c r="K101" i="43"/>
  <c r="G101" i="43"/>
  <c r="AY100" i="43"/>
  <c r="AU100" i="43"/>
  <c r="AQ100" i="43"/>
  <c r="AM100" i="43"/>
  <c r="AI100" i="43"/>
  <c r="AE100" i="43"/>
  <c r="AA100" i="43"/>
  <c r="W100" i="43"/>
  <c r="S100" i="43"/>
  <c r="O100" i="43"/>
  <c r="K100" i="43"/>
  <c r="G100" i="43"/>
  <c r="AY99" i="43"/>
  <c r="AU99" i="43"/>
  <c r="AQ99" i="43"/>
  <c r="AM99" i="43"/>
  <c r="AI99" i="43"/>
  <c r="AE99" i="43"/>
  <c r="AA99" i="43"/>
  <c r="W99" i="43"/>
  <c r="S99" i="43"/>
  <c r="O99" i="43"/>
  <c r="K99" i="43"/>
  <c r="G99" i="43"/>
  <c r="AY98" i="43"/>
  <c r="AU98" i="43"/>
  <c r="AQ98" i="43"/>
  <c r="AM98" i="43"/>
  <c r="AI98" i="43"/>
  <c r="AE98" i="43"/>
  <c r="AA98" i="43"/>
  <c r="W98" i="43"/>
  <c r="S98" i="43"/>
  <c r="O98" i="43"/>
  <c r="K98" i="43"/>
  <c r="G98" i="43"/>
  <c r="AY97" i="43"/>
  <c r="AU97" i="43"/>
  <c r="AQ97" i="43"/>
  <c r="AM97" i="43"/>
  <c r="AI97" i="43"/>
  <c r="AE97" i="43"/>
  <c r="AA97" i="43"/>
  <c r="W97" i="43"/>
  <c r="S97" i="43"/>
  <c r="O97" i="43"/>
  <c r="K97" i="43"/>
  <c r="G97" i="43"/>
  <c r="AY96" i="43"/>
  <c r="AU96" i="43"/>
  <c r="AQ96" i="43"/>
  <c r="AM96" i="43"/>
  <c r="AI96" i="43"/>
  <c r="AE96" i="43"/>
  <c r="AA96" i="43"/>
  <c r="W96" i="43"/>
  <c r="S96" i="43"/>
  <c r="O96" i="43"/>
  <c r="K96" i="43"/>
  <c r="G96" i="43"/>
  <c r="AY95" i="43"/>
  <c r="AU95" i="43"/>
  <c r="AQ95" i="43"/>
  <c r="AM95" i="43"/>
  <c r="AI95" i="43"/>
  <c r="AE95" i="43"/>
  <c r="AA95" i="43"/>
  <c r="W95" i="43"/>
  <c r="S95" i="43"/>
  <c r="O95" i="43"/>
  <c r="K95" i="43"/>
  <c r="G95" i="43"/>
  <c r="AY94" i="43"/>
  <c r="AU94" i="43"/>
  <c r="AQ94" i="43"/>
  <c r="AM94" i="43"/>
  <c r="AI94" i="43"/>
  <c r="AE94" i="43"/>
  <c r="AA94" i="43"/>
  <c r="W94" i="43"/>
  <c r="S94" i="43"/>
  <c r="O94" i="43"/>
  <c r="K94" i="43"/>
  <c r="G94" i="43"/>
  <c r="AY93" i="43"/>
  <c r="AU93" i="43"/>
  <c r="AQ93" i="43"/>
  <c r="AM93" i="43"/>
  <c r="AI93" i="43"/>
  <c r="AE93" i="43"/>
  <c r="AA93" i="43"/>
  <c r="W93" i="43"/>
  <c r="S93" i="43"/>
  <c r="O93" i="43"/>
  <c r="K93" i="43"/>
  <c r="G93" i="43"/>
  <c r="AY92" i="43"/>
  <c r="AU92" i="43"/>
  <c r="AQ92" i="43"/>
  <c r="AM92" i="43"/>
  <c r="AI92" i="43"/>
  <c r="BA92" i="43" s="1"/>
  <c r="BC92" i="43" s="1"/>
  <c r="AE92" i="43"/>
  <c r="AA92" i="43"/>
  <c r="W92" i="43"/>
  <c r="S92" i="43"/>
  <c r="O92" i="43"/>
  <c r="K92" i="43"/>
  <c r="G92" i="43"/>
  <c r="AY91" i="43"/>
  <c r="AU91" i="43"/>
  <c r="AQ91" i="43"/>
  <c r="AM91" i="43"/>
  <c r="AI91" i="43"/>
  <c r="AE91" i="43"/>
  <c r="AA91" i="43"/>
  <c r="W91" i="43"/>
  <c r="S91" i="43"/>
  <c r="O91" i="43"/>
  <c r="K91" i="43"/>
  <c r="G91" i="43"/>
  <c r="AY90" i="43"/>
  <c r="AU90" i="43"/>
  <c r="AQ90" i="43"/>
  <c r="AM90" i="43"/>
  <c r="AI90" i="43"/>
  <c r="AE90" i="43"/>
  <c r="AA90" i="43"/>
  <c r="W90" i="43"/>
  <c r="S90" i="43"/>
  <c r="O90" i="43"/>
  <c r="K90" i="43"/>
  <c r="G90" i="43"/>
  <c r="AY89" i="43"/>
  <c r="AU89" i="43"/>
  <c r="AQ89" i="43"/>
  <c r="AM89" i="43"/>
  <c r="AI89" i="43"/>
  <c r="AE89" i="43"/>
  <c r="AA89" i="43"/>
  <c r="W89" i="43"/>
  <c r="S89" i="43"/>
  <c r="O89" i="43"/>
  <c r="K89" i="43"/>
  <c r="G89" i="43"/>
  <c r="AY88" i="43"/>
  <c r="AU88" i="43"/>
  <c r="AQ88" i="43"/>
  <c r="AM88" i="43"/>
  <c r="AI88" i="43"/>
  <c r="AE88" i="43"/>
  <c r="AA88" i="43"/>
  <c r="W88" i="43"/>
  <c r="S88" i="43"/>
  <c r="O88" i="43"/>
  <c r="K88" i="43"/>
  <c r="G88" i="43"/>
  <c r="AY87" i="43"/>
  <c r="AU87" i="43"/>
  <c r="AQ87" i="43"/>
  <c r="AM87" i="43"/>
  <c r="AI87" i="43"/>
  <c r="AE87" i="43"/>
  <c r="AA87" i="43"/>
  <c r="W87" i="43"/>
  <c r="S87" i="43"/>
  <c r="O87" i="43"/>
  <c r="K87" i="43"/>
  <c r="G87" i="43"/>
  <c r="AY86" i="43"/>
  <c r="AU86" i="43"/>
  <c r="AQ86" i="43"/>
  <c r="AM86" i="43"/>
  <c r="AI86" i="43"/>
  <c r="AE86" i="43"/>
  <c r="AA86" i="43"/>
  <c r="W86" i="43"/>
  <c r="S86" i="43"/>
  <c r="O86" i="43"/>
  <c r="K86" i="43"/>
  <c r="G86" i="43"/>
  <c r="AY85" i="43"/>
  <c r="AU85" i="43"/>
  <c r="AQ85" i="43"/>
  <c r="AM85" i="43"/>
  <c r="AI85" i="43"/>
  <c r="AE85" i="43"/>
  <c r="AA85" i="43"/>
  <c r="W85" i="43"/>
  <c r="S85" i="43"/>
  <c r="O85" i="43"/>
  <c r="K85" i="43"/>
  <c r="G85" i="43"/>
  <c r="AY84" i="43"/>
  <c r="AU84" i="43"/>
  <c r="AQ84" i="43"/>
  <c r="AM84" i="43"/>
  <c r="AI84" i="43"/>
  <c r="AE84" i="43"/>
  <c r="AA84" i="43"/>
  <c r="W84" i="43"/>
  <c r="S84" i="43"/>
  <c r="O84" i="43"/>
  <c r="K84" i="43"/>
  <c r="G84" i="43"/>
  <c r="AY83" i="43"/>
  <c r="AU83" i="43"/>
  <c r="AQ83" i="43"/>
  <c r="AM83" i="43"/>
  <c r="AI83" i="43"/>
  <c r="AE83" i="43"/>
  <c r="AA83" i="43"/>
  <c r="W83" i="43"/>
  <c r="S83" i="43"/>
  <c r="O83" i="43"/>
  <c r="K83" i="43"/>
  <c r="G83" i="43"/>
  <c r="AY82" i="43"/>
  <c r="AU82" i="43"/>
  <c r="AQ82" i="43"/>
  <c r="AM82" i="43"/>
  <c r="AI82" i="43"/>
  <c r="AE82" i="43"/>
  <c r="AA82" i="43"/>
  <c r="W82" i="43"/>
  <c r="S82" i="43"/>
  <c r="O82" i="43"/>
  <c r="K82" i="43"/>
  <c r="G82" i="43"/>
  <c r="AY81" i="43"/>
  <c r="AU81" i="43"/>
  <c r="AQ81" i="43"/>
  <c r="AM81" i="43"/>
  <c r="AI81" i="43"/>
  <c r="AE81" i="43"/>
  <c r="AA81" i="43"/>
  <c r="W81" i="43"/>
  <c r="S81" i="43"/>
  <c r="O81" i="43"/>
  <c r="K81" i="43"/>
  <c r="G81" i="43"/>
  <c r="AY80" i="43"/>
  <c r="AU80" i="43"/>
  <c r="AQ80" i="43"/>
  <c r="AM80" i="43"/>
  <c r="AI80" i="43"/>
  <c r="BA80" i="43" s="1"/>
  <c r="BC80" i="43" s="1"/>
  <c r="AE80" i="43"/>
  <c r="AA80" i="43"/>
  <c r="W80" i="43"/>
  <c r="S80" i="43"/>
  <c r="O80" i="43"/>
  <c r="K80" i="43"/>
  <c r="G80" i="43"/>
  <c r="AY79" i="43"/>
  <c r="AU79" i="43"/>
  <c r="AQ79" i="43"/>
  <c r="AM79" i="43"/>
  <c r="AI79" i="43"/>
  <c r="AE79" i="43"/>
  <c r="AA79" i="43"/>
  <c r="W79" i="43"/>
  <c r="S79" i="43"/>
  <c r="O79" i="43"/>
  <c r="K79" i="43"/>
  <c r="G79" i="43"/>
  <c r="AY78" i="43"/>
  <c r="AU78" i="43"/>
  <c r="AQ78" i="43"/>
  <c r="AM78" i="43"/>
  <c r="AI78" i="43"/>
  <c r="AE78" i="43"/>
  <c r="AA78" i="43"/>
  <c r="W78" i="43"/>
  <c r="S78" i="43"/>
  <c r="O78" i="43"/>
  <c r="K78" i="43"/>
  <c r="G78" i="43"/>
  <c r="AY77" i="43"/>
  <c r="AU77" i="43"/>
  <c r="AQ77" i="43"/>
  <c r="AM77" i="43"/>
  <c r="AI77" i="43"/>
  <c r="AE77" i="43"/>
  <c r="AA77" i="43"/>
  <c r="W77" i="43"/>
  <c r="S77" i="43"/>
  <c r="O77" i="43"/>
  <c r="K77" i="43"/>
  <c r="G77" i="43"/>
  <c r="AY76" i="43"/>
  <c r="AU76" i="43"/>
  <c r="AQ76" i="43"/>
  <c r="AM76" i="43"/>
  <c r="AI76" i="43"/>
  <c r="AE76" i="43"/>
  <c r="AA76" i="43"/>
  <c r="W76" i="43"/>
  <c r="S76" i="43"/>
  <c r="O76" i="43"/>
  <c r="K76" i="43"/>
  <c r="G76" i="43"/>
  <c r="AY75" i="43"/>
  <c r="AU75" i="43"/>
  <c r="AQ75" i="43"/>
  <c r="AM75" i="43"/>
  <c r="AI75" i="43"/>
  <c r="AE75" i="43"/>
  <c r="AA75" i="43"/>
  <c r="W75" i="43"/>
  <c r="S75" i="43"/>
  <c r="O75" i="43"/>
  <c r="K75" i="43"/>
  <c r="G75" i="43"/>
  <c r="AY74" i="43"/>
  <c r="AU74" i="43"/>
  <c r="AQ74" i="43"/>
  <c r="AM74" i="43"/>
  <c r="AI74" i="43"/>
  <c r="AE74" i="43"/>
  <c r="AA74" i="43"/>
  <c r="W74" i="43"/>
  <c r="S74" i="43"/>
  <c r="O74" i="43"/>
  <c r="BA74" i="43" s="1"/>
  <c r="BC74" i="43" s="1"/>
  <c r="K74" i="43"/>
  <c r="G74" i="43"/>
  <c r="AY73" i="43"/>
  <c r="AU73" i="43"/>
  <c r="BA73" i="43" s="1"/>
  <c r="BC73" i="43" s="1"/>
  <c r="AQ73" i="43"/>
  <c r="AM73" i="43"/>
  <c r="AI73" i="43"/>
  <c r="AE73" i="43"/>
  <c r="AA73" i="43"/>
  <c r="W73" i="43"/>
  <c r="S73" i="43"/>
  <c r="O73" i="43"/>
  <c r="K73" i="43"/>
  <c r="G73" i="43"/>
  <c r="AY72" i="43"/>
  <c r="AU72" i="43"/>
  <c r="AQ72" i="43"/>
  <c r="AM72" i="43"/>
  <c r="AI72" i="43"/>
  <c r="AE72" i="43"/>
  <c r="AA72" i="43"/>
  <c r="W72" i="43"/>
  <c r="S72" i="43"/>
  <c r="O72" i="43"/>
  <c r="K72" i="43"/>
  <c r="G72" i="43"/>
  <c r="AY71" i="43"/>
  <c r="AU71" i="43"/>
  <c r="AQ71" i="43"/>
  <c r="AM71" i="43"/>
  <c r="AI71" i="43"/>
  <c r="AE71" i="43"/>
  <c r="AA71" i="43"/>
  <c r="W71" i="43"/>
  <c r="S71" i="43"/>
  <c r="O71" i="43"/>
  <c r="K71" i="43"/>
  <c r="G71" i="43"/>
  <c r="AY70" i="43"/>
  <c r="AU70" i="43"/>
  <c r="AQ70" i="43"/>
  <c r="AM70" i="43"/>
  <c r="AI70" i="43"/>
  <c r="AE70" i="43"/>
  <c r="AA70" i="43"/>
  <c r="W70" i="43"/>
  <c r="S70" i="43"/>
  <c r="O70" i="43"/>
  <c r="K70" i="43"/>
  <c r="G70" i="43"/>
  <c r="AY69" i="43"/>
  <c r="AU69" i="43"/>
  <c r="AQ69" i="43"/>
  <c r="AM69" i="43"/>
  <c r="AI69" i="43"/>
  <c r="AE69" i="43"/>
  <c r="AA69" i="43"/>
  <c r="W69" i="43"/>
  <c r="S69" i="43"/>
  <c r="O69" i="43"/>
  <c r="K69" i="43"/>
  <c r="G69" i="43"/>
  <c r="AY68" i="43"/>
  <c r="AU68" i="43"/>
  <c r="AQ68" i="43"/>
  <c r="AM68" i="43"/>
  <c r="AI68" i="43"/>
  <c r="AE68" i="43"/>
  <c r="AA68" i="43"/>
  <c r="W68" i="43"/>
  <c r="S68" i="43"/>
  <c r="O68" i="43"/>
  <c r="K68" i="43"/>
  <c r="G68" i="43"/>
  <c r="AY67" i="43"/>
  <c r="AU67" i="43"/>
  <c r="AQ67" i="43"/>
  <c r="AM67" i="43"/>
  <c r="AI67" i="43"/>
  <c r="AE67" i="43"/>
  <c r="AA67" i="43"/>
  <c r="W67" i="43"/>
  <c r="S67" i="43"/>
  <c r="O67" i="43"/>
  <c r="K67" i="43"/>
  <c r="G67" i="43"/>
  <c r="AY66" i="43"/>
  <c r="AU66" i="43"/>
  <c r="AQ66" i="43"/>
  <c r="AM66" i="43"/>
  <c r="AI66" i="43"/>
  <c r="AE66" i="43"/>
  <c r="AA66" i="43"/>
  <c r="W66" i="43"/>
  <c r="S66" i="43"/>
  <c r="O66" i="43"/>
  <c r="K66" i="43"/>
  <c r="G66" i="43"/>
  <c r="AY65" i="43"/>
  <c r="AU65" i="43"/>
  <c r="AQ65" i="43"/>
  <c r="AM65" i="43"/>
  <c r="AI65" i="43"/>
  <c r="AE65" i="43"/>
  <c r="AA65" i="43"/>
  <c r="W65" i="43"/>
  <c r="S65" i="43"/>
  <c r="O65" i="43"/>
  <c r="K65" i="43"/>
  <c r="G65" i="43"/>
  <c r="AY64" i="43"/>
  <c r="AU64" i="43"/>
  <c r="AQ64" i="43"/>
  <c r="AM64" i="43"/>
  <c r="AI64" i="43"/>
  <c r="AE64" i="43"/>
  <c r="AA64" i="43"/>
  <c r="W64" i="43"/>
  <c r="S64" i="43"/>
  <c r="O64" i="43"/>
  <c r="K64" i="43"/>
  <c r="G64" i="43"/>
  <c r="AY63" i="43"/>
  <c r="AU63" i="43"/>
  <c r="AQ63" i="43"/>
  <c r="AM63" i="43"/>
  <c r="AI63" i="43"/>
  <c r="AE63" i="43"/>
  <c r="AA63" i="43"/>
  <c r="W63" i="43"/>
  <c r="S63" i="43"/>
  <c r="O63" i="43"/>
  <c r="K63" i="43"/>
  <c r="G63" i="43"/>
  <c r="AY62" i="43"/>
  <c r="AU62" i="43"/>
  <c r="AQ62" i="43"/>
  <c r="AM62" i="43"/>
  <c r="AI62" i="43"/>
  <c r="AE62" i="43"/>
  <c r="AA62" i="43"/>
  <c r="W62" i="43"/>
  <c r="S62" i="43"/>
  <c r="O62" i="43"/>
  <c r="K62" i="43"/>
  <c r="G62" i="43"/>
  <c r="AY61" i="43"/>
  <c r="AU61" i="43"/>
  <c r="AQ61" i="43"/>
  <c r="AM61" i="43"/>
  <c r="AI61" i="43"/>
  <c r="AE61" i="43"/>
  <c r="AA61" i="43"/>
  <c r="W61" i="43"/>
  <c r="S61" i="43"/>
  <c r="O61" i="43"/>
  <c r="K61" i="43"/>
  <c r="G61" i="43"/>
  <c r="AY60" i="43"/>
  <c r="AU60" i="43"/>
  <c r="AQ60" i="43"/>
  <c r="AM60" i="43"/>
  <c r="AI60" i="43"/>
  <c r="AE60" i="43"/>
  <c r="AA60" i="43"/>
  <c r="W60" i="43"/>
  <c r="S60" i="43"/>
  <c r="O60" i="43"/>
  <c r="K60" i="43"/>
  <c r="G60" i="43"/>
  <c r="AY59" i="43"/>
  <c r="AU59" i="43"/>
  <c r="AQ59" i="43"/>
  <c r="AM59" i="43"/>
  <c r="AI59" i="43"/>
  <c r="AE59" i="43"/>
  <c r="AA59" i="43"/>
  <c r="W59" i="43"/>
  <c r="S59" i="43"/>
  <c r="O59" i="43"/>
  <c r="K59" i="43"/>
  <c r="BA59" i="43" s="1"/>
  <c r="BC59" i="43" s="1"/>
  <c r="G59" i="43"/>
  <c r="AY58" i="43"/>
  <c r="AU58" i="43"/>
  <c r="AQ58" i="43"/>
  <c r="AM58" i="43"/>
  <c r="AI58" i="43"/>
  <c r="AE58" i="43"/>
  <c r="AA58" i="43"/>
  <c r="W58" i="43"/>
  <c r="S58" i="43"/>
  <c r="O58" i="43"/>
  <c r="K58" i="43"/>
  <c r="G58" i="43"/>
  <c r="BA57" i="43"/>
  <c r="BC57" i="43" s="1"/>
  <c r="AY57" i="43"/>
  <c r="AU57" i="43"/>
  <c r="AQ57" i="43"/>
  <c r="AM57" i="43"/>
  <c r="AI57" i="43"/>
  <c r="AE57" i="43"/>
  <c r="AA57" i="43"/>
  <c r="W57" i="43"/>
  <c r="S57" i="43"/>
  <c r="O57" i="43"/>
  <c r="K57" i="43"/>
  <c r="G57" i="43"/>
  <c r="AY56" i="43"/>
  <c r="AU56" i="43"/>
  <c r="BA56" i="43" s="1"/>
  <c r="BC56" i="43" s="1"/>
  <c r="BF56" i="43" s="1"/>
  <c r="BH56" i="43" s="1"/>
  <c r="AQ56" i="43"/>
  <c r="AM56" i="43"/>
  <c r="AI56" i="43"/>
  <c r="AE56" i="43"/>
  <c r="AA56" i="43"/>
  <c r="W56" i="43"/>
  <c r="S56" i="43"/>
  <c r="O56" i="43"/>
  <c r="K56" i="43"/>
  <c r="G56" i="43"/>
  <c r="AY55" i="43"/>
  <c r="AU55" i="43"/>
  <c r="AQ55" i="43"/>
  <c r="AM55" i="43"/>
  <c r="AI55" i="43"/>
  <c r="AE55" i="43"/>
  <c r="AA55" i="43"/>
  <c r="W55" i="43"/>
  <c r="S55" i="43"/>
  <c r="O55" i="43"/>
  <c r="K55" i="43"/>
  <c r="G55" i="43"/>
  <c r="AY54" i="43"/>
  <c r="AU54" i="43"/>
  <c r="AQ54" i="43"/>
  <c r="AM54" i="43"/>
  <c r="AI54" i="43"/>
  <c r="AE54" i="43"/>
  <c r="AA54" i="43"/>
  <c r="W54" i="43"/>
  <c r="S54" i="43"/>
  <c r="O54" i="43"/>
  <c r="K54" i="43"/>
  <c r="G54" i="43"/>
  <c r="AY53" i="43"/>
  <c r="AU53" i="43"/>
  <c r="AQ53" i="43"/>
  <c r="AM53" i="43"/>
  <c r="AI53" i="43"/>
  <c r="AE53" i="43"/>
  <c r="AA53" i="43"/>
  <c r="W53" i="43"/>
  <c r="BA53" i="43" s="1"/>
  <c r="BC53" i="43" s="1"/>
  <c r="S53" i="43"/>
  <c r="O53" i="43"/>
  <c r="K53" i="43"/>
  <c r="G53" i="43"/>
  <c r="BA52" i="43"/>
  <c r="BC52" i="43" s="1"/>
  <c r="AY52" i="43"/>
  <c r="AU52" i="43"/>
  <c r="AQ52" i="43"/>
  <c r="AM52" i="43"/>
  <c r="AI52" i="43"/>
  <c r="AE52" i="43"/>
  <c r="AA52" i="43"/>
  <c r="W52" i="43"/>
  <c r="S52" i="43"/>
  <c r="O52" i="43"/>
  <c r="K52" i="43"/>
  <c r="G52" i="43"/>
  <c r="AY51" i="43"/>
  <c r="AU51" i="43"/>
  <c r="AQ51" i="43"/>
  <c r="AM51" i="43"/>
  <c r="AI51" i="43"/>
  <c r="AE51" i="43"/>
  <c r="AA51" i="43"/>
  <c r="W51" i="43"/>
  <c r="S51" i="43"/>
  <c r="O51" i="43"/>
  <c r="K51" i="43"/>
  <c r="G51" i="43"/>
  <c r="AY50" i="43"/>
  <c r="AU50" i="43"/>
  <c r="AQ50" i="43"/>
  <c r="AM50" i="43"/>
  <c r="AI50" i="43"/>
  <c r="AE50" i="43"/>
  <c r="AA50" i="43"/>
  <c r="W50" i="43"/>
  <c r="S50" i="43"/>
  <c r="O50" i="43"/>
  <c r="K50" i="43"/>
  <c r="G50" i="43"/>
  <c r="AY49" i="43"/>
  <c r="AU49" i="43"/>
  <c r="AQ49" i="43"/>
  <c r="AM49" i="43"/>
  <c r="AI49" i="43"/>
  <c r="AE49" i="43"/>
  <c r="AA49" i="43"/>
  <c r="W49" i="43"/>
  <c r="S49" i="43"/>
  <c r="O49" i="43"/>
  <c r="K49" i="43"/>
  <c r="G49" i="43"/>
  <c r="AY48" i="43"/>
  <c r="AU48" i="43"/>
  <c r="BA48" i="43" s="1"/>
  <c r="BC48" i="43" s="1"/>
  <c r="AQ48" i="43"/>
  <c r="AM48" i="43"/>
  <c r="AI48" i="43"/>
  <c r="AE48" i="43"/>
  <c r="AA48" i="43"/>
  <c r="W48" i="43"/>
  <c r="S48" i="43"/>
  <c r="O48" i="43"/>
  <c r="K48" i="43"/>
  <c r="G48" i="43"/>
  <c r="AY47" i="43"/>
  <c r="AU47" i="43"/>
  <c r="AQ47" i="43"/>
  <c r="AM47" i="43"/>
  <c r="AI47" i="43"/>
  <c r="AE47" i="43"/>
  <c r="AA47" i="43"/>
  <c r="W47" i="43"/>
  <c r="S47" i="43"/>
  <c r="O47" i="43"/>
  <c r="K47" i="43"/>
  <c r="G47" i="43"/>
  <c r="AY46" i="43"/>
  <c r="AU46" i="43"/>
  <c r="AQ46" i="43"/>
  <c r="AM46" i="43"/>
  <c r="AI46" i="43"/>
  <c r="AE46" i="43"/>
  <c r="AA46" i="43"/>
  <c r="W46" i="43"/>
  <c r="S46" i="43"/>
  <c r="O46" i="43"/>
  <c r="K46" i="43"/>
  <c r="G46" i="43"/>
  <c r="AY45" i="43"/>
  <c r="AU45" i="43"/>
  <c r="AQ45" i="43"/>
  <c r="AM45" i="43"/>
  <c r="AI45" i="43"/>
  <c r="AE45" i="43"/>
  <c r="AA45" i="43"/>
  <c r="W45" i="43"/>
  <c r="S45" i="43"/>
  <c r="O45" i="43"/>
  <c r="K45" i="43"/>
  <c r="G45" i="43"/>
  <c r="AY44" i="43"/>
  <c r="AU44" i="43"/>
  <c r="BA44" i="43" s="1"/>
  <c r="BC44" i="43" s="1"/>
  <c r="AQ44" i="43"/>
  <c r="AM44" i="43"/>
  <c r="AI44" i="43"/>
  <c r="AE44" i="43"/>
  <c r="AA44" i="43"/>
  <c r="W44" i="43"/>
  <c r="S44" i="43"/>
  <c r="O44" i="43"/>
  <c r="K44" i="43"/>
  <c r="G44" i="43"/>
  <c r="AY43" i="43"/>
  <c r="AU43" i="43"/>
  <c r="AQ43" i="43"/>
  <c r="AM43" i="43"/>
  <c r="AI43" i="43"/>
  <c r="AE43" i="43"/>
  <c r="AA43" i="43"/>
  <c r="W43" i="43"/>
  <c r="S43" i="43"/>
  <c r="O43" i="43"/>
  <c r="K43" i="43"/>
  <c r="G43" i="43"/>
  <c r="AY42" i="43"/>
  <c r="AU42" i="43"/>
  <c r="AQ42" i="43"/>
  <c r="AM42" i="43"/>
  <c r="AI42" i="43"/>
  <c r="AE42" i="43"/>
  <c r="AA42" i="43"/>
  <c r="W42" i="43"/>
  <c r="S42" i="43"/>
  <c r="O42" i="43"/>
  <c r="K42" i="43"/>
  <c r="G42" i="43"/>
  <c r="AY41" i="43"/>
  <c r="AU41" i="43"/>
  <c r="AQ41" i="43"/>
  <c r="AM41" i="43"/>
  <c r="AI41" i="43"/>
  <c r="AE41" i="43"/>
  <c r="AA41" i="43"/>
  <c r="W41" i="43"/>
  <c r="S41" i="43"/>
  <c r="O41" i="43"/>
  <c r="K41" i="43"/>
  <c r="G41" i="43"/>
  <c r="BA41" i="43" s="1"/>
  <c r="BC41" i="43" s="1"/>
  <c r="AY40" i="43"/>
  <c r="AU40" i="43"/>
  <c r="AQ40" i="43"/>
  <c r="AM40" i="43"/>
  <c r="AI40" i="43"/>
  <c r="AE40" i="43"/>
  <c r="AA40" i="43"/>
  <c r="W40" i="43"/>
  <c r="S40" i="43"/>
  <c r="O40" i="43"/>
  <c r="K40" i="43"/>
  <c r="G40" i="43"/>
  <c r="AY39" i="43"/>
  <c r="AU39" i="43"/>
  <c r="AQ39" i="43"/>
  <c r="AM39" i="43"/>
  <c r="AI39" i="43"/>
  <c r="AE39" i="43"/>
  <c r="AA39" i="43"/>
  <c r="W39" i="43"/>
  <c r="S39" i="43"/>
  <c r="O39" i="43"/>
  <c r="K39" i="43"/>
  <c r="G39" i="43"/>
  <c r="AY38" i="43"/>
  <c r="AU38" i="43"/>
  <c r="AQ38" i="43"/>
  <c r="AM38" i="43"/>
  <c r="AI38" i="43"/>
  <c r="AE38" i="43"/>
  <c r="AA38" i="43"/>
  <c r="W38" i="43"/>
  <c r="S38" i="43"/>
  <c r="O38" i="43"/>
  <c r="K38" i="43"/>
  <c r="G38" i="43"/>
  <c r="AY37" i="43"/>
  <c r="AU37" i="43"/>
  <c r="AQ37" i="43"/>
  <c r="AM37" i="43"/>
  <c r="AI37" i="43"/>
  <c r="AE37" i="43"/>
  <c r="AA37" i="43"/>
  <c r="W37" i="43"/>
  <c r="S37" i="43"/>
  <c r="O37" i="43"/>
  <c r="K37" i="43"/>
  <c r="G37" i="43"/>
  <c r="BA37" i="43" s="1"/>
  <c r="BC37" i="43" s="1"/>
  <c r="BF37" i="43" s="1"/>
  <c r="BH37" i="43" s="1"/>
  <c r="AY36" i="43"/>
  <c r="AU36" i="43"/>
  <c r="AQ36" i="43"/>
  <c r="AM36" i="43"/>
  <c r="AI36" i="43"/>
  <c r="AE36" i="43"/>
  <c r="AA36" i="43"/>
  <c r="W36" i="43"/>
  <c r="S36" i="43"/>
  <c r="O36" i="43"/>
  <c r="K36" i="43"/>
  <c r="G36" i="43"/>
  <c r="AY35" i="43"/>
  <c r="AU35" i="43"/>
  <c r="BA35" i="43" s="1"/>
  <c r="BC35" i="43" s="1"/>
  <c r="AQ35" i="43"/>
  <c r="AM35" i="43"/>
  <c r="AI35" i="43"/>
  <c r="AE35" i="43"/>
  <c r="AA35" i="43"/>
  <c r="W35" i="43"/>
  <c r="S35" i="43"/>
  <c r="O35" i="43"/>
  <c r="K35" i="43"/>
  <c r="G35" i="43"/>
  <c r="AY34" i="43"/>
  <c r="AU34" i="43"/>
  <c r="AQ34" i="43"/>
  <c r="AM34" i="43"/>
  <c r="AI34" i="43"/>
  <c r="AE34" i="43"/>
  <c r="AA34" i="43"/>
  <c r="W34" i="43"/>
  <c r="S34" i="43"/>
  <c r="O34" i="43"/>
  <c r="K34" i="43"/>
  <c r="G34" i="43"/>
  <c r="AY33" i="43"/>
  <c r="AU33" i="43"/>
  <c r="AQ33" i="43"/>
  <c r="AM33" i="43"/>
  <c r="AI33" i="43"/>
  <c r="AE33" i="43"/>
  <c r="AA33" i="43"/>
  <c r="W33" i="43"/>
  <c r="S33" i="43"/>
  <c r="O33" i="43"/>
  <c r="K33" i="43"/>
  <c r="G33" i="43"/>
  <c r="AY32" i="43"/>
  <c r="AU32" i="43"/>
  <c r="AQ32" i="43"/>
  <c r="AM32" i="43"/>
  <c r="AI32" i="43"/>
  <c r="AE32" i="43"/>
  <c r="AA32" i="43"/>
  <c r="W32" i="43"/>
  <c r="S32" i="43"/>
  <c r="O32" i="43"/>
  <c r="K32" i="43"/>
  <c r="G32" i="43"/>
  <c r="AY31" i="43"/>
  <c r="AU31" i="43"/>
  <c r="AQ31" i="43"/>
  <c r="AM31" i="43"/>
  <c r="AI31" i="43"/>
  <c r="AE31" i="43"/>
  <c r="AA31" i="43"/>
  <c r="W31" i="43"/>
  <c r="S31" i="43"/>
  <c r="O31" i="43"/>
  <c r="K31" i="43"/>
  <c r="G31" i="43"/>
  <c r="AY30" i="43"/>
  <c r="AU30" i="43"/>
  <c r="AQ30" i="43"/>
  <c r="AM30" i="43"/>
  <c r="AI30" i="43"/>
  <c r="AE30" i="43"/>
  <c r="AA30" i="43"/>
  <c r="W30" i="43"/>
  <c r="S30" i="43"/>
  <c r="O30" i="43"/>
  <c r="K30" i="43"/>
  <c r="G30" i="43"/>
  <c r="AY29" i="43"/>
  <c r="AU29" i="43"/>
  <c r="AQ29" i="43"/>
  <c r="AM29" i="43"/>
  <c r="AI29" i="43"/>
  <c r="AE29" i="43"/>
  <c r="AA29" i="43"/>
  <c r="W29" i="43"/>
  <c r="S29" i="43"/>
  <c r="O29" i="43"/>
  <c r="K29" i="43"/>
  <c r="G29" i="43"/>
  <c r="AY28" i="43"/>
  <c r="AU28" i="43"/>
  <c r="AQ28" i="43"/>
  <c r="AM28" i="43"/>
  <c r="AI28" i="43"/>
  <c r="AE28" i="43"/>
  <c r="AA28" i="43"/>
  <c r="W28" i="43"/>
  <c r="S28" i="43"/>
  <c r="O28" i="43"/>
  <c r="K28" i="43"/>
  <c r="G28" i="43"/>
  <c r="AY27" i="43"/>
  <c r="AU27" i="43"/>
  <c r="AQ27" i="43"/>
  <c r="AM27" i="43"/>
  <c r="AI27" i="43"/>
  <c r="AE27" i="43"/>
  <c r="AA27" i="43"/>
  <c r="W27" i="43"/>
  <c r="S27" i="43"/>
  <c r="O27" i="43"/>
  <c r="K27" i="43"/>
  <c r="G27" i="43"/>
  <c r="AY26" i="43"/>
  <c r="AU26" i="43"/>
  <c r="AQ26" i="43"/>
  <c r="AM26" i="43"/>
  <c r="AI26" i="43"/>
  <c r="AE26" i="43"/>
  <c r="AA26" i="43"/>
  <c r="W26" i="43"/>
  <c r="S26" i="43"/>
  <c r="O26" i="43"/>
  <c r="K26" i="43"/>
  <c r="G26" i="43"/>
  <c r="AY25" i="43"/>
  <c r="AU25" i="43"/>
  <c r="AQ25" i="43"/>
  <c r="AM25" i="43"/>
  <c r="AI25" i="43"/>
  <c r="AE25" i="43"/>
  <c r="AA25" i="43"/>
  <c r="W25" i="43"/>
  <c r="S25" i="43"/>
  <c r="O25" i="43"/>
  <c r="K25" i="43"/>
  <c r="G25" i="43"/>
  <c r="BA25" i="43" s="1"/>
  <c r="BC25" i="43" s="1"/>
  <c r="AY24" i="43"/>
  <c r="AU24" i="43"/>
  <c r="BA24" i="43" s="1"/>
  <c r="BC24" i="43" s="1"/>
  <c r="AQ24" i="43"/>
  <c r="AM24" i="43"/>
  <c r="AI24" i="43"/>
  <c r="AE24" i="43"/>
  <c r="AA24" i="43"/>
  <c r="W24" i="43"/>
  <c r="S24" i="43"/>
  <c r="O24" i="43"/>
  <c r="K24" i="43"/>
  <c r="G24" i="43"/>
  <c r="AY23" i="43"/>
  <c r="AU23" i="43"/>
  <c r="AQ23" i="43"/>
  <c r="AM23" i="43"/>
  <c r="AI23" i="43"/>
  <c r="AE23" i="43"/>
  <c r="AA23" i="43"/>
  <c r="W23" i="43"/>
  <c r="S23" i="43"/>
  <c r="O23" i="43"/>
  <c r="K23" i="43"/>
  <c r="G23" i="43"/>
  <c r="AY22" i="43"/>
  <c r="AU22" i="43"/>
  <c r="AQ22" i="43"/>
  <c r="AM22" i="43"/>
  <c r="AI22" i="43"/>
  <c r="AE22" i="43"/>
  <c r="AA22" i="43"/>
  <c r="W22" i="43"/>
  <c r="S22" i="43"/>
  <c r="O22" i="43"/>
  <c r="K22" i="43"/>
  <c r="G22" i="43"/>
  <c r="AY21" i="43"/>
  <c r="AU21" i="43"/>
  <c r="AQ21" i="43"/>
  <c r="AM21" i="43"/>
  <c r="AI21" i="43"/>
  <c r="AE21" i="43"/>
  <c r="AA21" i="43"/>
  <c r="W21" i="43"/>
  <c r="S21" i="43"/>
  <c r="O21" i="43"/>
  <c r="K21" i="43"/>
  <c r="BA21" i="43" s="1"/>
  <c r="BC21" i="43" s="1"/>
  <c r="G21" i="43"/>
  <c r="BA20" i="43"/>
  <c r="BC20" i="43" s="1"/>
  <c r="AY20" i="43"/>
  <c r="AU20" i="43"/>
  <c r="AQ20" i="43"/>
  <c r="AM20" i="43"/>
  <c r="AI20" i="43"/>
  <c r="AE20" i="43"/>
  <c r="AA20" i="43"/>
  <c r="W20" i="43"/>
  <c r="S20" i="43"/>
  <c r="O20" i="43"/>
  <c r="K20" i="43"/>
  <c r="G20" i="43"/>
  <c r="AY19" i="43"/>
  <c r="AU19" i="43"/>
  <c r="BA19" i="43" s="1"/>
  <c r="BC19" i="43" s="1"/>
  <c r="AQ19" i="43"/>
  <c r="AM19" i="43"/>
  <c r="AI19" i="43"/>
  <c r="AE19" i="43"/>
  <c r="AA19" i="43"/>
  <c r="W19" i="43"/>
  <c r="S19" i="43"/>
  <c r="O19" i="43"/>
  <c r="K19" i="43"/>
  <c r="G19" i="43"/>
  <c r="AY18" i="43"/>
  <c r="AU18" i="43"/>
  <c r="AQ18" i="43"/>
  <c r="AM18" i="43"/>
  <c r="AI18" i="43"/>
  <c r="AE18" i="43"/>
  <c r="AA18" i="43"/>
  <c r="W18" i="43"/>
  <c r="S18" i="43"/>
  <c r="O18" i="43"/>
  <c r="K18" i="43"/>
  <c r="G18" i="43"/>
  <c r="AY17" i="43"/>
  <c r="AU17" i="43"/>
  <c r="AQ17" i="43"/>
  <c r="AM17" i="43"/>
  <c r="AI17" i="43"/>
  <c r="AE17" i="43"/>
  <c r="AA17" i="43"/>
  <c r="W17" i="43"/>
  <c r="S17" i="43"/>
  <c r="O17" i="43"/>
  <c r="K17" i="43"/>
  <c r="G17" i="43"/>
  <c r="AY16" i="43"/>
  <c r="AU16" i="43"/>
  <c r="AQ16" i="43"/>
  <c r="AM16" i="43"/>
  <c r="AI16" i="43"/>
  <c r="AE16" i="43"/>
  <c r="AA16" i="43"/>
  <c r="W16" i="43"/>
  <c r="S16" i="43"/>
  <c r="O16" i="43"/>
  <c r="K16" i="43"/>
  <c r="G16" i="43"/>
  <c r="AY15" i="43"/>
  <c r="AU15" i="43"/>
  <c r="BA15" i="43" s="1"/>
  <c r="BC15" i="43" s="1"/>
  <c r="AQ15" i="43"/>
  <c r="AM15" i="43"/>
  <c r="AI15" i="43"/>
  <c r="AE15" i="43"/>
  <c r="AA15" i="43"/>
  <c r="W15" i="43"/>
  <c r="S15" i="43"/>
  <c r="O15" i="43"/>
  <c r="K15" i="43"/>
  <c r="G15" i="43"/>
  <c r="AY14" i="43"/>
  <c r="AU14" i="43"/>
  <c r="AQ14" i="43"/>
  <c r="AM14" i="43"/>
  <c r="AI14" i="43"/>
  <c r="AE14" i="43"/>
  <c r="AA14" i="43"/>
  <c r="W14" i="43"/>
  <c r="S14" i="43"/>
  <c r="O14" i="43"/>
  <c r="K14" i="43"/>
  <c r="G14" i="43"/>
  <c r="AY13" i="43"/>
  <c r="AU13" i="43"/>
  <c r="AQ13" i="43"/>
  <c r="AM13" i="43"/>
  <c r="AI13" i="43"/>
  <c r="AE13" i="43"/>
  <c r="AA13" i="43"/>
  <c r="W13" i="43"/>
  <c r="S13" i="43"/>
  <c r="O13" i="43"/>
  <c r="K13" i="43"/>
  <c r="G13" i="43"/>
  <c r="AY12" i="43"/>
  <c r="AU12" i="43"/>
  <c r="AQ12" i="43"/>
  <c r="AM12" i="43"/>
  <c r="AI12" i="43"/>
  <c r="AE12" i="43"/>
  <c r="AA12" i="43"/>
  <c r="W12" i="43"/>
  <c r="S12" i="43"/>
  <c r="O12" i="43"/>
  <c r="K12" i="43"/>
  <c r="G12" i="43"/>
  <c r="AY11" i="43"/>
  <c r="AU11" i="43"/>
  <c r="BA11" i="43" s="1"/>
  <c r="BC11" i="43" s="1"/>
  <c r="AQ11" i="43"/>
  <c r="AM11" i="43"/>
  <c r="AI11" i="43"/>
  <c r="AE11" i="43"/>
  <c r="AA11" i="43"/>
  <c r="W11" i="43"/>
  <c r="S11" i="43"/>
  <c r="O11" i="43"/>
  <c r="K11" i="43"/>
  <c r="G11" i="43"/>
  <c r="AY10" i="43"/>
  <c r="AU10" i="43"/>
  <c r="AQ10" i="43"/>
  <c r="AM10" i="43"/>
  <c r="AI10" i="43"/>
  <c r="AE10" i="43"/>
  <c r="AA10" i="43"/>
  <c r="BA10" i="43" s="1"/>
  <c r="BC10" i="43" s="1"/>
  <c r="W10" i="43"/>
  <c r="S10" i="43"/>
  <c r="O10" i="43"/>
  <c r="K10" i="43"/>
  <c r="G10" i="43"/>
  <c r="AY9" i="43"/>
  <c r="AU9" i="43"/>
  <c r="AQ9" i="43"/>
  <c r="AM9" i="43"/>
  <c r="AI9" i="43"/>
  <c r="AE9" i="43"/>
  <c r="AA9" i="43"/>
  <c r="W9" i="43"/>
  <c r="S9" i="43"/>
  <c r="O9" i="43"/>
  <c r="K9" i="43"/>
  <c r="G9" i="43"/>
  <c r="AY8" i="43"/>
  <c r="AU8" i="43"/>
  <c r="AQ8" i="43"/>
  <c r="AM8" i="43"/>
  <c r="AI8" i="43"/>
  <c r="AE8" i="43"/>
  <c r="AA8" i="43"/>
  <c r="W8" i="43"/>
  <c r="S8" i="43"/>
  <c r="O8" i="43"/>
  <c r="K8" i="43"/>
  <c r="G8" i="43"/>
  <c r="AY7" i="43"/>
  <c r="AU7" i="43"/>
  <c r="BA7" i="43" s="1"/>
  <c r="BC7" i="43" s="1"/>
  <c r="AQ7" i="43"/>
  <c r="AM7" i="43"/>
  <c r="AI7" i="43"/>
  <c r="AE7" i="43"/>
  <c r="AA7" i="43"/>
  <c r="W7" i="43"/>
  <c r="S7" i="43"/>
  <c r="O7" i="43"/>
  <c r="K7" i="43"/>
  <c r="G7" i="43"/>
  <c r="AY6" i="43"/>
  <c r="AU6" i="43"/>
  <c r="AQ6" i="43"/>
  <c r="AM6" i="43"/>
  <c r="AI6" i="43"/>
  <c r="AE6" i="43"/>
  <c r="AA6" i="43"/>
  <c r="W6" i="43"/>
  <c r="S6" i="43"/>
  <c r="O6" i="43"/>
  <c r="K6" i="43"/>
  <c r="G6" i="43"/>
  <c r="AY5" i="43"/>
  <c r="AU5" i="43"/>
  <c r="AQ5" i="43"/>
  <c r="AM5" i="43"/>
  <c r="AI5" i="43"/>
  <c r="AE5" i="43"/>
  <c r="AA5" i="43"/>
  <c r="W5" i="43"/>
  <c r="S5" i="43"/>
  <c r="O5" i="43"/>
  <c r="K5" i="43"/>
  <c r="G5" i="43"/>
  <c r="AY4" i="43"/>
  <c r="AU4" i="43"/>
  <c r="AQ4" i="43"/>
  <c r="AM4" i="43"/>
  <c r="AI4" i="43"/>
  <c r="AE4" i="43"/>
  <c r="AA4" i="43"/>
  <c r="W4" i="43"/>
  <c r="S4" i="43"/>
  <c r="O4" i="43"/>
  <c r="K4" i="43"/>
  <c r="G4" i="43"/>
  <c r="BG168" i="42"/>
  <c r="BE168" i="42"/>
  <c r="BD168" i="42"/>
  <c r="BB168" i="42"/>
  <c r="AZ168" i="42"/>
  <c r="AX168" i="42"/>
  <c r="AW168" i="42"/>
  <c r="AV168" i="42"/>
  <c r="AT168" i="42"/>
  <c r="AS168" i="42"/>
  <c r="AR168" i="42"/>
  <c r="AP168" i="42"/>
  <c r="AO168" i="42"/>
  <c r="AN168" i="42"/>
  <c r="AL168" i="42"/>
  <c r="AK168" i="42"/>
  <c r="AJ168" i="42"/>
  <c r="AH168" i="42"/>
  <c r="AG168" i="42"/>
  <c r="AF168" i="42"/>
  <c r="AD168" i="42"/>
  <c r="AC168" i="42"/>
  <c r="AB168" i="42"/>
  <c r="Z168" i="42"/>
  <c r="Y168" i="42"/>
  <c r="X168" i="42"/>
  <c r="V168" i="42"/>
  <c r="U168" i="42"/>
  <c r="T168" i="42"/>
  <c r="R168" i="42"/>
  <c r="Q168" i="42"/>
  <c r="P168" i="42"/>
  <c r="N168" i="42"/>
  <c r="M168" i="42"/>
  <c r="L168" i="42"/>
  <c r="J168" i="42"/>
  <c r="I168" i="42"/>
  <c r="H168" i="42"/>
  <c r="F168" i="42"/>
  <c r="E168" i="42"/>
  <c r="D168" i="42"/>
  <c r="S167" i="42"/>
  <c r="O167" i="42"/>
  <c r="K167" i="42"/>
  <c r="BA167" i="42" s="1"/>
  <c r="BC167" i="42" s="1"/>
  <c r="BF167" i="42" s="1"/>
  <c r="BH167" i="42" s="1"/>
  <c r="XFD167" i="42" s="1"/>
  <c r="G167" i="42"/>
  <c r="S166" i="42"/>
  <c r="O166" i="42"/>
  <c r="K166" i="42"/>
  <c r="G166" i="42"/>
  <c r="BA166" i="42" s="1"/>
  <c r="BC166" i="42" s="1"/>
  <c r="BF166" i="42" s="1"/>
  <c r="BH166" i="42" s="1"/>
  <c r="S165" i="42"/>
  <c r="O165" i="42"/>
  <c r="BA165" i="42" s="1"/>
  <c r="BC165" i="42" s="1"/>
  <c r="BF165" i="42" s="1"/>
  <c r="BH165" i="42" s="1"/>
  <c r="K165" i="42"/>
  <c r="G165" i="42"/>
  <c r="S164" i="42"/>
  <c r="O164" i="42"/>
  <c r="K164" i="42"/>
  <c r="G164" i="42"/>
  <c r="BA164" i="42" s="1"/>
  <c r="BC164" i="42" s="1"/>
  <c r="BF164" i="42" s="1"/>
  <c r="BH164" i="42" s="1"/>
  <c r="S163" i="42"/>
  <c r="O163" i="42"/>
  <c r="K163" i="42"/>
  <c r="G163" i="42"/>
  <c r="S162" i="42"/>
  <c r="O162" i="42"/>
  <c r="K162" i="42"/>
  <c r="G162" i="42"/>
  <c r="BA162" i="42" s="1"/>
  <c r="BC162" i="42" s="1"/>
  <c r="BF162" i="42" s="1"/>
  <c r="BH162" i="42" s="1"/>
  <c r="S161" i="42"/>
  <c r="O161" i="42"/>
  <c r="BA161" i="42" s="1"/>
  <c r="BC161" i="42" s="1"/>
  <c r="BF161" i="42" s="1"/>
  <c r="BH161" i="42" s="1"/>
  <c r="K161" i="42"/>
  <c r="G161" i="42"/>
  <c r="S160" i="42"/>
  <c r="O160" i="42"/>
  <c r="K160" i="42"/>
  <c r="G160" i="42"/>
  <c r="S159" i="42"/>
  <c r="O159" i="42"/>
  <c r="K159" i="42"/>
  <c r="G159" i="42"/>
  <c r="S158" i="42"/>
  <c r="O158" i="42"/>
  <c r="K158" i="42"/>
  <c r="G158" i="42"/>
  <c r="BA158" i="42" s="1"/>
  <c r="BC158" i="42" s="1"/>
  <c r="BF158" i="42" s="1"/>
  <c r="BH158" i="42" s="1"/>
  <c r="S157" i="42"/>
  <c r="O157" i="42"/>
  <c r="BA157" i="42" s="1"/>
  <c r="BC157" i="42" s="1"/>
  <c r="BF157" i="42" s="1"/>
  <c r="BH157" i="42" s="1"/>
  <c r="K157" i="42"/>
  <c r="G157" i="42"/>
  <c r="S156" i="42"/>
  <c r="O156" i="42"/>
  <c r="K156" i="42"/>
  <c r="G156" i="42"/>
  <c r="BA156" i="42" s="1"/>
  <c r="BC156" i="42" s="1"/>
  <c r="BF156" i="42" s="1"/>
  <c r="BH156" i="42" s="1"/>
  <c r="S155" i="42"/>
  <c r="O155" i="42"/>
  <c r="K155" i="42"/>
  <c r="G155" i="42"/>
  <c r="S154" i="42"/>
  <c r="O154" i="42"/>
  <c r="K154" i="42"/>
  <c r="G154" i="42"/>
  <c r="BA154" i="42" s="1"/>
  <c r="BC154" i="42" s="1"/>
  <c r="BF154" i="42" s="1"/>
  <c r="BH154" i="42" s="1"/>
  <c r="BA153" i="42"/>
  <c r="BC153" i="42" s="1"/>
  <c r="BF153" i="42" s="1"/>
  <c r="BH153" i="42" s="1"/>
  <c r="S153" i="42"/>
  <c r="O153" i="42"/>
  <c r="K153" i="42"/>
  <c r="G153" i="42"/>
  <c r="S152" i="42"/>
  <c r="O152" i="42"/>
  <c r="K152" i="42"/>
  <c r="G152" i="42"/>
  <c r="S151" i="42"/>
  <c r="O151" i="42"/>
  <c r="K151" i="42"/>
  <c r="G151" i="42"/>
  <c r="S150" i="42"/>
  <c r="O150" i="42"/>
  <c r="K150" i="42"/>
  <c r="G150" i="42"/>
  <c r="S149" i="42"/>
  <c r="O149" i="42"/>
  <c r="K149" i="42"/>
  <c r="G149" i="42"/>
  <c r="S148" i="42"/>
  <c r="O148" i="42"/>
  <c r="K148" i="42"/>
  <c r="G148" i="42"/>
  <c r="BA148" i="42" s="1"/>
  <c r="BC148" i="42" s="1"/>
  <c r="BF148" i="42" s="1"/>
  <c r="BH148" i="42" s="1"/>
  <c r="S147" i="42"/>
  <c r="O147" i="42"/>
  <c r="K147" i="42"/>
  <c r="G147" i="42"/>
  <c r="S146" i="42"/>
  <c r="O146" i="42"/>
  <c r="K146" i="42"/>
  <c r="G146" i="42"/>
  <c r="BA146" i="42" s="1"/>
  <c r="BC146" i="42" s="1"/>
  <c r="W145" i="42"/>
  <c r="S145" i="42"/>
  <c r="O145" i="42"/>
  <c r="K145" i="42"/>
  <c r="G145" i="42"/>
  <c r="W144" i="42"/>
  <c r="S144" i="42"/>
  <c r="O144" i="42"/>
  <c r="K144" i="42"/>
  <c r="G144" i="42"/>
  <c r="W143" i="42"/>
  <c r="S143" i="42"/>
  <c r="O143" i="42"/>
  <c r="K143" i="42"/>
  <c r="G143" i="42"/>
  <c r="BA143" i="42" s="1"/>
  <c r="BC143" i="42" s="1"/>
  <c r="W142" i="42"/>
  <c r="BA142" i="42" s="1"/>
  <c r="BC142" i="42" s="1"/>
  <c r="BF142" i="42" s="1"/>
  <c r="BH142" i="42" s="1"/>
  <c r="S142" i="42"/>
  <c r="O142" i="42"/>
  <c r="K142" i="42"/>
  <c r="G142" i="42"/>
  <c r="W141" i="42"/>
  <c r="S141" i="42"/>
  <c r="O141" i="42"/>
  <c r="K141" i="42"/>
  <c r="G141" i="42"/>
  <c r="W140" i="42"/>
  <c r="S140" i="42"/>
  <c r="O140" i="42"/>
  <c r="K140" i="42"/>
  <c r="G140" i="42"/>
  <c r="W139" i="42"/>
  <c r="S139" i="42"/>
  <c r="O139" i="42"/>
  <c r="K139" i="42"/>
  <c r="G139" i="42"/>
  <c r="W138" i="42"/>
  <c r="S138" i="42"/>
  <c r="O138" i="42"/>
  <c r="K138" i="42"/>
  <c r="G138" i="42"/>
  <c r="W137" i="42"/>
  <c r="S137" i="42"/>
  <c r="O137" i="42"/>
  <c r="K137" i="42"/>
  <c r="G137" i="42"/>
  <c r="BA137" i="42" s="1"/>
  <c r="BC137" i="42" s="1"/>
  <c r="BF137" i="42" s="1"/>
  <c r="BH137" i="42" s="1"/>
  <c r="W136" i="42"/>
  <c r="S136" i="42"/>
  <c r="O136" i="42"/>
  <c r="K136" i="42"/>
  <c r="G136" i="42"/>
  <c r="W135" i="42"/>
  <c r="S135" i="42"/>
  <c r="O135" i="42"/>
  <c r="K135" i="42"/>
  <c r="G135" i="42"/>
  <c r="W134" i="42"/>
  <c r="S134" i="42"/>
  <c r="O134" i="42"/>
  <c r="K134" i="42"/>
  <c r="G134" i="42"/>
  <c r="BA134" i="42" s="1"/>
  <c r="BC134" i="42" s="1"/>
  <c r="BF134" i="42" s="1"/>
  <c r="BH134" i="42" s="1"/>
  <c r="W133" i="42"/>
  <c r="S133" i="42"/>
  <c r="O133" i="42"/>
  <c r="K133" i="42"/>
  <c r="G133" i="42"/>
  <c r="W132" i="42"/>
  <c r="S132" i="42"/>
  <c r="O132" i="42"/>
  <c r="K132" i="42"/>
  <c r="G132" i="42"/>
  <c r="W131" i="42"/>
  <c r="S131" i="42"/>
  <c r="O131" i="42"/>
  <c r="K131" i="42"/>
  <c r="G131" i="42"/>
  <c r="W130" i="42"/>
  <c r="S130" i="42"/>
  <c r="O130" i="42"/>
  <c r="K130" i="42"/>
  <c r="G130" i="42"/>
  <c r="W129" i="42"/>
  <c r="S129" i="42"/>
  <c r="O129" i="42"/>
  <c r="K129" i="42"/>
  <c r="G129" i="42"/>
  <c r="W128" i="42"/>
  <c r="S128" i="42"/>
  <c r="O128" i="42"/>
  <c r="K128" i="42"/>
  <c r="G128" i="42"/>
  <c r="BA128" i="42" s="1"/>
  <c r="BC128" i="42" s="1"/>
  <c r="BF128" i="42" s="1"/>
  <c r="BH128" i="42" s="1"/>
  <c r="W127" i="42"/>
  <c r="S127" i="42"/>
  <c r="O127" i="42"/>
  <c r="K127" i="42"/>
  <c r="BA127" i="42" s="1"/>
  <c r="BC127" i="42" s="1"/>
  <c r="G127" i="42"/>
  <c r="W126" i="42"/>
  <c r="S126" i="42"/>
  <c r="O126" i="42"/>
  <c r="K126" i="42"/>
  <c r="G126" i="42"/>
  <c r="W125" i="42"/>
  <c r="S125" i="42"/>
  <c r="O125" i="42"/>
  <c r="K125" i="42"/>
  <c r="G125" i="42"/>
  <c r="BA125" i="42" s="1"/>
  <c r="BC125" i="42" s="1"/>
  <c r="W124" i="42"/>
  <c r="S124" i="42"/>
  <c r="O124" i="42"/>
  <c r="K124" i="42"/>
  <c r="G124" i="42"/>
  <c r="W123" i="42"/>
  <c r="S123" i="42"/>
  <c r="O123" i="42"/>
  <c r="K123" i="42"/>
  <c r="G123" i="42"/>
  <c r="W122" i="42"/>
  <c r="S122" i="42"/>
  <c r="O122" i="42"/>
  <c r="K122" i="42"/>
  <c r="G122" i="42"/>
  <c r="BA122" i="42" s="1"/>
  <c r="BC122" i="42" s="1"/>
  <c r="W121" i="42"/>
  <c r="S121" i="42"/>
  <c r="O121" i="42"/>
  <c r="K121" i="42"/>
  <c r="G121" i="42"/>
  <c r="W120" i="42"/>
  <c r="S120" i="42"/>
  <c r="O120" i="42"/>
  <c r="K120" i="42"/>
  <c r="G120" i="42"/>
  <c r="W119" i="42"/>
  <c r="S119" i="42"/>
  <c r="O119" i="42"/>
  <c r="K119" i="42"/>
  <c r="G119" i="42"/>
  <c r="W118" i="42"/>
  <c r="S118" i="42"/>
  <c r="O118" i="42"/>
  <c r="K118" i="42"/>
  <c r="G118" i="42"/>
  <c r="AY117" i="42"/>
  <c r="AU117" i="42"/>
  <c r="AQ117" i="42"/>
  <c r="AM117" i="42"/>
  <c r="AI117" i="42"/>
  <c r="AE117" i="42"/>
  <c r="AA117" i="42"/>
  <c r="W117" i="42"/>
  <c r="S117" i="42"/>
  <c r="O117" i="42"/>
  <c r="K117" i="42"/>
  <c r="G117" i="42"/>
  <c r="AY116" i="42"/>
  <c r="AU116" i="42"/>
  <c r="AQ116" i="42"/>
  <c r="AM116" i="42"/>
  <c r="AI116" i="42"/>
  <c r="AE116" i="42"/>
  <c r="AA116" i="42"/>
  <c r="W116" i="42"/>
  <c r="S116" i="42"/>
  <c r="O116" i="42"/>
  <c r="K116" i="42"/>
  <c r="G116" i="42"/>
  <c r="AY115" i="42"/>
  <c r="AU115" i="42"/>
  <c r="AQ115" i="42"/>
  <c r="AM115" i="42"/>
  <c r="AI115" i="42"/>
  <c r="AE115" i="42"/>
  <c r="AA115" i="42"/>
  <c r="W115" i="42"/>
  <c r="S115" i="42"/>
  <c r="O115" i="42"/>
  <c r="K115" i="42"/>
  <c r="G115" i="42"/>
  <c r="AY114" i="42"/>
  <c r="AU114" i="42"/>
  <c r="AQ114" i="42"/>
  <c r="AM114" i="42"/>
  <c r="AI114" i="42"/>
  <c r="AE114" i="42"/>
  <c r="AA114" i="42"/>
  <c r="W114" i="42"/>
  <c r="S114" i="42"/>
  <c r="O114" i="42"/>
  <c r="K114" i="42"/>
  <c r="G114" i="42"/>
  <c r="AY113" i="42"/>
  <c r="AU113" i="42"/>
  <c r="AQ113" i="42"/>
  <c r="AM113" i="42"/>
  <c r="AI113" i="42"/>
  <c r="AE113" i="42"/>
  <c r="AA113" i="42"/>
  <c r="W113" i="42"/>
  <c r="S113" i="42"/>
  <c r="O113" i="42"/>
  <c r="K113" i="42"/>
  <c r="G113" i="42"/>
  <c r="AY112" i="42"/>
  <c r="AU112" i="42"/>
  <c r="AQ112" i="42"/>
  <c r="AM112" i="42"/>
  <c r="AI112" i="42"/>
  <c r="AE112" i="42"/>
  <c r="AA112" i="42"/>
  <c r="W112" i="42"/>
  <c r="S112" i="42"/>
  <c r="O112" i="42"/>
  <c r="K112" i="42"/>
  <c r="G112" i="42"/>
  <c r="AY111" i="42"/>
  <c r="AU111" i="42"/>
  <c r="AQ111" i="42"/>
  <c r="AM111" i="42"/>
  <c r="AI111" i="42"/>
  <c r="AE111" i="42"/>
  <c r="AA111" i="42"/>
  <c r="W111" i="42"/>
  <c r="S111" i="42"/>
  <c r="O111" i="42"/>
  <c r="BA111" i="42" s="1"/>
  <c r="BC111" i="42" s="1"/>
  <c r="K111" i="42"/>
  <c r="G111" i="42"/>
  <c r="AY110" i="42"/>
  <c r="AU110" i="42"/>
  <c r="AQ110" i="42"/>
  <c r="AM110" i="42"/>
  <c r="AI110" i="42"/>
  <c r="AE110" i="42"/>
  <c r="AA110" i="42"/>
  <c r="W110" i="42"/>
  <c r="S110" i="42"/>
  <c r="O110" i="42"/>
  <c r="K110" i="42"/>
  <c r="G110" i="42"/>
  <c r="AY109" i="42"/>
  <c r="AU109" i="42"/>
  <c r="AQ109" i="42"/>
  <c r="AM109" i="42"/>
  <c r="AI109" i="42"/>
  <c r="AE109" i="42"/>
  <c r="AA109" i="42"/>
  <c r="W109" i="42"/>
  <c r="S109" i="42"/>
  <c r="BA109" i="42" s="1"/>
  <c r="BC109" i="42" s="1"/>
  <c r="O109" i="42"/>
  <c r="K109" i="42"/>
  <c r="G109" i="42"/>
  <c r="AY108" i="42"/>
  <c r="AU108" i="42"/>
  <c r="AQ108" i="42"/>
  <c r="AM108" i="42"/>
  <c r="AI108" i="42"/>
  <c r="AE108" i="42"/>
  <c r="AA108" i="42"/>
  <c r="W108" i="42"/>
  <c r="S108" i="42"/>
  <c r="O108" i="42"/>
  <c r="K108" i="42"/>
  <c r="G108" i="42"/>
  <c r="AY107" i="42"/>
  <c r="AU107" i="42"/>
  <c r="AQ107" i="42"/>
  <c r="AM107" i="42"/>
  <c r="AI107" i="42"/>
  <c r="AE107" i="42"/>
  <c r="AA107" i="42"/>
  <c r="W107" i="42"/>
  <c r="S107" i="42"/>
  <c r="O107" i="42"/>
  <c r="K107" i="42"/>
  <c r="G107" i="42"/>
  <c r="AY106" i="42"/>
  <c r="AU106" i="42"/>
  <c r="AQ106" i="42"/>
  <c r="BA106" i="42" s="1"/>
  <c r="BC106" i="42" s="1"/>
  <c r="AM106" i="42"/>
  <c r="AI106" i="42"/>
  <c r="AE106" i="42"/>
  <c r="AA106" i="42"/>
  <c r="W106" i="42"/>
  <c r="S106" i="42"/>
  <c r="O106" i="42"/>
  <c r="K106" i="42"/>
  <c r="G106" i="42"/>
  <c r="AY105" i="42"/>
  <c r="AU105" i="42"/>
  <c r="AQ105" i="42"/>
  <c r="AM105" i="42"/>
  <c r="AI105" i="42"/>
  <c r="AE105" i="42"/>
  <c r="AA105" i="42"/>
  <c r="W105" i="42"/>
  <c r="S105" i="42"/>
  <c r="O105" i="42"/>
  <c r="K105" i="42"/>
  <c r="G105" i="42"/>
  <c r="AY104" i="42"/>
  <c r="AU104" i="42"/>
  <c r="AQ104" i="42"/>
  <c r="AM104" i="42"/>
  <c r="AI104" i="42"/>
  <c r="AE104" i="42"/>
  <c r="AA104" i="42"/>
  <c r="W104" i="42"/>
  <c r="S104" i="42"/>
  <c r="O104" i="42"/>
  <c r="K104" i="42"/>
  <c r="G104" i="42"/>
  <c r="AY103" i="42"/>
  <c r="AU103" i="42"/>
  <c r="AQ103" i="42"/>
  <c r="AM103" i="42"/>
  <c r="AI103" i="42"/>
  <c r="AE103" i="42"/>
  <c r="AA103" i="42"/>
  <c r="W103" i="42"/>
  <c r="S103" i="42"/>
  <c r="O103" i="42"/>
  <c r="K103" i="42"/>
  <c r="G103" i="42"/>
  <c r="AY102" i="42"/>
  <c r="AU102" i="42"/>
  <c r="AQ102" i="42"/>
  <c r="AM102" i="42"/>
  <c r="AI102" i="42"/>
  <c r="AE102" i="42"/>
  <c r="AA102" i="42"/>
  <c r="W102" i="42"/>
  <c r="S102" i="42"/>
  <c r="O102" i="42"/>
  <c r="K102" i="42"/>
  <c r="G102" i="42"/>
  <c r="AY101" i="42"/>
  <c r="AU101" i="42"/>
  <c r="AQ101" i="42"/>
  <c r="AM101" i="42"/>
  <c r="AI101" i="42"/>
  <c r="AE101" i="42"/>
  <c r="AA101" i="42"/>
  <c r="W101" i="42"/>
  <c r="S101" i="42"/>
  <c r="O101" i="42"/>
  <c r="K101" i="42"/>
  <c r="G101" i="42"/>
  <c r="AY100" i="42"/>
  <c r="AU100" i="42"/>
  <c r="AQ100" i="42"/>
  <c r="AM100" i="42"/>
  <c r="AI100" i="42"/>
  <c r="AE100" i="42"/>
  <c r="AA100" i="42"/>
  <c r="W100" i="42"/>
  <c r="S100" i="42"/>
  <c r="O100" i="42"/>
  <c r="K100" i="42"/>
  <c r="G100" i="42"/>
  <c r="AY99" i="42"/>
  <c r="AU99" i="42"/>
  <c r="AQ99" i="42"/>
  <c r="AM99" i="42"/>
  <c r="AI99" i="42"/>
  <c r="AE99" i="42"/>
  <c r="AA99" i="42"/>
  <c r="W99" i="42"/>
  <c r="S99" i="42"/>
  <c r="O99" i="42"/>
  <c r="K99" i="42"/>
  <c r="G99" i="42"/>
  <c r="AY98" i="42"/>
  <c r="AU98" i="42"/>
  <c r="AQ98" i="42"/>
  <c r="AM98" i="42"/>
  <c r="AI98" i="42"/>
  <c r="AE98" i="42"/>
  <c r="AA98" i="42"/>
  <c r="W98" i="42"/>
  <c r="S98" i="42"/>
  <c r="O98" i="42"/>
  <c r="K98" i="42"/>
  <c r="G98" i="42"/>
  <c r="AY97" i="42"/>
  <c r="AU97" i="42"/>
  <c r="AQ97" i="42"/>
  <c r="AM97" i="42"/>
  <c r="AI97" i="42"/>
  <c r="AE97" i="42"/>
  <c r="AA97" i="42"/>
  <c r="W97" i="42"/>
  <c r="S97" i="42"/>
  <c r="O97" i="42"/>
  <c r="K97" i="42"/>
  <c r="G97" i="42"/>
  <c r="AY96" i="42"/>
  <c r="AU96" i="42"/>
  <c r="AQ96" i="42"/>
  <c r="AM96" i="42"/>
  <c r="AI96" i="42"/>
  <c r="AE96" i="42"/>
  <c r="AA96" i="42"/>
  <c r="W96" i="42"/>
  <c r="S96" i="42"/>
  <c r="O96" i="42"/>
  <c r="K96" i="42"/>
  <c r="G96" i="42"/>
  <c r="AY95" i="42"/>
  <c r="AU95" i="42"/>
  <c r="AQ95" i="42"/>
  <c r="AM95" i="42"/>
  <c r="AI95" i="42"/>
  <c r="AE95" i="42"/>
  <c r="AA95" i="42"/>
  <c r="W95" i="42"/>
  <c r="S95" i="42"/>
  <c r="O95" i="42"/>
  <c r="K95" i="42"/>
  <c r="G95" i="42"/>
  <c r="AY94" i="42"/>
  <c r="AU94" i="42"/>
  <c r="AQ94" i="42"/>
  <c r="BA94" i="42" s="1"/>
  <c r="BC94" i="42" s="1"/>
  <c r="AM94" i="42"/>
  <c r="AI94" i="42"/>
  <c r="AE94" i="42"/>
  <c r="AA94" i="42"/>
  <c r="W94" i="42"/>
  <c r="S94" i="42"/>
  <c r="O94" i="42"/>
  <c r="K94" i="42"/>
  <c r="G94" i="42"/>
  <c r="AY93" i="42"/>
  <c r="AU93" i="42"/>
  <c r="AQ93" i="42"/>
  <c r="AM93" i="42"/>
  <c r="AI93" i="42"/>
  <c r="AE93" i="42"/>
  <c r="AA93" i="42"/>
  <c r="W93" i="42"/>
  <c r="S93" i="42"/>
  <c r="O93" i="42"/>
  <c r="K93" i="42"/>
  <c r="G93" i="42"/>
  <c r="AY92" i="42"/>
  <c r="AU92" i="42"/>
  <c r="AQ92" i="42"/>
  <c r="AM92" i="42"/>
  <c r="AI92" i="42"/>
  <c r="AE92" i="42"/>
  <c r="AA92" i="42"/>
  <c r="W92" i="42"/>
  <c r="S92" i="42"/>
  <c r="O92" i="42"/>
  <c r="K92" i="42"/>
  <c r="G92" i="42"/>
  <c r="BA91" i="42"/>
  <c r="BC91" i="42" s="1"/>
  <c r="BF91" i="42" s="1"/>
  <c r="BH91" i="42" s="1"/>
  <c r="AY91" i="42"/>
  <c r="AU91" i="42"/>
  <c r="AQ91" i="42"/>
  <c r="AM91" i="42"/>
  <c r="AI91" i="42"/>
  <c r="AE91" i="42"/>
  <c r="AA91" i="42"/>
  <c r="W91" i="42"/>
  <c r="S91" i="42"/>
  <c r="O91" i="42"/>
  <c r="K91" i="42"/>
  <c r="G91" i="42"/>
  <c r="AY90" i="42"/>
  <c r="AU90" i="42"/>
  <c r="AQ90" i="42"/>
  <c r="AM90" i="42"/>
  <c r="AI90" i="42"/>
  <c r="AE90" i="42"/>
  <c r="AA90" i="42"/>
  <c r="W90" i="42"/>
  <c r="S90" i="42"/>
  <c r="O90" i="42"/>
  <c r="K90" i="42"/>
  <c r="G90" i="42"/>
  <c r="AY89" i="42"/>
  <c r="AU89" i="42"/>
  <c r="AQ89" i="42"/>
  <c r="AM89" i="42"/>
  <c r="AI89" i="42"/>
  <c r="AE89" i="42"/>
  <c r="AA89" i="42"/>
  <c r="W89" i="42"/>
  <c r="S89" i="42"/>
  <c r="O89" i="42"/>
  <c r="K89" i="42"/>
  <c r="G89" i="42"/>
  <c r="AY88" i="42"/>
  <c r="AU88" i="42"/>
  <c r="AQ88" i="42"/>
  <c r="AM88" i="42"/>
  <c r="AI88" i="42"/>
  <c r="AE88" i="42"/>
  <c r="AA88" i="42"/>
  <c r="W88" i="42"/>
  <c r="S88" i="42"/>
  <c r="O88" i="42"/>
  <c r="K88" i="42"/>
  <c r="G88" i="42"/>
  <c r="AY87" i="42"/>
  <c r="AU87" i="42"/>
  <c r="AQ87" i="42"/>
  <c r="AM87" i="42"/>
  <c r="AI87" i="42"/>
  <c r="AE87" i="42"/>
  <c r="AA87" i="42"/>
  <c r="W87" i="42"/>
  <c r="S87" i="42"/>
  <c r="O87" i="42"/>
  <c r="K87" i="42"/>
  <c r="G87" i="42"/>
  <c r="AY86" i="42"/>
  <c r="AU86" i="42"/>
  <c r="AQ86" i="42"/>
  <c r="AM86" i="42"/>
  <c r="AI86" i="42"/>
  <c r="AE86" i="42"/>
  <c r="AA86" i="42"/>
  <c r="W86" i="42"/>
  <c r="S86" i="42"/>
  <c r="O86" i="42"/>
  <c r="K86" i="42"/>
  <c r="G86" i="42"/>
  <c r="AY85" i="42"/>
  <c r="AU85" i="42"/>
  <c r="AQ85" i="42"/>
  <c r="AM85" i="42"/>
  <c r="AI85" i="42"/>
  <c r="AE85" i="42"/>
  <c r="BA85" i="42" s="1"/>
  <c r="BC85" i="42" s="1"/>
  <c r="BF85" i="42" s="1"/>
  <c r="BH85" i="42" s="1"/>
  <c r="AA85" i="42"/>
  <c r="W85" i="42"/>
  <c r="S85" i="42"/>
  <c r="O85" i="42"/>
  <c r="K85" i="42"/>
  <c r="G85" i="42"/>
  <c r="AY84" i="42"/>
  <c r="AU84" i="42"/>
  <c r="AQ84" i="42"/>
  <c r="AM84" i="42"/>
  <c r="AI84" i="42"/>
  <c r="AE84" i="42"/>
  <c r="AA84" i="42"/>
  <c r="W84" i="42"/>
  <c r="S84" i="42"/>
  <c r="O84" i="42"/>
  <c r="K84" i="42"/>
  <c r="G84" i="42"/>
  <c r="AY83" i="42"/>
  <c r="AU83" i="42"/>
  <c r="AQ83" i="42"/>
  <c r="AM83" i="42"/>
  <c r="AI83" i="42"/>
  <c r="AE83" i="42"/>
  <c r="AA83" i="42"/>
  <c r="W83" i="42"/>
  <c r="S83" i="42"/>
  <c r="O83" i="42"/>
  <c r="K83" i="42"/>
  <c r="G83" i="42"/>
  <c r="AY82" i="42"/>
  <c r="AU82" i="42"/>
  <c r="AQ82" i="42"/>
  <c r="AM82" i="42"/>
  <c r="AI82" i="42"/>
  <c r="AE82" i="42"/>
  <c r="AA82" i="42"/>
  <c r="W82" i="42"/>
  <c r="S82" i="42"/>
  <c r="O82" i="42"/>
  <c r="K82" i="42"/>
  <c r="G82" i="42"/>
  <c r="AY81" i="42"/>
  <c r="AU81" i="42"/>
  <c r="AQ81" i="42"/>
  <c r="AM81" i="42"/>
  <c r="AI81" i="42"/>
  <c r="AE81" i="42"/>
  <c r="BA81" i="42" s="1"/>
  <c r="BC81" i="42" s="1"/>
  <c r="AA81" i="42"/>
  <c r="W81" i="42"/>
  <c r="S81" i="42"/>
  <c r="O81" i="42"/>
  <c r="K81" i="42"/>
  <c r="G81" i="42"/>
  <c r="AY80" i="42"/>
  <c r="AU80" i="42"/>
  <c r="AQ80" i="42"/>
  <c r="AM80" i="42"/>
  <c r="AI80" i="42"/>
  <c r="AE80" i="42"/>
  <c r="AA80" i="42"/>
  <c r="W80" i="42"/>
  <c r="S80" i="42"/>
  <c r="O80" i="42"/>
  <c r="K80" i="42"/>
  <c r="G80" i="42"/>
  <c r="AY79" i="42"/>
  <c r="AU79" i="42"/>
  <c r="AQ79" i="42"/>
  <c r="AM79" i="42"/>
  <c r="AI79" i="42"/>
  <c r="AE79" i="42"/>
  <c r="AA79" i="42"/>
  <c r="W79" i="42"/>
  <c r="S79" i="42"/>
  <c r="O79" i="42"/>
  <c r="K79" i="42"/>
  <c r="G79" i="42"/>
  <c r="AY78" i="42"/>
  <c r="AU78" i="42"/>
  <c r="AQ78" i="42"/>
  <c r="AM78" i="42"/>
  <c r="AI78" i="42"/>
  <c r="AE78" i="42"/>
  <c r="AA78" i="42"/>
  <c r="W78" i="42"/>
  <c r="S78" i="42"/>
  <c r="O78" i="42"/>
  <c r="K78" i="42"/>
  <c r="G78" i="42"/>
  <c r="AY77" i="42"/>
  <c r="AU77" i="42"/>
  <c r="AQ77" i="42"/>
  <c r="AM77" i="42"/>
  <c r="AI77" i="42"/>
  <c r="AE77" i="42"/>
  <c r="AA77" i="42"/>
  <c r="W77" i="42"/>
  <c r="S77" i="42"/>
  <c r="O77" i="42"/>
  <c r="K77" i="42"/>
  <c r="G77" i="42"/>
  <c r="AY76" i="42"/>
  <c r="AU76" i="42"/>
  <c r="AQ76" i="42"/>
  <c r="AM76" i="42"/>
  <c r="AI76" i="42"/>
  <c r="AE76" i="42"/>
  <c r="AA76" i="42"/>
  <c r="W76" i="42"/>
  <c r="S76" i="42"/>
  <c r="O76" i="42"/>
  <c r="K76" i="42"/>
  <c r="G76" i="42"/>
  <c r="AY75" i="42"/>
  <c r="AU75" i="42"/>
  <c r="AQ75" i="42"/>
  <c r="AM75" i="42"/>
  <c r="AI75" i="42"/>
  <c r="AE75" i="42"/>
  <c r="AA75" i="42"/>
  <c r="W75" i="42"/>
  <c r="S75" i="42"/>
  <c r="O75" i="42"/>
  <c r="K75" i="42"/>
  <c r="G75" i="42"/>
  <c r="AY74" i="42"/>
  <c r="AU74" i="42"/>
  <c r="AQ74" i="42"/>
  <c r="AM74" i="42"/>
  <c r="AI74" i="42"/>
  <c r="AE74" i="42"/>
  <c r="AA74" i="42"/>
  <c r="W74" i="42"/>
  <c r="S74" i="42"/>
  <c r="O74" i="42"/>
  <c r="K74" i="42"/>
  <c r="G74" i="42"/>
  <c r="AY73" i="42"/>
  <c r="AU73" i="42"/>
  <c r="AQ73" i="42"/>
  <c r="AM73" i="42"/>
  <c r="AI73" i="42"/>
  <c r="AE73" i="42"/>
  <c r="BA73" i="42" s="1"/>
  <c r="BC73" i="42" s="1"/>
  <c r="AA73" i="42"/>
  <c r="W73" i="42"/>
  <c r="S73" i="42"/>
  <c r="O73" i="42"/>
  <c r="K73" i="42"/>
  <c r="G73" i="42"/>
  <c r="AY72" i="42"/>
  <c r="AU72" i="42"/>
  <c r="AQ72" i="42"/>
  <c r="AM72" i="42"/>
  <c r="AI72" i="42"/>
  <c r="AE72" i="42"/>
  <c r="AA72" i="42"/>
  <c r="W72" i="42"/>
  <c r="S72" i="42"/>
  <c r="O72" i="42"/>
  <c r="K72" i="42"/>
  <c r="G72" i="42"/>
  <c r="AY71" i="42"/>
  <c r="AU71" i="42"/>
  <c r="AQ71" i="42"/>
  <c r="AM71" i="42"/>
  <c r="AI71" i="42"/>
  <c r="AE71" i="42"/>
  <c r="AA71" i="42"/>
  <c r="W71" i="42"/>
  <c r="S71" i="42"/>
  <c r="O71" i="42"/>
  <c r="K71" i="42"/>
  <c r="G71" i="42"/>
  <c r="AY70" i="42"/>
  <c r="AU70" i="42"/>
  <c r="AQ70" i="42"/>
  <c r="AM70" i="42"/>
  <c r="AI70" i="42"/>
  <c r="AE70" i="42"/>
  <c r="AA70" i="42"/>
  <c r="W70" i="42"/>
  <c r="S70" i="42"/>
  <c r="O70" i="42"/>
  <c r="K70" i="42"/>
  <c r="G70" i="42"/>
  <c r="AY69" i="42"/>
  <c r="AU69" i="42"/>
  <c r="AQ69" i="42"/>
  <c r="AM69" i="42"/>
  <c r="AI69" i="42"/>
  <c r="AE69" i="42"/>
  <c r="AA69" i="42"/>
  <c r="W69" i="42"/>
  <c r="S69" i="42"/>
  <c r="O69" i="42"/>
  <c r="K69" i="42"/>
  <c r="G69" i="42"/>
  <c r="AY68" i="42"/>
  <c r="AU68" i="42"/>
  <c r="AQ68" i="42"/>
  <c r="AM68" i="42"/>
  <c r="AI68" i="42"/>
  <c r="AE68" i="42"/>
  <c r="AA68" i="42"/>
  <c r="W68" i="42"/>
  <c r="S68" i="42"/>
  <c r="O68" i="42"/>
  <c r="K68" i="42"/>
  <c r="G68" i="42"/>
  <c r="AY67" i="42"/>
  <c r="AU67" i="42"/>
  <c r="AQ67" i="42"/>
  <c r="AM67" i="42"/>
  <c r="AI67" i="42"/>
  <c r="AE67" i="42"/>
  <c r="AA67" i="42"/>
  <c r="W67" i="42"/>
  <c r="S67" i="42"/>
  <c r="O67" i="42"/>
  <c r="K67" i="42"/>
  <c r="G67" i="42"/>
  <c r="AY66" i="42"/>
  <c r="AU66" i="42"/>
  <c r="AQ66" i="42"/>
  <c r="AM66" i="42"/>
  <c r="AI66" i="42"/>
  <c r="AE66" i="42"/>
  <c r="AA66" i="42"/>
  <c r="W66" i="42"/>
  <c r="S66" i="42"/>
  <c r="O66" i="42"/>
  <c r="K66" i="42"/>
  <c r="G66" i="42"/>
  <c r="AY65" i="42"/>
  <c r="AU65" i="42"/>
  <c r="AQ65" i="42"/>
  <c r="AM65" i="42"/>
  <c r="AI65" i="42"/>
  <c r="AE65" i="42"/>
  <c r="AA65" i="42"/>
  <c r="W65" i="42"/>
  <c r="S65" i="42"/>
  <c r="O65" i="42"/>
  <c r="K65" i="42"/>
  <c r="G65" i="42"/>
  <c r="AY64" i="42"/>
  <c r="AU64" i="42"/>
  <c r="AQ64" i="42"/>
  <c r="AM64" i="42"/>
  <c r="AI64" i="42"/>
  <c r="AE64" i="42"/>
  <c r="AA64" i="42"/>
  <c r="W64" i="42"/>
  <c r="S64" i="42"/>
  <c r="O64" i="42"/>
  <c r="K64" i="42"/>
  <c r="G64" i="42"/>
  <c r="AY63" i="42"/>
  <c r="AU63" i="42"/>
  <c r="AQ63" i="42"/>
  <c r="AM63" i="42"/>
  <c r="AI63" i="42"/>
  <c r="AE63" i="42"/>
  <c r="AA63" i="42"/>
  <c r="W63" i="42"/>
  <c r="S63" i="42"/>
  <c r="O63" i="42"/>
  <c r="K63" i="42"/>
  <c r="G63" i="42"/>
  <c r="AY62" i="42"/>
  <c r="AU62" i="42"/>
  <c r="AQ62" i="42"/>
  <c r="AM62" i="42"/>
  <c r="AI62" i="42"/>
  <c r="BA62" i="42" s="1"/>
  <c r="BC62" i="42" s="1"/>
  <c r="BF62" i="42" s="1"/>
  <c r="BH62" i="42" s="1"/>
  <c r="AE62" i="42"/>
  <c r="AA62" i="42"/>
  <c r="W62" i="42"/>
  <c r="S62" i="42"/>
  <c r="O62" i="42"/>
  <c r="K62" i="42"/>
  <c r="G62" i="42"/>
  <c r="AY61" i="42"/>
  <c r="AU61" i="42"/>
  <c r="AQ61" i="42"/>
  <c r="AM61" i="42"/>
  <c r="AI61" i="42"/>
  <c r="AE61" i="42"/>
  <c r="AA61" i="42"/>
  <c r="W61" i="42"/>
  <c r="S61" i="42"/>
  <c r="O61" i="42"/>
  <c r="K61" i="42"/>
  <c r="G61" i="42"/>
  <c r="AY60" i="42"/>
  <c r="AU60" i="42"/>
  <c r="AQ60" i="42"/>
  <c r="AM60" i="42"/>
  <c r="AI60" i="42"/>
  <c r="AE60" i="42"/>
  <c r="BA60" i="42" s="1"/>
  <c r="BC60" i="42" s="1"/>
  <c r="AA60" i="42"/>
  <c r="W60" i="42"/>
  <c r="S60" i="42"/>
  <c r="O60" i="42"/>
  <c r="K60" i="42"/>
  <c r="G60" i="42"/>
  <c r="AY59" i="42"/>
  <c r="AU59" i="42"/>
  <c r="AQ59" i="42"/>
  <c r="AM59" i="42"/>
  <c r="AI59" i="42"/>
  <c r="AE59" i="42"/>
  <c r="AA59" i="42"/>
  <c r="W59" i="42"/>
  <c r="S59" i="42"/>
  <c r="O59" i="42"/>
  <c r="K59" i="42"/>
  <c r="G59" i="42"/>
  <c r="AY58" i="42"/>
  <c r="AU58" i="42"/>
  <c r="AQ58" i="42"/>
  <c r="AM58" i="42"/>
  <c r="AI58" i="42"/>
  <c r="AE58" i="42"/>
  <c r="AA58" i="42"/>
  <c r="W58" i="42"/>
  <c r="S58" i="42"/>
  <c r="O58" i="42"/>
  <c r="K58" i="42"/>
  <c r="G58" i="42"/>
  <c r="AY57" i="42"/>
  <c r="AU57" i="42"/>
  <c r="AQ57" i="42"/>
  <c r="AM57" i="42"/>
  <c r="AI57" i="42"/>
  <c r="AE57" i="42"/>
  <c r="AA57" i="42"/>
  <c r="W57" i="42"/>
  <c r="S57" i="42"/>
  <c r="O57" i="42"/>
  <c r="K57" i="42"/>
  <c r="G57" i="42"/>
  <c r="AY56" i="42"/>
  <c r="AU56" i="42"/>
  <c r="AQ56" i="42"/>
  <c r="AM56" i="42"/>
  <c r="AI56" i="42"/>
  <c r="AE56" i="42"/>
  <c r="AA56" i="42"/>
  <c r="W56" i="42"/>
  <c r="S56" i="42"/>
  <c r="O56" i="42"/>
  <c r="K56" i="42"/>
  <c r="G56" i="42"/>
  <c r="AY55" i="42"/>
  <c r="AU55" i="42"/>
  <c r="AQ55" i="42"/>
  <c r="AM55" i="42"/>
  <c r="AI55" i="42"/>
  <c r="AE55" i="42"/>
  <c r="AA55" i="42"/>
  <c r="W55" i="42"/>
  <c r="S55" i="42"/>
  <c r="O55" i="42"/>
  <c r="K55" i="42"/>
  <c r="G55" i="42"/>
  <c r="AY54" i="42"/>
  <c r="AU54" i="42"/>
  <c r="AQ54" i="42"/>
  <c r="AM54" i="42"/>
  <c r="AI54" i="42"/>
  <c r="AE54" i="42"/>
  <c r="AA54" i="42"/>
  <c r="W54" i="42"/>
  <c r="S54" i="42"/>
  <c r="O54" i="42"/>
  <c r="K54" i="42"/>
  <c r="G54" i="42"/>
  <c r="AY53" i="42"/>
  <c r="AU53" i="42"/>
  <c r="AQ53" i="42"/>
  <c r="AM53" i="42"/>
  <c r="AI53" i="42"/>
  <c r="AE53" i="42"/>
  <c r="AA53" i="42"/>
  <c r="W53" i="42"/>
  <c r="S53" i="42"/>
  <c r="O53" i="42"/>
  <c r="K53" i="42"/>
  <c r="G53" i="42"/>
  <c r="AY52" i="42"/>
  <c r="AU52" i="42"/>
  <c r="AQ52" i="42"/>
  <c r="AM52" i="42"/>
  <c r="AI52" i="42"/>
  <c r="AE52" i="42"/>
  <c r="AA52" i="42"/>
  <c r="W52" i="42"/>
  <c r="S52" i="42"/>
  <c r="O52" i="42"/>
  <c r="K52" i="42"/>
  <c r="G52" i="42"/>
  <c r="AY51" i="42"/>
  <c r="AU51" i="42"/>
  <c r="AQ51" i="42"/>
  <c r="AM51" i="42"/>
  <c r="AI51" i="42"/>
  <c r="AE51" i="42"/>
  <c r="AA51" i="42"/>
  <c r="W51" i="42"/>
  <c r="S51" i="42"/>
  <c r="O51" i="42"/>
  <c r="K51" i="42"/>
  <c r="G51" i="42"/>
  <c r="AY50" i="42"/>
  <c r="AU50" i="42"/>
  <c r="AQ50" i="42"/>
  <c r="AM50" i="42"/>
  <c r="AI50" i="42"/>
  <c r="AE50" i="42"/>
  <c r="AA50" i="42"/>
  <c r="W50" i="42"/>
  <c r="S50" i="42"/>
  <c r="O50" i="42"/>
  <c r="K50" i="42"/>
  <c r="G50" i="42"/>
  <c r="AY49" i="42"/>
  <c r="AU49" i="42"/>
  <c r="AQ49" i="42"/>
  <c r="AM49" i="42"/>
  <c r="AI49" i="42"/>
  <c r="AE49" i="42"/>
  <c r="AA49" i="42"/>
  <c r="W49" i="42"/>
  <c r="S49" i="42"/>
  <c r="O49" i="42"/>
  <c r="K49" i="42"/>
  <c r="G49" i="42"/>
  <c r="AY48" i="42"/>
  <c r="AU48" i="42"/>
  <c r="AQ48" i="42"/>
  <c r="AM48" i="42"/>
  <c r="AI48" i="42"/>
  <c r="AE48" i="42"/>
  <c r="AA48" i="42"/>
  <c r="W48" i="42"/>
  <c r="S48" i="42"/>
  <c r="O48" i="42"/>
  <c r="K48" i="42"/>
  <c r="G48" i="42"/>
  <c r="AY47" i="42"/>
  <c r="AU47" i="42"/>
  <c r="AQ47" i="42"/>
  <c r="AM47" i="42"/>
  <c r="AI47" i="42"/>
  <c r="AE47" i="42"/>
  <c r="AA47" i="42"/>
  <c r="W47" i="42"/>
  <c r="S47" i="42"/>
  <c r="O47" i="42"/>
  <c r="K47" i="42"/>
  <c r="G47" i="42"/>
  <c r="AY46" i="42"/>
  <c r="AU46" i="42"/>
  <c r="AQ46" i="42"/>
  <c r="AM46" i="42"/>
  <c r="AI46" i="42"/>
  <c r="BA46" i="42" s="1"/>
  <c r="BC46" i="42" s="1"/>
  <c r="BF46" i="42" s="1"/>
  <c r="BH46" i="42" s="1"/>
  <c r="AE46" i="42"/>
  <c r="AA46" i="42"/>
  <c r="W46" i="42"/>
  <c r="S46" i="42"/>
  <c r="O46" i="42"/>
  <c r="K46" i="42"/>
  <c r="G46" i="42"/>
  <c r="AY45" i="42"/>
  <c r="AU45" i="42"/>
  <c r="AQ45" i="42"/>
  <c r="AM45" i="42"/>
  <c r="AI45" i="42"/>
  <c r="AE45" i="42"/>
  <c r="AA45" i="42"/>
  <c r="W45" i="42"/>
  <c r="S45" i="42"/>
  <c r="O45" i="42"/>
  <c r="K45" i="42"/>
  <c r="G45" i="42"/>
  <c r="AY44" i="42"/>
  <c r="AU44" i="42"/>
  <c r="AQ44" i="42"/>
  <c r="AM44" i="42"/>
  <c r="AI44" i="42"/>
  <c r="AE44" i="42"/>
  <c r="BA44" i="42" s="1"/>
  <c r="BC44" i="42" s="1"/>
  <c r="AA44" i="42"/>
  <c r="W44" i="42"/>
  <c r="S44" i="42"/>
  <c r="O44" i="42"/>
  <c r="K44" i="42"/>
  <c r="G44" i="42"/>
  <c r="AY43" i="42"/>
  <c r="AU43" i="42"/>
  <c r="AQ43" i="42"/>
  <c r="AM43" i="42"/>
  <c r="AI43" i="42"/>
  <c r="AE43" i="42"/>
  <c r="AA43" i="42"/>
  <c r="W43" i="42"/>
  <c r="S43" i="42"/>
  <c r="O43" i="42"/>
  <c r="K43" i="42"/>
  <c r="G43" i="42"/>
  <c r="AY42" i="42"/>
  <c r="AU42" i="42"/>
  <c r="AQ42" i="42"/>
  <c r="AM42" i="42"/>
  <c r="AI42" i="42"/>
  <c r="AE42" i="42"/>
  <c r="AA42" i="42"/>
  <c r="W42" i="42"/>
  <c r="S42" i="42"/>
  <c r="O42" i="42"/>
  <c r="K42" i="42"/>
  <c r="G42" i="42"/>
  <c r="AY41" i="42"/>
  <c r="AU41" i="42"/>
  <c r="AQ41" i="42"/>
  <c r="AM41" i="42"/>
  <c r="AI41" i="42"/>
  <c r="AE41" i="42"/>
  <c r="AA41" i="42"/>
  <c r="W41" i="42"/>
  <c r="S41" i="42"/>
  <c r="O41" i="42"/>
  <c r="K41" i="42"/>
  <c r="G41" i="42"/>
  <c r="AY40" i="42"/>
  <c r="AU40" i="42"/>
  <c r="AQ40" i="42"/>
  <c r="AM40" i="42"/>
  <c r="AI40" i="42"/>
  <c r="AE40" i="42"/>
  <c r="AA40" i="42"/>
  <c r="W40" i="42"/>
  <c r="S40" i="42"/>
  <c r="O40" i="42"/>
  <c r="K40" i="42"/>
  <c r="G40" i="42"/>
  <c r="AY39" i="42"/>
  <c r="AU39" i="42"/>
  <c r="AQ39" i="42"/>
  <c r="AM39" i="42"/>
  <c r="AI39" i="42"/>
  <c r="AE39" i="42"/>
  <c r="AA39" i="42"/>
  <c r="W39" i="42"/>
  <c r="S39" i="42"/>
  <c r="O39" i="42"/>
  <c r="K39" i="42"/>
  <c r="G39" i="42"/>
  <c r="AY38" i="42"/>
  <c r="AU38" i="42"/>
  <c r="AQ38" i="42"/>
  <c r="AM38" i="42"/>
  <c r="AI38" i="42"/>
  <c r="BA38" i="42" s="1"/>
  <c r="BC38" i="42" s="1"/>
  <c r="AE38" i="42"/>
  <c r="AA38" i="42"/>
  <c r="W38" i="42"/>
  <c r="S38" i="42"/>
  <c r="O38" i="42"/>
  <c r="K38" i="42"/>
  <c r="G38" i="42"/>
  <c r="AY37" i="42"/>
  <c r="AU37" i="42"/>
  <c r="AQ37" i="42"/>
  <c r="AM37" i="42"/>
  <c r="AI37" i="42"/>
  <c r="AE37" i="42"/>
  <c r="AA37" i="42"/>
  <c r="W37" i="42"/>
  <c r="S37" i="42"/>
  <c r="O37" i="42"/>
  <c r="K37" i="42"/>
  <c r="G37" i="42"/>
  <c r="AY36" i="42"/>
  <c r="AU36" i="42"/>
  <c r="AQ36" i="42"/>
  <c r="AM36" i="42"/>
  <c r="AI36" i="42"/>
  <c r="AE36" i="42"/>
  <c r="BA36" i="42" s="1"/>
  <c r="BC36" i="42" s="1"/>
  <c r="AA36" i="42"/>
  <c r="W36" i="42"/>
  <c r="S36" i="42"/>
  <c r="O36" i="42"/>
  <c r="K36" i="42"/>
  <c r="G36" i="42"/>
  <c r="AY35" i="42"/>
  <c r="AU35" i="42"/>
  <c r="AQ35" i="42"/>
  <c r="AM35" i="42"/>
  <c r="AI35" i="42"/>
  <c r="AE35" i="42"/>
  <c r="AA35" i="42"/>
  <c r="W35" i="42"/>
  <c r="S35" i="42"/>
  <c r="O35" i="42"/>
  <c r="K35" i="42"/>
  <c r="G35" i="42"/>
  <c r="AY34" i="42"/>
  <c r="AU34" i="42"/>
  <c r="AQ34" i="42"/>
  <c r="AM34" i="42"/>
  <c r="AI34" i="42"/>
  <c r="AE34" i="42"/>
  <c r="AA34" i="42"/>
  <c r="W34" i="42"/>
  <c r="S34" i="42"/>
  <c r="O34" i="42"/>
  <c r="K34" i="42"/>
  <c r="G34" i="42"/>
  <c r="AY33" i="42"/>
  <c r="AU33" i="42"/>
  <c r="AQ33" i="42"/>
  <c r="AM33" i="42"/>
  <c r="AI33" i="42"/>
  <c r="AE33" i="42"/>
  <c r="AA33" i="42"/>
  <c r="W33" i="42"/>
  <c r="S33" i="42"/>
  <c r="O33" i="42"/>
  <c r="K33" i="42"/>
  <c r="G33" i="42"/>
  <c r="AY32" i="42"/>
  <c r="AU32" i="42"/>
  <c r="AQ32" i="42"/>
  <c r="AM32" i="42"/>
  <c r="AI32" i="42"/>
  <c r="AE32" i="42"/>
  <c r="AA32" i="42"/>
  <c r="W32" i="42"/>
  <c r="S32" i="42"/>
  <c r="O32" i="42"/>
  <c r="K32" i="42"/>
  <c r="G32" i="42"/>
  <c r="AY31" i="42"/>
  <c r="AU31" i="42"/>
  <c r="AQ31" i="42"/>
  <c r="AM31" i="42"/>
  <c r="AI31" i="42"/>
  <c r="AE31" i="42"/>
  <c r="AA31" i="42"/>
  <c r="W31" i="42"/>
  <c r="S31" i="42"/>
  <c r="O31" i="42"/>
  <c r="K31" i="42"/>
  <c r="G31" i="42"/>
  <c r="AY30" i="42"/>
  <c r="AU30" i="42"/>
  <c r="AQ30" i="42"/>
  <c r="AM30" i="42"/>
  <c r="AI30" i="42"/>
  <c r="BA30" i="42" s="1"/>
  <c r="BC30" i="42" s="1"/>
  <c r="AE30" i="42"/>
  <c r="AA30" i="42"/>
  <c r="W30" i="42"/>
  <c r="S30" i="42"/>
  <c r="O30" i="42"/>
  <c r="K30" i="42"/>
  <c r="G30" i="42"/>
  <c r="AY29" i="42"/>
  <c r="AU29" i="42"/>
  <c r="AQ29" i="42"/>
  <c r="AM29" i="42"/>
  <c r="AI29" i="42"/>
  <c r="AE29" i="42"/>
  <c r="AA29" i="42"/>
  <c r="W29" i="42"/>
  <c r="S29" i="42"/>
  <c r="O29" i="42"/>
  <c r="K29" i="42"/>
  <c r="G29" i="42"/>
  <c r="AY28" i="42"/>
  <c r="AU28" i="42"/>
  <c r="AQ28" i="42"/>
  <c r="AM28" i="42"/>
  <c r="AI28" i="42"/>
  <c r="AE28" i="42"/>
  <c r="AA28" i="42"/>
  <c r="W28" i="42"/>
  <c r="S28" i="42"/>
  <c r="O28" i="42"/>
  <c r="K28" i="42"/>
  <c r="G28" i="42"/>
  <c r="AY27" i="42"/>
  <c r="AU27" i="42"/>
  <c r="AQ27" i="42"/>
  <c r="AM27" i="42"/>
  <c r="AI27" i="42"/>
  <c r="AE27" i="42"/>
  <c r="AA27" i="42"/>
  <c r="W27" i="42"/>
  <c r="S27" i="42"/>
  <c r="O27" i="42"/>
  <c r="K27" i="42"/>
  <c r="G27" i="42"/>
  <c r="AY26" i="42"/>
  <c r="AU26" i="42"/>
  <c r="AQ26" i="42"/>
  <c r="AM26" i="42"/>
  <c r="AI26" i="42"/>
  <c r="AE26" i="42"/>
  <c r="AA26" i="42"/>
  <c r="W26" i="42"/>
  <c r="S26" i="42"/>
  <c r="O26" i="42"/>
  <c r="K26" i="42"/>
  <c r="G26" i="42"/>
  <c r="AY25" i="42"/>
  <c r="AU25" i="42"/>
  <c r="AQ25" i="42"/>
  <c r="AM25" i="42"/>
  <c r="AI25" i="42"/>
  <c r="AE25" i="42"/>
  <c r="AA25" i="42"/>
  <c r="W25" i="42"/>
  <c r="S25" i="42"/>
  <c r="O25" i="42"/>
  <c r="K25" i="42"/>
  <c r="G25" i="42"/>
  <c r="AY24" i="42"/>
  <c r="AU24" i="42"/>
  <c r="AQ24" i="42"/>
  <c r="AM24" i="42"/>
  <c r="AI24" i="42"/>
  <c r="AE24" i="42"/>
  <c r="AA24" i="42"/>
  <c r="W24" i="42"/>
  <c r="S24" i="42"/>
  <c r="O24" i="42"/>
  <c r="K24" i="42"/>
  <c r="G24" i="42"/>
  <c r="AY23" i="42"/>
  <c r="AU23" i="42"/>
  <c r="AQ23" i="42"/>
  <c r="AM23" i="42"/>
  <c r="AI23" i="42"/>
  <c r="AE23" i="42"/>
  <c r="AA23" i="42"/>
  <c r="W23" i="42"/>
  <c r="S23" i="42"/>
  <c r="O23" i="42"/>
  <c r="K23" i="42"/>
  <c r="G23" i="42"/>
  <c r="AY22" i="42"/>
  <c r="AU22" i="42"/>
  <c r="AQ22" i="42"/>
  <c r="AM22" i="42"/>
  <c r="AI22" i="42"/>
  <c r="AE22" i="42"/>
  <c r="AA22" i="42"/>
  <c r="W22" i="42"/>
  <c r="S22" i="42"/>
  <c r="O22" i="42"/>
  <c r="K22" i="42"/>
  <c r="G22" i="42"/>
  <c r="AY21" i="42"/>
  <c r="AU21" i="42"/>
  <c r="AQ21" i="42"/>
  <c r="AM21" i="42"/>
  <c r="AI21" i="42"/>
  <c r="AE21" i="42"/>
  <c r="AA21" i="42"/>
  <c r="W21" i="42"/>
  <c r="S21" i="42"/>
  <c r="O21" i="42"/>
  <c r="K21" i="42"/>
  <c r="G21" i="42"/>
  <c r="AY20" i="42"/>
  <c r="AU20" i="42"/>
  <c r="AQ20" i="42"/>
  <c r="AM20" i="42"/>
  <c r="AI20" i="42"/>
  <c r="AE20" i="42"/>
  <c r="AA20" i="42"/>
  <c r="W20" i="42"/>
  <c r="S20" i="42"/>
  <c r="O20" i="42"/>
  <c r="K20" i="42"/>
  <c r="G20" i="42"/>
  <c r="AY19" i="42"/>
  <c r="AU19" i="42"/>
  <c r="AQ19" i="42"/>
  <c r="AM19" i="42"/>
  <c r="AI19" i="42"/>
  <c r="AE19" i="42"/>
  <c r="AA19" i="42"/>
  <c r="W19" i="42"/>
  <c r="S19" i="42"/>
  <c r="O19" i="42"/>
  <c r="K19" i="42"/>
  <c r="G19" i="42"/>
  <c r="AY18" i="42"/>
  <c r="AU18" i="42"/>
  <c r="AQ18" i="42"/>
  <c r="AM18" i="42"/>
  <c r="AI18" i="42"/>
  <c r="AE18" i="42"/>
  <c r="AA18" i="42"/>
  <c r="W18" i="42"/>
  <c r="S18" i="42"/>
  <c r="O18" i="42"/>
  <c r="K18" i="42"/>
  <c r="G18" i="42"/>
  <c r="AY17" i="42"/>
  <c r="AU17" i="42"/>
  <c r="AQ17" i="42"/>
  <c r="AM17" i="42"/>
  <c r="AI17" i="42"/>
  <c r="AE17" i="42"/>
  <c r="AA17" i="42"/>
  <c r="W17" i="42"/>
  <c r="S17" i="42"/>
  <c r="O17" i="42"/>
  <c r="K17" i="42"/>
  <c r="G17" i="42"/>
  <c r="AY16" i="42"/>
  <c r="AU16" i="42"/>
  <c r="AQ16" i="42"/>
  <c r="AM16" i="42"/>
  <c r="AI16" i="42"/>
  <c r="AE16" i="42"/>
  <c r="AA16" i="42"/>
  <c r="W16" i="42"/>
  <c r="S16" i="42"/>
  <c r="O16" i="42"/>
  <c r="K16" i="42"/>
  <c r="G16" i="42"/>
  <c r="AY15" i="42"/>
  <c r="AU15" i="42"/>
  <c r="AQ15" i="42"/>
  <c r="AM15" i="42"/>
  <c r="AI15" i="42"/>
  <c r="AE15" i="42"/>
  <c r="AA15" i="42"/>
  <c r="W15" i="42"/>
  <c r="S15" i="42"/>
  <c r="O15" i="42"/>
  <c r="K15" i="42"/>
  <c r="G15" i="42"/>
  <c r="AY14" i="42"/>
  <c r="AU14" i="42"/>
  <c r="AQ14" i="42"/>
  <c r="AM14" i="42"/>
  <c r="AI14" i="42"/>
  <c r="AE14" i="42"/>
  <c r="AA14" i="42"/>
  <c r="W14" i="42"/>
  <c r="S14" i="42"/>
  <c r="O14" i="42"/>
  <c r="K14" i="42"/>
  <c r="G14" i="42"/>
  <c r="AY13" i="42"/>
  <c r="AU13" i="42"/>
  <c r="AQ13" i="42"/>
  <c r="AM13" i="42"/>
  <c r="AI13" i="42"/>
  <c r="AE13" i="42"/>
  <c r="AA13" i="42"/>
  <c r="W13" i="42"/>
  <c r="S13" i="42"/>
  <c r="O13" i="42"/>
  <c r="K13" i="42"/>
  <c r="G13" i="42"/>
  <c r="AY12" i="42"/>
  <c r="AU12" i="42"/>
  <c r="AQ12" i="42"/>
  <c r="AM12" i="42"/>
  <c r="AI12" i="42"/>
  <c r="AE12" i="42"/>
  <c r="AA12" i="42"/>
  <c r="W12" i="42"/>
  <c r="S12" i="42"/>
  <c r="O12" i="42"/>
  <c r="K12" i="42"/>
  <c r="G12" i="42"/>
  <c r="AY11" i="42"/>
  <c r="AU11" i="42"/>
  <c r="AQ11" i="42"/>
  <c r="AM11" i="42"/>
  <c r="AI11" i="42"/>
  <c r="AE11" i="42"/>
  <c r="AA11" i="42"/>
  <c r="W11" i="42"/>
  <c r="S11" i="42"/>
  <c r="O11" i="42"/>
  <c r="K11" i="42"/>
  <c r="G11" i="42"/>
  <c r="AY10" i="42"/>
  <c r="AU10" i="42"/>
  <c r="AQ10" i="42"/>
  <c r="AM10" i="42"/>
  <c r="AI10" i="42"/>
  <c r="AE10" i="42"/>
  <c r="AA10" i="42"/>
  <c r="W10" i="42"/>
  <c r="S10" i="42"/>
  <c r="O10" i="42"/>
  <c r="K10" i="42"/>
  <c r="G10" i="42"/>
  <c r="AY9" i="42"/>
  <c r="AU9" i="42"/>
  <c r="AQ9" i="42"/>
  <c r="AM9" i="42"/>
  <c r="AI9" i="42"/>
  <c r="AE9" i="42"/>
  <c r="AA9" i="42"/>
  <c r="W9" i="42"/>
  <c r="S9" i="42"/>
  <c r="O9" i="42"/>
  <c r="K9" i="42"/>
  <c r="G9" i="42"/>
  <c r="AY8" i="42"/>
  <c r="AU8" i="42"/>
  <c r="AQ8" i="42"/>
  <c r="AM8" i="42"/>
  <c r="AI8" i="42"/>
  <c r="AE8" i="42"/>
  <c r="AA8" i="42"/>
  <c r="W8" i="42"/>
  <c r="S8" i="42"/>
  <c r="O8" i="42"/>
  <c r="K8" i="42"/>
  <c r="G8" i="42"/>
  <c r="AY7" i="42"/>
  <c r="AU7" i="42"/>
  <c r="AQ7" i="42"/>
  <c r="AM7" i="42"/>
  <c r="AI7" i="42"/>
  <c r="AE7" i="42"/>
  <c r="AA7" i="42"/>
  <c r="W7" i="42"/>
  <c r="S7" i="42"/>
  <c r="O7" i="42"/>
  <c r="K7" i="42"/>
  <c r="G7" i="42"/>
  <c r="AY6" i="42"/>
  <c r="AU6" i="42"/>
  <c r="AQ6" i="42"/>
  <c r="AM6" i="42"/>
  <c r="AI6" i="42"/>
  <c r="AE6" i="42"/>
  <c r="AA6" i="42"/>
  <c r="W6" i="42"/>
  <c r="S6" i="42"/>
  <c r="O6" i="42"/>
  <c r="K6" i="42"/>
  <c r="G6" i="42"/>
  <c r="AY5" i="42"/>
  <c r="AU5" i="42"/>
  <c r="AQ5" i="42"/>
  <c r="AM5" i="42"/>
  <c r="AI5" i="42"/>
  <c r="AE5" i="42"/>
  <c r="AA5" i="42"/>
  <c r="W5" i="42"/>
  <c r="S5" i="42"/>
  <c r="O5" i="42"/>
  <c r="K5" i="42"/>
  <c r="BA5" i="42" s="1"/>
  <c r="BC5" i="42" s="1"/>
  <c r="G5" i="42"/>
  <c r="AY4" i="42"/>
  <c r="AU4" i="42"/>
  <c r="AQ4" i="42"/>
  <c r="AM4" i="42"/>
  <c r="AI4" i="42"/>
  <c r="AE4" i="42"/>
  <c r="AA4" i="42"/>
  <c r="W4" i="42"/>
  <c r="S4" i="42"/>
  <c r="O4" i="42"/>
  <c r="K4" i="42"/>
  <c r="G4" i="42"/>
  <c r="BF59" i="43" l="1"/>
  <c r="BH59" i="43" s="1"/>
  <c r="K114" i="2"/>
  <c r="BF109" i="42"/>
  <c r="BH109" i="42" s="1"/>
  <c r="H221" i="2"/>
  <c r="BF31" i="46"/>
  <c r="BH31" i="46" s="1"/>
  <c r="T130" i="2"/>
  <c r="BF108" i="46"/>
  <c r="BH108" i="46" s="1"/>
  <c r="T250" i="2"/>
  <c r="BF6" i="44"/>
  <c r="BH6" i="44" s="1"/>
  <c r="N12" i="2"/>
  <c r="BF10" i="43"/>
  <c r="BH10" i="43" s="1"/>
  <c r="K32" i="2"/>
  <c r="BF74" i="43"/>
  <c r="BH74" i="43" s="1"/>
  <c r="K8" i="2"/>
  <c r="BF63" i="46"/>
  <c r="BH63" i="46" s="1"/>
  <c r="T156" i="2"/>
  <c r="BF143" i="42"/>
  <c r="BH143" i="42" s="1"/>
  <c r="H214" i="2"/>
  <c r="H252" i="2"/>
  <c r="BF111" i="42"/>
  <c r="BH111" i="42" s="1"/>
  <c r="BF127" i="42"/>
  <c r="BH127" i="42" s="1"/>
  <c r="H238" i="2"/>
  <c r="BF80" i="46"/>
  <c r="BH80" i="46" s="1"/>
  <c r="T204" i="2"/>
  <c r="BF53" i="43"/>
  <c r="BH53" i="43" s="1"/>
  <c r="K173" i="2"/>
  <c r="BF97" i="46"/>
  <c r="BH97" i="46" s="1"/>
  <c r="T161" i="2"/>
  <c r="BF131" i="44"/>
  <c r="BH131" i="44" s="1"/>
  <c r="N223" i="2"/>
  <c r="BF5" i="42"/>
  <c r="BH5" i="42" s="1"/>
  <c r="H13" i="2"/>
  <c r="BF106" i="43"/>
  <c r="BH106" i="43" s="1"/>
  <c r="K220" i="2"/>
  <c r="BF122" i="43"/>
  <c r="BH122" i="43" s="1"/>
  <c r="K228" i="2"/>
  <c r="BF138" i="43"/>
  <c r="BH138" i="43" s="1"/>
  <c r="K199" i="2"/>
  <c r="BA40" i="44"/>
  <c r="BC40" i="44" s="1"/>
  <c r="BA96" i="45"/>
  <c r="BC96" i="45" s="1"/>
  <c r="BF96" i="45" s="1"/>
  <c r="BH96" i="45" s="1"/>
  <c r="BA79" i="46"/>
  <c r="BC79" i="46" s="1"/>
  <c r="BA115" i="46"/>
  <c r="BC115" i="46" s="1"/>
  <c r="BF146" i="42"/>
  <c r="BH146" i="42" s="1"/>
  <c r="H229" i="2"/>
  <c r="BF7" i="43"/>
  <c r="BH7" i="43" s="1"/>
  <c r="K203" i="2"/>
  <c r="BF41" i="43"/>
  <c r="BH41" i="43" s="1"/>
  <c r="K62" i="2"/>
  <c r="BF52" i="43"/>
  <c r="BH52" i="43" s="1"/>
  <c r="K82" i="2"/>
  <c r="BF80" i="43"/>
  <c r="BH80" i="43" s="1"/>
  <c r="K204" i="2"/>
  <c r="BF143" i="44"/>
  <c r="BH143" i="44" s="1"/>
  <c r="N214" i="2"/>
  <c r="BF30" i="42"/>
  <c r="BH30" i="42" s="1"/>
  <c r="H20" i="2"/>
  <c r="BA23" i="43"/>
  <c r="BC23" i="43" s="1"/>
  <c r="BF71" i="45"/>
  <c r="BH71" i="45" s="1"/>
  <c r="Q97" i="2"/>
  <c r="BF60" i="42"/>
  <c r="BH60" i="42" s="1"/>
  <c r="H86" i="2"/>
  <c r="BA81" i="45"/>
  <c r="BC81" i="45" s="1"/>
  <c r="BF140" i="45"/>
  <c r="BH140" i="45" s="1"/>
  <c r="Q207" i="2"/>
  <c r="BF49" i="46"/>
  <c r="BH49" i="46" s="1"/>
  <c r="T78" i="2"/>
  <c r="BA135" i="43"/>
  <c r="BC135" i="43" s="1"/>
  <c r="BF146" i="44"/>
  <c r="BH146" i="44" s="1"/>
  <c r="N229" i="2"/>
  <c r="BA6" i="45"/>
  <c r="BC6" i="45" s="1"/>
  <c r="BA10" i="45"/>
  <c r="BC10" i="45" s="1"/>
  <c r="BA14" i="45"/>
  <c r="BC14" i="45" s="1"/>
  <c r="BA18" i="45"/>
  <c r="BC18" i="45" s="1"/>
  <c r="BA30" i="45"/>
  <c r="BC30" i="45" s="1"/>
  <c r="BA34" i="45"/>
  <c r="BC34" i="45" s="1"/>
  <c r="BA38" i="45"/>
  <c r="BC38" i="45" s="1"/>
  <c r="BA42" i="45"/>
  <c r="BC42" i="45" s="1"/>
  <c r="BF47" i="45"/>
  <c r="BH47" i="45" s="1"/>
  <c r="Q74" i="2"/>
  <c r="BA49" i="45"/>
  <c r="BC49" i="45" s="1"/>
  <c r="BA58" i="45"/>
  <c r="BC58" i="45" s="1"/>
  <c r="BA63" i="45"/>
  <c r="BC63" i="45" s="1"/>
  <c r="BA66" i="45"/>
  <c r="BC66" i="45" s="1"/>
  <c r="BA147" i="45"/>
  <c r="BC147" i="45" s="1"/>
  <c r="BA151" i="45"/>
  <c r="BC151" i="45" s="1"/>
  <c r="BA159" i="45"/>
  <c r="BC159" i="45" s="1"/>
  <c r="BF159" i="45" s="1"/>
  <c r="BH159" i="45" s="1"/>
  <c r="BA163" i="45"/>
  <c r="BC163" i="45" s="1"/>
  <c r="BF163" i="45" s="1"/>
  <c r="BH163" i="45" s="1"/>
  <c r="BA167" i="45"/>
  <c r="BC167" i="45" s="1"/>
  <c r="BF167" i="45" s="1"/>
  <c r="BH167" i="45" s="1"/>
  <c r="XFD167" i="45" s="1"/>
  <c r="AA168" i="46"/>
  <c r="BA42" i="46"/>
  <c r="BC42" i="46" s="1"/>
  <c r="BA46" i="46"/>
  <c r="BC46" i="46" s="1"/>
  <c r="BF38" i="42"/>
  <c r="BH38" i="42" s="1"/>
  <c r="H127" i="2"/>
  <c r="BA102" i="44"/>
  <c r="BC102" i="44" s="1"/>
  <c r="BF102" i="44" s="1"/>
  <c r="BH102" i="44" s="1"/>
  <c r="BA20" i="42"/>
  <c r="BC20" i="42" s="1"/>
  <c r="BF36" i="42"/>
  <c r="BH36" i="42" s="1"/>
  <c r="H24" i="2"/>
  <c r="BA53" i="42"/>
  <c r="BC53" i="42" s="1"/>
  <c r="BA72" i="42"/>
  <c r="BC72" i="42" s="1"/>
  <c r="BA80" i="42"/>
  <c r="BC80" i="42" s="1"/>
  <c r="BA89" i="42"/>
  <c r="BC89" i="42" s="1"/>
  <c r="BF89" i="42" s="1"/>
  <c r="BH89" i="42" s="1"/>
  <c r="BA29" i="42"/>
  <c r="BC29" i="42" s="1"/>
  <c r="BF128" i="45"/>
  <c r="BH128" i="45" s="1"/>
  <c r="Q216" i="2"/>
  <c r="BF53" i="46"/>
  <c r="BH53" i="46" s="1"/>
  <c r="T173" i="2"/>
  <c r="BA77" i="43"/>
  <c r="BC77" i="43" s="1"/>
  <c r="BA81" i="43"/>
  <c r="BC81" i="43" s="1"/>
  <c r="BA97" i="43"/>
  <c r="BC97" i="43" s="1"/>
  <c r="BA120" i="43"/>
  <c r="BC120" i="43" s="1"/>
  <c r="BA74" i="45"/>
  <c r="BC74" i="45" s="1"/>
  <c r="BA79" i="45"/>
  <c r="BC79" i="45" s="1"/>
  <c r="BA141" i="45"/>
  <c r="BC141" i="45" s="1"/>
  <c r="BA155" i="45"/>
  <c r="BC155" i="45" s="1"/>
  <c r="BA8" i="46"/>
  <c r="BC8" i="46" s="1"/>
  <c r="H210" i="2"/>
  <c r="BA31" i="43"/>
  <c r="BC31" i="43" s="1"/>
  <c r="BF73" i="42"/>
  <c r="BH73" i="42" s="1"/>
  <c r="H101" i="2"/>
  <c r="BF44" i="42"/>
  <c r="BH44" i="42" s="1"/>
  <c r="H68" i="2"/>
  <c r="BA84" i="42"/>
  <c r="BC84" i="42" s="1"/>
  <c r="BF84" i="42" s="1"/>
  <c r="BH84" i="42" s="1"/>
  <c r="BA8" i="42"/>
  <c r="BC8" i="42" s="1"/>
  <c r="BA16" i="42"/>
  <c r="BC16" i="42" s="1"/>
  <c r="BA19" i="42"/>
  <c r="BC19" i="42" s="1"/>
  <c r="BA27" i="42"/>
  <c r="BC27" i="42" s="1"/>
  <c r="BA43" i="42"/>
  <c r="BC43" i="42" s="1"/>
  <c r="BA51" i="42"/>
  <c r="BC51" i="42" s="1"/>
  <c r="BA67" i="42"/>
  <c r="BC67" i="42" s="1"/>
  <c r="BF67" i="42" s="1"/>
  <c r="BH67" i="42" s="1"/>
  <c r="BA71" i="42"/>
  <c r="BC71" i="42" s="1"/>
  <c r="BA75" i="43"/>
  <c r="BC75" i="43" s="1"/>
  <c r="BA109" i="43"/>
  <c r="BC109" i="43" s="1"/>
  <c r="BA129" i="43"/>
  <c r="BC129" i="43" s="1"/>
  <c r="BF136" i="43"/>
  <c r="BH136" i="43" s="1"/>
  <c r="K211" i="2"/>
  <c r="BA137" i="44"/>
  <c r="BC137" i="44" s="1"/>
  <c r="BA97" i="45"/>
  <c r="BC97" i="45" s="1"/>
  <c r="BA102" i="45"/>
  <c r="BC102" i="45" s="1"/>
  <c r="BF102" i="45" s="1"/>
  <c r="BH102" i="45" s="1"/>
  <c r="BA103" i="45"/>
  <c r="BC103" i="45" s="1"/>
  <c r="BF103" i="45" s="1"/>
  <c r="BH103" i="45" s="1"/>
  <c r="BA106" i="45"/>
  <c r="BC106" i="45" s="1"/>
  <c r="BA111" i="45"/>
  <c r="BC111" i="45" s="1"/>
  <c r="BA119" i="45"/>
  <c r="BC119" i="45" s="1"/>
  <c r="BA122" i="45"/>
  <c r="BC122" i="45" s="1"/>
  <c r="BA131" i="45"/>
  <c r="BC131" i="45" s="1"/>
  <c r="BF147" i="46"/>
  <c r="BH147" i="46" s="1"/>
  <c r="T231" i="2"/>
  <c r="BF24" i="43"/>
  <c r="BH24" i="43" s="1"/>
  <c r="K16" i="2"/>
  <c r="BF44" i="43"/>
  <c r="BH44" i="43" s="1"/>
  <c r="K68" i="2"/>
  <c r="BF48" i="43"/>
  <c r="BH48" i="43" s="1"/>
  <c r="K76" i="2"/>
  <c r="BF57" i="43"/>
  <c r="BH57" i="43" s="1"/>
  <c r="K154" i="2"/>
  <c r="BF73" i="43"/>
  <c r="BH73" i="43" s="1"/>
  <c r="K101" i="2"/>
  <c r="BA134" i="44"/>
  <c r="BC134" i="44" s="1"/>
  <c r="BA26" i="45"/>
  <c r="BC26" i="45" s="1"/>
  <c r="BA46" i="45"/>
  <c r="BC46" i="45" s="1"/>
  <c r="BF62" i="45"/>
  <c r="BH62" i="45" s="1"/>
  <c r="Q88" i="2"/>
  <c r="BF114" i="45"/>
  <c r="BH114" i="45" s="1"/>
  <c r="Q218" i="2"/>
  <c r="BF135" i="45"/>
  <c r="BH135" i="45" s="1"/>
  <c r="Q208" i="2"/>
  <c r="BF122" i="46"/>
  <c r="BH122" i="46" s="1"/>
  <c r="T228" i="2"/>
  <c r="H240" i="2"/>
  <c r="BA9" i="43"/>
  <c r="BC9" i="43" s="1"/>
  <c r="BF20" i="43"/>
  <c r="BH20" i="43" s="1"/>
  <c r="K57" i="2"/>
  <c r="BA58" i="43"/>
  <c r="BC58" i="43" s="1"/>
  <c r="BA91" i="43"/>
  <c r="BC91" i="43" s="1"/>
  <c r="BF91" i="43" s="1"/>
  <c r="BH91" i="43" s="1"/>
  <c r="BA93" i="44"/>
  <c r="BC93" i="44" s="1"/>
  <c r="BF93" i="44" s="1"/>
  <c r="BH93" i="44" s="1"/>
  <c r="BA112" i="44"/>
  <c r="BC112" i="44" s="1"/>
  <c r="BF112" i="44" s="1"/>
  <c r="BH112" i="44" s="1"/>
  <c r="BA128" i="44"/>
  <c r="BC128" i="44" s="1"/>
  <c r="BA140" i="44"/>
  <c r="BC140" i="44" s="1"/>
  <c r="BA9" i="45"/>
  <c r="BC9" i="45" s="1"/>
  <c r="BA17" i="45"/>
  <c r="BC17" i="45" s="1"/>
  <c r="BA29" i="45"/>
  <c r="BC29" i="45" s="1"/>
  <c r="BA33" i="45"/>
  <c r="BC33" i="45" s="1"/>
  <c r="BA41" i="45"/>
  <c r="BC41" i="45" s="1"/>
  <c r="BA94" i="45"/>
  <c r="BC94" i="45" s="1"/>
  <c r="BA129" i="46"/>
  <c r="BC129" i="46" s="1"/>
  <c r="K152" i="2"/>
  <c r="H72" i="2"/>
  <c r="BF11" i="43"/>
  <c r="BH11" i="43" s="1"/>
  <c r="K35" i="2"/>
  <c r="BF15" i="43"/>
  <c r="BH15" i="43" s="1"/>
  <c r="K44" i="2"/>
  <c r="BF19" i="43"/>
  <c r="BH19" i="43" s="1"/>
  <c r="K54" i="2"/>
  <c r="BF21" i="43"/>
  <c r="BH21" i="43" s="1"/>
  <c r="K60" i="2"/>
  <c r="BA90" i="43"/>
  <c r="BC90" i="43" s="1"/>
  <c r="BA42" i="44"/>
  <c r="BC42" i="44" s="1"/>
  <c r="BA46" i="44"/>
  <c r="BC46" i="44" s="1"/>
  <c r="BA54" i="44"/>
  <c r="BC54" i="44" s="1"/>
  <c r="BA62" i="44"/>
  <c r="BC62" i="44" s="1"/>
  <c r="BA70" i="44"/>
  <c r="BC70" i="44" s="1"/>
  <c r="BA79" i="44"/>
  <c r="BC79" i="44" s="1"/>
  <c r="BA81" i="44"/>
  <c r="BC81" i="44" s="1"/>
  <c r="BA82" i="44"/>
  <c r="BC82" i="44" s="1"/>
  <c r="BA86" i="44"/>
  <c r="BC86" i="44" s="1"/>
  <c r="BF86" i="44" s="1"/>
  <c r="BH86" i="44" s="1"/>
  <c r="BA90" i="44"/>
  <c r="BC90" i="44" s="1"/>
  <c r="BA113" i="44"/>
  <c r="BC113" i="44" s="1"/>
  <c r="BF113" i="44" s="1"/>
  <c r="BH113" i="44" s="1"/>
  <c r="BF122" i="44"/>
  <c r="BH122" i="44" s="1"/>
  <c r="N228" i="2"/>
  <c r="BA141" i="44"/>
  <c r="BC141" i="44" s="1"/>
  <c r="BF27" i="45"/>
  <c r="BH27" i="45" s="1"/>
  <c r="Q149" i="2"/>
  <c r="BA109" i="46"/>
  <c r="BC109" i="46" s="1"/>
  <c r="BF135" i="46"/>
  <c r="BH135" i="46" s="1"/>
  <c r="T208" i="2"/>
  <c r="BA167" i="44"/>
  <c r="BC167" i="44" s="1"/>
  <c r="BF167" i="44" s="1"/>
  <c r="BH167" i="44" s="1"/>
  <c r="XFD167" i="44" s="1"/>
  <c r="BA56" i="46"/>
  <c r="BC56" i="46" s="1"/>
  <c r="BF56" i="46" s="1"/>
  <c r="BH56" i="46" s="1"/>
  <c r="H115" i="2"/>
  <c r="BF125" i="44"/>
  <c r="BH125" i="44" s="1"/>
  <c r="N226" i="2"/>
  <c r="BF25" i="45"/>
  <c r="BH25" i="45" s="1"/>
  <c r="Q17" i="2"/>
  <c r="BF35" i="43"/>
  <c r="BH35" i="43" s="1"/>
  <c r="K23" i="2"/>
  <c r="BA88" i="43"/>
  <c r="BC88" i="43" s="1"/>
  <c r="BF88" i="43" s="1"/>
  <c r="BH88" i="43" s="1"/>
  <c r="BA106" i="44"/>
  <c r="BC106" i="44" s="1"/>
  <c r="BA111" i="44"/>
  <c r="BC111" i="44" s="1"/>
  <c r="BA151" i="44"/>
  <c r="BC151" i="44" s="1"/>
  <c r="BA155" i="44"/>
  <c r="BC155" i="44" s="1"/>
  <c r="BA159" i="44"/>
  <c r="BC159" i="44" s="1"/>
  <c r="BF159" i="44" s="1"/>
  <c r="BH159" i="44" s="1"/>
  <c r="BA163" i="44"/>
  <c r="BC163" i="44" s="1"/>
  <c r="BF163" i="44" s="1"/>
  <c r="BH163" i="44" s="1"/>
  <c r="AA168" i="45"/>
  <c r="BF77" i="45"/>
  <c r="BH77" i="45" s="1"/>
  <c r="Q117" i="2"/>
  <c r="BF60" i="46"/>
  <c r="BH60" i="46" s="1"/>
  <c r="T86" i="2"/>
  <c r="BA22" i="42"/>
  <c r="BC22" i="42" s="1"/>
  <c r="BA24" i="42"/>
  <c r="BC24" i="42" s="1"/>
  <c r="BA63" i="43"/>
  <c r="BC63" i="43" s="1"/>
  <c r="BA67" i="43"/>
  <c r="BC67" i="43" s="1"/>
  <c r="BF67" i="43" s="1"/>
  <c r="BH67" i="43" s="1"/>
  <c r="BA94" i="46"/>
  <c r="BC94" i="46" s="1"/>
  <c r="BF133" i="46"/>
  <c r="BH133" i="46" s="1"/>
  <c r="T222" i="2"/>
  <c r="BA13" i="42"/>
  <c r="BC13" i="42" s="1"/>
  <c r="BA17" i="42"/>
  <c r="BC17" i="42" s="1"/>
  <c r="BA78" i="42"/>
  <c r="BC78" i="42" s="1"/>
  <c r="BA6" i="43"/>
  <c r="BC6" i="43" s="1"/>
  <c r="BA36" i="43"/>
  <c r="BC36" i="43" s="1"/>
  <c r="BA55" i="43"/>
  <c r="BC55" i="43" s="1"/>
  <c r="BA71" i="43"/>
  <c r="BC71" i="43" s="1"/>
  <c r="BA9" i="44"/>
  <c r="BC9" i="44" s="1"/>
  <c r="BA13" i="44"/>
  <c r="BC13" i="44" s="1"/>
  <c r="BA17" i="44"/>
  <c r="BC17" i="44" s="1"/>
  <c r="BF132" i="44"/>
  <c r="BH132" i="44" s="1"/>
  <c r="N194" i="2"/>
  <c r="BA57" i="46"/>
  <c r="BC57" i="46" s="1"/>
  <c r="BA78" i="46"/>
  <c r="BC78" i="46" s="1"/>
  <c r="N208" i="2"/>
  <c r="BF97" i="44"/>
  <c r="BH97" i="44" s="1"/>
  <c r="N161" i="2"/>
  <c r="BA27" i="43"/>
  <c r="BC27" i="43" s="1"/>
  <c r="BA95" i="44"/>
  <c r="BC95" i="44" s="1"/>
  <c r="BF95" i="44" s="1"/>
  <c r="BH95" i="44" s="1"/>
  <c r="BA147" i="44"/>
  <c r="BC147" i="44" s="1"/>
  <c r="AA168" i="42"/>
  <c r="BF94" i="42"/>
  <c r="BH94" i="42" s="1"/>
  <c r="H182" i="2"/>
  <c r="BF122" i="42"/>
  <c r="BH122" i="42" s="1"/>
  <c r="H228" i="2"/>
  <c r="BF125" i="42"/>
  <c r="BH125" i="42" s="1"/>
  <c r="H226" i="2"/>
  <c r="AY168" i="43"/>
  <c r="BA14" i="43"/>
  <c r="BC14" i="43" s="1"/>
  <c r="BA18" i="43"/>
  <c r="BC18" i="43" s="1"/>
  <c r="BF125" i="43"/>
  <c r="BH125" i="43" s="1"/>
  <c r="K226" i="2"/>
  <c r="BF22" i="44"/>
  <c r="BH22" i="44" s="1"/>
  <c r="N61" i="2"/>
  <c r="BF29" i="44"/>
  <c r="BH29" i="44" s="1"/>
  <c r="N150" i="2"/>
  <c r="BA50" i="44"/>
  <c r="BC50" i="44" s="1"/>
  <c r="BA61" i="44"/>
  <c r="BC61" i="44" s="1"/>
  <c r="BF41" i="46"/>
  <c r="BH41" i="46" s="1"/>
  <c r="T62" i="2"/>
  <c r="BA120" i="46"/>
  <c r="BC120" i="46" s="1"/>
  <c r="BF127" i="46"/>
  <c r="BH127" i="46" s="1"/>
  <c r="T238" i="2"/>
  <c r="BA70" i="42"/>
  <c r="BC70" i="42" s="1"/>
  <c r="BA101" i="44"/>
  <c r="BC101" i="44" s="1"/>
  <c r="BF101" i="44" s="1"/>
  <c r="BH101" i="44" s="1"/>
  <c r="BF29" i="46"/>
  <c r="BH29" i="46" s="1"/>
  <c r="T150" i="2"/>
  <c r="BA38" i="46"/>
  <c r="BC38" i="46" s="1"/>
  <c r="BA96" i="46"/>
  <c r="BC96" i="46" s="1"/>
  <c r="BF96" i="46" s="1"/>
  <c r="BH96" i="46" s="1"/>
  <c r="BA99" i="46"/>
  <c r="BC99" i="46" s="1"/>
  <c r="BF99" i="46" s="1"/>
  <c r="BH99" i="46" s="1"/>
  <c r="BA69" i="42"/>
  <c r="BC69" i="42" s="1"/>
  <c r="BA147" i="42"/>
  <c r="BC147" i="42" s="1"/>
  <c r="BA155" i="42"/>
  <c r="BC155" i="42" s="1"/>
  <c r="BA159" i="42"/>
  <c r="BC159" i="42" s="1"/>
  <c r="BF159" i="42" s="1"/>
  <c r="BH159" i="42" s="1"/>
  <c r="BA163" i="42"/>
  <c r="BC163" i="42" s="1"/>
  <c r="BF163" i="42" s="1"/>
  <c r="BH163" i="42" s="1"/>
  <c r="AA168" i="43"/>
  <c r="BA62" i="43"/>
  <c r="BC62" i="43" s="1"/>
  <c r="BA66" i="43"/>
  <c r="BC66" i="43" s="1"/>
  <c r="BA70" i="43"/>
  <c r="BC70" i="43" s="1"/>
  <c r="BA5" i="44"/>
  <c r="BC5" i="44" s="1"/>
  <c r="BF136" i="45"/>
  <c r="BH136" i="45" s="1"/>
  <c r="Q211" i="2"/>
  <c r="BA143" i="45"/>
  <c r="BC143" i="45" s="1"/>
  <c r="BA81" i="46"/>
  <c r="BC81" i="46" s="1"/>
  <c r="BF143" i="46"/>
  <c r="BH143" i="46" s="1"/>
  <c r="T214" i="2"/>
  <c r="H88" i="2"/>
  <c r="BF25" i="43"/>
  <c r="BH25" i="43" s="1"/>
  <c r="K17" i="2"/>
  <c r="BF92" i="43"/>
  <c r="BH92" i="43" s="1"/>
  <c r="K128" i="2"/>
  <c r="BA39" i="43"/>
  <c r="BC39" i="43" s="1"/>
  <c r="BA98" i="44"/>
  <c r="BC98" i="44" s="1"/>
  <c r="BF98" i="44" s="1"/>
  <c r="BH98" i="44" s="1"/>
  <c r="BA21" i="42"/>
  <c r="BC21" i="42" s="1"/>
  <c r="BF81" i="42"/>
  <c r="BH81" i="42" s="1"/>
  <c r="H102" i="2"/>
  <c r="BF106" i="42"/>
  <c r="BH106" i="42" s="1"/>
  <c r="H220" i="2"/>
  <c r="AA168" i="44"/>
  <c r="BF25" i="44"/>
  <c r="BH25" i="44" s="1"/>
  <c r="N17" i="2"/>
  <c r="BF33" i="44"/>
  <c r="BH33" i="44" s="1"/>
  <c r="N151" i="2"/>
  <c r="BA41" i="44"/>
  <c r="BC41" i="44" s="1"/>
  <c r="BA45" i="44"/>
  <c r="BC45" i="44" s="1"/>
  <c r="BA53" i="44"/>
  <c r="BC53" i="44" s="1"/>
  <c r="BA58" i="44"/>
  <c r="BC58" i="44" s="1"/>
  <c r="BA66" i="44"/>
  <c r="BC66" i="44" s="1"/>
  <c r="BA69" i="44"/>
  <c r="BC69" i="44" s="1"/>
  <c r="BA74" i="44"/>
  <c r="BC74" i="44" s="1"/>
  <c r="BA94" i="44"/>
  <c r="BC94" i="44" s="1"/>
  <c r="BF39" i="46"/>
  <c r="BH39" i="46" s="1"/>
  <c r="T153" i="2"/>
  <c r="BF83" i="46"/>
  <c r="BH83" i="46" s="1"/>
  <c r="T201" i="2"/>
  <c r="BF92" i="46"/>
  <c r="BH92" i="46" s="1"/>
  <c r="T128" i="2"/>
  <c r="BA114" i="42"/>
  <c r="BC114" i="42" s="1"/>
  <c r="BA34" i="46"/>
  <c r="BC34" i="46" s="1"/>
  <c r="BA93" i="42"/>
  <c r="BC93" i="42" s="1"/>
  <c r="BF93" i="42" s="1"/>
  <c r="BH93" i="42" s="1"/>
  <c r="BA105" i="42"/>
  <c r="BC105" i="42" s="1"/>
  <c r="BA135" i="42"/>
  <c r="BC135" i="42" s="1"/>
  <c r="AE168" i="43"/>
  <c r="BA54" i="43"/>
  <c r="BC54" i="43" s="1"/>
  <c r="BA94" i="43"/>
  <c r="BC94" i="43" s="1"/>
  <c r="BA98" i="43"/>
  <c r="BC98" i="43" s="1"/>
  <c r="BF98" i="43" s="1"/>
  <c r="BH98" i="43" s="1"/>
  <c r="BA102" i="43"/>
  <c r="BC102" i="43" s="1"/>
  <c r="BF102" i="43" s="1"/>
  <c r="BH102" i="43" s="1"/>
  <c r="BA8" i="44"/>
  <c r="BC8" i="44" s="1"/>
  <c r="BA12" i="44"/>
  <c r="BC12" i="44" s="1"/>
  <c r="BA16" i="44"/>
  <c r="BC16" i="44" s="1"/>
  <c r="BA21" i="44"/>
  <c r="BC21" i="44" s="1"/>
  <c r="BA83" i="45"/>
  <c r="BC83" i="45" s="1"/>
  <c r="BA91" i="45"/>
  <c r="BC91" i="45" s="1"/>
  <c r="BF91" i="45" s="1"/>
  <c r="BH91" i="45" s="1"/>
  <c r="BA134" i="45"/>
  <c r="BC134" i="45" s="1"/>
  <c r="BA137" i="45"/>
  <c r="BC137" i="45" s="1"/>
  <c r="BA5" i="46"/>
  <c r="BC5" i="46" s="1"/>
  <c r="BA9" i="46"/>
  <c r="BC9" i="46" s="1"/>
  <c r="BA26" i="46"/>
  <c r="BC26" i="46" s="1"/>
  <c r="BA91" i="46"/>
  <c r="BC91" i="46" s="1"/>
  <c r="BF91" i="46" s="1"/>
  <c r="BH91" i="46" s="1"/>
  <c r="H216" i="2"/>
  <c r="BA87" i="43"/>
  <c r="BC87" i="43" s="1"/>
  <c r="BF87" i="43" s="1"/>
  <c r="BH87" i="43" s="1"/>
  <c r="BA112" i="43"/>
  <c r="BC112" i="43" s="1"/>
  <c r="BF112" i="43" s="1"/>
  <c r="BH112" i="43" s="1"/>
  <c r="BA116" i="43"/>
  <c r="BC116" i="43" s="1"/>
  <c r="BA133" i="43"/>
  <c r="BC133" i="43" s="1"/>
  <c r="BA7" i="44"/>
  <c r="BC7" i="44" s="1"/>
  <c r="BA11" i="44"/>
  <c r="BC11" i="44" s="1"/>
  <c r="BA15" i="44"/>
  <c r="BC15" i="44" s="1"/>
  <c r="BA12" i="45"/>
  <c r="BC12" i="45" s="1"/>
  <c r="BA20" i="45"/>
  <c r="BC20" i="45" s="1"/>
  <c r="BA76" i="45"/>
  <c r="BC76" i="45" s="1"/>
  <c r="BA15" i="46"/>
  <c r="BC15" i="46" s="1"/>
  <c r="BA45" i="46"/>
  <c r="BC45" i="46" s="1"/>
  <c r="BA48" i="46"/>
  <c r="BC48" i="46" s="1"/>
  <c r="BA62" i="46"/>
  <c r="BC62" i="46" s="1"/>
  <c r="BA65" i="46"/>
  <c r="BC65" i="46" s="1"/>
  <c r="BA69" i="46"/>
  <c r="BC69" i="46" s="1"/>
  <c r="BA104" i="46"/>
  <c r="BC104" i="46" s="1"/>
  <c r="BF104" i="46" s="1"/>
  <c r="BH104" i="46" s="1"/>
  <c r="BF140" i="46"/>
  <c r="BH140" i="46" s="1"/>
  <c r="T207" i="2"/>
  <c r="BA33" i="43"/>
  <c r="BC33" i="43" s="1"/>
  <c r="BA23" i="44"/>
  <c r="BC23" i="44" s="1"/>
  <c r="BA27" i="44"/>
  <c r="BC27" i="44" s="1"/>
  <c r="BA31" i="44"/>
  <c r="BC31" i="44" s="1"/>
  <c r="BA39" i="44"/>
  <c r="BC39" i="44" s="1"/>
  <c r="BA23" i="45"/>
  <c r="BC23" i="45" s="1"/>
  <c r="BA19" i="46"/>
  <c r="BC19" i="46" s="1"/>
  <c r="BA87" i="42"/>
  <c r="BC87" i="42" s="1"/>
  <c r="BF87" i="42" s="1"/>
  <c r="BH87" i="42" s="1"/>
  <c r="BA99" i="42"/>
  <c r="BC99" i="42" s="1"/>
  <c r="BF99" i="42" s="1"/>
  <c r="BH99" i="42" s="1"/>
  <c r="BA103" i="42"/>
  <c r="BC103" i="42" s="1"/>
  <c r="BF103" i="42" s="1"/>
  <c r="BH103" i="42" s="1"/>
  <c r="BA121" i="43"/>
  <c r="BC121" i="43" s="1"/>
  <c r="BA134" i="43"/>
  <c r="BC134" i="43" s="1"/>
  <c r="BA55" i="44"/>
  <c r="BC55" i="44" s="1"/>
  <c r="BA130" i="44"/>
  <c r="BC130" i="44" s="1"/>
  <c r="BF130" i="44" s="1"/>
  <c r="BH130" i="44" s="1"/>
  <c r="BA19" i="45"/>
  <c r="BC19" i="45" s="1"/>
  <c r="BA153" i="45"/>
  <c r="BC153" i="45" s="1"/>
  <c r="BF153" i="45" s="1"/>
  <c r="BH153" i="45" s="1"/>
  <c r="BA165" i="45"/>
  <c r="BC165" i="45" s="1"/>
  <c r="BF165" i="45" s="1"/>
  <c r="BH165" i="45" s="1"/>
  <c r="BA26" i="42"/>
  <c r="BC26" i="42" s="1"/>
  <c r="BA34" i="42"/>
  <c r="BC34" i="42" s="1"/>
  <c r="BA42" i="42"/>
  <c r="BC42" i="42" s="1"/>
  <c r="BA50" i="42"/>
  <c r="BC50" i="42" s="1"/>
  <c r="BA58" i="42"/>
  <c r="BC58" i="42" s="1"/>
  <c r="BA66" i="42"/>
  <c r="BC66" i="42" s="1"/>
  <c r="BA5" i="43"/>
  <c r="BC5" i="43" s="1"/>
  <c r="BA42" i="43"/>
  <c r="BC42" i="43" s="1"/>
  <c r="BA61" i="43"/>
  <c r="BC61" i="43" s="1"/>
  <c r="BA65" i="43"/>
  <c r="BC65" i="43" s="1"/>
  <c r="BA69" i="43"/>
  <c r="BC69" i="43" s="1"/>
  <c r="BA111" i="43"/>
  <c r="BC111" i="43" s="1"/>
  <c r="BA115" i="43"/>
  <c r="BC115" i="43" s="1"/>
  <c r="BA118" i="44"/>
  <c r="BC118" i="44" s="1"/>
  <c r="BA121" i="44"/>
  <c r="BC121" i="44" s="1"/>
  <c r="BA124" i="44"/>
  <c r="BC124" i="44" s="1"/>
  <c r="BF124" i="44" s="1"/>
  <c r="BH124" i="44" s="1"/>
  <c r="BA153" i="44"/>
  <c r="BC153" i="44" s="1"/>
  <c r="BF153" i="44" s="1"/>
  <c r="BH153" i="44" s="1"/>
  <c r="BA157" i="44"/>
  <c r="BC157" i="44" s="1"/>
  <c r="BF157" i="44" s="1"/>
  <c r="BH157" i="44" s="1"/>
  <c r="BA161" i="44"/>
  <c r="BC161" i="44" s="1"/>
  <c r="BF161" i="44" s="1"/>
  <c r="BH161" i="44" s="1"/>
  <c r="BA165" i="44"/>
  <c r="BC165" i="44" s="1"/>
  <c r="BF165" i="44" s="1"/>
  <c r="BH165" i="44" s="1"/>
  <c r="BA21" i="45"/>
  <c r="BC21" i="45" s="1"/>
  <c r="BA65" i="45"/>
  <c r="BC65" i="45" s="1"/>
  <c r="BA108" i="45"/>
  <c r="BC108" i="45" s="1"/>
  <c r="BA127" i="45"/>
  <c r="BC127" i="45" s="1"/>
  <c r="BA162" i="45"/>
  <c r="BC162" i="45" s="1"/>
  <c r="BF162" i="45" s="1"/>
  <c r="BH162" i="45" s="1"/>
  <c r="BA166" i="45"/>
  <c r="BC166" i="45" s="1"/>
  <c r="BF166" i="45" s="1"/>
  <c r="BH166" i="45" s="1"/>
  <c r="BA40" i="46"/>
  <c r="BC40" i="46" s="1"/>
  <c r="BA51" i="46"/>
  <c r="BC51" i="46" s="1"/>
  <c r="BA64" i="46"/>
  <c r="BC64" i="46" s="1"/>
  <c r="BA77" i="46"/>
  <c r="BC77" i="46" s="1"/>
  <c r="AY168" i="42"/>
  <c r="BA96" i="42"/>
  <c r="BC96" i="42" s="1"/>
  <c r="BF96" i="42" s="1"/>
  <c r="BH96" i="42" s="1"/>
  <c r="BA113" i="42"/>
  <c r="BC113" i="42" s="1"/>
  <c r="BF113" i="42" s="1"/>
  <c r="BH113" i="42" s="1"/>
  <c r="BA132" i="42"/>
  <c r="BC132" i="42" s="1"/>
  <c r="BA138" i="42"/>
  <c r="BC138" i="42" s="1"/>
  <c r="BA38" i="43"/>
  <c r="BC38" i="43" s="1"/>
  <c r="BA46" i="43"/>
  <c r="BC46" i="43" s="1"/>
  <c r="BA50" i="43"/>
  <c r="BC50" i="43" s="1"/>
  <c r="BA96" i="43"/>
  <c r="BC96" i="43" s="1"/>
  <c r="BF96" i="43" s="1"/>
  <c r="BH96" i="43" s="1"/>
  <c r="BA100" i="43"/>
  <c r="BC100" i="43" s="1"/>
  <c r="BF100" i="43" s="1"/>
  <c r="BH100" i="43" s="1"/>
  <c r="BA38" i="44"/>
  <c r="BC38" i="44" s="1"/>
  <c r="BA117" i="44"/>
  <c r="BC117" i="44" s="1"/>
  <c r="BF117" i="44" s="1"/>
  <c r="BH117" i="44" s="1"/>
  <c r="BF126" i="44"/>
  <c r="BH126" i="44" s="1"/>
  <c r="N225" i="2"/>
  <c r="BA36" i="45"/>
  <c r="BC36" i="45" s="1"/>
  <c r="BA44" i="45"/>
  <c r="BC44" i="45" s="1"/>
  <c r="BA52" i="45"/>
  <c r="BC52" i="45" s="1"/>
  <c r="BA56" i="45"/>
  <c r="BC56" i="45" s="1"/>
  <c r="BF56" i="45" s="1"/>
  <c r="BH56" i="45" s="1"/>
  <c r="BA110" i="45"/>
  <c r="BC110" i="45" s="1"/>
  <c r="BA24" i="46"/>
  <c r="BC24" i="46" s="1"/>
  <c r="BA43" i="46"/>
  <c r="BC43" i="46" s="1"/>
  <c r="BA47" i="46"/>
  <c r="BC47" i="46" s="1"/>
  <c r="BA112" i="46"/>
  <c r="BC112" i="46" s="1"/>
  <c r="BF112" i="46" s="1"/>
  <c r="BH112" i="46" s="1"/>
  <c r="BA150" i="46"/>
  <c r="BC150" i="46" s="1"/>
  <c r="BA154" i="46"/>
  <c r="BC154" i="46" s="1"/>
  <c r="BA28" i="42"/>
  <c r="BC28" i="42" s="1"/>
  <c r="BA54" i="42"/>
  <c r="BC54" i="42" s="1"/>
  <c r="BA90" i="42"/>
  <c r="BC90" i="42" s="1"/>
  <c r="BA126" i="42"/>
  <c r="BC126" i="42" s="1"/>
  <c r="BA79" i="43"/>
  <c r="BC79" i="43" s="1"/>
  <c r="BA83" i="43"/>
  <c r="BC83" i="43" s="1"/>
  <c r="BA146" i="43"/>
  <c r="BC146" i="43" s="1"/>
  <c r="BA150" i="43"/>
  <c r="BC150" i="43" s="1"/>
  <c r="BA157" i="43"/>
  <c r="BC157" i="43" s="1"/>
  <c r="BF157" i="43" s="1"/>
  <c r="BH157" i="43" s="1"/>
  <c r="BA161" i="43"/>
  <c r="BC161" i="43" s="1"/>
  <c r="BF161" i="43" s="1"/>
  <c r="BH161" i="43" s="1"/>
  <c r="BA165" i="43"/>
  <c r="BC165" i="43" s="1"/>
  <c r="BF165" i="43" s="1"/>
  <c r="BH165" i="43" s="1"/>
  <c r="BA76" i="44"/>
  <c r="BC76" i="44" s="1"/>
  <c r="BA84" i="44"/>
  <c r="BC84" i="44" s="1"/>
  <c r="BF84" i="44" s="1"/>
  <c r="BH84" i="44" s="1"/>
  <c r="BA109" i="44"/>
  <c r="BC109" i="44" s="1"/>
  <c r="BA60" i="45"/>
  <c r="BC60" i="45" s="1"/>
  <c r="BA93" i="45"/>
  <c r="BC93" i="45" s="1"/>
  <c r="BF93" i="45" s="1"/>
  <c r="BH93" i="45" s="1"/>
  <c r="BA101" i="45"/>
  <c r="BC101" i="45" s="1"/>
  <c r="BF101" i="45" s="1"/>
  <c r="BH101" i="45" s="1"/>
  <c r="BA105" i="45"/>
  <c r="BC105" i="45" s="1"/>
  <c r="BA126" i="45"/>
  <c r="BC126" i="45" s="1"/>
  <c r="BA11" i="46"/>
  <c r="BC11" i="46" s="1"/>
  <c r="BA32" i="46"/>
  <c r="BC32" i="46" s="1"/>
  <c r="BA36" i="46"/>
  <c r="BC36" i="46" s="1"/>
  <c r="BA107" i="46"/>
  <c r="BC107" i="46" s="1"/>
  <c r="BF107" i="46" s="1"/>
  <c r="BH107" i="46" s="1"/>
  <c r="BA113" i="46"/>
  <c r="BC113" i="46" s="1"/>
  <c r="BF113" i="46" s="1"/>
  <c r="BH113" i="46" s="1"/>
  <c r="BA158" i="46"/>
  <c r="BC158" i="46" s="1"/>
  <c r="BF158" i="46" s="1"/>
  <c r="BH158" i="46" s="1"/>
  <c r="BA162" i="46"/>
  <c r="BC162" i="46" s="1"/>
  <c r="BF162" i="46" s="1"/>
  <c r="BH162" i="46" s="1"/>
  <c r="BA166" i="46"/>
  <c r="BC166" i="46" s="1"/>
  <c r="BF166" i="46" s="1"/>
  <c r="BH166" i="46" s="1"/>
  <c r="BA56" i="42"/>
  <c r="BC56" i="42" s="1"/>
  <c r="BF56" i="42" s="1"/>
  <c r="BH56" i="42" s="1"/>
  <c r="BA75" i="42"/>
  <c r="BC75" i="42" s="1"/>
  <c r="BA110" i="42"/>
  <c r="BC110" i="42" s="1"/>
  <c r="BA29" i="43"/>
  <c r="BC29" i="43" s="1"/>
  <c r="BA139" i="44"/>
  <c r="BC139" i="44" s="1"/>
  <c r="BF139" i="44" s="1"/>
  <c r="BH139" i="44" s="1"/>
  <c r="AU168" i="45"/>
  <c r="BA7" i="45"/>
  <c r="BC7" i="45" s="1"/>
  <c r="BA15" i="45"/>
  <c r="BC15" i="45" s="1"/>
  <c r="BA109" i="45"/>
  <c r="BC109" i="45" s="1"/>
  <c r="AU168" i="46"/>
  <c r="BA23" i="46"/>
  <c r="BC23" i="46" s="1"/>
  <c r="BA89" i="46"/>
  <c r="BC89" i="46" s="1"/>
  <c r="BF89" i="46" s="1"/>
  <c r="BH89" i="46" s="1"/>
  <c r="BA111" i="46"/>
  <c r="BC111" i="46" s="1"/>
  <c r="BA8" i="43"/>
  <c r="BC8" i="43" s="1"/>
  <c r="BA19" i="44"/>
  <c r="BC19" i="44" s="1"/>
  <c r="BA43" i="44"/>
  <c r="BC43" i="44" s="1"/>
  <c r="BA47" i="44"/>
  <c r="BC47" i="44" s="1"/>
  <c r="BA51" i="44"/>
  <c r="BC51" i="44" s="1"/>
  <c r="BA59" i="44"/>
  <c r="BC59" i="44" s="1"/>
  <c r="BA63" i="44"/>
  <c r="BC63" i="44" s="1"/>
  <c r="BA67" i="44"/>
  <c r="BC67" i="44" s="1"/>
  <c r="BF67" i="44" s="1"/>
  <c r="BH67" i="44" s="1"/>
  <c r="BA71" i="44"/>
  <c r="BC71" i="44" s="1"/>
  <c r="BA75" i="44"/>
  <c r="BC75" i="44" s="1"/>
  <c r="BA133" i="44"/>
  <c r="BC133" i="44" s="1"/>
  <c r="BA11" i="45"/>
  <c r="BC11" i="45" s="1"/>
  <c r="BA32" i="45"/>
  <c r="BC32" i="45" s="1"/>
  <c r="BA48" i="45"/>
  <c r="BC48" i="45" s="1"/>
  <c r="BA51" i="45"/>
  <c r="BC51" i="45" s="1"/>
  <c r="BA55" i="45"/>
  <c r="BC55" i="45" s="1"/>
  <c r="BA59" i="45"/>
  <c r="BC59" i="45" s="1"/>
  <c r="BA92" i="45"/>
  <c r="BC92" i="45" s="1"/>
  <c r="BA133" i="45"/>
  <c r="BC133" i="45" s="1"/>
  <c r="BA145" i="45"/>
  <c r="BC145" i="45" s="1"/>
  <c r="BA149" i="45"/>
  <c r="BC149" i="45" s="1"/>
  <c r="BA157" i="45"/>
  <c r="BC157" i="45" s="1"/>
  <c r="BF157" i="45" s="1"/>
  <c r="BH157" i="45" s="1"/>
  <c r="BA28" i="46"/>
  <c r="BC28" i="46" s="1"/>
  <c r="BA71" i="46"/>
  <c r="BC71" i="46" s="1"/>
  <c r="O168" i="46"/>
  <c r="BA131" i="46"/>
  <c r="BC131" i="46" s="1"/>
  <c r="BA55" i="42"/>
  <c r="BC55" i="42" s="1"/>
  <c r="BA63" i="42"/>
  <c r="BC63" i="42" s="1"/>
  <c r="BA108" i="42"/>
  <c r="BC108" i="42" s="1"/>
  <c r="BA133" i="42"/>
  <c r="BC133" i="42" s="1"/>
  <c r="BA26" i="43"/>
  <c r="BC26" i="43" s="1"/>
  <c r="BA103" i="43"/>
  <c r="BC103" i="43" s="1"/>
  <c r="BF103" i="43" s="1"/>
  <c r="BH103" i="43" s="1"/>
  <c r="BA35" i="44"/>
  <c r="BC35" i="44" s="1"/>
  <c r="BA120" i="44"/>
  <c r="BC120" i="44" s="1"/>
  <c r="BA127" i="44"/>
  <c r="BC127" i="44" s="1"/>
  <c r="BA31" i="45"/>
  <c r="BC31" i="45" s="1"/>
  <c r="BA67" i="45"/>
  <c r="BC67" i="45" s="1"/>
  <c r="BF67" i="45" s="1"/>
  <c r="BH67" i="45" s="1"/>
  <c r="BA75" i="45"/>
  <c r="BC75" i="45" s="1"/>
  <c r="BA100" i="45"/>
  <c r="BC100" i="45" s="1"/>
  <c r="BF100" i="45" s="1"/>
  <c r="BH100" i="45" s="1"/>
  <c r="BA104" i="45"/>
  <c r="BC104" i="45" s="1"/>
  <c r="BF104" i="45" s="1"/>
  <c r="BH104" i="45" s="1"/>
  <c r="BA142" i="45"/>
  <c r="BC142" i="45" s="1"/>
  <c r="BF142" i="45" s="1"/>
  <c r="BH142" i="45" s="1"/>
  <c r="BA10" i="46"/>
  <c r="BC10" i="46" s="1"/>
  <c r="BA14" i="46"/>
  <c r="BC14" i="46" s="1"/>
  <c r="BA44" i="46"/>
  <c r="BC44" i="46" s="1"/>
  <c r="BA141" i="46"/>
  <c r="BC141" i="46" s="1"/>
  <c r="BA52" i="42"/>
  <c r="BC52" i="42" s="1"/>
  <c r="BA68" i="42"/>
  <c r="BC68" i="42" s="1"/>
  <c r="BA77" i="42"/>
  <c r="BC77" i="42" s="1"/>
  <c r="BA97" i="42"/>
  <c r="BC97" i="42" s="1"/>
  <c r="BA101" i="42"/>
  <c r="BC101" i="42" s="1"/>
  <c r="BF101" i="42" s="1"/>
  <c r="BH101" i="42" s="1"/>
  <c r="BA136" i="42"/>
  <c r="BC136" i="42" s="1"/>
  <c r="BA12" i="43"/>
  <c r="BC12" i="43" s="1"/>
  <c r="BA16" i="43"/>
  <c r="BC16" i="43" s="1"/>
  <c r="BA105" i="43"/>
  <c r="BC105" i="43" s="1"/>
  <c r="BA113" i="43"/>
  <c r="BC113" i="43" s="1"/>
  <c r="BF113" i="43" s="1"/>
  <c r="BH113" i="43" s="1"/>
  <c r="BA126" i="43"/>
  <c r="BC126" i="43" s="1"/>
  <c r="BA139" i="43"/>
  <c r="BC139" i="43" s="1"/>
  <c r="BF139" i="43" s="1"/>
  <c r="BH139" i="43" s="1"/>
  <c r="BA78" i="44"/>
  <c r="BC78" i="44" s="1"/>
  <c r="BA115" i="44"/>
  <c r="BC115" i="44" s="1"/>
  <c r="BA142" i="44"/>
  <c r="BC142" i="44" s="1"/>
  <c r="BF142" i="44" s="1"/>
  <c r="BH142" i="44" s="1"/>
  <c r="BA145" i="44"/>
  <c r="BC145" i="44" s="1"/>
  <c r="BA149" i="44"/>
  <c r="BC149" i="44" s="1"/>
  <c r="BA35" i="45"/>
  <c r="BC35" i="45" s="1"/>
  <c r="BA39" i="45"/>
  <c r="BC39" i="45" s="1"/>
  <c r="BA43" i="45"/>
  <c r="BC43" i="45" s="1"/>
  <c r="BA68" i="45"/>
  <c r="BC68" i="45" s="1"/>
  <c r="BA72" i="45"/>
  <c r="BC72" i="45" s="1"/>
  <c r="BA125" i="45"/>
  <c r="BC125" i="45" s="1"/>
  <c r="BA146" i="45"/>
  <c r="BC146" i="45" s="1"/>
  <c r="BA150" i="45"/>
  <c r="BC150" i="45" s="1"/>
  <c r="BA154" i="45"/>
  <c r="BC154" i="45" s="1"/>
  <c r="BA158" i="45"/>
  <c r="BC158" i="45" s="1"/>
  <c r="BF158" i="45" s="1"/>
  <c r="BH158" i="45" s="1"/>
  <c r="BA6" i="46"/>
  <c r="BC6" i="46" s="1"/>
  <c r="BA74" i="46"/>
  <c r="BC74" i="46" s="1"/>
  <c r="BA123" i="46"/>
  <c r="BC123" i="46" s="1"/>
  <c r="BF123" i="46" s="1"/>
  <c r="BH123" i="46" s="1"/>
  <c r="BA126" i="46"/>
  <c r="BC126" i="46" s="1"/>
  <c r="BA132" i="46"/>
  <c r="BC132" i="46" s="1"/>
  <c r="BA7" i="42"/>
  <c r="BC7" i="42" s="1"/>
  <c r="BA15" i="42"/>
  <c r="BC15" i="42" s="1"/>
  <c r="BA32" i="42"/>
  <c r="BC32" i="42" s="1"/>
  <c r="BA40" i="42"/>
  <c r="BC40" i="42" s="1"/>
  <c r="BA48" i="42"/>
  <c r="BC48" i="42" s="1"/>
  <c r="BA140" i="42"/>
  <c r="BC140" i="42" s="1"/>
  <c r="BA28" i="43"/>
  <c r="BC28" i="43" s="1"/>
  <c r="BA32" i="43"/>
  <c r="BC32" i="43" s="1"/>
  <c r="BA45" i="43"/>
  <c r="BC45" i="43" s="1"/>
  <c r="BA49" i="43"/>
  <c r="BC49" i="43" s="1"/>
  <c r="BA104" i="43"/>
  <c r="BC104" i="43" s="1"/>
  <c r="BF104" i="43" s="1"/>
  <c r="BH104" i="43" s="1"/>
  <c r="BA108" i="43"/>
  <c r="BC108" i="43" s="1"/>
  <c r="BA127" i="43"/>
  <c r="BC127" i="43" s="1"/>
  <c r="BA145" i="43"/>
  <c r="BC145" i="43" s="1"/>
  <c r="BA149" i="43"/>
  <c r="BC149" i="43" s="1"/>
  <c r="BA24" i="44"/>
  <c r="BC24" i="44" s="1"/>
  <c r="BA28" i="44"/>
  <c r="BC28" i="44" s="1"/>
  <c r="BA32" i="44"/>
  <c r="BC32" i="44" s="1"/>
  <c r="BA37" i="44"/>
  <c r="BC37" i="44" s="1"/>
  <c r="BA49" i="44"/>
  <c r="BC49" i="44" s="1"/>
  <c r="BA57" i="44"/>
  <c r="BC57" i="44" s="1"/>
  <c r="BA65" i="44"/>
  <c r="BC65" i="44" s="1"/>
  <c r="BA73" i="44"/>
  <c r="BC73" i="44" s="1"/>
  <c r="BA77" i="44"/>
  <c r="BC77" i="44" s="1"/>
  <c r="BA89" i="44"/>
  <c r="BC89" i="44" s="1"/>
  <c r="BF89" i="44" s="1"/>
  <c r="BH89" i="44" s="1"/>
  <c r="BA114" i="44"/>
  <c r="BC114" i="44" s="1"/>
  <c r="BA136" i="44"/>
  <c r="BC136" i="44" s="1"/>
  <c r="BA150" i="44"/>
  <c r="BC150" i="44" s="1"/>
  <c r="BA154" i="44"/>
  <c r="BC154" i="44" s="1"/>
  <c r="BA158" i="44"/>
  <c r="BC158" i="44" s="1"/>
  <c r="BF158" i="44" s="1"/>
  <c r="BH158" i="44" s="1"/>
  <c r="BA162" i="44"/>
  <c r="BC162" i="44" s="1"/>
  <c r="BF162" i="44" s="1"/>
  <c r="BH162" i="44" s="1"/>
  <c r="BA22" i="45"/>
  <c r="BC22" i="45" s="1"/>
  <c r="BA64" i="45"/>
  <c r="BC64" i="45" s="1"/>
  <c r="BA84" i="45"/>
  <c r="BC84" i="45" s="1"/>
  <c r="BF84" i="45" s="1"/>
  <c r="BH84" i="45" s="1"/>
  <c r="BA88" i="45"/>
  <c r="BC88" i="45" s="1"/>
  <c r="BF88" i="45" s="1"/>
  <c r="BH88" i="45" s="1"/>
  <c r="BA73" i="46"/>
  <c r="BC73" i="46" s="1"/>
  <c r="BA82" i="46"/>
  <c r="BC82" i="46" s="1"/>
  <c r="BA86" i="46"/>
  <c r="BC86" i="46" s="1"/>
  <c r="BF86" i="46" s="1"/>
  <c r="BH86" i="46" s="1"/>
  <c r="BA95" i="46"/>
  <c r="BC95" i="46" s="1"/>
  <c r="BF95" i="46" s="1"/>
  <c r="BH95" i="46" s="1"/>
  <c r="BA138" i="46"/>
  <c r="BC138" i="46" s="1"/>
  <c r="BA151" i="46"/>
  <c r="BC151" i="46" s="1"/>
  <c r="BA155" i="46"/>
  <c r="BC155" i="46" s="1"/>
  <c r="BA6" i="42"/>
  <c r="BC6" i="42" s="1"/>
  <c r="BA14" i="42"/>
  <c r="BC14" i="42" s="1"/>
  <c r="BA18" i="42"/>
  <c r="BC18" i="42" s="1"/>
  <c r="BA23" i="42"/>
  <c r="BC23" i="42" s="1"/>
  <c r="BA31" i="42"/>
  <c r="BC31" i="42" s="1"/>
  <c r="BA39" i="42"/>
  <c r="BC39" i="42" s="1"/>
  <c r="BA64" i="42"/>
  <c r="BC64" i="42" s="1"/>
  <c r="BA88" i="42"/>
  <c r="BC88" i="42" s="1"/>
  <c r="BF88" i="42" s="1"/>
  <c r="BH88" i="42" s="1"/>
  <c r="BA92" i="42"/>
  <c r="BC92" i="42" s="1"/>
  <c r="BA104" i="42"/>
  <c r="BC104" i="42" s="1"/>
  <c r="BF104" i="42" s="1"/>
  <c r="BH104" i="42" s="1"/>
  <c r="BA131" i="42"/>
  <c r="BC131" i="42" s="1"/>
  <c r="BA141" i="42"/>
  <c r="BC141" i="42" s="1"/>
  <c r="BA151" i="42"/>
  <c r="BC151" i="42" s="1"/>
  <c r="BA40" i="43"/>
  <c r="BC40" i="43" s="1"/>
  <c r="BA78" i="43"/>
  <c r="BC78" i="43" s="1"/>
  <c r="BA82" i="43"/>
  <c r="BC82" i="43" s="1"/>
  <c r="BA86" i="43"/>
  <c r="BC86" i="43" s="1"/>
  <c r="BF86" i="43" s="1"/>
  <c r="BH86" i="43" s="1"/>
  <c r="BA95" i="43"/>
  <c r="BC95" i="43" s="1"/>
  <c r="BF95" i="43" s="1"/>
  <c r="BH95" i="43" s="1"/>
  <c r="BA99" i="43"/>
  <c r="BC99" i="43" s="1"/>
  <c r="BF99" i="43" s="1"/>
  <c r="BH99" i="43" s="1"/>
  <c r="BA118" i="43"/>
  <c r="BC118" i="43" s="1"/>
  <c r="BA143" i="43"/>
  <c r="BC143" i="43" s="1"/>
  <c r="BA154" i="43"/>
  <c r="BC154" i="43" s="1"/>
  <c r="BA158" i="43"/>
  <c r="BC158" i="43" s="1"/>
  <c r="BF158" i="43" s="1"/>
  <c r="BH158" i="43" s="1"/>
  <c r="BA166" i="43"/>
  <c r="BC166" i="43" s="1"/>
  <c r="BF166" i="43" s="1"/>
  <c r="BH166" i="43" s="1"/>
  <c r="BA20" i="44"/>
  <c r="BC20" i="44" s="1"/>
  <c r="BA44" i="44"/>
  <c r="BC44" i="44" s="1"/>
  <c r="BA48" i="44"/>
  <c r="BC48" i="44" s="1"/>
  <c r="BA52" i="44"/>
  <c r="BC52" i="44" s="1"/>
  <c r="BA56" i="44"/>
  <c r="BC56" i="44" s="1"/>
  <c r="BF56" i="44" s="1"/>
  <c r="BH56" i="44" s="1"/>
  <c r="BA60" i="44"/>
  <c r="BC60" i="44" s="1"/>
  <c r="BA64" i="44"/>
  <c r="BC64" i="44" s="1"/>
  <c r="BA68" i="44"/>
  <c r="BC68" i="44" s="1"/>
  <c r="BA72" i="44"/>
  <c r="BC72" i="44" s="1"/>
  <c r="BA110" i="44"/>
  <c r="BC110" i="44" s="1"/>
  <c r="BA119" i="44"/>
  <c r="BC119" i="44" s="1"/>
  <c r="BA50" i="45"/>
  <c r="BC50" i="45" s="1"/>
  <c r="BA80" i="45"/>
  <c r="BC80" i="45" s="1"/>
  <c r="BA117" i="45"/>
  <c r="BC117" i="45" s="1"/>
  <c r="BF117" i="45" s="1"/>
  <c r="BH117" i="45" s="1"/>
  <c r="BA132" i="45"/>
  <c r="BC132" i="45" s="1"/>
  <c r="BA13" i="46"/>
  <c r="BC13" i="46" s="1"/>
  <c r="BA18" i="46"/>
  <c r="BC18" i="46" s="1"/>
  <c r="BA22" i="46"/>
  <c r="BC22" i="46" s="1"/>
  <c r="BA27" i="46"/>
  <c r="BC27" i="46" s="1"/>
  <c r="BA61" i="46"/>
  <c r="BC61" i="46" s="1"/>
  <c r="BA90" i="46"/>
  <c r="BC90" i="46" s="1"/>
  <c r="BA98" i="46"/>
  <c r="BC98" i="46" s="1"/>
  <c r="BF98" i="46" s="1"/>
  <c r="BH98" i="46" s="1"/>
  <c r="BA102" i="46"/>
  <c r="BC102" i="46" s="1"/>
  <c r="BF102" i="46" s="1"/>
  <c r="BH102" i="46" s="1"/>
  <c r="BA118" i="46"/>
  <c r="BC118" i="46" s="1"/>
  <c r="BA121" i="46"/>
  <c r="BC121" i="46" s="1"/>
  <c r="BA124" i="46"/>
  <c r="BC124" i="46" s="1"/>
  <c r="BF124" i="46" s="1"/>
  <c r="BH124" i="46" s="1"/>
  <c r="BA148" i="46"/>
  <c r="BC148" i="46" s="1"/>
  <c r="BF148" i="46" s="1"/>
  <c r="BH148" i="46" s="1"/>
  <c r="BA156" i="46"/>
  <c r="BC156" i="46" s="1"/>
  <c r="BF156" i="46" s="1"/>
  <c r="BH156" i="46" s="1"/>
  <c r="BA25" i="42"/>
  <c r="BC25" i="42" s="1"/>
  <c r="BA33" i="42"/>
  <c r="BC33" i="42" s="1"/>
  <c r="BA37" i="42"/>
  <c r="BC37" i="42" s="1"/>
  <c r="BA45" i="42"/>
  <c r="BC45" i="42" s="1"/>
  <c r="BA49" i="42"/>
  <c r="BC49" i="42" s="1"/>
  <c r="BA74" i="42"/>
  <c r="BC74" i="42" s="1"/>
  <c r="BA79" i="42"/>
  <c r="BC79" i="42" s="1"/>
  <c r="BA86" i="42"/>
  <c r="BC86" i="42" s="1"/>
  <c r="BF86" i="42" s="1"/>
  <c r="BH86" i="42" s="1"/>
  <c r="BA112" i="42"/>
  <c r="BC112" i="42" s="1"/>
  <c r="BF112" i="42" s="1"/>
  <c r="BH112" i="42" s="1"/>
  <c r="BA116" i="42"/>
  <c r="BC116" i="42" s="1"/>
  <c r="BA129" i="42"/>
  <c r="BC129" i="42" s="1"/>
  <c r="BA22" i="43"/>
  <c r="BC22" i="43" s="1"/>
  <c r="BA60" i="43"/>
  <c r="BC60" i="43" s="1"/>
  <c r="BA64" i="43"/>
  <c r="BC64" i="43" s="1"/>
  <c r="BA119" i="43"/>
  <c r="BC119" i="43" s="1"/>
  <c r="BA141" i="43"/>
  <c r="BC141" i="43" s="1"/>
  <c r="BA144" i="43"/>
  <c r="BC144" i="43" s="1"/>
  <c r="BF144" i="43" s="1"/>
  <c r="BH144" i="43" s="1"/>
  <c r="BA10" i="44"/>
  <c r="BC10" i="44" s="1"/>
  <c r="BA14" i="44"/>
  <c r="BC14" i="44" s="1"/>
  <c r="BA80" i="44"/>
  <c r="BC80" i="44" s="1"/>
  <c r="BA83" i="44"/>
  <c r="BC83" i="44" s="1"/>
  <c r="BA107" i="45"/>
  <c r="BC107" i="45" s="1"/>
  <c r="BF107" i="45" s="1"/>
  <c r="BH107" i="45" s="1"/>
  <c r="BA120" i="45"/>
  <c r="BC120" i="45" s="1"/>
  <c r="BA50" i="46"/>
  <c r="BC50" i="46" s="1"/>
  <c r="BA54" i="46"/>
  <c r="BC54" i="46" s="1"/>
  <c r="BA59" i="46"/>
  <c r="BC59" i="46" s="1"/>
  <c r="BA67" i="46"/>
  <c r="BC67" i="46" s="1"/>
  <c r="BF67" i="46" s="1"/>
  <c r="BH67" i="46" s="1"/>
  <c r="BA106" i="46"/>
  <c r="BC106" i="46" s="1"/>
  <c r="BA114" i="46"/>
  <c r="BC114" i="46" s="1"/>
  <c r="BA125" i="46"/>
  <c r="BC125" i="46" s="1"/>
  <c r="BA142" i="46"/>
  <c r="BC142" i="46" s="1"/>
  <c r="BF142" i="46" s="1"/>
  <c r="BH142" i="46" s="1"/>
  <c r="BA145" i="46"/>
  <c r="BC145" i="46" s="1"/>
  <c r="BA57" i="42"/>
  <c r="BC57" i="42" s="1"/>
  <c r="BA120" i="42"/>
  <c r="BC120" i="42" s="1"/>
  <c r="BA139" i="42"/>
  <c r="BC139" i="42" s="1"/>
  <c r="BF139" i="42" s="1"/>
  <c r="BH139" i="42" s="1"/>
  <c r="BA30" i="43"/>
  <c r="BC30" i="43" s="1"/>
  <c r="BA34" i="43"/>
  <c r="BC34" i="43" s="1"/>
  <c r="BA43" i="43"/>
  <c r="BC43" i="43" s="1"/>
  <c r="BA47" i="43"/>
  <c r="BC47" i="43" s="1"/>
  <c r="BA51" i="43"/>
  <c r="BC51" i="43" s="1"/>
  <c r="BA147" i="43"/>
  <c r="BC147" i="43" s="1"/>
  <c r="BA151" i="43"/>
  <c r="BC151" i="43" s="1"/>
  <c r="BA108" i="44"/>
  <c r="BC108" i="44" s="1"/>
  <c r="BA138" i="44"/>
  <c r="BC138" i="44" s="1"/>
  <c r="BA156" i="44"/>
  <c r="BC156" i="44" s="1"/>
  <c r="BF156" i="44" s="1"/>
  <c r="BH156" i="44" s="1"/>
  <c r="BA164" i="44"/>
  <c r="BC164" i="44" s="1"/>
  <c r="BF164" i="44" s="1"/>
  <c r="BH164" i="44" s="1"/>
  <c r="BA5" i="45"/>
  <c r="BC5" i="45" s="1"/>
  <c r="BA13" i="45"/>
  <c r="BC13" i="45" s="1"/>
  <c r="BA24" i="45"/>
  <c r="BC24" i="45" s="1"/>
  <c r="BA78" i="45"/>
  <c r="BC78" i="45" s="1"/>
  <c r="BA90" i="45"/>
  <c r="BC90" i="45" s="1"/>
  <c r="BA95" i="45"/>
  <c r="BC95" i="45" s="1"/>
  <c r="BF95" i="45" s="1"/>
  <c r="BH95" i="45" s="1"/>
  <c r="BA112" i="45"/>
  <c r="BC112" i="45" s="1"/>
  <c r="BF112" i="45" s="1"/>
  <c r="BH112" i="45" s="1"/>
  <c r="BA118" i="45"/>
  <c r="BC118" i="45" s="1"/>
  <c r="BA121" i="45"/>
  <c r="BC121" i="45" s="1"/>
  <c r="BA124" i="45"/>
  <c r="BC124" i="45" s="1"/>
  <c r="BF124" i="45" s="1"/>
  <c r="BH124" i="45" s="1"/>
  <c r="BA25" i="46"/>
  <c r="BC25" i="46" s="1"/>
  <c r="BA30" i="46"/>
  <c r="BC30" i="46" s="1"/>
  <c r="BA33" i="46"/>
  <c r="BC33" i="46" s="1"/>
  <c r="BA37" i="46"/>
  <c r="BC37" i="46" s="1"/>
  <c r="BA76" i="46"/>
  <c r="BC76" i="46" s="1"/>
  <c r="BA84" i="46"/>
  <c r="BC84" i="46" s="1"/>
  <c r="BF84" i="46" s="1"/>
  <c r="BH84" i="46" s="1"/>
  <c r="BA88" i="46"/>
  <c r="BC88" i="46" s="1"/>
  <c r="BF88" i="46" s="1"/>
  <c r="BH88" i="46" s="1"/>
  <c r="BA110" i="46"/>
  <c r="BC110" i="46" s="1"/>
  <c r="BA119" i="46"/>
  <c r="BC119" i="46" s="1"/>
  <c r="BA128" i="46"/>
  <c r="BC128" i="46" s="1"/>
  <c r="BA134" i="46"/>
  <c r="BC134" i="46" s="1"/>
  <c r="BA136" i="46"/>
  <c r="BC136" i="46" s="1"/>
  <c r="BA149" i="46"/>
  <c r="BC149" i="46" s="1"/>
  <c r="BA153" i="46"/>
  <c r="BC153" i="46" s="1"/>
  <c r="BF153" i="46" s="1"/>
  <c r="BH153" i="46" s="1"/>
  <c r="BA157" i="46"/>
  <c r="BC157" i="46" s="1"/>
  <c r="BF157" i="46" s="1"/>
  <c r="BH157" i="46" s="1"/>
  <c r="BA12" i="42"/>
  <c r="BC12" i="42" s="1"/>
  <c r="BA61" i="42"/>
  <c r="BC61" i="42" s="1"/>
  <c r="BA95" i="42"/>
  <c r="BC95" i="42" s="1"/>
  <c r="BF95" i="42" s="1"/>
  <c r="BH95" i="42" s="1"/>
  <c r="BA98" i="42"/>
  <c r="BC98" i="42" s="1"/>
  <c r="BF98" i="42" s="1"/>
  <c r="BH98" i="42" s="1"/>
  <c r="BA102" i="42"/>
  <c r="BC102" i="42" s="1"/>
  <c r="BF102" i="42" s="1"/>
  <c r="BH102" i="42" s="1"/>
  <c r="BA107" i="42"/>
  <c r="BC107" i="42" s="1"/>
  <c r="BF107" i="42" s="1"/>
  <c r="BH107" i="42" s="1"/>
  <c r="BA118" i="42"/>
  <c r="BC118" i="42" s="1"/>
  <c r="BA121" i="42"/>
  <c r="BC121" i="42" s="1"/>
  <c r="BA124" i="42"/>
  <c r="BC124" i="42" s="1"/>
  <c r="BF124" i="42" s="1"/>
  <c r="BH124" i="42" s="1"/>
  <c r="BA130" i="42"/>
  <c r="BC130" i="42" s="1"/>
  <c r="BF130" i="42" s="1"/>
  <c r="BH130" i="42" s="1"/>
  <c r="BA13" i="43"/>
  <c r="BC13" i="43" s="1"/>
  <c r="BA17" i="43"/>
  <c r="BC17" i="43" s="1"/>
  <c r="BA34" i="44"/>
  <c r="BC34" i="44" s="1"/>
  <c r="BA91" i="44"/>
  <c r="BC91" i="44" s="1"/>
  <c r="BF91" i="44" s="1"/>
  <c r="BH91" i="44" s="1"/>
  <c r="BA116" i="44"/>
  <c r="BC116" i="44" s="1"/>
  <c r="BA129" i="44"/>
  <c r="BC129" i="44" s="1"/>
  <c r="BA28" i="45"/>
  <c r="BC28" i="45" s="1"/>
  <c r="BA37" i="45"/>
  <c r="BC37" i="45" s="1"/>
  <c r="BA40" i="45"/>
  <c r="BC40" i="45" s="1"/>
  <c r="BA61" i="45"/>
  <c r="BC61" i="45" s="1"/>
  <c r="BA69" i="45"/>
  <c r="BC69" i="45" s="1"/>
  <c r="BA73" i="45"/>
  <c r="BC73" i="45" s="1"/>
  <c r="BA87" i="45"/>
  <c r="BC87" i="45" s="1"/>
  <c r="BF87" i="45" s="1"/>
  <c r="BH87" i="45" s="1"/>
  <c r="BA98" i="45"/>
  <c r="BC98" i="45" s="1"/>
  <c r="BF98" i="45" s="1"/>
  <c r="BH98" i="45" s="1"/>
  <c r="BA115" i="45"/>
  <c r="BC115" i="45" s="1"/>
  <c r="BA7" i="46"/>
  <c r="BC7" i="46" s="1"/>
  <c r="BA16" i="46"/>
  <c r="BC16" i="46" s="1"/>
  <c r="BA58" i="46"/>
  <c r="BC58" i="46" s="1"/>
  <c r="BA75" i="46"/>
  <c r="BC75" i="46" s="1"/>
  <c r="BA93" i="46"/>
  <c r="BC93" i="46" s="1"/>
  <c r="BF93" i="46" s="1"/>
  <c r="BH93" i="46" s="1"/>
  <c r="BA105" i="46"/>
  <c r="BC105" i="46" s="1"/>
  <c r="BA137" i="46"/>
  <c r="BC137" i="46" s="1"/>
  <c r="BA146" i="46"/>
  <c r="BC146" i="46" s="1"/>
  <c r="BA165" i="46"/>
  <c r="BC165" i="46" s="1"/>
  <c r="BF165" i="46" s="1"/>
  <c r="BH165" i="46" s="1"/>
  <c r="BA145" i="42"/>
  <c r="BC145" i="42" s="1"/>
  <c r="BA149" i="42"/>
  <c r="BC149" i="42" s="1"/>
  <c r="BA72" i="43"/>
  <c r="BC72" i="43" s="1"/>
  <c r="BA76" i="43"/>
  <c r="BC76" i="43" s="1"/>
  <c r="BA89" i="43"/>
  <c r="BC89" i="43" s="1"/>
  <c r="BF89" i="43" s="1"/>
  <c r="BH89" i="43" s="1"/>
  <c r="BA93" i="43"/>
  <c r="BC93" i="43" s="1"/>
  <c r="BF93" i="43" s="1"/>
  <c r="BH93" i="43" s="1"/>
  <c r="BA110" i="43"/>
  <c r="BC110" i="43" s="1"/>
  <c r="BA114" i="43"/>
  <c r="BC114" i="43" s="1"/>
  <c r="BA132" i="43"/>
  <c r="BC132" i="43" s="1"/>
  <c r="BA148" i="43"/>
  <c r="BC148" i="43" s="1"/>
  <c r="BF148" i="43" s="1"/>
  <c r="BH148" i="43" s="1"/>
  <c r="BA152" i="43"/>
  <c r="BC152" i="43" s="1"/>
  <c r="BA155" i="43"/>
  <c r="BC155" i="43" s="1"/>
  <c r="BA159" i="43"/>
  <c r="BC159" i="43" s="1"/>
  <c r="BF159" i="43" s="1"/>
  <c r="BH159" i="43" s="1"/>
  <c r="BA163" i="43"/>
  <c r="BC163" i="43" s="1"/>
  <c r="BF163" i="43" s="1"/>
  <c r="BH163" i="43" s="1"/>
  <c r="BA26" i="44"/>
  <c r="BC26" i="44" s="1"/>
  <c r="BA30" i="44"/>
  <c r="BC30" i="44" s="1"/>
  <c r="BA92" i="44"/>
  <c r="BC92" i="44" s="1"/>
  <c r="BA100" i="44"/>
  <c r="BC100" i="44" s="1"/>
  <c r="BF100" i="44" s="1"/>
  <c r="BH100" i="44" s="1"/>
  <c r="BA104" i="44"/>
  <c r="BC104" i="44" s="1"/>
  <c r="BF104" i="44" s="1"/>
  <c r="BH104" i="44" s="1"/>
  <c r="BA123" i="44"/>
  <c r="BC123" i="44" s="1"/>
  <c r="BF123" i="44" s="1"/>
  <c r="BH123" i="44" s="1"/>
  <c r="BA148" i="44"/>
  <c r="BC148" i="44" s="1"/>
  <c r="BF148" i="44" s="1"/>
  <c r="BH148" i="44" s="1"/>
  <c r="BA8" i="45"/>
  <c r="BC8" i="45" s="1"/>
  <c r="BA16" i="45"/>
  <c r="BC16" i="45" s="1"/>
  <c r="BA45" i="45"/>
  <c r="BC45" i="45" s="1"/>
  <c r="BA53" i="45"/>
  <c r="BC53" i="45" s="1"/>
  <c r="BA57" i="45"/>
  <c r="BC57" i="45" s="1"/>
  <c r="BA82" i="45"/>
  <c r="BC82" i="45" s="1"/>
  <c r="BA99" i="45"/>
  <c r="BC99" i="45" s="1"/>
  <c r="BF99" i="45" s="1"/>
  <c r="BH99" i="45" s="1"/>
  <c r="BA116" i="45"/>
  <c r="BC116" i="45" s="1"/>
  <c r="BA129" i="45"/>
  <c r="BC129" i="45" s="1"/>
  <c r="BA138" i="45"/>
  <c r="BC138" i="45" s="1"/>
  <c r="BA164" i="45"/>
  <c r="BC164" i="45" s="1"/>
  <c r="BF164" i="45" s="1"/>
  <c r="BH164" i="45" s="1"/>
  <c r="BA12" i="46"/>
  <c r="BC12" i="46" s="1"/>
  <c r="BA55" i="46"/>
  <c r="BC55" i="46" s="1"/>
  <c r="AY168" i="46"/>
  <c r="BA68" i="46"/>
  <c r="BC68" i="46" s="1"/>
  <c r="BA17" i="46"/>
  <c r="BC17" i="46" s="1"/>
  <c r="BA21" i="46"/>
  <c r="BC21" i="46" s="1"/>
  <c r="BA52" i="46"/>
  <c r="BC52" i="46" s="1"/>
  <c r="BA72" i="46"/>
  <c r="BC72" i="46" s="1"/>
  <c r="BA4" i="46"/>
  <c r="AE168" i="46"/>
  <c r="BA35" i="46"/>
  <c r="BC35" i="46" s="1"/>
  <c r="BA66" i="46"/>
  <c r="BC66" i="46" s="1"/>
  <c r="BA70" i="46"/>
  <c r="BC70" i="46" s="1"/>
  <c r="BA103" i="46"/>
  <c r="BC103" i="46" s="1"/>
  <c r="BF103" i="46" s="1"/>
  <c r="BH103" i="46" s="1"/>
  <c r="BA20" i="46"/>
  <c r="BC20" i="46" s="1"/>
  <c r="BA130" i="46"/>
  <c r="BC130" i="46" s="1"/>
  <c r="BF130" i="46" s="1"/>
  <c r="BH130" i="46" s="1"/>
  <c r="AI168" i="46"/>
  <c r="AM168" i="46"/>
  <c r="AQ168" i="46"/>
  <c r="S168" i="46"/>
  <c r="BA101" i="46"/>
  <c r="BC101" i="46" s="1"/>
  <c r="BF101" i="46" s="1"/>
  <c r="BH101" i="46" s="1"/>
  <c r="BA85" i="46"/>
  <c r="BC85" i="46" s="1"/>
  <c r="BF85" i="46" s="1"/>
  <c r="BH85" i="46" s="1"/>
  <c r="BA116" i="46"/>
  <c r="BC116" i="46" s="1"/>
  <c r="K168" i="46"/>
  <c r="BA144" i="46"/>
  <c r="BC144" i="46" s="1"/>
  <c r="BF144" i="46" s="1"/>
  <c r="BH144" i="46" s="1"/>
  <c r="G168" i="46"/>
  <c r="W168" i="46"/>
  <c r="BA152" i="46"/>
  <c r="BC152" i="46" s="1"/>
  <c r="BA160" i="46"/>
  <c r="BC160" i="46" s="1"/>
  <c r="BF160" i="46" s="1"/>
  <c r="BH160" i="46" s="1"/>
  <c r="AQ168" i="45"/>
  <c r="BA4" i="45"/>
  <c r="AY168" i="45"/>
  <c r="O168" i="45"/>
  <c r="S168" i="45"/>
  <c r="BA54" i="45"/>
  <c r="BC54" i="45" s="1"/>
  <c r="AI168" i="45"/>
  <c r="BA70" i="45"/>
  <c r="BC70" i="45" s="1"/>
  <c r="BA130" i="45"/>
  <c r="BC130" i="45" s="1"/>
  <c r="BF130" i="45" s="1"/>
  <c r="BH130" i="45" s="1"/>
  <c r="AE168" i="45"/>
  <c r="AM168" i="45"/>
  <c r="BA86" i="45"/>
  <c r="BC86" i="45" s="1"/>
  <c r="BF86" i="45" s="1"/>
  <c r="BH86" i="45" s="1"/>
  <c r="BA123" i="45"/>
  <c r="BC123" i="45" s="1"/>
  <c r="BF123" i="45" s="1"/>
  <c r="BH123" i="45" s="1"/>
  <c r="BA139" i="45"/>
  <c r="BC139" i="45" s="1"/>
  <c r="BF139" i="45" s="1"/>
  <c r="BH139" i="45" s="1"/>
  <c r="BA144" i="45"/>
  <c r="BC144" i="45" s="1"/>
  <c r="BF144" i="45" s="1"/>
  <c r="BH144" i="45" s="1"/>
  <c r="W168" i="45"/>
  <c r="G168" i="45"/>
  <c r="K168" i="45"/>
  <c r="BA152" i="45"/>
  <c r="BC152" i="45" s="1"/>
  <c r="BA160" i="45"/>
  <c r="BC160" i="45" s="1"/>
  <c r="BF160" i="45" s="1"/>
  <c r="BH160" i="45" s="1"/>
  <c r="AU168" i="44"/>
  <c r="BA4" i="44"/>
  <c r="BA18" i="44"/>
  <c r="BC18" i="44" s="1"/>
  <c r="BA36" i="44"/>
  <c r="BC36" i="44" s="1"/>
  <c r="AY168" i="44"/>
  <c r="O168" i="44"/>
  <c r="S168" i="44"/>
  <c r="BA88" i="44"/>
  <c r="BC88" i="44" s="1"/>
  <c r="BF88" i="44" s="1"/>
  <c r="BH88" i="44" s="1"/>
  <c r="AE168" i="44"/>
  <c r="BA85" i="44"/>
  <c r="BC85" i="44" s="1"/>
  <c r="BF85" i="44" s="1"/>
  <c r="BH85" i="44" s="1"/>
  <c r="BA105" i="44"/>
  <c r="BC105" i="44" s="1"/>
  <c r="AI168" i="44"/>
  <c r="AM168" i="44"/>
  <c r="BA166" i="44"/>
  <c r="BC166" i="44" s="1"/>
  <c r="BF166" i="44" s="1"/>
  <c r="BH166" i="44" s="1"/>
  <c r="AQ168" i="44"/>
  <c r="BA87" i="44"/>
  <c r="BC87" i="44" s="1"/>
  <c r="BF87" i="44" s="1"/>
  <c r="BH87" i="44" s="1"/>
  <c r="G168" i="44"/>
  <c r="K168" i="44"/>
  <c r="W168" i="44"/>
  <c r="BA144" i="44"/>
  <c r="BC144" i="44" s="1"/>
  <c r="BF144" i="44" s="1"/>
  <c r="BH144" i="44" s="1"/>
  <c r="BA152" i="44"/>
  <c r="BC152" i="44" s="1"/>
  <c r="BA160" i="44"/>
  <c r="BC160" i="44" s="1"/>
  <c r="BF160" i="44" s="1"/>
  <c r="BH160" i="44" s="1"/>
  <c r="AU168" i="43"/>
  <c r="BA4" i="43"/>
  <c r="BA85" i="43"/>
  <c r="BC85" i="43" s="1"/>
  <c r="BF85" i="43" s="1"/>
  <c r="BH85" i="43" s="1"/>
  <c r="BA131" i="43"/>
  <c r="BC131" i="43" s="1"/>
  <c r="O168" i="43"/>
  <c r="S168" i="43"/>
  <c r="AI168" i="43"/>
  <c r="BA68" i="43"/>
  <c r="BC68" i="43" s="1"/>
  <c r="BA101" i="43"/>
  <c r="BC101" i="43" s="1"/>
  <c r="BF101" i="43" s="1"/>
  <c r="BH101" i="43" s="1"/>
  <c r="W168" i="43"/>
  <c r="BA84" i="43"/>
  <c r="BC84" i="43" s="1"/>
  <c r="BF84" i="43" s="1"/>
  <c r="BH84" i="43" s="1"/>
  <c r="BA117" i="43"/>
  <c r="BC117" i="43" s="1"/>
  <c r="BF117" i="43" s="1"/>
  <c r="BH117" i="43" s="1"/>
  <c r="BA130" i="43"/>
  <c r="BC130" i="43" s="1"/>
  <c r="BF130" i="43" s="1"/>
  <c r="BH130" i="43" s="1"/>
  <c r="BA123" i="43"/>
  <c r="BC123" i="43" s="1"/>
  <c r="BF123" i="43" s="1"/>
  <c r="BH123" i="43" s="1"/>
  <c r="BA137" i="43"/>
  <c r="BC137" i="43" s="1"/>
  <c r="K168" i="43"/>
  <c r="AM168" i="43"/>
  <c r="BA128" i="43"/>
  <c r="BC128" i="43" s="1"/>
  <c r="BA156" i="43"/>
  <c r="BC156" i="43" s="1"/>
  <c r="BF156" i="43" s="1"/>
  <c r="BH156" i="43" s="1"/>
  <c r="G168" i="43"/>
  <c r="BA140" i="43"/>
  <c r="BC140" i="43" s="1"/>
  <c r="AQ168" i="43"/>
  <c r="BA162" i="43"/>
  <c r="BC162" i="43" s="1"/>
  <c r="BF162" i="43" s="1"/>
  <c r="BH162" i="43" s="1"/>
  <c r="BA4" i="42"/>
  <c r="BA9" i="42"/>
  <c r="BC9" i="42" s="1"/>
  <c r="AE168" i="42"/>
  <c r="AU168" i="42"/>
  <c r="BA47" i="42"/>
  <c r="BC47" i="42" s="1"/>
  <c r="AM168" i="42"/>
  <c r="BA41" i="42"/>
  <c r="BC41" i="42" s="1"/>
  <c r="BA115" i="42"/>
  <c r="BC115" i="42" s="1"/>
  <c r="BA123" i="42"/>
  <c r="BC123" i="42" s="1"/>
  <c r="BF123" i="42" s="1"/>
  <c r="BH123" i="42" s="1"/>
  <c r="O168" i="42"/>
  <c r="BA150" i="42"/>
  <c r="BC150" i="42" s="1"/>
  <c r="W168" i="42"/>
  <c r="BA11" i="42"/>
  <c r="BC11" i="42" s="1"/>
  <c r="BA35" i="42"/>
  <c r="BC35" i="42" s="1"/>
  <c r="AI168" i="42"/>
  <c r="BA59" i="42"/>
  <c r="BC59" i="42" s="1"/>
  <c r="AQ168" i="42"/>
  <c r="BA10" i="42"/>
  <c r="BC10" i="42" s="1"/>
  <c r="BA65" i="42"/>
  <c r="BC65" i="42" s="1"/>
  <c r="BA76" i="42"/>
  <c r="BC76" i="42" s="1"/>
  <c r="K168" i="42"/>
  <c r="BA100" i="42"/>
  <c r="BC100" i="42" s="1"/>
  <c r="BF100" i="42" s="1"/>
  <c r="BH100" i="42" s="1"/>
  <c r="BA117" i="42"/>
  <c r="BC117" i="42" s="1"/>
  <c r="BF117" i="42" s="1"/>
  <c r="BH117" i="42" s="1"/>
  <c r="BA119" i="42"/>
  <c r="BC119" i="42" s="1"/>
  <c r="BA83" i="42"/>
  <c r="BC83" i="42" s="1"/>
  <c r="BA82" i="42"/>
  <c r="BC82" i="42" s="1"/>
  <c r="S168" i="42"/>
  <c r="BA144" i="42"/>
  <c r="BC144" i="42" s="1"/>
  <c r="BF144" i="42" s="1"/>
  <c r="BH144" i="42" s="1"/>
  <c r="G168" i="42"/>
  <c r="BA152" i="42"/>
  <c r="BC152" i="42" s="1"/>
  <c r="BA160" i="42"/>
  <c r="BC160" i="42" s="1"/>
  <c r="BF160" i="42" s="1"/>
  <c r="BH160" i="42" s="1"/>
  <c r="BF21" i="45" l="1"/>
  <c r="BH21" i="45" s="1"/>
  <c r="Q60" i="2"/>
  <c r="BF23" i="45"/>
  <c r="BH23" i="45" s="1"/>
  <c r="Q185" i="2"/>
  <c r="BF116" i="42"/>
  <c r="BH116" i="42" s="1"/>
  <c r="H188" i="2"/>
  <c r="BF138" i="46"/>
  <c r="BH138" i="46" s="1"/>
  <c r="T199" i="2"/>
  <c r="BF146" i="45"/>
  <c r="BH146" i="45" s="1"/>
  <c r="Q229" i="2"/>
  <c r="BF149" i="45"/>
  <c r="BH149" i="45" s="1"/>
  <c r="Q230" i="2"/>
  <c r="BF50" i="42"/>
  <c r="BH50" i="42" s="1"/>
  <c r="H80" i="2"/>
  <c r="BF63" i="45"/>
  <c r="BH63" i="45" s="1"/>
  <c r="Q156" i="2"/>
  <c r="BF68" i="43"/>
  <c r="BH68" i="43" s="1"/>
  <c r="K92" i="2"/>
  <c r="BF20" i="46"/>
  <c r="BH20" i="46" s="1"/>
  <c r="T57" i="2"/>
  <c r="BF138" i="45"/>
  <c r="BH138" i="45" s="1"/>
  <c r="Q199" i="2"/>
  <c r="BF26" i="44"/>
  <c r="BH26" i="44" s="1"/>
  <c r="N116" i="2"/>
  <c r="BF146" i="46"/>
  <c r="BH146" i="46" s="1"/>
  <c r="T229" i="2"/>
  <c r="BF28" i="45"/>
  <c r="BH28" i="45" s="1"/>
  <c r="Q19" i="2"/>
  <c r="BF12" i="42"/>
  <c r="BH12" i="42" s="1"/>
  <c r="H36" i="2"/>
  <c r="BF51" i="43"/>
  <c r="BH51" i="43" s="1"/>
  <c r="K172" i="2"/>
  <c r="BF50" i="46"/>
  <c r="BH50" i="46" s="1"/>
  <c r="T80" i="2"/>
  <c r="BF61" i="46"/>
  <c r="BH61" i="46" s="1"/>
  <c r="T155" i="2"/>
  <c r="BF52" i="44"/>
  <c r="BH52" i="44" s="1"/>
  <c r="N82" i="2"/>
  <c r="BF141" i="42"/>
  <c r="BH141" i="42" s="1"/>
  <c r="H213" i="2"/>
  <c r="BF65" i="44"/>
  <c r="BH65" i="44" s="1"/>
  <c r="N175" i="2"/>
  <c r="BF140" i="42"/>
  <c r="BH140" i="42" s="1"/>
  <c r="H207" i="2"/>
  <c r="BF72" i="45"/>
  <c r="BH72" i="45" s="1"/>
  <c r="Q99" i="2"/>
  <c r="BF136" i="42"/>
  <c r="BH136" i="42" s="1"/>
  <c r="H211" i="2"/>
  <c r="BF127" i="44"/>
  <c r="BH127" i="44" s="1"/>
  <c r="N238" i="2"/>
  <c r="BF133" i="45"/>
  <c r="BH133" i="45" s="1"/>
  <c r="Q222" i="2"/>
  <c r="BF43" i="44"/>
  <c r="BH43" i="44" s="1"/>
  <c r="N66" i="2"/>
  <c r="BF24" i="46"/>
  <c r="BH24" i="46" s="1"/>
  <c r="T16" i="2"/>
  <c r="BF132" i="42"/>
  <c r="BH132" i="42" s="1"/>
  <c r="H194" i="2"/>
  <c r="BF34" i="42"/>
  <c r="BH34" i="42" s="1"/>
  <c r="H22" i="2"/>
  <c r="BF27" i="44"/>
  <c r="BH27" i="44" s="1"/>
  <c r="N149" i="2"/>
  <c r="BF11" i="44"/>
  <c r="BH11" i="44" s="1"/>
  <c r="N35" i="2"/>
  <c r="BF16" i="44"/>
  <c r="BH16" i="44" s="1"/>
  <c r="N47" i="2"/>
  <c r="BF18" i="43"/>
  <c r="BH18" i="43" s="1"/>
  <c r="K51" i="2"/>
  <c r="BF78" i="46"/>
  <c r="BH78" i="46" s="1"/>
  <c r="T118" i="2"/>
  <c r="BF94" i="46"/>
  <c r="BH94" i="46" s="1"/>
  <c r="T182" i="2"/>
  <c r="BF128" i="44"/>
  <c r="BH128" i="44" s="1"/>
  <c r="N216" i="2"/>
  <c r="BF131" i="45"/>
  <c r="BH131" i="45" s="1"/>
  <c r="Q223" i="2"/>
  <c r="BF51" i="42"/>
  <c r="BH51" i="42" s="1"/>
  <c r="H172" i="2"/>
  <c r="BF79" i="45"/>
  <c r="BH79" i="45" s="1"/>
  <c r="Q119" i="2"/>
  <c r="BF49" i="45"/>
  <c r="BH49" i="45" s="1"/>
  <c r="Q78" i="2"/>
  <c r="BF72" i="43"/>
  <c r="BH72" i="43" s="1"/>
  <c r="K99" i="2"/>
  <c r="BF118" i="46"/>
  <c r="BH118" i="46" s="1"/>
  <c r="T190" i="2"/>
  <c r="BF28" i="46"/>
  <c r="BH28" i="46" s="1"/>
  <c r="T19" i="2"/>
  <c r="BF33" i="46"/>
  <c r="BH33" i="46" s="1"/>
  <c r="T151" i="2"/>
  <c r="BF30" i="46"/>
  <c r="BH30" i="46" s="1"/>
  <c r="T20" i="2"/>
  <c r="BF32" i="43"/>
  <c r="BH32" i="43" s="1"/>
  <c r="K21" i="2"/>
  <c r="BF51" i="44"/>
  <c r="BH51" i="44" s="1"/>
  <c r="N172" i="2"/>
  <c r="BF75" i="42"/>
  <c r="BH75" i="42" s="1"/>
  <c r="H9" i="2"/>
  <c r="BF39" i="44"/>
  <c r="BH39" i="44" s="1"/>
  <c r="N153" i="2"/>
  <c r="BF129" i="45"/>
  <c r="BH129" i="45" s="1"/>
  <c r="Q244" i="2"/>
  <c r="BF137" i="46"/>
  <c r="BH137" i="46" s="1"/>
  <c r="T210" i="2"/>
  <c r="BF129" i="44"/>
  <c r="BH129" i="44" s="1"/>
  <c r="N244" i="2"/>
  <c r="BF121" i="45"/>
  <c r="BH121" i="45" s="1"/>
  <c r="Q227" i="2"/>
  <c r="BF47" i="43"/>
  <c r="BH47" i="43" s="1"/>
  <c r="K74" i="2"/>
  <c r="BF120" i="45"/>
  <c r="BH120" i="45" s="1"/>
  <c r="Q192" i="2"/>
  <c r="BF79" i="42"/>
  <c r="BH79" i="42" s="1"/>
  <c r="H119" i="2"/>
  <c r="BF27" i="46"/>
  <c r="BH27" i="46" s="1"/>
  <c r="T149" i="2"/>
  <c r="BF48" i="44"/>
  <c r="BH48" i="44" s="1"/>
  <c r="N76" i="2"/>
  <c r="BF131" i="42"/>
  <c r="BH131" i="42" s="1"/>
  <c r="H223" i="2"/>
  <c r="BF82" i="46"/>
  <c r="BH82" i="46" s="1"/>
  <c r="T104" i="2"/>
  <c r="BF57" i="44"/>
  <c r="BH57" i="44" s="1"/>
  <c r="N154" i="2"/>
  <c r="BF48" i="42"/>
  <c r="BH48" i="42" s="1"/>
  <c r="H76" i="2"/>
  <c r="BF68" i="45"/>
  <c r="BH68" i="45" s="1"/>
  <c r="Q92" i="2"/>
  <c r="BF120" i="44"/>
  <c r="BH120" i="44" s="1"/>
  <c r="N192" i="2"/>
  <c r="BF92" i="45"/>
  <c r="BH92" i="45" s="1"/>
  <c r="Q128" i="2"/>
  <c r="BF19" i="44"/>
  <c r="BH19" i="44" s="1"/>
  <c r="N54" i="2"/>
  <c r="BF110" i="45"/>
  <c r="BH110" i="45" s="1"/>
  <c r="Q251" i="2"/>
  <c r="BF26" i="42"/>
  <c r="BH26" i="42" s="1"/>
  <c r="H116" i="2"/>
  <c r="BF23" i="44"/>
  <c r="BH23" i="44" s="1"/>
  <c r="N185" i="2"/>
  <c r="BF7" i="44"/>
  <c r="BH7" i="44" s="1"/>
  <c r="N203" i="2"/>
  <c r="BF12" i="44"/>
  <c r="BH12" i="44" s="1"/>
  <c r="N36" i="2"/>
  <c r="BF14" i="43"/>
  <c r="BH14" i="43" s="1"/>
  <c r="K41" i="2"/>
  <c r="BF57" i="46"/>
  <c r="BH57" i="46" s="1"/>
  <c r="T154" i="2"/>
  <c r="BF46" i="45"/>
  <c r="BH46" i="45" s="1"/>
  <c r="Q72" i="2"/>
  <c r="BF122" i="45"/>
  <c r="BH122" i="45" s="1"/>
  <c r="Q228" i="2"/>
  <c r="BF43" i="42"/>
  <c r="BH43" i="42" s="1"/>
  <c r="H66" i="2"/>
  <c r="BF74" i="45"/>
  <c r="BH74" i="45" s="1"/>
  <c r="Q8" i="2"/>
  <c r="BF20" i="42"/>
  <c r="BH20" i="42" s="1"/>
  <c r="H57" i="2"/>
  <c r="BF42" i="44"/>
  <c r="BH42" i="44" s="1"/>
  <c r="N64" i="2"/>
  <c r="BF45" i="43"/>
  <c r="BH45" i="43" s="1"/>
  <c r="K70" i="2"/>
  <c r="BF110" i="42"/>
  <c r="BH110" i="42" s="1"/>
  <c r="H251" i="2"/>
  <c r="BF46" i="43"/>
  <c r="BH46" i="43" s="1"/>
  <c r="K72" i="2"/>
  <c r="BF92" i="44"/>
  <c r="BH92" i="44" s="1"/>
  <c r="N128" i="2"/>
  <c r="BF151" i="43"/>
  <c r="BH151" i="43" s="1"/>
  <c r="K248" i="2"/>
  <c r="BF77" i="44"/>
  <c r="BH77" i="44" s="1"/>
  <c r="N117" i="2"/>
  <c r="BF9" i="45"/>
  <c r="BH9" i="45" s="1"/>
  <c r="Q29" i="2"/>
  <c r="BF53" i="42"/>
  <c r="BH53" i="42" s="1"/>
  <c r="H173" i="2"/>
  <c r="BF70" i="46"/>
  <c r="BH70" i="46" s="1"/>
  <c r="T95" i="2"/>
  <c r="BF116" i="45"/>
  <c r="BH116" i="45" s="1"/>
  <c r="Q188" i="2"/>
  <c r="BF105" i="46"/>
  <c r="BH105" i="46" s="1"/>
  <c r="T219" i="2"/>
  <c r="BF116" i="44"/>
  <c r="BH116" i="44" s="1"/>
  <c r="N188" i="2"/>
  <c r="BF118" i="45"/>
  <c r="BH118" i="45" s="1"/>
  <c r="Q190" i="2"/>
  <c r="BF43" i="43"/>
  <c r="BH43" i="43" s="1"/>
  <c r="K66" i="2"/>
  <c r="BF74" i="42"/>
  <c r="BH74" i="42" s="1"/>
  <c r="H8" i="2"/>
  <c r="BF22" i="46"/>
  <c r="BH22" i="46" s="1"/>
  <c r="T61" i="2"/>
  <c r="BF44" i="44"/>
  <c r="BH44" i="44" s="1"/>
  <c r="N68" i="2"/>
  <c r="BF73" i="46"/>
  <c r="BH73" i="46" s="1"/>
  <c r="T101" i="2"/>
  <c r="BF49" i="44"/>
  <c r="BH49" i="44" s="1"/>
  <c r="N78" i="2"/>
  <c r="BF40" i="42"/>
  <c r="BH40" i="42" s="1"/>
  <c r="H25" i="2"/>
  <c r="BF43" i="45"/>
  <c r="BH43" i="45" s="1"/>
  <c r="Q66" i="2"/>
  <c r="BF97" i="42"/>
  <c r="BH97" i="42" s="1"/>
  <c r="H161" i="2"/>
  <c r="BF35" i="44"/>
  <c r="BH35" i="44" s="1"/>
  <c r="N23" i="2"/>
  <c r="BF59" i="45"/>
  <c r="BH59" i="45" s="1"/>
  <c r="Q114" i="2"/>
  <c r="BF8" i="43"/>
  <c r="BH8" i="43" s="1"/>
  <c r="K26" i="2"/>
  <c r="BF33" i="43"/>
  <c r="BH33" i="43" s="1"/>
  <c r="K151" i="2"/>
  <c r="BF133" i="43"/>
  <c r="BH133" i="43" s="1"/>
  <c r="K222" i="2"/>
  <c r="BF8" i="44"/>
  <c r="BH8" i="44" s="1"/>
  <c r="N26" i="2"/>
  <c r="BF5" i="44"/>
  <c r="BH5" i="44" s="1"/>
  <c r="N13" i="2"/>
  <c r="BF70" i="42"/>
  <c r="BH70" i="42" s="1"/>
  <c r="H95" i="2"/>
  <c r="BF63" i="43"/>
  <c r="BH63" i="43" s="1"/>
  <c r="K156" i="2"/>
  <c r="BF26" i="45"/>
  <c r="BH26" i="45" s="1"/>
  <c r="Q116" i="2"/>
  <c r="BF119" i="45"/>
  <c r="BH119" i="45" s="1"/>
  <c r="Q191" i="2"/>
  <c r="BF27" i="42"/>
  <c r="BH27" i="42" s="1"/>
  <c r="H149" i="2"/>
  <c r="BF120" i="43"/>
  <c r="BH120" i="43" s="1"/>
  <c r="K192" i="2"/>
  <c r="BF81" i="45"/>
  <c r="BH81" i="45" s="1"/>
  <c r="Q102" i="2"/>
  <c r="BF109" i="46"/>
  <c r="BH109" i="46" s="1"/>
  <c r="T221" i="2"/>
  <c r="BF64" i="44"/>
  <c r="BH64" i="44" s="1"/>
  <c r="N90" i="2"/>
  <c r="BF150" i="45"/>
  <c r="BH150" i="45" s="1"/>
  <c r="Q242" i="2"/>
  <c r="BF59" i="44"/>
  <c r="BH59" i="44" s="1"/>
  <c r="N114" i="2"/>
  <c r="BF58" i="42"/>
  <c r="BH58" i="42" s="1"/>
  <c r="H84" i="2"/>
  <c r="BF145" i="42"/>
  <c r="BH145" i="42" s="1"/>
  <c r="H217" i="2"/>
  <c r="BF60" i="44"/>
  <c r="BH60" i="44" s="1"/>
  <c r="N86" i="2"/>
  <c r="BF16" i="43"/>
  <c r="BH16" i="43" s="1"/>
  <c r="K47" i="2"/>
  <c r="BF47" i="46"/>
  <c r="BH47" i="46" s="1"/>
  <c r="T74" i="2"/>
  <c r="BF12" i="45"/>
  <c r="BH12" i="45" s="1"/>
  <c r="Q36" i="2"/>
  <c r="BF38" i="46"/>
  <c r="BH38" i="46" s="1"/>
  <c r="T127" i="2"/>
  <c r="BF111" i="44"/>
  <c r="BH111" i="44" s="1"/>
  <c r="N252" i="2"/>
  <c r="BF155" i="45"/>
  <c r="BH155" i="45" s="1"/>
  <c r="Q241" i="2"/>
  <c r="BF59" i="42"/>
  <c r="BH59" i="42" s="1"/>
  <c r="H114" i="2"/>
  <c r="BF35" i="42"/>
  <c r="BH35" i="42" s="1"/>
  <c r="H23" i="2"/>
  <c r="BF140" i="43"/>
  <c r="BH140" i="43" s="1"/>
  <c r="K207" i="2"/>
  <c r="BF105" i="44"/>
  <c r="BH105" i="44" s="1"/>
  <c r="N219" i="2"/>
  <c r="BF152" i="46"/>
  <c r="BH152" i="46" s="1"/>
  <c r="T249" i="2"/>
  <c r="BF66" i="46"/>
  <c r="BH66" i="46" s="1"/>
  <c r="T91" i="2"/>
  <c r="BF155" i="43"/>
  <c r="BH155" i="43" s="1"/>
  <c r="K241" i="2"/>
  <c r="BF149" i="46"/>
  <c r="BH149" i="46" s="1"/>
  <c r="T230" i="2"/>
  <c r="BF34" i="43"/>
  <c r="BH34" i="43" s="1"/>
  <c r="K22" i="2"/>
  <c r="N201" i="2"/>
  <c r="BF83" i="44"/>
  <c r="BH83" i="44" s="1"/>
  <c r="BF49" i="42"/>
  <c r="BH49" i="42" s="1"/>
  <c r="H78" i="2"/>
  <c r="BF18" i="46"/>
  <c r="BH18" i="46" s="1"/>
  <c r="T51" i="2"/>
  <c r="BF20" i="44"/>
  <c r="BH20" i="44" s="1"/>
  <c r="N57" i="2"/>
  <c r="BF92" i="42"/>
  <c r="BH92" i="42" s="1"/>
  <c r="H128" i="2"/>
  <c r="BF37" i="44"/>
  <c r="BH37" i="44" s="1"/>
  <c r="N152" i="2"/>
  <c r="BF32" i="42"/>
  <c r="BH32" i="42" s="1"/>
  <c r="H21" i="2"/>
  <c r="BF39" i="45"/>
  <c r="BH39" i="45" s="1"/>
  <c r="Q153" i="2"/>
  <c r="BF77" i="42"/>
  <c r="BH77" i="42" s="1"/>
  <c r="H117" i="2"/>
  <c r="BF55" i="45"/>
  <c r="BH55" i="45" s="1"/>
  <c r="Q212" i="2"/>
  <c r="BF111" i="46"/>
  <c r="BH111" i="46" s="1"/>
  <c r="T252" i="2"/>
  <c r="BF150" i="43"/>
  <c r="BH150" i="43" s="1"/>
  <c r="K242" i="2"/>
  <c r="BF52" i="45"/>
  <c r="BH52" i="45" s="1"/>
  <c r="Q82" i="2"/>
  <c r="BF121" i="44"/>
  <c r="BH121" i="44" s="1"/>
  <c r="N227" i="2"/>
  <c r="BF116" i="43"/>
  <c r="BH116" i="43" s="1"/>
  <c r="K188" i="2"/>
  <c r="BF94" i="44"/>
  <c r="BH94" i="44" s="1"/>
  <c r="N182" i="2"/>
  <c r="BF70" i="43"/>
  <c r="BH70" i="43" s="1"/>
  <c r="K95" i="2"/>
  <c r="BF24" i="42"/>
  <c r="BH24" i="42" s="1"/>
  <c r="H16" i="2"/>
  <c r="BF90" i="44"/>
  <c r="BH90" i="44" s="1"/>
  <c r="N126" i="2"/>
  <c r="BF134" i="44"/>
  <c r="BH134" i="44" s="1"/>
  <c r="N115" i="2"/>
  <c r="BF111" i="45"/>
  <c r="BH111" i="45" s="1"/>
  <c r="Q252" i="2"/>
  <c r="BF19" i="42"/>
  <c r="BH19" i="42" s="1"/>
  <c r="H54" i="2"/>
  <c r="BF97" i="43"/>
  <c r="BH97" i="43" s="1"/>
  <c r="K161" i="2"/>
  <c r="BF42" i="45"/>
  <c r="BH42" i="45" s="1"/>
  <c r="Q64" i="2"/>
  <c r="BF69" i="45"/>
  <c r="BH69" i="45" s="1"/>
  <c r="Q10" i="2"/>
  <c r="BF82" i="43"/>
  <c r="BH82" i="43" s="1"/>
  <c r="K104" i="2"/>
  <c r="BF152" i="42"/>
  <c r="BH152" i="42" s="1"/>
  <c r="H249" i="2"/>
  <c r="BF11" i="42"/>
  <c r="BH11" i="42" s="1"/>
  <c r="H35" i="2"/>
  <c r="BF131" i="43"/>
  <c r="BH131" i="43" s="1"/>
  <c r="K223" i="2"/>
  <c r="BF35" i="46"/>
  <c r="BH35" i="46" s="1"/>
  <c r="T23" i="2"/>
  <c r="BF82" i="45"/>
  <c r="BH82" i="45" s="1"/>
  <c r="Q104" i="2"/>
  <c r="BF152" i="43"/>
  <c r="BH152" i="43" s="1"/>
  <c r="K249" i="2"/>
  <c r="BF75" i="46"/>
  <c r="BH75" i="46" s="1"/>
  <c r="T9" i="2"/>
  <c r="BF34" i="44"/>
  <c r="BH34" i="44" s="1"/>
  <c r="N22" i="2"/>
  <c r="BF136" i="46"/>
  <c r="BH136" i="46" s="1"/>
  <c r="T211" i="2"/>
  <c r="BF30" i="43"/>
  <c r="BH30" i="43" s="1"/>
  <c r="K20" i="2"/>
  <c r="BF80" i="44"/>
  <c r="BH80" i="44" s="1"/>
  <c r="N204" i="2"/>
  <c r="BF45" i="42"/>
  <c r="BH45" i="42" s="1"/>
  <c r="H70" i="2"/>
  <c r="BF13" i="46"/>
  <c r="BH13" i="46" s="1"/>
  <c r="T39" i="2"/>
  <c r="BF32" i="44"/>
  <c r="BH32" i="44" s="1"/>
  <c r="N21" i="2"/>
  <c r="BF15" i="42"/>
  <c r="BH15" i="42" s="1"/>
  <c r="H44" i="2"/>
  <c r="BF35" i="45"/>
  <c r="BH35" i="45" s="1"/>
  <c r="Q23" i="2"/>
  <c r="BF68" i="42"/>
  <c r="BH68" i="42" s="1"/>
  <c r="H92" i="2"/>
  <c r="BF26" i="43"/>
  <c r="BH26" i="43" s="1"/>
  <c r="K116" i="2"/>
  <c r="BF51" i="45"/>
  <c r="BH51" i="45" s="1"/>
  <c r="Q172" i="2"/>
  <c r="BF146" i="43"/>
  <c r="BH146" i="43" s="1"/>
  <c r="K229" i="2"/>
  <c r="BF44" i="45"/>
  <c r="BH44" i="45" s="1"/>
  <c r="Q68" i="2"/>
  <c r="BF77" i="46"/>
  <c r="BH77" i="46" s="1"/>
  <c r="T117" i="2"/>
  <c r="BF118" i="44"/>
  <c r="BH118" i="44" s="1"/>
  <c r="N190" i="2"/>
  <c r="BF19" i="45"/>
  <c r="BH19" i="45" s="1"/>
  <c r="Q54" i="2"/>
  <c r="BF74" i="44"/>
  <c r="BH74" i="44" s="1"/>
  <c r="N8" i="2"/>
  <c r="BF21" i="42"/>
  <c r="BH21" i="42" s="1"/>
  <c r="H60" i="2"/>
  <c r="BF66" i="43"/>
  <c r="BH66" i="43" s="1"/>
  <c r="K91" i="2"/>
  <c r="BF17" i="44"/>
  <c r="BH17" i="44" s="1"/>
  <c r="N48" i="2"/>
  <c r="BF22" i="42"/>
  <c r="BH22" i="42" s="1"/>
  <c r="H61" i="2"/>
  <c r="BF58" i="43"/>
  <c r="BH58" i="43" s="1"/>
  <c r="K84" i="2"/>
  <c r="BF106" i="45"/>
  <c r="BH106" i="45" s="1"/>
  <c r="Q220" i="2"/>
  <c r="BF16" i="42"/>
  <c r="BH16" i="42" s="1"/>
  <c r="H47" i="2"/>
  <c r="BF81" i="43"/>
  <c r="BH81" i="43" s="1"/>
  <c r="K102" i="2"/>
  <c r="BF38" i="45"/>
  <c r="BH38" i="45" s="1"/>
  <c r="Q127" i="2"/>
  <c r="BF82" i="44"/>
  <c r="BH82" i="44" s="1"/>
  <c r="N104" i="2"/>
  <c r="BF8" i="42"/>
  <c r="BH8" i="42" s="1"/>
  <c r="H26" i="2"/>
  <c r="BF77" i="43"/>
  <c r="BH77" i="43" s="1"/>
  <c r="K117" i="2"/>
  <c r="BF46" i="46"/>
  <c r="BH46" i="46" s="1"/>
  <c r="T72" i="2"/>
  <c r="BF34" i="45"/>
  <c r="BH34" i="45" s="1"/>
  <c r="Q22" i="2"/>
  <c r="BF114" i="44"/>
  <c r="BH114" i="44" s="1"/>
  <c r="N218" i="2"/>
  <c r="BF150" i="46"/>
  <c r="BH150" i="46" s="1"/>
  <c r="T242" i="2"/>
  <c r="BF151" i="46"/>
  <c r="BH151" i="46" s="1"/>
  <c r="T248" i="2"/>
  <c r="BF57" i="45"/>
  <c r="BH57" i="45" s="1"/>
  <c r="Q154" i="2"/>
  <c r="BF90" i="45"/>
  <c r="BH90" i="45" s="1"/>
  <c r="Q126" i="2"/>
  <c r="BF132" i="45"/>
  <c r="BH132" i="45" s="1"/>
  <c r="Q194" i="2"/>
  <c r="BF64" i="45"/>
  <c r="BH64" i="45" s="1"/>
  <c r="Q90" i="2"/>
  <c r="BF23" i="46"/>
  <c r="BH23" i="46" s="1"/>
  <c r="T185" i="2"/>
  <c r="BF62" i="43"/>
  <c r="BH62" i="43" s="1"/>
  <c r="K88" i="2"/>
  <c r="BF150" i="42"/>
  <c r="BH150" i="42" s="1"/>
  <c r="H242" i="2"/>
  <c r="BF128" i="43"/>
  <c r="BH128" i="43" s="1"/>
  <c r="K216" i="2"/>
  <c r="BF53" i="45"/>
  <c r="BH53" i="45" s="1"/>
  <c r="Q173" i="2"/>
  <c r="BF132" i="43"/>
  <c r="BH132" i="43" s="1"/>
  <c r="K194" i="2"/>
  <c r="T47" i="2"/>
  <c r="BF16" i="46"/>
  <c r="BH16" i="46" s="1"/>
  <c r="BF13" i="43"/>
  <c r="BH13" i="43" s="1"/>
  <c r="K39" i="2"/>
  <c r="BF128" i="46"/>
  <c r="BH128" i="46" s="1"/>
  <c r="T216" i="2"/>
  <c r="BF78" i="45"/>
  <c r="BH78" i="45" s="1"/>
  <c r="Q118" i="2"/>
  <c r="BF120" i="42"/>
  <c r="BH120" i="42" s="1"/>
  <c r="H192" i="2"/>
  <c r="BF10" i="44"/>
  <c r="BH10" i="44" s="1"/>
  <c r="N32" i="2"/>
  <c r="BF33" i="42"/>
  <c r="BH33" i="42" s="1"/>
  <c r="H151" i="2"/>
  <c r="BF154" i="43"/>
  <c r="BH154" i="43" s="1"/>
  <c r="K240" i="2"/>
  <c r="BF39" i="42"/>
  <c r="BH39" i="42" s="1"/>
  <c r="H153" i="2"/>
  <c r="BF22" i="45"/>
  <c r="BH22" i="45" s="1"/>
  <c r="Q61" i="2"/>
  <c r="BF24" i="44"/>
  <c r="BH24" i="44" s="1"/>
  <c r="N16" i="2"/>
  <c r="BF132" i="46"/>
  <c r="BH132" i="46" s="1"/>
  <c r="T194" i="2"/>
  <c r="BF145" i="44"/>
  <c r="BH145" i="44" s="1"/>
  <c r="N217" i="2"/>
  <c r="BF141" i="46"/>
  <c r="BH141" i="46" s="1"/>
  <c r="T213" i="2"/>
  <c r="BF108" i="42"/>
  <c r="BH108" i="42" s="1"/>
  <c r="H250" i="2"/>
  <c r="BF32" i="45"/>
  <c r="BH32" i="45" s="1"/>
  <c r="Q21" i="2"/>
  <c r="BF32" i="46"/>
  <c r="BH32" i="46" s="1"/>
  <c r="T21" i="2"/>
  <c r="BF79" i="43"/>
  <c r="BH79" i="43" s="1"/>
  <c r="K119" i="2"/>
  <c r="BF51" i="46"/>
  <c r="BH51" i="46" s="1"/>
  <c r="T172" i="2"/>
  <c r="BF111" i="43"/>
  <c r="BH111" i="43" s="1"/>
  <c r="K252" i="2"/>
  <c r="BF55" i="44"/>
  <c r="BH55" i="44" s="1"/>
  <c r="N212" i="2"/>
  <c r="BF69" i="46"/>
  <c r="BH69" i="46" s="1"/>
  <c r="T10" i="2"/>
  <c r="BF54" i="43"/>
  <c r="BH54" i="43" s="1"/>
  <c r="K83" i="2"/>
  <c r="BF66" i="44"/>
  <c r="BH66" i="44" s="1"/>
  <c r="N91" i="2"/>
  <c r="BF39" i="43"/>
  <c r="BH39" i="43" s="1"/>
  <c r="K153" i="2"/>
  <c r="BF9" i="44"/>
  <c r="BH9" i="44" s="1"/>
  <c r="N29" i="2"/>
  <c r="BF81" i="44"/>
  <c r="BH81" i="44" s="1"/>
  <c r="N102" i="2"/>
  <c r="BF42" i="46"/>
  <c r="BH42" i="46" s="1"/>
  <c r="T64" i="2"/>
  <c r="BF30" i="45"/>
  <c r="BH30" i="45" s="1"/>
  <c r="Q20" i="2"/>
  <c r="T189" i="2"/>
  <c r="BF115" i="46"/>
  <c r="BH115" i="46" s="1"/>
  <c r="BF106" i="46"/>
  <c r="BH106" i="46" s="1"/>
  <c r="T220" i="2"/>
  <c r="BF76" i="45"/>
  <c r="BH76" i="45" s="1"/>
  <c r="Q174" i="2"/>
  <c r="BF61" i="45"/>
  <c r="BH61" i="45" s="1"/>
  <c r="Q155" i="2"/>
  <c r="BF58" i="46"/>
  <c r="BH58" i="46" s="1"/>
  <c r="T84" i="2"/>
  <c r="BF7" i="42"/>
  <c r="BH7" i="42" s="1"/>
  <c r="H203" i="2"/>
  <c r="BF72" i="46"/>
  <c r="BH72" i="46" s="1"/>
  <c r="T99" i="2"/>
  <c r="BF45" i="45"/>
  <c r="BH45" i="45" s="1"/>
  <c r="Q70" i="2"/>
  <c r="BF114" i="43"/>
  <c r="BH114" i="43" s="1"/>
  <c r="K218" i="2"/>
  <c r="BF7" i="46"/>
  <c r="BH7" i="46" s="1"/>
  <c r="T203" i="2"/>
  <c r="BF119" i="46"/>
  <c r="BH119" i="46" s="1"/>
  <c r="T191" i="2"/>
  <c r="BF24" i="45"/>
  <c r="BH24" i="45" s="1"/>
  <c r="Q16" i="2"/>
  <c r="BF57" i="42"/>
  <c r="BH57" i="42" s="1"/>
  <c r="H154" i="2"/>
  <c r="BF25" i="42"/>
  <c r="BH25" i="42" s="1"/>
  <c r="H17" i="2"/>
  <c r="BF80" i="45"/>
  <c r="BH80" i="45" s="1"/>
  <c r="Q204" i="2"/>
  <c r="BF143" i="43"/>
  <c r="BH143" i="43" s="1"/>
  <c r="K214" i="2"/>
  <c r="BF31" i="42"/>
  <c r="BH31" i="42" s="1"/>
  <c r="H130" i="2"/>
  <c r="BF149" i="43"/>
  <c r="BH149" i="43" s="1"/>
  <c r="K230" i="2"/>
  <c r="BF126" i="46"/>
  <c r="BH126" i="46" s="1"/>
  <c r="T225" i="2"/>
  <c r="BF44" i="46"/>
  <c r="BH44" i="46" s="1"/>
  <c r="T68" i="2"/>
  <c r="BF63" i="42"/>
  <c r="BH63" i="42" s="1"/>
  <c r="H156" i="2"/>
  <c r="BF11" i="45"/>
  <c r="BH11" i="45" s="1"/>
  <c r="Q35" i="2"/>
  <c r="BF109" i="45"/>
  <c r="BH109" i="45" s="1"/>
  <c r="Q221" i="2"/>
  <c r="BF11" i="46"/>
  <c r="BH11" i="46" s="1"/>
  <c r="T35" i="2"/>
  <c r="BF126" i="42"/>
  <c r="BH126" i="42" s="1"/>
  <c r="H225" i="2"/>
  <c r="BF40" i="46"/>
  <c r="BH40" i="46" s="1"/>
  <c r="T25" i="2"/>
  <c r="BF69" i="43"/>
  <c r="BH69" i="43" s="1"/>
  <c r="K10" i="2"/>
  <c r="BF134" i="43"/>
  <c r="BH134" i="43" s="1"/>
  <c r="K115" i="2"/>
  <c r="BF65" i="46"/>
  <c r="BH65" i="46" s="1"/>
  <c r="T175" i="2"/>
  <c r="BF58" i="44"/>
  <c r="BH58" i="44" s="1"/>
  <c r="N84" i="2"/>
  <c r="BF71" i="43"/>
  <c r="BH71" i="43" s="1"/>
  <c r="K97" i="2"/>
  <c r="BF79" i="44"/>
  <c r="BH79" i="44" s="1"/>
  <c r="N119" i="2"/>
  <c r="BF9" i="43"/>
  <c r="BH9" i="43" s="1"/>
  <c r="K29" i="2"/>
  <c r="BF97" i="45"/>
  <c r="BH97" i="45" s="1"/>
  <c r="Q161" i="2"/>
  <c r="BF18" i="45"/>
  <c r="BH18" i="45" s="1"/>
  <c r="Q51" i="2"/>
  <c r="BF23" i="43"/>
  <c r="BH23" i="43" s="1"/>
  <c r="K185" i="2"/>
  <c r="BF79" i="46"/>
  <c r="BH79" i="46" s="1"/>
  <c r="T119" i="2"/>
  <c r="BF22" i="43"/>
  <c r="BH22" i="43" s="1"/>
  <c r="K61" i="2"/>
  <c r="BF50" i="43"/>
  <c r="BH50" i="43" s="1"/>
  <c r="K80" i="2"/>
  <c r="BF55" i="46"/>
  <c r="BH55" i="46" s="1"/>
  <c r="T212" i="2"/>
  <c r="BF129" i="42"/>
  <c r="BH129" i="42" s="1"/>
  <c r="H244" i="2"/>
  <c r="BF36" i="45"/>
  <c r="BH36" i="45" s="1"/>
  <c r="Q24" i="2"/>
  <c r="BF83" i="42"/>
  <c r="BH83" i="42" s="1"/>
  <c r="H201" i="2"/>
  <c r="BF116" i="46"/>
  <c r="BH116" i="46" s="1"/>
  <c r="T188" i="2"/>
  <c r="BF52" i="46"/>
  <c r="BH52" i="46" s="1"/>
  <c r="T82" i="2"/>
  <c r="BF16" i="45"/>
  <c r="BH16" i="45" s="1"/>
  <c r="Q47" i="2"/>
  <c r="BF110" i="43"/>
  <c r="BH110" i="43" s="1"/>
  <c r="K251" i="2"/>
  <c r="Q189" i="2"/>
  <c r="BF115" i="45"/>
  <c r="BH115" i="45" s="1"/>
  <c r="T251" i="2"/>
  <c r="BF110" i="46"/>
  <c r="BH110" i="46" s="1"/>
  <c r="BF13" i="45"/>
  <c r="BH13" i="45" s="1"/>
  <c r="Q39" i="2"/>
  <c r="BF145" i="46"/>
  <c r="BH145" i="46" s="1"/>
  <c r="T217" i="2"/>
  <c r="BF141" i="43"/>
  <c r="BH141" i="43" s="1"/>
  <c r="K213" i="2"/>
  <c r="BF50" i="45"/>
  <c r="BH50" i="45" s="1"/>
  <c r="Q80" i="2"/>
  <c r="BF118" i="43"/>
  <c r="BH118" i="43" s="1"/>
  <c r="K190" i="2"/>
  <c r="BF23" i="42"/>
  <c r="BH23" i="42" s="1"/>
  <c r="H185" i="2"/>
  <c r="BF145" i="43"/>
  <c r="BH145" i="43" s="1"/>
  <c r="K217" i="2"/>
  <c r="BF115" i="44"/>
  <c r="BH115" i="44" s="1"/>
  <c r="N189" i="2"/>
  <c r="BF14" i="46"/>
  <c r="BH14" i="46" s="1"/>
  <c r="T41" i="2"/>
  <c r="BF55" i="42"/>
  <c r="BH55" i="42" s="1"/>
  <c r="H212" i="2"/>
  <c r="BF133" i="44"/>
  <c r="BH133" i="44" s="1"/>
  <c r="N222" i="2"/>
  <c r="BF15" i="45"/>
  <c r="BH15" i="45" s="1"/>
  <c r="Q44" i="2"/>
  <c r="BF126" i="45"/>
  <c r="BH126" i="45" s="1"/>
  <c r="Q225" i="2"/>
  <c r="BF90" i="42"/>
  <c r="BH90" i="42" s="1"/>
  <c r="H126" i="2"/>
  <c r="BF65" i="43"/>
  <c r="BH65" i="43" s="1"/>
  <c r="K175" i="2"/>
  <c r="BF121" i="43"/>
  <c r="BH121" i="43" s="1"/>
  <c r="K227" i="2"/>
  <c r="BF62" i="46"/>
  <c r="BH62" i="46" s="1"/>
  <c r="T88" i="2"/>
  <c r="BF26" i="46"/>
  <c r="BH26" i="46" s="1"/>
  <c r="T116" i="2"/>
  <c r="BF135" i="42"/>
  <c r="BH135" i="42" s="1"/>
  <c r="H208" i="2"/>
  <c r="BF53" i="44"/>
  <c r="BH53" i="44" s="1"/>
  <c r="N173" i="2"/>
  <c r="BF61" i="44"/>
  <c r="BH61" i="44" s="1"/>
  <c r="N155" i="2"/>
  <c r="BF55" i="43"/>
  <c r="BH55" i="43" s="1"/>
  <c r="K212" i="2"/>
  <c r="BF70" i="44"/>
  <c r="BH70" i="44" s="1"/>
  <c r="N95" i="2"/>
  <c r="BF129" i="46"/>
  <c r="BH129" i="46" s="1"/>
  <c r="T244" i="2"/>
  <c r="BF137" i="44"/>
  <c r="BH137" i="44" s="1"/>
  <c r="N210" i="2"/>
  <c r="BF14" i="45"/>
  <c r="BH14" i="45" s="1"/>
  <c r="Q41" i="2"/>
  <c r="BF138" i="44"/>
  <c r="BH138" i="44" s="1"/>
  <c r="N199" i="2"/>
  <c r="BF154" i="45"/>
  <c r="BH154" i="45" s="1"/>
  <c r="Q240" i="2"/>
  <c r="BF66" i="42"/>
  <c r="BH66" i="42" s="1"/>
  <c r="H91" i="2"/>
  <c r="Q115" i="2"/>
  <c r="BF134" i="45"/>
  <c r="BH134" i="45" s="1"/>
  <c r="BF29" i="45"/>
  <c r="BH29" i="45" s="1"/>
  <c r="Q150" i="2"/>
  <c r="BF134" i="46"/>
  <c r="BH134" i="46" s="1"/>
  <c r="T115" i="2"/>
  <c r="BF133" i="42"/>
  <c r="BH133" i="42" s="1"/>
  <c r="H222" i="2"/>
  <c r="BF82" i="42"/>
  <c r="BH82" i="42" s="1"/>
  <c r="H104" i="2"/>
  <c r="BF119" i="42"/>
  <c r="BH119" i="42" s="1"/>
  <c r="H191" i="2"/>
  <c r="BF115" i="42"/>
  <c r="BH115" i="42" s="1"/>
  <c r="H189" i="2"/>
  <c r="BF137" i="43"/>
  <c r="BH137" i="43" s="1"/>
  <c r="K210" i="2"/>
  <c r="BF152" i="44"/>
  <c r="BH152" i="44" s="1"/>
  <c r="N249" i="2"/>
  <c r="BF21" i="46"/>
  <c r="BH21" i="46" s="1"/>
  <c r="T60" i="2"/>
  <c r="BF8" i="45"/>
  <c r="BH8" i="45" s="1"/>
  <c r="Q26" i="2"/>
  <c r="BF121" i="42"/>
  <c r="BH121" i="42" s="1"/>
  <c r="H227" i="2"/>
  <c r="BF5" i="45"/>
  <c r="BH5" i="45" s="1"/>
  <c r="Q13" i="2"/>
  <c r="BF119" i="43"/>
  <c r="BH119" i="43" s="1"/>
  <c r="K191" i="2"/>
  <c r="BF119" i="44"/>
  <c r="BH119" i="44" s="1"/>
  <c r="N191" i="2"/>
  <c r="BF18" i="42"/>
  <c r="BH18" i="42" s="1"/>
  <c r="H51" i="2"/>
  <c r="BF154" i="44"/>
  <c r="BH154" i="44" s="1"/>
  <c r="N240" i="2"/>
  <c r="BF127" i="43"/>
  <c r="BH127" i="43" s="1"/>
  <c r="K238" i="2"/>
  <c r="BF74" i="46"/>
  <c r="BH74" i="46" s="1"/>
  <c r="T8" i="2"/>
  <c r="BF78" i="44"/>
  <c r="BH78" i="44" s="1"/>
  <c r="N118" i="2"/>
  <c r="BF10" i="46"/>
  <c r="BH10" i="46" s="1"/>
  <c r="T32" i="2"/>
  <c r="BF131" i="46"/>
  <c r="BH131" i="46" s="1"/>
  <c r="T223" i="2"/>
  <c r="BF75" i="44"/>
  <c r="BH75" i="44" s="1"/>
  <c r="N9" i="2"/>
  <c r="BF7" i="45"/>
  <c r="BH7" i="45" s="1"/>
  <c r="Q203" i="2"/>
  <c r="BF105" i="45"/>
  <c r="BH105" i="45" s="1"/>
  <c r="Q219" i="2"/>
  <c r="BF54" i="42"/>
  <c r="BH54" i="42" s="1"/>
  <c r="H83" i="2"/>
  <c r="BF38" i="44"/>
  <c r="BH38" i="44" s="1"/>
  <c r="N127" i="2"/>
  <c r="BF61" i="43"/>
  <c r="BH61" i="43" s="1"/>
  <c r="K155" i="2"/>
  <c r="BF48" i="46"/>
  <c r="BH48" i="46" s="1"/>
  <c r="T76" i="2"/>
  <c r="BF9" i="46"/>
  <c r="BH9" i="46" s="1"/>
  <c r="T29" i="2"/>
  <c r="BF105" i="42"/>
  <c r="BH105" i="42" s="1"/>
  <c r="H219" i="2"/>
  <c r="BF45" i="44"/>
  <c r="BH45" i="44" s="1"/>
  <c r="N70" i="2"/>
  <c r="BF155" i="42"/>
  <c r="BH155" i="42" s="1"/>
  <c r="H241" i="2"/>
  <c r="BF50" i="44"/>
  <c r="BH50" i="44" s="1"/>
  <c r="N80" i="2"/>
  <c r="BF36" i="43"/>
  <c r="BH36" i="43" s="1"/>
  <c r="K24" i="2"/>
  <c r="BF62" i="44"/>
  <c r="BH62" i="44" s="1"/>
  <c r="N88" i="2"/>
  <c r="BF94" i="45"/>
  <c r="BH94" i="45" s="1"/>
  <c r="Q182" i="2"/>
  <c r="BF10" i="45"/>
  <c r="BH10" i="45" s="1"/>
  <c r="Q32" i="2"/>
  <c r="BF40" i="44"/>
  <c r="BH40" i="44" s="1"/>
  <c r="N25" i="2"/>
  <c r="BF49" i="43"/>
  <c r="BH49" i="43" s="1"/>
  <c r="K78" i="2"/>
  <c r="BF60" i="45"/>
  <c r="BH60" i="45" s="1"/>
  <c r="Q86" i="2"/>
  <c r="BF65" i="45"/>
  <c r="BH65" i="45" s="1"/>
  <c r="Q175" i="2"/>
  <c r="BF27" i="43"/>
  <c r="BH27" i="43" s="1"/>
  <c r="K149" i="2"/>
  <c r="BF108" i="44"/>
  <c r="BH108" i="44" s="1"/>
  <c r="N250" i="2"/>
  <c r="BF109" i="44"/>
  <c r="BH109" i="44" s="1"/>
  <c r="N221" i="2"/>
  <c r="BF149" i="44"/>
  <c r="BH149" i="44" s="1"/>
  <c r="N230" i="2"/>
  <c r="BF36" i="46"/>
  <c r="BH36" i="46" s="1"/>
  <c r="T24" i="2"/>
  <c r="BF83" i="43"/>
  <c r="BH83" i="43" s="1"/>
  <c r="K201" i="2"/>
  <c r="BF69" i="44"/>
  <c r="BH69" i="44" s="1"/>
  <c r="N10" i="2"/>
  <c r="BF120" i="46"/>
  <c r="BH120" i="46" s="1"/>
  <c r="T192" i="2"/>
  <c r="BF13" i="44"/>
  <c r="BH13" i="44" s="1"/>
  <c r="N39" i="2"/>
  <c r="BF41" i="42"/>
  <c r="BH41" i="42" s="1"/>
  <c r="H62" i="2"/>
  <c r="BF36" i="44"/>
  <c r="BH36" i="44" s="1"/>
  <c r="N24" i="2"/>
  <c r="BF17" i="46"/>
  <c r="BH17" i="46" s="1"/>
  <c r="T48" i="2"/>
  <c r="BF118" i="42"/>
  <c r="BH118" i="42" s="1"/>
  <c r="H190" i="2"/>
  <c r="T226" i="2"/>
  <c r="BF125" i="46"/>
  <c r="BH125" i="46" s="1"/>
  <c r="BF64" i="43"/>
  <c r="BH64" i="43" s="1"/>
  <c r="K90" i="2"/>
  <c r="BF110" i="44"/>
  <c r="BH110" i="44" s="1"/>
  <c r="N251" i="2"/>
  <c r="BF14" i="42"/>
  <c r="BH14" i="42" s="1"/>
  <c r="H41" i="2"/>
  <c r="BF150" i="44"/>
  <c r="BH150" i="44" s="1"/>
  <c r="N242" i="2"/>
  <c r="BF108" i="43"/>
  <c r="BH108" i="43" s="1"/>
  <c r="K250" i="2"/>
  <c r="BF6" i="46"/>
  <c r="BH6" i="46" s="1"/>
  <c r="T12" i="2"/>
  <c r="BF71" i="44"/>
  <c r="BH71" i="44" s="1"/>
  <c r="N97" i="2"/>
  <c r="BF28" i="42"/>
  <c r="BH28" i="42" s="1"/>
  <c r="H19" i="2"/>
  <c r="BF127" i="45"/>
  <c r="BH127" i="45" s="1"/>
  <c r="Q238" i="2"/>
  <c r="BF42" i="43"/>
  <c r="BH42" i="43" s="1"/>
  <c r="K64" i="2"/>
  <c r="BF45" i="46"/>
  <c r="BH45" i="46" s="1"/>
  <c r="T70" i="2"/>
  <c r="BF5" i="46"/>
  <c r="BH5" i="46" s="1"/>
  <c r="T13" i="2"/>
  <c r="BF41" i="44"/>
  <c r="BH41" i="44" s="1"/>
  <c r="N62" i="2"/>
  <c r="BF147" i="42"/>
  <c r="BH147" i="42" s="1"/>
  <c r="H231" i="2"/>
  <c r="BF147" i="44"/>
  <c r="BH147" i="44" s="1"/>
  <c r="N231" i="2"/>
  <c r="BF6" i="43"/>
  <c r="BH6" i="43" s="1"/>
  <c r="K12" i="2"/>
  <c r="BF54" i="44"/>
  <c r="BH54" i="44" s="1"/>
  <c r="N83" i="2"/>
  <c r="BF41" i="45"/>
  <c r="BH41" i="45" s="1"/>
  <c r="Q62" i="2"/>
  <c r="BF29" i="42"/>
  <c r="BH29" i="42" s="1"/>
  <c r="H150" i="2"/>
  <c r="BF6" i="45"/>
  <c r="BH6" i="45" s="1"/>
  <c r="Q12" i="2"/>
  <c r="BF47" i="42"/>
  <c r="BH47" i="42" s="1"/>
  <c r="H74" i="2"/>
  <c r="BF54" i="45"/>
  <c r="BH54" i="45" s="1"/>
  <c r="Q83" i="2"/>
  <c r="BF37" i="46"/>
  <c r="BH37" i="46" s="1"/>
  <c r="T152" i="2"/>
  <c r="BF68" i="44"/>
  <c r="BH68" i="44" s="1"/>
  <c r="N92" i="2"/>
  <c r="BF29" i="43"/>
  <c r="BH29" i="43" s="1"/>
  <c r="K150" i="2"/>
  <c r="BF19" i="46"/>
  <c r="BH19" i="46" s="1"/>
  <c r="T54" i="2"/>
  <c r="BF17" i="42"/>
  <c r="BH17" i="42" s="1"/>
  <c r="H48" i="2"/>
  <c r="BF78" i="43"/>
  <c r="BH78" i="43" s="1"/>
  <c r="K118" i="2"/>
  <c r="BF75" i="45"/>
  <c r="BH75" i="45" s="1"/>
  <c r="Q9" i="2"/>
  <c r="BF17" i="43"/>
  <c r="BH17" i="43" s="1"/>
  <c r="K48" i="2"/>
  <c r="BF14" i="44"/>
  <c r="BH14" i="44" s="1"/>
  <c r="N41" i="2"/>
  <c r="BF37" i="42"/>
  <c r="BH37" i="42" s="1"/>
  <c r="H152" i="2"/>
  <c r="BF64" i="42"/>
  <c r="BH64" i="42" s="1"/>
  <c r="H90" i="2"/>
  <c r="BF28" i="44"/>
  <c r="BH28" i="44" s="1"/>
  <c r="N19" i="2"/>
  <c r="BF52" i="42"/>
  <c r="BH52" i="42" s="1"/>
  <c r="H82" i="2"/>
  <c r="BF48" i="45"/>
  <c r="BH48" i="45" s="1"/>
  <c r="Q76" i="2"/>
  <c r="BF64" i="46"/>
  <c r="BH64" i="46" s="1"/>
  <c r="T90" i="2"/>
  <c r="BF115" i="43"/>
  <c r="BH115" i="43" s="1"/>
  <c r="K189" i="2"/>
  <c r="BF94" i="43"/>
  <c r="BH94" i="43" s="1"/>
  <c r="K182" i="2"/>
  <c r="BF70" i="45"/>
  <c r="BH70" i="45" s="1"/>
  <c r="Q95" i="2"/>
  <c r="BF18" i="44"/>
  <c r="BH18" i="44" s="1"/>
  <c r="N51" i="2"/>
  <c r="BF68" i="46"/>
  <c r="BH68" i="46" s="1"/>
  <c r="T92" i="2"/>
  <c r="BF76" i="43"/>
  <c r="BH76" i="43" s="1"/>
  <c r="K174" i="2"/>
  <c r="BF73" i="45"/>
  <c r="BH73" i="45" s="1"/>
  <c r="Q101" i="2"/>
  <c r="BF76" i="46"/>
  <c r="BH76" i="46" s="1"/>
  <c r="T174" i="2"/>
  <c r="BF114" i="46"/>
  <c r="BH114" i="46" s="1"/>
  <c r="T218" i="2"/>
  <c r="BF60" i="43"/>
  <c r="BH60" i="43" s="1"/>
  <c r="K86" i="2"/>
  <c r="BF121" i="46"/>
  <c r="BH121" i="46" s="1"/>
  <c r="T227" i="2"/>
  <c r="BF72" i="44"/>
  <c r="BH72" i="44" s="1"/>
  <c r="N99" i="2"/>
  <c r="BF6" i="42"/>
  <c r="BH6" i="42" s="1"/>
  <c r="H12" i="2"/>
  <c r="BF136" i="44"/>
  <c r="BH136" i="44" s="1"/>
  <c r="N211" i="2"/>
  <c r="BF126" i="43"/>
  <c r="BH126" i="43" s="1"/>
  <c r="K225" i="2"/>
  <c r="BF71" i="46"/>
  <c r="BH71" i="46" s="1"/>
  <c r="T97" i="2"/>
  <c r="BF154" i="46"/>
  <c r="BH154" i="46" s="1"/>
  <c r="T240" i="2"/>
  <c r="BF108" i="45"/>
  <c r="BH108" i="45" s="1"/>
  <c r="Q250" i="2"/>
  <c r="BF5" i="43"/>
  <c r="BH5" i="43" s="1"/>
  <c r="K13" i="2"/>
  <c r="BF15" i="46"/>
  <c r="BH15" i="46" s="1"/>
  <c r="T44" i="2"/>
  <c r="BF137" i="45"/>
  <c r="BH137" i="45" s="1"/>
  <c r="Q210" i="2"/>
  <c r="BF34" i="46"/>
  <c r="BH34" i="46" s="1"/>
  <c r="T22" i="2"/>
  <c r="BF69" i="42"/>
  <c r="BH69" i="42" s="1"/>
  <c r="H10" i="2"/>
  <c r="BF78" i="42"/>
  <c r="BH78" i="42" s="1"/>
  <c r="H118" i="2"/>
  <c r="BF46" i="44"/>
  <c r="BH46" i="44" s="1"/>
  <c r="N72" i="2"/>
  <c r="BF33" i="45"/>
  <c r="BH33" i="45" s="1"/>
  <c r="Q151" i="2"/>
  <c r="BF129" i="43"/>
  <c r="BH129" i="43" s="1"/>
  <c r="K244" i="2"/>
  <c r="BF31" i="43"/>
  <c r="BH31" i="43" s="1"/>
  <c r="K130" i="2"/>
  <c r="BF151" i="45"/>
  <c r="BH151" i="45" s="1"/>
  <c r="Q248" i="2"/>
  <c r="BF109" i="43"/>
  <c r="BH109" i="43" s="1"/>
  <c r="K221" i="2"/>
  <c r="BF80" i="42"/>
  <c r="BH80" i="42" s="1"/>
  <c r="H204" i="2"/>
  <c r="BF147" i="45"/>
  <c r="BH147" i="45" s="1"/>
  <c r="Q231" i="2"/>
  <c r="BF13" i="42"/>
  <c r="BH13" i="42" s="1"/>
  <c r="H39" i="2"/>
  <c r="BF151" i="44"/>
  <c r="BH151" i="44" s="1"/>
  <c r="N248" i="2"/>
  <c r="BF90" i="43"/>
  <c r="BH90" i="43" s="1"/>
  <c r="K126" i="2"/>
  <c r="BF17" i="45"/>
  <c r="BH17" i="45" s="1"/>
  <c r="Q48" i="2"/>
  <c r="BF75" i="43"/>
  <c r="BH75" i="43" s="1"/>
  <c r="K9" i="2"/>
  <c r="BF8" i="46"/>
  <c r="BH8" i="46" s="1"/>
  <c r="T26" i="2"/>
  <c r="BF72" i="42"/>
  <c r="BH72" i="42" s="1"/>
  <c r="H99" i="2"/>
  <c r="BF66" i="45"/>
  <c r="BH66" i="45" s="1"/>
  <c r="Q91" i="2"/>
  <c r="BF135" i="43"/>
  <c r="BH135" i="43" s="1"/>
  <c r="K208" i="2"/>
  <c r="BF155" i="46"/>
  <c r="BH155" i="46" s="1"/>
  <c r="T241" i="2"/>
  <c r="BF63" i="44"/>
  <c r="BH63" i="44" s="1"/>
  <c r="N156" i="2"/>
  <c r="BF114" i="42"/>
  <c r="BH114" i="42" s="1"/>
  <c r="H218" i="2"/>
  <c r="BF155" i="44"/>
  <c r="BH155" i="44" s="1"/>
  <c r="N241" i="2"/>
  <c r="BF76" i="42"/>
  <c r="BH76" i="42" s="1"/>
  <c r="H174" i="2"/>
  <c r="BF149" i="42"/>
  <c r="BH149" i="42" s="1"/>
  <c r="H230" i="2"/>
  <c r="BF105" i="43"/>
  <c r="BH105" i="43" s="1"/>
  <c r="K219" i="2"/>
  <c r="BF20" i="45"/>
  <c r="BH20" i="45" s="1"/>
  <c r="Q57" i="2"/>
  <c r="BF65" i="42"/>
  <c r="BH65" i="42" s="1"/>
  <c r="H175" i="2"/>
  <c r="BF12" i="46"/>
  <c r="BH12" i="46" s="1"/>
  <c r="T36" i="2"/>
  <c r="BF40" i="45"/>
  <c r="BH40" i="45" s="1"/>
  <c r="Q25" i="2"/>
  <c r="T114" i="2"/>
  <c r="BF59" i="46"/>
  <c r="BH59" i="46" s="1"/>
  <c r="BF40" i="43"/>
  <c r="BH40" i="43" s="1"/>
  <c r="K25" i="2"/>
  <c r="BF38" i="43"/>
  <c r="BH38" i="43" s="1"/>
  <c r="K127" i="2"/>
  <c r="Q201" i="2"/>
  <c r="BF83" i="45"/>
  <c r="BH83" i="45" s="1"/>
  <c r="BF81" i="46"/>
  <c r="BH81" i="46" s="1"/>
  <c r="T102" i="2"/>
  <c r="BF71" i="42"/>
  <c r="BH71" i="42" s="1"/>
  <c r="H97" i="2"/>
  <c r="BF10" i="42"/>
  <c r="BH10" i="42" s="1"/>
  <c r="H32" i="2"/>
  <c r="BF9" i="42"/>
  <c r="BH9" i="42" s="1"/>
  <c r="H29" i="2"/>
  <c r="BF152" i="45"/>
  <c r="BH152" i="45" s="1"/>
  <c r="Q249" i="2"/>
  <c r="BF30" i="44"/>
  <c r="BH30" i="44" s="1"/>
  <c r="N20" i="2"/>
  <c r="BF37" i="45"/>
  <c r="BH37" i="45" s="1"/>
  <c r="Q152" i="2"/>
  <c r="BF61" i="42"/>
  <c r="BH61" i="42" s="1"/>
  <c r="H155" i="2"/>
  <c r="BF25" i="46"/>
  <c r="BH25" i="46" s="1"/>
  <c r="T17" i="2"/>
  <c r="BF147" i="43"/>
  <c r="BH147" i="43" s="1"/>
  <c r="K231" i="2"/>
  <c r="BF54" i="46"/>
  <c r="BH54" i="46" s="1"/>
  <c r="T83" i="2"/>
  <c r="BF90" i="46"/>
  <c r="BH90" i="46" s="1"/>
  <c r="T126" i="2"/>
  <c r="BF151" i="42"/>
  <c r="BH151" i="42" s="1"/>
  <c r="H248" i="2"/>
  <c r="BF73" i="44"/>
  <c r="BH73" i="44" s="1"/>
  <c r="N101" i="2"/>
  <c r="BF28" i="43"/>
  <c r="BH28" i="43" s="1"/>
  <c r="K19" i="2"/>
  <c r="BF125" i="45"/>
  <c r="BH125" i="45" s="1"/>
  <c r="Q226" i="2"/>
  <c r="BF12" i="43"/>
  <c r="BH12" i="43" s="1"/>
  <c r="K36" i="2"/>
  <c r="BF31" i="45"/>
  <c r="BH31" i="45" s="1"/>
  <c r="Q130" i="2"/>
  <c r="BF145" i="45"/>
  <c r="BH145" i="45" s="1"/>
  <c r="Q217" i="2"/>
  <c r="BF47" i="44"/>
  <c r="BH47" i="44" s="1"/>
  <c r="N74" i="2"/>
  <c r="BF76" i="44"/>
  <c r="BH76" i="44" s="1"/>
  <c r="N174" i="2"/>
  <c r="BF43" i="46"/>
  <c r="BH43" i="46" s="1"/>
  <c r="T66" i="2"/>
  <c r="BF138" i="42"/>
  <c r="BH138" i="42" s="1"/>
  <c r="H199" i="2"/>
  <c r="BF42" i="42"/>
  <c r="BH42" i="42" s="1"/>
  <c r="H64" i="2"/>
  <c r="BF31" i="44"/>
  <c r="BH31" i="44" s="1"/>
  <c r="N130" i="2"/>
  <c r="BF15" i="44"/>
  <c r="BH15" i="44" s="1"/>
  <c r="N44" i="2"/>
  <c r="BF21" i="44"/>
  <c r="BH21" i="44" s="1"/>
  <c r="N60" i="2"/>
  <c r="BF143" i="45"/>
  <c r="BH143" i="45" s="1"/>
  <c r="Q214" i="2"/>
  <c r="BF106" i="44"/>
  <c r="BH106" i="44" s="1"/>
  <c r="N220" i="2"/>
  <c r="BF141" i="44"/>
  <c r="BH141" i="44" s="1"/>
  <c r="N213" i="2"/>
  <c r="BF140" i="44"/>
  <c r="BH140" i="44" s="1"/>
  <c r="N207" i="2"/>
  <c r="BF141" i="45"/>
  <c r="BH141" i="45" s="1"/>
  <c r="Q213" i="2"/>
  <c r="BF58" i="45"/>
  <c r="BH58" i="45" s="1"/>
  <c r="Q84" i="2"/>
  <c r="BA168" i="46"/>
  <c r="BC4" i="46"/>
  <c r="T6" i="2" s="1"/>
  <c r="BA168" i="45"/>
  <c r="BC4" i="45"/>
  <c r="Q6" i="2" s="1"/>
  <c r="BA168" i="44"/>
  <c r="BC4" i="44"/>
  <c r="N6" i="2" s="1"/>
  <c r="BA168" i="43"/>
  <c r="BC4" i="43"/>
  <c r="K6" i="2" s="1"/>
  <c r="BA168" i="42"/>
  <c r="BC4" i="42"/>
  <c r="H6" i="2" s="1"/>
  <c r="BC168" i="46" l="1"/>
  <c r="BF4" i="46"/>
  <c r="BC168" i="45"/>
  <c r="BF4" i="45"/>
  <c r="BC168" i="44"/>
  <c r="BF4" i="44"/>
  <c r="BC168" i="43"/>
  <c r="BF4" i="43"/>
  <c r="BC168" i="42"/>
  <c r="BF4" i="42"/>
  <c r="BF168" i="46" l="1"/>
  <c r="BH4" i="46"/>
  <c r="BH168" i="46" s="1"/>
  <c r="BF168" i="45"/>
  <c r="BH4" i="45"/>
  <c r="BH168" i="45" s="1"/>
  <c r="BF168" i="44"/>
  <c r="BH4" i="44"/>
  <c r="BH168" i="44" s="1"/>
  <c r="BF168" i="43"/>
  <c r="BH4" i="43"/>
  <c r="BH168" i="43" s="1"/>
  <c r="BF168" i="42"/>
  <c r="BH4" i="42"/>
  <c r="BH168" i="42" s="1"/>
  <c r="CQ6" i="2" l="1"/>
  <c r="CQ7" i="2"/>
  <c r="CQ8" i="2"/>
  <c r="CQ9" i="2"/>
  <c r="CQ10" i="2"/>
  <c r="CQ11" i="2"/>
  <c r="CQ12" i="2"/>
  <c r="CQ13" i="2"/>
  <c r="CQ14" i="2"/>
  <c r="CQ15" i="2"/>
  <c r="CQ16" i="2"/>
  <c r="CQ17" i="2"/>
  <c r="CQ18" i="2"/>
  <c r="CQ19" i="2"/>
  <c r="CQ20" i="2"/>
  <c r="CQ21" i="2"/>
  <c r="CQ22" i="2"/>
  <c r="CQ23" i="2"/>
  <c r="CQ24" i="2"/>
  <c r="CQ25" i="2"/>
  <c r="CQ26" i="2"/>
  <c r="CQ27" i="2"/>
  <c r="CQ28" i="2"/>
  <c r="CQ29" i="2"/>
  <c r="CQ30" i="2"/>
  <c r="CQ31" i="2"/>
  <c r="CQ32" i="2"/>
  <c r="CQ33" i="2"/>
  <c r="CQ34" i="2"/>
  <c r="CQ35" i="2"/>
  <c r="CQ36" i="2"/>
  <c r="CQ37" i="2"/>
  <c r="CQ38" i="2"/>
  <c r="CQ39" i="2"/>
  <c r="CQ40" i="2"/>
  <c r="CQ41" i="2"/>
  <c r="CQ42" i="2"/>
  <c r="CQ43" i="2"/>
  <c r="CQ44" i="2"/>
  <c r="CQ45" i="2"/>
  <c r="CQ46" i="2"/>
  <c r="CQ47" i="2"/>
  <c r="CQ48" i="2"/>
  <c r="CQ49" i="2"/>
  <c r="CQ50" i="2"/>
  <c r="CQ51" i="2"/>
  <c r="CQ52" i="2"/>
  <c r="CQ53" i="2"/>
  <c r="CQ54" i="2"/>
  <c r="CQ55" i="2"/>
  <c r="CQ56" i="2"/>
  <c r="CQ57" i="2"/>
  <c r="CQ58" i="2"/>
  <c r="CQ59" i="2"/>
  <c r="CQ60" i="2"/>
  <c r="CQ61" i="2"/>
  <c r="CQ62" i="2"/>
  <c r="CQ63" i="2"/>
  <c r="CQ64" i="2"/>
  <c r="CQ65" i="2"/>
  <c r="CQ66" i="2"/>
  <c r="CQ67" i="2"/>
  <c r="CQ68" i="2"/>
  <c r="CQ69" i="2"/>
  <c r="CQ70" i="2"/>
  <c r="CQ71" i="2"/>
  <c r="CQ72" i="2"/>
  <c r="CQ73" i="2"/>
  <c r="CQ74" i="2"/>
  <c r="CQ75" i="2"/>
  <c r="CQ76" i="2"/>
  <c r="CQ77" i="2"/>
  <c r="CQ78" i="2"/>
  <c r="CQ79" i="2"/>
  <c r="CQ80" i="2"/>
  <c r="CQ81" i="2"/>
  <c r="CQ82" i="2"/>
  <c r="CQ83" i="2"/>
  <c r="CQ84" i="2"/>
  <c r="CQ85" i="2"/>
  <c r="CQ86" i="2"/>
  <c r="CQ87" i="2"/>
  <c r="CQ88" i="2"/>
  <c r="CQ89" i="2"/>
  <c r="CQ90" i="2"/>
  <c r="CQ91" i="2"/>
  <c r="CQ92" i="2"/>
  <c r="CQ93" i="2"/>
  <c r="CQ94" i="2"/>
  <c r="CQ95" i="2"/>
  <c r="CQ96" i="2"/>
  <c r="CQ97" i="2"/>
  <c r="CQ98" i="2"/>
  <c r="CQ99" i="2"/>
  <c r="CQ100" i="2"/>
  <c r="CQ101" i="2"/>
  <c r="CQ102" i="2"/>
  <c r="CQ103" i="2"/>
  <c r="CQ104" i="2"/>
  <c r="CQ105" i="2"/>
  <c r="CQ106" i="2"/>
  <c r="CQ107" i="2"/>
  <c r="CQ108" i="2"/>
  <c r="CQ109" i="2"/>
  <c r="CQ110" i="2"/>
  <c r="CQ111" i="2"/>
  <c r="CQ112" i="2"/>
  <c r="CQ113" i="2"/>
  <c r="CQ114" i="2"/>
  <c r="CQ115" i="2"/>
  <c r="CQ116" i="2"/>
  <c r="CQ117" i="2"/>
  <c r="CQ118" i="2"/>
  <c r="CQ119" i="2"/>
  <c r="CQ120" i="2"/>
  <c r="CQ121" i="2"/>
  <c r="CQ122" i="2"/>
  <c r="CQ123" i="2"/>
  <c r="CQ124" i="2"/>
  <c r="CQ125" i="2"/>
  <c r="CQ126" i="2"/>
  <c r="CQ127" i="2"/>
  <c r="CQ128" i="2"/>
  <c r="CQ129" i="2"/>
  <c r="CQ130" i="2"/>
  <c r="CQ131" i="2"/>
  <c r="CQ132" i="2"/>
  <c r="CQ133" i="2"/>
  <c r="CQ134" i="2"/>
  <c r="CQ135" i="2"/>
  <c r="CQ136" i="2"/>
  <c r="CQ137" i="2"/>
  <c r="CQ138" i="2"/>
  <c r="CQ139" i="2"/>
  <c r="CQ140" i="2"/>
  <c r="CQ141" i="2"/>
  <c r="CQ142" i="2"/>
  <c r="CQ143" i="2"/>
  <c r="CQ144" i="2"/>
  <c r="CQ145" i="2"/>
  <c r="CQ146" i="2"/>
  <c r="CQ147" i="2"/>
  <c r="CQ148" i="2"/>
  <c r="CQ149" i="2"/>
  <c r="CQ150" i="2"/>
  <c r="CQ151" i="2"/>
  <c r="CQ152" i="2"/>
  <c r="CQ153" i="2"/>
  <c r="CQ154" i="2"/>
  <c r="CQ155" i="2"/>
  <c r="CQ156" i="2"/>
  <c r="CQ157" i="2"/>
  <c r="CQ158" i="2"/>
  <c r="CQ159" i="2"/>
  <c r="CQ160" i="2"/>
  <c r="CQ161" i="2"/>
  <c r="CQ162" i="2"/>
  <c r="CQ163" i="2"/>
  <c r="CQ164" i="2"/>
  <c r="CQ165" i="2"/>
  <c r="CQ166" i="2"/>
  <c r="CQ167" i="2"/>
  <c r="CQ168" i="2"/>
  <c r="CQ169" i="2"/>
  <c r="CQ170" i="2"/>
  <c r="CQ171" i="2"/>
  <c r="CQ172" i="2"/>
  <c r="CQ173" i="2"/>
  <c r="CQ174" i="2"/>
  <c r="CQ175" i="2"/>
  <c r="CQ176" i="2"/>
  <c r="CQ177" i="2"/>
  <c r="CQ178" i="2"/>
  <c r="CQ179" i="2"/>
  <c r="CQ180" i="2"/>
  <c r="CQ181" i="2"/>
  <c r="CQ182" i="2"/>
  <c r="CQ183" i="2"/>
  <c r="CQ184" i="2"/>
  <c r="CQ185" i="2"/>
  <c r="CQ186" i="2"/>
  <c r="CQ187" i="2"/>
  <c r="CQ188" i="2"/>
  <c r="CQ189" i="2"/>
  <c r="CQ190" i="2"/>
  <c r="CQ191" i="2"/>
  <c r="CQ192" i="2"/>
  <c r="CQ193" i="2"/>
  <c r="CQ194" i="2"/>
  <c r="CQ195" i="2"/>
  <c r="CQ196" i="2"/>
  <c r="CQ197" i="2"/>
  <c r="CQ198" i="2"/>
  <c r="CQ199" i="2"/>
  <c r="CQ200" i="2"/>
  <c r="CQ201" i="2"/>
  <c r="CQ202" i="2"/>
  <c r="CQ203" i="2"/>
  <c r="CQ204" i="2"/>
  <c r="CQ205" i="2"/>
  <c r="CQ206" i="2"/>
  <c r="CQ207" i="2"/>
  <c r="CQ208" i="2"/>
  <c r="CQ209" i="2"/>
  <c r="CQ210" i="2"/>
  <c r="CQ211" i="2"/>
  <c r="CQ212" i="2"/>
  <c r="CQ213" i="2"/>
  <c r="CQ214" i="2"/>
  <c r="CQ215" i="2"/>
  <c r="CQ216" i="2"/>
  <c r="CQ217" i="2"/>
  <c r="CQ218" i="2"/>
  <c r="CQ219" i="2"/>
  <c r="CQ220" i="2"/>
  <c r="CQ221" i="2"/>
  <c r="CQ222" i="2"/>
  <c r="CQ223" i="2"/>
  <c r="CQ224" i="2"/>
  <c r="CQ225" i="2"/>
  <c r="CQ226" i="2"/>
  <c r="CQ227" i="2"/>
  <c r="CQ228" i="2"/>
  <c r="CQ229" i="2"/>
  <c r="CQ230" i="2"/>
  <c r="CQ231" i="2"/>
  <c r="CQ232" i="2"/>
  <c r="CQ233" i="2"/>
  <c r="CQ234" i="2"/>
  <c r="CQ235" i="2"/>
  <c r="CQ236" i="2"/>
  <c r="CQ237" i="2"/>
  <c r="CQ238" i="2"/>
  <c r="CQ239" i="2"/>
  <c r="CQ240" i="2"/>
  <c r="CQ241" i="2"/>
  <c r="CQ242" i="2"/>
  <c r="CQ243" i="2"/>
  <c r="CQ244" i="2"/>
  <c r="CQ245" i="2"/>
  <c r="CQ246" i="2"/>
  <c r="CQ247" i="2"/>
  <c r="CQ248" i="2"/>
  <c r="CQ249" i="2"/>
  <c r="CQ250" i="2"/>
  <c r="CQ251" i="2"/>
  <c r="CQ252" i="2"/>
  <c r="CQ5" i="2"/>
  <c r="CN6" i="2"/>
  <c r="CN7" i="2"/>
  <c r="CN8" i="2"/>
  <c r="CN9" i="2"/>
  <c r="CN10" i="2"/>
  <c r="CN11" i="2"/>
  <c r="CN12" i="2"/>
  <c r="CN13" i="2"/>
  <c r="CN14" i="2"/>
  <c r="CN15" i="2"/>
  <c r="CN16" i="2"/>
  <c r="CN17" i="2"/>
  <c r="CN18" i="2"/>
  <c r="CN19" i="2"/>
  <c r="CN20" i="2"/>
  <c r="CN21" i="2"/>
  <c r="CN22" i="2"/>
  <c r="CN23" i="2"/>
  <c r="CN24" i="2"/>
  <c r="CN25" i="2"/>
  <c r="CN26" i="2"/>
  <c r="CN27" i="2"/>
  <c r="CN28" i="2"/>
  <c r="CN29" i="2"/>
  <c r="CN30" i="2"/>
  <c r="CN31" i="2"/>
  <c r="CN32" i="2"/>
  <c r="CN33" i="2"/>
  <c r="CN34" i="2"/>
  <c r="CN35" i="2"/>
  <c r="CN36" i="2"/>
  <c r="CN37" i="2"/>
  <c r="CN38" i="2"/>
  <c r="CN39" i="2"/>
  <c r="CN40" i="2"/>
  <c r="CN41" i="2"/>
  <c r="CN42" i="2"/>
  <c r="CN43" i="2"/>
  <c r="CN44" i="2"/>
  <c r="CN45" i="2"/>
  <c r="CN46" i="2"/>
  <c r="CN47" i="2"/>
  <c r="CN48" i="2"/>
  <c r="CN49" i="2"/>
  <c r="CN50" i="2"/>
  <c r="CN51" i="2"/>
  <c r="CN52" i="2"/>
  <c r="CN53" i="2"/>
  <c r="CN54" i="2"/>
  <c r="CN55" i="2"/>
  <c r="CN56" i="2"/>
  <c r="CN57" i="2"/>
  <c r="CN58" i="2"/>
  <c r="CN59" i="2"/>
  <c r="CN60" i="2"/>
  <c r="CN61" i="2"/>
  <c r="CN62" i="2"/>
  <c r="CN63" i="2"/>
  <c r="CN64" i="2"/>
  <c r="CN65" i="2"/>
  <c r="CN66" i="2"/>
  <c r="CN67" i="2"/>
  <c r="CN68" i="2"/>
  <c r="CN69" i="2"/>
  <c r="CN70" i="2"/>
  <c r="CN71" i="2"/>
  <c r="CN72" i="2"/>
  <c r="CN73" i="2"/>
  <c r="CN74" i="2"/>
  <c r="CN75" i="2"/>
  <c r="CN76" i="2"/>
  <c r="CN77" i="2"/>
  <c r="CN78" i="2"/>
  <c r="CN79" i="2"/>
  <c r="CN80" i="2"/>
  <c r="CN81" i="2"/>
  <c r="CN82" i="2"/>
  <c r="CN83" i="2"/>
  <c r="CN84" i="2"/>
  <c r="CN85" i="2"/>
  <c r="CN86" i="2"/>
  <c r="CN87" i="2"/>
  <c r="CN88" i="2"/>
  <c r="CN89" i="2"/>
  <c r="CN90" i="2"/>
  <c r="CN91" i="2"/>
  <c r="CN92" i="2"/>
  <c r="CN93" i="2"/>
  <c r="CN94" i="2"/>
  <c r="CN95" i="2"/>
  <c r="CN96" i="2"/>
  <c r="CN97" i="2"/>
  <c r="CN98" i="2"/>
  <c r="CN99" i="2"/>
  <c r="CN100" i="2"/>
  <c r="CN101" i="2"/>
  <c r="CN102" i="2"/>
  <c r="CN103" i="2"/>
  <c r="CN104" i="2"/>
  <c r="CN105" i="2"/>
  <c r="CN106" i="2"/>
  <c r="CN107" i="2"/>
  <c r="CN108" i="2"/>
  <c r="CN109" i="2"/>
  <c r="CN110" i="2"/>
  <c r="CN111" i="2"/>
  <c r="CN112" i="2"/>
  <c r="CN113" i="2"/>
  <c r="CN114" i="2"/>
  <c r="CN115" i="2"/>
  <c r="CN116" i="2"/>
  <c r="CN117" i="2"/>
  <c r="CN118" i="2"/>
  <c r="CN119" i="2"/>
  <c r="CN120" i="2"/>
  <c r="CN121" i="2"/>
  <c r="CN122" i="2"/>
  <c r="CN123" i="2"/>
  <c r="CN124" i="2"/>
  <c r="CN125" i="2"/>
  <c r="CN126" i="2"/>
  <c r="CN127" i="2"/>
  <c r="CN128" i="2"/>
  <c r="CN129" i="2"/>
  <c r="CN130" i="2"/>
  <c r="CN131" i="2"/>
  <c r="CN132" i="2"/>
  <c r="CN133" i="2"/>
  <c r="CN134" i="2"/>
  <c r="CN135" i="2"/>
  <c r="CN136" i="2"/>
  <c r="CN137" i="2"/>
  <c r="CN138" i="2"/>
  <c r="CN139" i="2"/>
  <c r="CN140" i="2"/>
  <c r="CN141" i="2"/>
  <c r="CN142" i="2"/>
  <c r="CN143" i="2"/>
  <c r="CN144" i="2"/>
  <c r="CN145" i="2"/>
  <c r="CN146" i="2"/>
  <c r="CN147" i="2"/>
  <c r="CN148" i="2"/>
  <c r="CN149" i="2"/>
  <c r="CN150" i="2"/>
  <c r="CN151" i="2"/>
  <c r="CN152" i="2"/>
  <c r="CN153" i="2"/>
  <c r="CN154" i="2"/>
  <c r="CN155" i="2"/>
  <c r="CN156" i="2"/>
  <c r="CN157" i="2"/>
  <c r="CN158" i="2"/>
  <c r="CN159" i="2"/>
  <c r="CN160" i="2"/>
  <c r="CN161" i="2"/>
  <c r="CN162" i="2"/>
  <c r="CN163" i="2"/>
  <c r="CN164" i="2"/>
  <c r="CN165" i="2"/>
  <c r="CN166" i="2"/>
  <c r="CN167" i="2"/>
  <c r="CN168" i="2"/>
  <c r="CN169" i="2"/>
  <c r="CN170" i="2"/>
  <c r="CN171" i="2"/>
  <c r="CN172" i="2"/>
  <c r="CN173" i="2"/>
  <c r="CN174" i="2"/>
  <c r="CN175" i="2"/>
  <c r="CN176" i="2"/>
  <c r="CN177" i="2"/>
  <c r="CN178" i="2"/>
  <c r="CN179" i="2"/>
  <c r="CN180" i="2"/>
  <c r="CN181" i="2"/>
  <c r="CN182" i="2"/>
  <c r="CN183" i="2"/>
  <c r="CN184" i="2"/>
  <c r="CN185" i="2"/>
  <c r="CN186" i="2"/>
  <c r="CN187" i="2"/>
  <c r="CN188" i="2"/>
  <c r="CN189" i="2"/>
  <c r="CN190" i="2"/>
  <c r="CN191" i="2"/>
  <c r="CN192" i="2"/>
  <c r="CN193" i="2"/>
  <c r="CN194" i="2"/>
  <c r="CN195" i="2"/>
  <c r="CN196" i="2"/>
  <c r="CN197" i="2"/>
  <c r="CN198" i="2"/>
  <c r="CN199" i="2"/>
  <c r="CN200" i="2"/>
  <c r="CN201" i="2"/>
  <c r="CN202" i="2"/>
  <c r="CN203" i="2"/>
  <c r="CN204" i="2"/>
  <c r="CN205" i="2"/>
  <c r="CN206" i="2"/>
  <c r="CN207" i="2"/>
  <c r="CN208" i="2"/>
  <c r="CN209" i="2"/>
  <c r="CN210" i="2"/>
  <c r="CN211" i="2"/>
  <c r="CN212" i="2"/>
  <c r="CN213" i="2"/>
  <c r="CN214" i="2"/>
  <c r="CN215" i="2"/>
  <c r="CN216" i="2"/>
  <c r="CN217" i="2"/>
  <c r="CN218" i="2"/>
  <c r="CN219" i="2"/>
  <c r="CN220" i="2"/>
  <c r="CN221" i="2"/>
  <c r="CN222" i="2"/>
  <c r="CN223" i="2"/>
  <c r="CN224" i="2"/>
  <c r="CN225" i="2"/>
  <c r="CN226" i="2"/>
  <c r="CN227" i="2"/>
  <c r="CN228" i="2"/>
  <c r="CN229" i="2"/>
  <c r="CN230" i="2"/>
  <c r="CN231" i="2"/>
  <c r="CN232" i="2"/>
  <c r="CN233" i="2"/>
  <c r="CN234" i="2"/>
  <c r="CN235" i="2"/>
  <c r="CN236" i="2"/>
  <c r="CN237" i="2"/>
  <c r="CN238" i="2"/>
  <c r="CN239" i="2"/>
  <c r="CN240" i="2"/>
  <c r="CN241" i="2"/>
  <c r="CN242" i="2"/>
  <c r="CN243" i="2"/>
  <c r="CN244" i="2"/>
  <c r="CN245" i="2"/>
  <c r="CN246" i="2"/>
  <c r="CN247" i="2"/>
  <c r="CN248" i="2"/>
  <c r="CN249" i="2"/>
  <c r="CN250" i="2"/>
  <c r="CN251" i="2"/>
  <c r="CN252" i="2"/>
  <c r="CN5" i="2"/>
  <c r="CK6" i="2"/>
  <c r="CK7" i="2"/>
  <c r="CK8" i="2"/>
  <c r="CK9" i="2"/>
  <c r="CK10" i="2"/>
  <c r="CK11" i="2"/>
  <c r="CK12" i="2"/>
  <c r="CK13" i="2"/>
  <c r="CK14" i="2"/>
  <c r="CK15" i="2"/>
  <c r="CK16" i="2"/>
  <c r="CK17" i="2"/>
  <c r="CK18" i="2"/>
  <c r="CK19" i="2"/>
  <c r="CK20" i="2"/>
  <c r="CK21" i="2"/>
  <c r="CK22" i="2"/>
  <c r="CK23" i="2"/>
  <c r="CK24" i="2"/>
  <c r="CK25" i="2"/>
  <c r="CK26" i="2"/>
  <c r="CK27" i="2"/>
  <c r="CK28" i="2"/>
  <c r="CK29" i="2"/>
  <c r="CK30" i="2"/>
  <c r="CK31" i="2"/>
  <c r="CK32" i="2"/>
  <c r="CK33" i="2"/>
  <c r="CK34" i="2"/>
  <c r="CK35" i="2"/>
  <c r="CK36" i="2"/>
  <c r="CK37" i="2"/>
  <c r="CK38" i="2"/>
  <c r="CK39" i="2"/>
  <c r="CK40" i="2"/>
  <c r="CK41" i="2"/>
  <c r="CK42" i="2"/>
  <c r="CK43" i="2"/>
  <c r="CK44" i="2"/>
  <c r="CK45" i="2"/>
  <c r="CK46" i="2"/>
  <c r="CK47" i="2"/>
  <c r="CK48" i="2"/>
  <c r="CK49" i="2"/>
  <c r="CK50" i="2"/>
  <c r="CK51" i="2"/>
  <c r="CK52" i="2"/>
  <c r="CK53" i="2"/>
  <c r="CK54" i="2"/>
  <c r="CK55" i="2"/>
  <c r="CK56" i="2"/>
  <c r="CK57" i="2"/>
  <c r="CK58" i="2"/>
  <c r="CK59" i="2"/>
  <c r="CK60" i="2"/>
  <c r="CK61" i="2"/>
  <c r="CK62" i="2"/>
  <c r="CK63" i="2"/>
  <c r="CK64" i="2"/>
  <c r="CK65" i="2"/>
  <c r="CK66" i="2"/>
  <c r="CK67" i="2"/>
  <c r="CK68" i="2"/>
  <c r="CK69" i="2"/>
  <c r="CK70" i="2"/>
  <c r="CK71" i="2"/>
  <c r="CK72" i="2"/>
  <c r="CK73" i="2"/>
  <c r="CK74" i="2"/>
  <c r="CK75" i="2"/>
  <c r="CK76" i="2"/>
  <c r="CK77" i="2"/>
  <c r="CK78" i="2"/>
  <c r="CK79" i="2"/>
  <c r="CK80" i="2"/>
  <c r="CK81" i="2"/>
  <c r="CK82" i="2"/>
  <c r="CK83" i="2"/>
  <c r="CK84" i="2"/>
  <c r="CK85" i="2"/>
  <c r="CK86" i="2"/>
  <c r="CK87" i="2"/>
  <c r="CK88" i="2"/>
  <c r="CK89" i="2"/>
  <c r="CK90" i="2"/>
  <c r="CK91" i="2"/>
  <c r="CK92" i="2"/>
  <c r="CK93" i="2"/>
  <c r="CK94" i="2"/>
  <c r="CK95" i="2"/>
  <c r="CK96" i="2"/>
  <c r="CK97" i="2"/>
  <c r="CK98" i="2"/>
  <c r="CK99" i="2"/>
  <c r="CK100" i="2"/>
  <c r="CK101" i="2"/>
  <c r="CK102" i="2"/>
  <c r="CK103" i="2"/>
  <c r="CK104" i="2"/>
  <c r="CK105" i="2"/>
  <c r="CK106" i="2"/>
  <c r="CK107" i="2"/>
  <c r="CK108" i="2"/>
  <c r="CK109" i="2"/>
  <c r="CK110" i="2"/>
  <c r="CK111" i="2"/>
  <c r="CK112" i="2"/>
  <c r="CK113" i="2"/>
  <c r="CK114" i="2"/>
  <c r="CK115" i="2"/>
  <c r="CK116" i="2"/>
  <c r="CK117" i="2"/>
  <c r="CK118" i="2"/>
  <c r="CK119" i="2"/>
  <c r="CK120" i="2"/>
  <c r="CK121" i="2"/>
  <c r="CK122" i="2"/>
  <c r="CK123" i="2"/>
  <c r="CK124" i="2"/>
  <c r="CK125" i="2"/>
  <c r="CK126" i="2"/>
  <c r="CK127" i="2"/>
  <c r="CK128" i="2"/>
  <c r="CK129" i="2"/>
  <c r="CK130" i="2"/>
  <c r="CK131" i="2"/>
  <c r="CK132" i="2"/>
  <c r="CK133" i="2"/>
  <c r="CK134" i="2"/>
  <c r="CK135" i="2"/>
  <c r="CK136" i="2"/>
  <c r="CK137" i="2"/>
  <c r="CK138" i="2"/>
  <c r="CK139" i="2"/>
  <c r="CK140" i="2"/>
  <c r="CK141" i="2"/>
  <c r="CK142" i="2"/>
  <c r="CK143" i="2"/>
  <c r="CK144" i="2"/>
  <c r="CK145" i="2"/>
  <c r="CK146" i="2"/>
  <c r="CK147" i="2"/>
  <c r="CK148" i="2"/>
  <c r="CK149" i="2"/>
  <c r="CK150" i="2"/>
  <c r="CK151" i="2"/>
  <c r="CK152" i="2"/>
  <c r="CK153" i="2"/>
  <c r="CK154" i="2"/>
  <c r="CK155" i="2"/>
  <c r="CK156" i="2"/>
  <c r="CK157" i="2"/>
  <c r="CK158" i="2"/>
  <c r="CK159" i="2"/>
  <c r="CK160" i="2"/>
  <c r="CK161" i="2"/>
  <c r="CK162" i="2"/>
  <c r="CK163" i="2"/>
  <c r="CK164" i="2"/>
  <c r="CK165" i="2"/>
  <c r="CK166" i="2"/>
  <c r="CK167" i="2"/>
  <c r="CK168" i="2"/>
  <c r="CK169" i="2"/>
  <c r="CK170" i="2"/>
  <c r="CK171" i="2"/>
  <c r="CK172" i="2"/>
  <c r="CK173" i="2"/>
  <c r="CK174" i="2"/>
  <c r="CK175" i="2"/>
  <c r="CK176" i="2"/>
  <c r="CK177" i="2"/>
  <c r="CK178" i="2"/>
  <c r="CK179" i="2"/>
  <c r="CK180" i="2"/>
  <c r="CK181" i="2"/>
  <c r="CK182" i="2"/>
  <c r="CK183" i="2"/>
  <c r="CK184" i="2"/>
  <c r="CK185" i="2"/>
  <c r="CK186" i="2"/>
  <c r="CK187" i="2"/>
  <c r="CK188" i="2"/>
  <c r="CK189" i="2"/>
  <c r="CK190" i="2"/>
  <c r="CK191" i="2"/>
  <c r="CK192" i="2"/>
  <c r="CK193" i="2"/>
  <c r="CK194" i="2"/>
  <c r="CK195" i="2"/>
  <c r="CK196" i="2"/>
  <c r="CK197" i="2"/>
  <c r="CK198" i="2"/>
  <c r="CK199" i="2"/>
  <c r="CK200" i="2"/>
  <c r="CK201" i="2"/>
  <c r="CK202" i="2"/>
  <c r="CK203" i="2"/>
  <c r="CK204" i="2"/>
  <c r="CK205" i="2"/>
  <c r="CK206" i="2"/>
  <c r="CK207" i="2"/>
  <c r="CK208" i="2"/>
  <c r="CK209" i="2"/>
  <c r="CK210" i="2"/>
  <c r="CK211" i="2"/>
  <c r="CK212" i="2"/>
  <c r="CK213" i="2"/>
  <c r="CK214" i="2"/>
  <c r="CK215" i="2"/>
  <c r="CK216" i="2"/>
  <c r="CK217" i="2"/>
  <c r="CK218" i="2"/>
  <c r="CK219" i="2"/>
  <c r="CK220" i="2"/>
  <c r="CK221" i="2"/>
  <c r="CK222" i="2"/>
  <c r="CK223" i="2"/>
  <c r="CK224" i="2"/>
  <c r="CK225" i="2"/>
  <c r="CK226" i="2"/>
  <c r="CK227" i="2"/>
  <c r="CK228" i="2"/>
  <c r="CK229" i="2"/>
  <c r="CK230" i="2"/>
  <c r="CK231" i="2"/>
  <c r="CK232" i="2"/>
  <c r="CK233" i="2"/>
  <c r="CK234" i="2"/>
  <c r="CK235" i="2"/>
  <c r="CK236" i="2"/>
  <c r="CK237" i="2"/>
  <c r="CK238" i="2"/>
  <c r="CK239" i="2"/>
  <c r="CK240" i="2"/>
  <c r="CK241" i="2"/>
  <c r="CK242" i="2"/>
  <c r="CK243" i="2"/>
  <c r="CK244" i="2"/>
  <c r="CK245" i="2"/>
  <c r="CK246" i="2"/>
  <c r="CK247" i="2"/>
  <c r="CK248" i="2"/>
  <c r="CK249" i="2"/>
  <c r="CK250" i="2"/>
  <c r="CK251" i="2"/>
  <c r="CK252" i="2"/>
  <c r="CK5" i="2"/>
  <c r="CH6" i="2"/>
  <c r="CH7" i="2"/>
  <c r="CH8" i="2"/>
  <c r="CH9" i="2"/>
  <c r="CH10" i="2"/>
  <c r="CH11" i="2"/>
  <c r="CH12" i="2"/>
  <c r="CH13" i="2"/>
  <c r="CH14" i="2"/>
  <c r="CH15" i="2"/>
  <c r="CH16" i="2"/>
  <c r="CH17" i="2"/>
  <c r="CH18" i="2"/>
  <c r="CH19" i="2"/>
  <c r="CH20" i="2"/>
  <c r="CH21" i="2"/>
  <c r="CH22" i="2"/>
  <c r="CH23" i="2"/>
  <c r="CH24" i="2"/>
  <c r="CH25" i="2"/>
  <c r="CH26" i="2"/>
  <c r="CH27" i="2"/>
  <c r="CH28" i="2"/>
  <c r="CH29" i="2"/>
  <c r="CH30" i="2"/>
  <c r="CH31" i="2"/>
  <c r="CH32" i="2"/>
  <c r="CH33" i="2"/>
  <c r="CH34" i="2"/>
  <c r="CH35" i="2"/>
  <c r="CH36" i="2"/>
  <c r="CH37" i="2"/>
  <c r="CH38" i="2"/>
  <c r="CH39" i="2"/>
  <c r="CH40" i="2"/>
  <c r="CH41" i="2"/>
  <c r="CH42" i="2"/>
  <c r="CH43" i="2"/>
  <c r="CH44" i="2"/>
  <c r="CH45" i="2"/>
  <c r="CH46" i="2"/>
  <c r="CH47" i="2"/>
  <c r="CH48" i="2"/>
  <c r="CH49" i="2"/>
  <c r="CH50" i="2"/>
  <c r="CH51" i="2"/>
  <c r="CH52" i="2"/>
  <c r="CH53" i="2"/>
  <c r="CH54" i="2"/>
  <c r="CH55" i="2"/>
  <c r="CH56" i="2"/>
  <c r="CH57" i="2"/>
  <c r="CH58" i="2"/>
  <c r="CH59" i="2"/>
  <c r="CH60" i="2"/>
  <c r="CH61" i="2"/>
  <c r="CH62" i="2"/>
  <c r="CH63" i="2"/>
  <c r="CH64" i="2"/>
  <c r="CH65" i="2"/>
  <c r="CH66" i="2"/>
  <c r="CH67" i="2"/>
  <c r="CH68" i="2"/>
  <c r="CH69" i="2"/>
  <c r="CH70" i="2"/>
  <c r="CH71" i="2"/>
  <c r="CH72" i="2"/>
  <c r="CH73" i="2"/>
  <c r="CH74" i="2"/>
  <c r="CH75" i="2"/>
  <c r="CH76" i="2"/>
  <c r="CH77" i="2"/>
  <c r="CH78" i="2"/>
  <c r="CH79" i="2"/>
  <c r="CH80" i="2"/>
  <c r="CH81" i="2"/>
  <c r="CH82" i="2"/>
  <c r="CH83" i="2"/>
  <c r="CH84" i="2"/>
  <c r="CH85" i="2"/>
  <c r="CH86" i="2"/>
  <c r="CH87" i="2"/>
  <c r="CH88" i="2"/>
  <c r="CH89" i="2"/>
  <c r="CH90" i="2"/>
  <c r="CH91" i="2"/>
  <c r="CH92" i="2"/>
  <c r="CH93" i="2"/>
  <c r="CH94" i="2"/>
  <c r="CH95" i="2"/>
  <c r="CH96" i="2"/>
  <c r="CH97" i="2"/>
  <c r="CH98" i="2"/>
  <c r="CH99" i="2"/>
  <c r="CH100" i="2"/>
  <c r="CH101" i="2"/>
  <c r="CH102" i="2"/>
  <c r="CH103" i="2"/>
  <c r="CH104" i="2"/>
  <c r="CH105" i="2"/>
  <c r="CH106" i="2"/>
  <c r="CH107" i="2"/>
  <c r="CH108" i="2"/>
  <c r="CH109" i="2"/>
  <c r="CH110" i="2"/>
  <c r="CH111" i="2"/>
  <c r="CH112" i="2"/>
  <c r="CH113" i="2"/>
  <c r="CH114" i="2"/>
  <c r="CH115" i="2"/>
  <c r="CH116" i="2"/>
  <c r="CH117" i="2"/>
  <c r="CH118" i="2"/>
  <c r="CH119" i="2"/>
  <c r="CH120" i="2"/>
  <c r="CH121" i="2"/>
  <c r="CH122" i="2"/>
  <c r="CH123" i="2"/>
  <c r="CH124" i="2"/>
  <c r="CH125" i="2"/>
  <c r="CH126" i="2"/>
  <c r="CH127" i="2"/>
  <c r="CH128" i="2"/>
  <c r="CH129" i="2"/>
  <c r="CH130" i="2"/>
  <c r="CH131" i="2"/>
  <c r="CH132" i="2"/>
  <c r="CH133" i="2"/>
  <c r="CH134" i="2"/>
  <c r="CH135" i="2"/>
  <c r="CH136" i="2"/>
  <c r="CH137" i="2"/>
  <c r="CH138" i="2"/>
  <c r="CH139" i="2"/>
  <c r="CH140" i="2"/>
  <c r="CH141" i="2"/>
  <c r="CH142" i="2"/>
  <c r="CH143" i="2"/>
  <c r="CH144" i="2"/>
  <c r="CH145" i="2"/>
  <c r="CH146" i="2"/>
  <c r="CH147" i="2"/>
  <c r="CH148" i="2"/>
  <c r="CH149" i="2"/>
  <c r="CH150" i="2"/>
  <c r="CH151" i="2"/>
  <c r="CH152" i="2"/>
  <c r="CH153" i="2"/>
  <c r="CH154" i="2"/>
  <c r="CH155" i="2"/>
  <c r="CH156" i="2"/>
  <c r="CH157" i="2"/>
  <c r="CH158" i="2"/>
  <c r="CH159" i="2"/>
  <c r="CH160" i="2"/>
  <c r="CH161" i="2"/>
  <c r="CH162" i="2"/>
  <c r="CH163" i="2"/>
  <c r="CH164" i="2"/>
  <c r="CH165" i="2"/>
  <c r="CH166" i="2"/>
  <c r="CH167" i="2"/>
  <c r="CH168" i="2"/>
  <c r="CH169" i="2"/>
  <c r="CH170" i="2"/>
  <c r="CH171" i="2"/>
  <c r="CH172" i="2"/>
  <c r="CH173" i="2"/>
  <c r="CH174" i="2"/>
  <c r="CH175" i="2"/>
  <c r="CH176" i="2"/>
  <c r="CH177" i="2"/>
  <c r="CH178" i="2"/>
  <c r="CH179" i="2"/>
  <c r="CH180" i="2"/>
  <c r="CH181" i="2"/>
  <c r="CH182" i="2"/>
  <c r="CH183" i="2"/>
  <c r="CH184" i="2"/>
  <c r="CH185" i="2"/>
  <c r="CH186" i="2"/>
  <c r="CH187" i="2"/>
  <c r="CH188" i="2"/>
  <c r="CH189" i="2"/>
  <c r="CH190" i="2"/>
  <c r="CH191" i="2"/>
  <c r="CH192" i="2"/>
  <c r="CH193" i="2"/>
  <c r="CH194" i="2"/>
  <c r="CH195" i="2"/>
  <c r="CH196" i="2"/>
  <c r="CH197" i="2"/>
  <c r="CH198" i="2"/>
  <c r="CH199" i="2"/>
  <c r="CH200" i="2"/>
  <c r="CH201" i="2"/>
  <c r="CH202" i="2"/>
  <c r="CH203" i="2"/>
  <c r="CH204" i="2"/>
  <c r="CH205" i="2"/>
  <c r="CH206" i="2"/>
  <c r="CH207" i="2"/>
  <c r="CH208" i="2"/>
  <c r="CH209" i="2"/>
  <c r="CH210" i="2"/>
  <c r="CH211" i="2"/>
  <c r="CH212" i="2"/>
  <c r="CH213" i="2"/>
  <c r="CH214" i="2"/>
  <c r="CH215" i="2"/>
  <c r="CH216" i="2"/>
  <c r="CH217" i="2"/>
  <c r="CH218" i="2"/>
  <c r="CH219" i="2"/>
  <c r="CH220" i="2"/>
  <c r="CH221" i="2"/>
  <c r="CH222" i="2"/>
  <c r="CH223" i="2"/>
  <c r="CH224" i="2"/>
  <c r="CH225" i="2"/>
  <c r="CH226" i="2"/>
  <c r="CH227" i="2"/>
  <c r="CH228" i="2"/>
  <c r="CH229" i="2"/>
  <c r="CH230" i="2"/>
  <c r="CH231" i="2"/>
  <c r="CH232" i="2"/>
  <c r="CH233" i="2"/>
  <c r="CH234" i="2"/>
  <c r="CH235" i="2"/>
  <c r="CH236" i="2"/>
  <c r="CH237" i="2"/>
  <c r="CH238" i="2"/>
  <c r="CH239" i="2"/>
  <c r="CH240" i="2"/>
  <c r="CH241" i="2"/>
  <c r="CH242" i="2"/>
  <c r="CH243" i="2"/>
  <c r="CH244" i="2"/>
  <c r="CH245" i="2"/>
  <c r="CH246" i="2"/>
  <c r="CH247" i="2"/>
  <c r="CH248" i="2"/>
  <c r="CH249" i="2"/>
  <c r="CH250" i="2"/>
  <c r="CH251" i="2"/>
  <c r="CH252" i="2"/>
  <c r="CH5" i="2"/>
  <c r="CE6" i="2"/>
  <c r="CE7" i="2"/>
  <c r="CE8" i="2"/>
  <c r="CE9" i="2"/>
  <c r="CE10" i="2"/>
  <c r="CE11" i="2"/>
  <c r="CE12" i="2"/>
  <c r="CE13" i="2"/>
  <c r="CE14" i="2"/>
  <c r="CE15" i="2"/>
  <c r="CE16" i="2"/>
  <c r="CE17" i="2"/>
  <c r="CE18" i="2"/>
  <c r="CE19" i="2"/>
  <c r="CE20" i="2"/>
  <c r="CE21" i="2"/>
  <c r="CE22" i="2"/>
  <c r="CE23" i="2"/>
  <c r="CE24" i="2"/>
  <c r="CE25" i="2"/>
  <c r="CE26" i="2"/>
  <c r="CE27" i="2"/>
  <c r="CE28" i="2"/>
  <c r="CE29" i="2"/>
  <c r="CE30" i="2"/>
  <c r="CE31" i="2"/>
  <c r="CE32" i="2"/>
  <c r="CE33" i="2"/>
  <c r="CE34" i="2"/>
  <c r="CE35" i="2"/>
  <c r="CE36" i="2"/>
  <c r="CE37" i="2"/>
  <c r="CE38" i="2"/>
  <c r="CE39" i="2"/>
  <c r="CE40" i="2"/>
  <c r="CE41" i="2"/>
  <c r="CE42" i="2"/>
  <c r="CE43" i="2"/>
  <c r="CE44" i="2"/>
  <c r="CE45" i="2"/>
  <c r="CE46" i="2"/>
  <c r="CE47" i="2"/>
  <c r="CE48" i="2"/>
  <c r="CE49" i="2"/>
  <c r="CE50" i="2"/>
  <c r="CE51" i="2"/>
  <c r="CE52" i="2"/>
  <c r="CE53" i="2"/>
  <c r="CE54" i="2"/>
  <c r="CE55" i="2"/>
  <c r="CE56" i="2"/>
  <c r="CE57" i="2"/>
  <c r="CE58" i="2"/>
  <c r="CE59" i="2"/>
  <c r="CE60" i="2"/>
  <c r="CE61" i="2"/>
  <c r="CE62" i="2"/>
  <c r="CE63" i="2"/>
  <c r="CE64" i="2"/>
  <c r="CE65" i="2"/>
  <c r="CE66" i="2"/>
  <c r="CE67" i="2"/>
  <c r="CE68" i="2"/>
  <c r="CE69" i="2"/>
  <c r="CE70" i="2"/>
  <c r="CE71" i="2"/>
  <c r="CE72" i="2"/>
  <c r="CE73" i="2"/>
  <c r="CE74" i="2"/>
  <c r="CE75" i="2"/>
  <c r="CE76" i="2"/>
  <c r="CE77" i="2"/>
  <c r="CE78" i="2"/>
  <c r="CE79" i="2"/>
  <c r="CE80" i="2"/>
  <c r="CE81" i="2"/>
  <c r="CE82" i="2"/>
  <c r="CE83" i="2"/>
  <c r="CE84" i="2"/>
  <c r="CE85" i="2"/>
  <c r="CE86" i="2"/>
  <c r="CE87" i="2"/>
  <c r="CE88" i="2"/>
  <c r="CE89" i="2"/>
  <c r="CE90" i="2"/>
  <c r="CE91" i="2"/>
  <c r="CE92" i="2"/>
  <c r="CE93" i="2"/>
  <c r="CE94" i="2"/>
  <c r="CE95" i="2"/>
  <c r="CE96" i="2"/>
  <c r="CE97" i="2"/>
  <c r="CE98" i="2"/>
  <c r="CE99" i="2"/>
  <c r="CE100" i="2"/>
  <c r="CE101" i="2"/>
  <c r="CE102" i="2"/>
  <c r="CE103" i="2"/>
  <c r="CE104" i="2"/>
  <c r="CE105" i="2"/>
  <c r="CE106" i="2"/>
  <c r="CE107" i="2"/>
  <c r="CE108" i="2"/>
  <c r="CE109" i="2"/>
  <c r="CE110" i="2"/>
  <c r="CE111" i="2"/>
  <c r="CE112" i="2"/>
  <c r="CE113" i="2"/>
  <c r="CE114" i="2"/>
  <c r="CE115" i="2"/>
  <c r="CE116" i="2"/>
  <c r="CE117" i="2"/>
  <c r="CE118" i="2"/>
  <c r="CE119" i="2"/>
  <c r="CE120" i="2"/>
  <c r="CE121" i="2"/>
  <c r="CE122" i="2"/>
  <c r="CE123" i="2"/>
  <c r="CE124" i="2"/>
  <c r="CE125" i="2"/>
  <c r="CE126" i="2"/>
  <c r="CE127" i="2"/>
  <c r="CE128" i="2"/>
  <c r="CE129" i="2"/>
  <c r="CE130" i="2"/>
  <c r="CE131" i="2"/>
  <c r="CE132" i="2"/>
  <c r="CE133" i="2"/>
  <c r="CE134" i="2"/>
  <c r="CE135" i="2"/>
  <c r="CE136" i="2"/>
  <c r="CE137" i="2"/>
  <c r="CE138" i="2"/>
  <c r="CE139" i="2"/>
  <c r="CE140" i="2"/>
  <c r="CE141" i="2"/>
  <c r="CE142" i="2"/>
  <c r="CE143" i="2"/>
  <c r="CE144" i="2"/>
  <c r="CE145" i="2"/>
  <c r="CE146" i="2"/>
  <c r="CE147" i="2"/>
  <c r="CE148" i="2"/>
  <c r="CE149" i="2"/>
  <c r="CE150" i="2"/>
  <c r="CE151" i="2"/>
  <c r="CE152" i="2"/>
  <c r="CE153" i="2"/>
  <c r="CE154" i="2"/>
  <c r="CE155" i="2"/>
  <c r="CE156" i="2"/>
  <c r="CE157" i="2"/>
  <c r="CE158" i="2"/>
  <c r="CE159" i="2"/>
  <c r="CE160" i="2"/>
  <c r="CE161" i="2"/>
  <c r="CE162" i="2"/>
  <c r="CE163" i="2"/>
  <c r="CE164" i="2"/>
  <c r="CE165" i="2"/>
  <c r="CE166" i="2"/>
  <c r="CE167" i="2"/>
  <c r="CE168" i="2"/>
  <c r="CE169" i="2"/>
  <c r="CE170" i="2"/>
  <c r="CE171" i="2"/>
  <c r="CE172" i="2"/>
  <c r="CE173" i="2"/>
  <c r="CE174" i="2"/>
  <c r="CE175" i="2"/>
  <c r="CE176" i="2"/>
  <c r="CE177" i="2"/>
  <c r="CE178" i="2"/>
  <c r="CE179" i="2"/>
  <c r="CE180" i="2"/>
  <c r="CE181" i="2"/>
  <c r="CE182" i="2"/>
  <c r="CE183" i="2"/>
  <c r="CE184" i="2"/>
  <c r="CE185" i="2"/>
  <c r="CE186" i="2"/>
  <c r="CE187" i="2"/>
  <c r="CE188" i="2"/>
  <c r="CE189" i="2"/>
  <c r="CE190" i="2"/>
  <c r="CE191" i="2"/>
  <c r="CE192" i="2"/>
  <c r="CE193" i="2"/>
  <c r="CE194" i="2"/>
  <c r="CE195" i="2"/>
  <c r="CE196" i="2"/>
  <c r="CE197" i="2"/>
  <c r="CE198" i="2"/>
  <c r="CE199" i="2"/>
  <c r="CE200" i="2"/>
  <c r="CE201" i="2"/>
  <c r="CE202" i="2"/>
  <c r="CE203" i="2"/>
  <c r="CE204" i="2"/>
  <c r="CE205" i="2"/>
  <c r="CE206" i="2"/>
  <c r="CE207" i="2"/>
  <c r="CE208" i="2"/>
  <c r="CE209" i="2"/>
  <c r="CE210" i="2"/>
  <c r="CE211" i="2"/>
  <c r="CE212" i="2"/>
  <c r="CE213" i="2"/>
  <c r="CE214" i="2"/>
  <c r="CE215" i="2"/>
  <c r="CE216" i="2"/>
  <c r="CE217" i="2"/>
  <c r="CE218" i="2"/>
  <c r="CE219" i="2"/>
  <c r="CE220" i="2"/>
  <c r="CE221" i="2"/>
  <c r="CE222" i="2"/>
  <c r="CE223" i="2"/>
  <c r="CE224" i="2"/>
  <c r="CE225" i="2"/>
  <c r="CE226" i="2"/>
  <c r="CE227" i="2"/>
  <c r="CE228" i="2"/>
  <c r="CE229" i="2"/>
  <c r="CE230" i="2"/>
  <c r="CE231" i="2"/>
  <c r="CE232" i="2"/>
  <c r="CE233" i="2"/>
  <c r="CE234" i="2"/>
  <c r="CE235" i="2"/>
  <c r="CE236" i="2"/>
  <c r="CE237" i="2"/>
  <c r="CE238" i="2"/>
  <c r="CE239" i="2"/>
  <c r="CE240" i="2"/>
  <c r="CE241" i="2"/>
  <c r="CE242" i="2"/>
  <c r="CE243" i="2"/>
  <c r="CE244" i="2"/>
  <c r="CE245" i="2"/>
  <c r="CE246" i="2"/>
  <c r="CE247" i="2"/>
  <c r="CE248" i="2"/>
  <c r="CE249" i="2"/>
  <c r="CE250" i="2"/>
  <c r="CE251" i="2"/>
  <c r="CE252" i="2"/>
  <c r="CE5" i="2"/>
  <c r="CB6" i="2"/>
  <c r="CB7" i="2"/>
  <c r="CB8" i="2"/>
  <c r="CB9" i="2"/>
  <c r="CB10" i="2"/>
  <c r="CB11" i="2"/>
  <c r="CB12" i="2"/>
  <c r="CB13" i="2"/>
  <c r="CB14" i="2"/>
  <c r="CB15" i="2"/>
  <c r="CB16" i="2"/>
  <c r="CB17" i="2"/>
  <c r="CB18" i="2"/>
  <c r="CB19" i="2"/>
  <c r="CB20" i="2"/>
  <c r="CB21" i="2"/>
  <c r="CB22" i="2"/>
  <c r="CB23" i="2"/>
  <c r="CB24" i="2"/>
  <c r="CB25" i="2"/>
  <c r="CB26" i="2"/>
  <c r="CB27" i="2"/>
  <c r="CB28" i="2"/>
  <c r="CB29" i="2"/>
  <c r="CB30" i="2"/>
  <c r="CB31" i="2"/>
  <c r="CB32" i="2"/>
  <c r="CB33" i="2"/>
  <c r="CB34" i="2"/>
  <c r="CB35" i="2"/>
  <c r="CB36" i="2"/>
  <c r="CB37" i="2"/>
  <c r="CB38" i="2"/>
  <c r="CB39" i="2"/>
  <c r="CB40" i="2"/>
  <c r="CB41" i="2"/>
  <c r="CB42" i="2"/>
  <c r="CB43" i="2"/>
  <c r="CB44" i="2"/>
  <c r="CB45" i="2"/>
  <c r="CB46" i="2"/>
  <c r="CB47" i="2"/>
  <c r="CB48" i="2"/>
  <c r="CB49" i="2"/>
  <c r="CB50" i="2"/>
  <c r="CB51" i="2"/>
  <c r="CB52" i="2"/>
  <c r="CB53" i="2"/>
  <c r="CB54" i="2"/>
  <c r="CB55" i="2"/>
  <c r="CB56" i="2"/>
  <c r="CB57" i="2"/>
  <c r="CB58" i="2"/>
  <c r="CB59" i="2"/>
  <c r="CB60" i="2"/>
  <c r="CB61" i="2"/>
  <c r="CB62" i="2"/>
  <c r="CB63" i="2"/>
  <c r="CB64" i="2"/>
  <c r="CB65" i="2"/>
  <c r="CB66" i="2"/>
  <c r="CB67" i="2"/>
  <c r="CB68" i="2"/>
  <c r="CB69" i="2"/>
  <c r="CB70" i="2"/>
  <c r="CB71" i="2"/>
  <c r="CB72" i="2"/>
  <c r="CB73" i="2"/>
  <c r="CB74" i="2"/>
  <c r="CB75" i="2"/>
  <c r="CB76" i="2"/>
  <c r="CB77" i="2"/>
  <c r="CB78" i="2"/>
  <c r="CB79" i="2"/>
  <c r="CB80" i="2"/>
  <c r="CB81" i="2"/>
  <c r="CB82" i="2"/>
  <c r="CB83" i="2"/>
  <c r="CB84" i="2"/>
  <c r="CB85" i="2"/>
  <c r="CB86" i="2"/>
  <c r="CB87" i="2"/>
  <c r="CB88" i="2"/>
  <c r="CB89" i="2"/>
  <c r="CB90" i="2"/>
  <c r="CB91" i="2"/>
  <c r="CB92" i="2"/>
  <c r="CB93" i="2"/>
  <c r="CB94" i="2"/>
  <c r="CB95" i="2"/>
  <c r="CB96" i="2"/>
  <c r="CB97" i="2"/>
  <c r="CB98" i="2"/>
  <c r="CB99" i="2"/>
  <c r="CB100" i="2"/>
  <c r="CB101" i="2"/>
  <c r="CB102" i="2"/>
  <c r="CB103" i="2"/>
  <c r="CB104" i="2"/>
  <c r="CB105" i="2"/>
  <c r="CB106" i="2"/>
  <c r="CB107" i="2"/>
  <c r="CB108" i="2"/>
  <c r="CB109" i="2"/>
  <c r="CB110" i="2"/>
  <c r="CB111" i="2"/>
  <c r="CB112" i="2"/>
  <c r="CB113" i="2"/>
  <c r="CB114" i="2"/>
  <c r="CB115" i="2"/>
  <c r="CB116" i="2"/>
  <c r="CB117" i="2"/>
  <c r="CB118" i="2"/>
  <c r="CB119" i="2"/>
  <c r="CB120" i="2"/>
  <c r="CB121" i="2"/>
  <c r="CB122" i="2"/>
  <c r="CB123" i="2"/>
  <c r="CB124" i="2"/>
  <c r="CB125" i="2"/>
  <c r="CB126" i="2"/>
  <c r="CB127" i="2"/>
  <c r="CB128" i="2"/>
  <c r="CB129" i="2"/>
  <c r="CB130" i="2"/>
  <c r="CB131" i="2"/>
  <c r="CB132" i="2"/>
  <c r="CB133" i="2"/>
  <c r="CB134" i="2"/>
  <c r="CB135" i="2"/>
  <c r="CB136" i="2"/>
  <c r="CB137" i="2"/>
  <c r="CB138" i="2"/>
  <c r="CB139" i="2"/>
  <c r="CB140" i="2"/>
  <c r="CB141" i="2"/>
  <c r="CB142" i="2"/>
  <c r="CB143" i="2"/>
  <c r="CB144" i="2"/>
  <c r="CB145" i="2"/>
  <c r="CB146" i="2"/>
  <c r="CB147" i="2"/>
  <c r="CB148" i="2"/>
  <c r="CB149" i="2"/>
  <c r="CB150" i="2"/>
  <c r="CB151" i="2"/>
  <c r="CB152" i="2"/>
  <c r="CB153" i="2"/>
  <c r="CB154" i="2"/>
  <c r="CB155" i="2"/>
  <c r="CB156" i="2"/>
  <c r="CB157" i="2"/>
  <c r="CB158" i="2"/>
  <c r="CB159" i="2"/>
  <c r="CB160" i="2"/>
  <c r="CB161" i="2"/>
  <c r="CB162" i="2"/>
  <c r="CB163" i="2"/>
  <c r="CB164" i="2"/>
  <c r="CB165" i="2"/>
  <c r="CB166" i="2"/>
  <c r="CB167" i="2"/>
  <c r="CB168" i="2"/>
  <c r="CB169" i="2"/>
  <c r="CB170" i="2"/>
  <c r="CB171" i="2"/>
  <c r="CB172" i="2"/>
  <c r="CB173" i="2"/>
  <c r="CB174" i="2"/>
  <c r="CB175" i="2"/>
  <c r="CB176" i="2"/>
  <c r="CB177" i="2"/>
  <c r="CB178" i="2"/>
  <c r="CB179" i="2"/>
  <c r="CB180" i="2"/>
  <c r="CB181" i="2"/>
  <c r="CB182" i="2"/>
  <c r="CB183" i="2"/>
  <c r="CB184" i="2"/>
  <c r="CB185" i="2"/>
  <c r="CB186" i="2"/>
  <c r="CB187" i="2"/>
  <c r="CB188" i="2"/>
  <c r="CB189" i="2"/>
  <c r="CB190" i="2"/>
  <c r="CB191" i="2"/>
  <c r="CB192" i="2"/>
  <c r="CB193" i="2"/>
  <c r="CB194" i="2"/>
  <c r="CB195" i="2"/>
  <c r="CB196" i="2"/>
  <c r="CB197" i="2"/>
  <c r="CB198" i="2"/>
  <c r="CB199" i="2"/>
  <c r="CB200" i="2"/>
  <c r="CB201" i="2"/>
  <c r="CB202" i="2"/>
  <c r="CB203" i="2"/>
  <c r="CB204" i="2"/>
  <c r="CB205" i="2"/>
  <c r="CB206" i="2"/>
  <c r="CB207" i="2"/>
  <c r="CB208" i="2"/>
  <c r="CB209" i="2"/>
  <c r="CB210" i="2"/>
  <c r="CB211" i="2"/>
  <c r="CB212" i="2"/>
  <c r="CB213" i="2"/>
  <c r="CB214" i="2"/>
  <c r="CB215" i="2"/>
  <c r="CB216" i="2"/>
  <c r="CB217" i="2"/>
  <c r="CB218" i="2"/>
  <c r="CB219" i="2"/>
  <c r="CB220" i="2"/>
  <c r="CB221" i="2"/>
  <c r="CB222" i="2"/>
  <c r="CB223" i="2"/>
  <c r="CB224" i="2"/>
  <c r="CB225" i="2"/>
  <c r="CB226" i="2"/>
  <c r="CB227" i="2"/>
  <c r="CB228" i="2"/>
  <c r="CB229" i="2"/>
  <c r="CB230" i="2"/>
  <c r="CB231" i="2"/>
  <c r="CB232" i="2"/>
  <c r="CB233" i="2"/>
  <c r="CB234" i="2"/>
  <c r="CB235" i="2"/>
  <c r="CB236" i="2"/>
  <c r="CB237" i="2"/>
  <c r="CB238" i="2"/>
  <c r="CB239" i="2"/>
  <c r="CB240" i="2"/>
  <c r="CB241" i="2"/>
  <c r="CB242" i="2"/>
  <c r="CB243" i="2"/>
  <c r="CB244" i="2"/>
  <c r="CB245" i="2"/>
  <c r="CB246" i="2"/>
  <c r="CB247" i="2"/>
  <c r="CB248" i="2"/>
  <c r="CB249" i="2"/>
  <c r="CB250" i="2"/>
  <c r="CB251" i="2"/>
  <c r="CB252" i="2"/>
  <c r="CB5" i="2"/>
  <c r="BY6" i="2"/>
  <c r="BY7" i="2"/>
  <c r="BY8" i="2"/>
  <c r="BY9" i="2"/>
  <c r="BY10" i="2"/>
  <c r="BY11" i="2"/>
  <c r="BY12" i="2"/>
  <c r="BY13" i="2"/>
  <c r="BY14" i="2"/>
  <c r="BY15" i="2"/>
  <c r="BY16" i="2"/>
  <c r="BY17" i="2"/>
  <c r="BY18" i="2"/>
  <c r="BY19" i="2"/>
  <c r="BY20" i="2"/>
  <c r="BY21" i="2"/>
  <c r="BY22" i="2"/>
  <c r="BY23" i="2"/>
  <c r="BY24" i="2"/>
  <c r="BY25" i="2"/>
  <c r="BY26" i="2"/>
  <c r="BY27" i="2"/>
  <c r="BY28" i="2"/>
  <c r="BY29" i="2"/>
  <c r="BY30" i="2"/>
  <c r="BY31" i="2"/>
  <c r="BY32" i="2"/>
  <c r="BY33" i="2"/>
  <c r="BY34" i="2"/>
  <c r="BY35" i="2"/>
  <c r="BY36" i="2"/>
  <c r="BY37" i="2"/>
  <c r="BY38" i="2"/>
  <c r="BY39" i="2"/>
  <c r="BY40" i="2"/>
  <c r="BY41" i="2"/>
  <c r="BY42" i="2"/>
  <c r="BY43" i="2"/>
  <c r="BY44" i="2"/>
  <c r="BY45" i="2"/>
  <c r="BY46" i="2"/>
  <c r="BY47" i="2"/>
  <c r="BY48" i="2"/>
  <c r="BY49" i="2"/>
  <c r="BY50" i="2"/>
  <c r="BY51" i="2"/>
  <c r="BY52" i="2"/>
  <c r="BY53" i="2"/>
  <c r="BY54" i="2"/>
  <c r="BY55" i="2"/>
  <c r="BY56" i="2"/>
  <c r="BY57" i="2"/>
  <c r="BY58" i="2"/>
  <c r="BY59" i="2"/>
  <c r="BY60" i="2"/>
  <c r="BY61" i="2"/>
  <c r="BY62" i="2"/>
  <c r="BY63" i="2"/>
  <c r="BY64" i="2"/>
  <c r="BY65" i="2"/>
  <c r="BY66" i="2"/>
  <c r="BY67" i="2"/>
  <c r="BY68" i="2"/>
  <c r="BY69" i="2"/>
  <c r="BY70" i="2"/>
  <c r="BY71" i="2"/>
  <c r="BY72" i="2"/>
  <c r="BY73" i="2"/>
  <c r="BY74" i="2"/>
  <c r="BY75" i="2"/>
  <c r="BY76" i="2"/>
  <c r="BY77" i="2"/>
  <c r="BY78" i="2"/>
  <c r="BY79" i="2"/>
  <c r="BY80" i="2"/>
  <c r="BY81" i="2"/>
  <c r="BY82" i="2"/>
  <c r="BY83" i="2"/>
  <c r="BY84" i="2"/>
  <c r="BY85" i="2"/>
  <c r="BY86" i="2"/>
  <c r="BY87" i="2"/>
  <c r="BY88" i="2"/>
  <c r="BY89" i="2"/>
  <c r="BY90" i="2"/>
  <c r="BY91" i="2"/>
  <c r="BY92" i="2"/>
  <c r="BY93" i="2"/>
  <c r="BY94" i="2"/>
  <c r="BY95" i="2"/>
  <c r="BY96" i="2"/>
  <c r="BY97" i="2"/>
  <c r="BY98" i="2"/>
  <c r="BY99" i="2"/>
  <c r="BY100" i="2"/>
  <c r="BY101" i="2"/>
  <c r="BY102" i="2"/>
  <c r="BY103" i="2"/>
  <c r="BY104" i="2"/>
  <c r="BY105" i="2"/>
  <c r="BY106" i="2"/>
  <c r="BY107" i="2"/>
  <c r="BY108" i="2"/>
  <c r="BY109" i="2"/>
  <c r="BY110" i="2"/>
  <c r="BY111" i="2"/>
  <c r="BY112" i="2"/>
  <c r="BY113" i="2"/>
  <c r="BY114" i="2"/>
  <c r="BY115" i="2"/>
  <c r="BY116" i="2"/>
  <c r="BY117" i="2"/>
  <c r="BY118" i="2"/>
  <c r="BY119" i="2"/>
  <c r="BY120" i="2"/>
  <c r="BY121" i="2"/>
  <c r="BY122" i="2"/>
  <c r="BY123" i="2"/>
  <c r="BY124" i="2"/>
  <c r="BY125" i="2"/>
  <c r="BY126" i="2"/>
  <c r="BY127" i="2"/>
  <c r="BY128" i="2"/>
  <c r="BY129" i="2"/>
  <c r="BY130" i="2"/>
  <c r="BY131" i="2"/>
  <c r="BY132" i="2"/>
  <c r="BY133" i="2"/>
  <c r="BY134" i="2"/>
  <c r="BY135" i="2"/>
  <c r="BY136" i="2"/>
  <c r="BY137" i="2"/>
  <c r="BY138" i="2"/>
  <c r="BY139" i="2"/>
  <c r="BY140" i="2"/>
  <c r="BY141" i="2"/>
  <c r="BY142" i="2"/>
  <c r="BY143" i="2"/>
  <c r="BY144" i="2"/>
  <c r="BY145" i="2"/>
  <c r="BY146" i="2"/>
  <c r="BY147" i="2"/>
  <c r="BY148" i="2"/>
  <c r="BY149" i="2"/>
  <c r="BY150" i="2"/>
  <c r="BY151" i="2"/>
  <c r="BY152" i="2"/>
  <c r="BY153" i="2"/>
  <c r="BY154" i="2"/>
  <c r="BY155" i="2"/>
  <c r="BY156" i="2"/>
  <c r="BY157" i="2"/>
  <c r="BY158" i="2"/>
  <c r="BY159" i="2"/>
  <c r="BY160" i="2"/>
  <c r="BY161" i="2"/>
  <c r="BY162" i="2"/>
  <c r="BY163" i="2"/>
  <c r="BY164" i="2"/>
  <c r="BY165" i="2"/>
  <c r="BY166" i="2"/>
  <c r="BY167" i="2"/>
  <c r="BY168" i="2"/>
  <c r="BY169" i="2"/>
  <c r="BY170" i="2"/>
  <c r="BY171" i="2"/>
  <c r="BY172" i="2"/>
  <c r="BY173" i="2"/>
  <c r="BY174" i="2"/>
  <c r="BY175" i="2"/>
  <c r="BY176" i="2"/>
  <c r="BY177" i="2"/>
  <c r="BY178" i="2"/>
  <c r="BY179" i="2"/>
  <c r="BY180" i="2"/>
  <c r="BY181" i="2"/>
  <c r="BY182" i="2"/>
  <c r="BY183" i="2"/>
  <c r="BY184" i="2"/>
  <c r="BY185" i="2"/>
  <c r="BY186" i="2"/>
  <c r="BY187" i="2"/>
  <c r="BY188" i="2"/>
  <c r="BY189" i="2"/>
  <c r="BY190" i="2"/>
  <c r="BY191" i="2"/>
  <c r="BY192" i="2"/>
  <c r="BY193" i="2"/>
  <c r="BY194" i="2"/>
  <c r="BY195" i="2"/>
  <c r="BY196" i="2"/>
  <c r="BY197" i="2"/>
  <c r="BY198" i="2"/>
  <c r="BY199" i="2"/>
  <c r="BY200" i="2"/>
  <c r="BY201" i="2"/>
  <c r="BY202" i="2"/>
  <c r="BY203" i="2"/>
  <c r="BY204" i="2"/>
  <c r="BY205" i="2"/>
  <c r="BY206" i="2"/>
  <c r="BY207" i="2"/>
  <c r="BY208" i="2"/>
  <c r="BY209" i="2"/>
  <c r="BY210" i="2"/>
  <c r="BY211" i="2"/>
  <c r="BY212" i="2"/>
  <c r="BY213" i="2"/>
  <c r="BY214" i="2"/>
  <c r="BY215" i="2"/>
  <c r="BY216" i="2"/>
  <c r="BY217" i="2"/>
  <c r="BY218" i="2"/>
  <c r="BY219" i="2"/>
  <c r="BY220" i="2"/>
  <c r="BY221" i="2"/>
  <c r="BY222" i="2"/>
  <c r="BY223" i="2"/>
  <c r="BY224" i="2"/>
  <c r="BY225" i="2"/>
  <c r="BY226" i="2"/>
  <c r="BY227" i="2"/>
  <c r="BY228" i="2"/>
  <c r="BY229" i="2"/>
  <c r="BY230" i="2"/>
  <c r="BY231" i="2"/>
  <c r="BY232" i="2"/>
  <c r="BY233" i="2"/>
  <c r="BY234" i="2"/>
  <c r="BY235" i="2"/>
  <c r="BY236" i="2"/>
  <c r="BY237" i="2"/>
  <c r="BY238" i="2"/>
  <c r="BY239" i="2"/>
  <c r="BY240" i="2"/>
  <c r="BY241" i="2"/>
  <c r="BY242" i="2"/>
  <c r="BY243" i="2"/>
  <c r="BY244" i="2"/>
  <c r="BY245" i="2"/>
  <c r="BY246" i="2"/>
  <c r="BY247" i="2"/>
  <c r="BY248" i="2"/>
  <c r="BY249" i="2"/>
  <c r="BY250" i="2"/>
  <c r="BY251" i="2"/>
  <c r="BY252" i="2"/>
  <c r="BY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38" i="2"/>
  <c r="BV39" i="2"/>
  <c r="BV40" i="2"/>
  <c r="BV41" i="2"/>
  <c r="BV42" i="2"/>
  <c r="BV43" i="2"/>
  <c r="BV44" i="2"/>
  <c r="BV45" i="2"/>
  <c r="BV46" i="2"/>
  <c r="BV47" i="2"/>
  <c r="BV48" i="2"/>
  <c r="BV49" i="2"/>
  <c r="BV50" i="2"/>
  <c r="BV51" i="2"/>
  <c r="BV52" i="2"/>
  <c r="BV53" i="2"/>
  <c r="BV54" i="2"/>
  <c r="BV55" i="2"/>
  <c r="BV56" i="2"/>
  <c r="BV57" i="2"/>
  <c r="BV58" i="2"/>
  <c r="BV59" i="2"/>
  <c r="BV60" i="2"/>
  <c r="BV61" i="2"/>
  <c r="BV62" i="2"/>
  <c r="BV63" i="2"/>
  <c r="BV64" i="2"/>
  <c r="BV65" i="2"/>
  <c r="BV66" i="2"/>
  <c r="BV67" i="2"/>
  <c r="BV68" i="2"/>
  <c r="BV69" i="2"/>
  <c r="BV70" i="2"/>
  <c r="BV71" i="2"/>
  <c r="BV72" i="2"/>
  <c r="BV73" i="2"/>
  <c r="BV74" i="2"/>
  <c r="BV75" i="2"/>
  <c r="BV76" i="2"/>
  <c r="BV77" i="2"/>
  <c r="BV78" i="2"/>
  <c r="BV79" i="2"/>
  <c r="BV80" i="2"/>
  <c r="BV81" i="2"/>
  <c r="BV82" i="2"/>
  <c r="BV83" i="2"/>
  <c r="BV84" i="2"/>
  <c r="BV85" i="2"/>
  <c r="BV86" i="2"/>
  <c r="BV87" i="2"/>
  <c r="BV88" i="2"/>
  <c r="BV89" i="2"/>
  <c r="BV90" i="2"/>
  <c r="BV91" i="2"/>
  <c r="BV92" i="2"/>
  <c r="BV93" i="2"/>
  <c r="BV94" i="2"/>
  <c r="BV95" i="2"/>
  <c r="BV96" i="2"/>
  <c r="BV97" i="2"/>
  <c r="BV98" i="2"/>
  <c r="BV99" i="2"/>
  <c r="BV100" i="2"/>
  <c r="BV101" i="2"/>
  <c r="BV102" i="2"/>
  <c r="BV103" i="2"/>
  <c r="BV104" i="2"/>
  <c r="BV105" i="2"/>
  <c r="BV106" i="2"/>
  <c r="BV107" i="2"/>
  <c r="BV108" i="2"/>
  <c r="BV109" i="2"/>
  <c r="BV110" i="2"/>
  <c r="BV111" i="2"/>
  <c r="BV112" i="2"/>
  <c r="BV113" i="2"/>
  <c r="BV114" i="2"/>
  <c r="BV115" i="2"/>
  <c r="BV116" i="2"/>
  <c r="BV117" i="2"/>
  <c r="BV118" i="2"/>
  <c r="BV119" i="2"/>
  <c r="BV120" i="2"/>
  <c r="BV121" i="2"/>
  <c r="BV122" i="2"/>
  <c r="BV123" i="2"/>
  <c r="BV124" i="2"/>
  <c r="BV125" i="2"/>
  <c r="BV126" i="2"/>
  <c r="BV127" i="2"/>
  <c r="BV128" i="2"/>
  <c r="BV129" i="2"/>
  <c r="BV130" i="2"/>
  <c r="BV131" i="2"/>
  <c r="BV132" i="2"/>
  <c r="BV133" i="2"/>
  <c r="BV134" i="2"/>
  <c r="BV135" i="2"/>
  <c r="BV136" i="2"/>
  <c r="BV137" i="2"/>
  <c r="BV138" i="2"/>
  <c r="BV139" i="2"/>
  <c r="BV140" i="2"/>
  <c r="BV141" i="2"/>
  <c r="BV142" i="2"/>
  <c r="BV143" i="2"/>
  <c r="BV144" i="2"/>
  <c r="BV145" i="2"/>
  <c r="BV146" i="2"/>
  <c r="BV147" i="2"/>
  <c r="BV148" i="2"/>
  <c r="BV149" i="2"/>
  <c r="BV150" i="2"/>
  <c r="BV151" i="2"/>
  <c r="BV152" i="2"/>
  <c r="BV153" i="2"/>
  <c r="BV154" i="2"/>
  <c r="BV155" i="2"/>
  <c r="BV156" i="2"/>
  <c r="BV157" i="2"/>
  <c r="BV158" i="2"/>
  <c r="BV159" i="2"/>
  <c r="BV160" i="2"/>
  <c r="BV161" i="2"/>
  <c r="BV162" i="2"/>
  <c r="BV163" i="2"/>
  <c r="BV164" i="2"/>
  <c r="BV165" i="2"/>
  <c r="BV166" i="2"/>
  <c r="BV167" i="2"/>
  <c r="BV168" i="2"/>
  <c r="BV169" i="2"/>
  <c r="BV170" i="2"/>
  <c r="BV171" i="2"/>
  <c r="BV172" i="2"/>
  <c r="BV173" i="2"/>
  <c r="BV174" i="2"/>
  <c r="BV175" i="2"/>
  <c r="BV176" i="2"/>
  <c r="BV177" i="2"/>
  <c r="BV178" i="2"/>
  <c r="BV179" i="2"/>
  <c r="BV180" i="2"/>
  <c r="BV181" i="2"/>
  <c r="BV182" i="2"/>
  <c r="BV183" i="2"/>
  <c r="BV184" i="2"/>
  <c r="BV185" i="2"/>
  <c r="BV186" i="2"/>
  <c r="BV187" i="2"/>
  <c r="BV188" i="2"/>
  <c r="BV189" i="2"/>
  <c r="BV190" i="2"/>
  <c r="BV191" i="2"/>
  <c r="BV192" i="2"/>
  <c r="BV193" i="2"/>
  <c r="BV194" i="2"/>
  <c r="BV195" i="2"/>
  <c r="BV196" i="2"/>
  <c r="BV197" i="2"/>
  <c r="BV198" i="2"/>
  <c r="BV199" i="2"/>
  <c r="BV200" i="2"/>
  <c r="BV201" i="2"/>
  <c r="BV202" i="2"/>
  <c r="BV203" i="2"/>
  <c r="BV204" i="2"/>
  <c r="BV205" i="2"/>
  <c r="BV206" i="2"/>
  <c r="BV207" i="2"/>
  <c r="BV208" i="2"/>
  <c r="BV209" i="2"/>
  <c r="BV210" i="2"/>
  <c r="BV211" i="2"/>
  <c r="BV212" i="2"/>
  <c r="BV213" i="2"/>
  <c r="BV214" i="2"/>
  <c r="BV215" i="2"/>
  <c r="BV216" i="2"/>
  <c r="BV217" i="2"/>
  <c r="BV218" i="2"/>
  <c r="BV219" i="2"/>
  <c r="BV220" i="2"/>
  <c r="BV221" i="2"/>
  <c r="BV222" i="2"/>
  <c r="BV223" i="2"/>
  <c r="BV224" i="2"/>
  <c r="BV225" i="2"/>
  <c r="BV226" i="2"/>
  <c r="BV227" i="2"/>
  <c r="BV228" i="2"/>
  <c r="BV229" i="2"/>
  <c r="BV230" i="2"/>
  <c r="BV231" i="2"/>
  <c r="BV232" i="2"/>
  <c r="BV233" i="2"/>
  <c r="BV234" i="2"/>
  <c r="BV235" i="2"/>
  <c r="BV236" i="2"/>
  <c r="BV237" i="2"/>
  <c r="BV238" i="2"/>
  <c r="BV239" i="2"/>
  <c r="BV240" i="2"/>
  <c r="BV241" i="2"/>
  <c r="BV242" i="2"/>
  <c r="BV243" i="2"/>
  <c r="BV244" i="2"/>
  <c r="BV245" i="2"/>
  <c r="BV246" i="2"/>
  <c r="BV247" i="2"/>
  <c r="BV248" i="2"/>
  <c r="BV249" i="2"/>
  <c r="BV250" i="2"/>
  <c r="BV251" i="2"/>
  <c r="BV252" i="2"/>
  <c r="BV5" i="2"/>
  <c r="BS6" i="2"/>
  <c r="BS7" i="2"/>
  <c r="BS8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S40" i="2"/>
  <c r="BS41" i="2"/>
  <c r="BS42" i="2"/>
  <c r="BS43" i="2"/>
  <c r="BS44" i="2"/>
  <c r="BS45" i="2"/>
  <c r="BS46" i="2"/>
  <c r="BS47" i="2"/>
  <c r="BS48" i="2"/>
  <c r="BS49" i="2"/>
  <c r="BS50" i="2"/>
  <c r="BS51" i="2"/>
  <c r="BS52" i="2"/>
  <c r="BS53" i="2"/>
  <c r="BS54" i="2"/>
  <c r="BS55" i="2"/>
  <c r="BS56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S69" i="2"/>
  <c r="BS70" i="2"/>
  <c r="BS71" i="2"/>
  <c r="BS72" i="2"/>
  <c r="BS73" i="2"/>
  <c r="BS74" i="2"/>
  <c r="BS75" i="2"/>
  <c r="BS76" i="2"/>
  <c r="BS77" i="2"/>
  <c r="BS78" i="2"/>
  <c r="BS79" i="2"/>
  <c r="BS80" i="2"/>
  <c r="BS81" i="2"/>
  <c r="BS82" i="2"/>
  <c r="BS83" i="2"/>
  <c r="BS84" i="2"/>
  <c r="BS85" i="2"/>
  <c r="BS86" i="2"/>
  <c r="BS87" i="2"/>
  <c r="BS88" i="2"/>
  <c r="BS89" i="2"/>
  <c r="BS90" i="2"/>
  <c r="BS91" i="2"/>
  <c r="BS92" i="2"/>
  <c r="BS93" i="2"/>
  <c r="BS94" i="2"/>
  <c r="BS95" i="2"/>
  <c r="BS96" i="2"/>
  <c r="BS97" i="2"/>
  <c r="BS98" i="2"/>
  <c r="BS99" i="2"/>
  <c r="BS100" i="2"/>
  <c r="BS101" i="2"/>
  <c r="BS102" i="2"/>
  <c r="BS103" i="2"/>
  <c r="BS104" i="2"/>
  <c r="BS105" i="2"/>
  <c r="BS106" i="2"/>
  <c r="BS107" i="2"/>
  <c r="BS108" i="2"/>
  <c r="BS109" i="2"/>
  <c r="BS110" i="2"/>
  <c r="BS111" i="2"/>
  <c r="BS112" i="2"/>
  <c r="BS113" i="2"/>
  <c r="BS114" i="2"/>
  <c r="BS115" i="2"/>
  <c r="BS116" i="2"/>
  <c r="BS117" i="2"/>
  <c r="BS118" i="2"/>
  <c r="BS119" i="2"/>
  <c r="BS120" i="2"/>
  <c r="BS121" i="2"/>
  <c r="BS122" i="2"/>
  <c r="BS123" i="2"/>
  <c r="BS124" i="2"/>
  <c r="BS125" i="2"/>
  <c r="BS126" i="2"/>
  <c r="BS127" i="2"/>
  <c r="BS128" i="2"/>
  <c r="BS129" i="2"/>
  <c r="BS130" i="2"/>
  <c r="BS131" i="2"/>
  <c r="BS132" i="2"/>
  <c r="BS133" i="2"/>
  <c r="BS134" i="2"/>
  <c r="BS135" i="2"/>
  <c r="BS136" i="2"/>
  <c r="BS137" i="2"/>
  <c r="BS138" i="2"/>
  <c r="BS139" i="2"/>
  <c r="BS140" i="2"/>
  <c r="BS141" i="2"/>
  <c r="BS142" i="2"/>
  <c r="BS143" i="2"/>
  <c r="BS144" i="2"/>
  <c r="BS145" i="2"/>
  <c r="BS146" i="2"/>
  <c r="BS147" i="2"/>
  <c r="BS148" i="2"/>
  <c r="BS149" i="2"/>
  <c r="BS150" i="2"/>
  <c r="BS151" i="2"/>
  <c r="BS152" i="2"/>
  <c r="BS153" i="2"/>
  <c r="BS154" i="2"/>
  <c r="BS155" i="2"/>
  <c r="BS156" i="2"/>
  <c r="BS157" i="2"/>
  <c r="BS158" i="2"/>
  <c r="BS159" i="2"/>
  <c r="BS160" i="2"/>
  <c r="BS161" i="2"/>
  <c r="BS162" i="2"/>
  <c r="BS163" i="2"/>
  <c r="BS164" i="2"/>
  <c r="BS165" i="2"/>
  <c r="BS166" i="2"/>
  <c r="BS167" i="2"/>
  <c r="BS168" i="2"/>
  <c r="BS169" i="2"/>
  <c r="BS170" i="2"/>
  <c r="BS171" i="2"/>
  <c r="BS172" i="2"/>
  <c r="BS173" i="2"/>
  <c r="BS174" i="2"/>
  <c r="BS175" i="2"/>
  <c r="BS176" i="2"/>
  <c r="BS177" i="2"/>
  <c r="BS178" i="2"/>
  <c r="BS179" i="2"/>
  <c r="BS180" i="2"/>
  <c r="BS181" i="2"/>
  <c r="BS182" i="2"/>
  <c r="BS183" i="2"/>
  <c r="BS184" i="2"/>
  <c r="BS185" i="2"/>
  <c r="BS186" i="2"/>
  <c r="BS187" i="2"/>
  <c r="BS188" i="2"/>
  <c r="BS189" i="2"/>
  <c r="BS190" i="2"/>
  <c r="BS191" i="2"/>
  <c r="BS192" i="2"/>
  <c r="BS193" i="2"/>
  <c r="BS194" i="2"/>
  <c r="BS195" i="2"/>
  <c r="BS196" i="2"/>
  <c r="BS197" i="2"/>
  <c r="BS198" i="2"/>
  <c r="BS199" i="2"/>
  <c r="BS200" i="2"/>
  <c r="BS201" i="2"/>
  <c r="BS202" i="2"/>
  <c r="BS203" i="2"/>
  <c r="BS204" i="2"/>
  <c r="BS205" i="2"/>
  <c r="BS206" i="2"/>
  <c r="BS207" i="2"/>
  <c r="BS208" i="2"/>
  <c r="BS209" i="2"/>
  <c r="BS210" i="2"/>
  <c r="BS211" i="2"/>
  <c r="BS212" i="2"/>
  <c r="BS213" i="2"/>
  <c r="BS214" i="2"/>
  <c r="BS215" i="2"/>
  <c r="BS216" i="2"/>
  <c r="BS217" i="2"/>
  <c r="BS218" i="2"/>
  <c r="BS219" i="2"/>
  <c r="BS220" i="2"/>
  <c r="BS221" i="2"/>
  <c r="BS222" i="2"/>
  <c r="BS223" i="2"/>
  <c r="BS224" i="2"/>
  <c r="BS225" i="2"/>
  <c r="BS226" i="2"/>
  <c r="BS227" i="2"/>
  <c r="BS228" i="2"/>
  <c r="BS229" i="2"/>
  <c r="BS230" i="2"/>
  <c r="BS231" i="2"/>
  <c r="BS232" i="2"/>
  <c r="BS233" i="2"/>
  <c r="BS234" i="2"/>
  <c r="BS235" i="2"/>
  <c r="BS236" i="2"/>
  <c r="BS237" i="2"/>
  <c r="BS238" i="2"/>
  <c r="BS239" i="2"/>
  <c r="BS240" i="2"/>
  <c r="BS241" i="2"/>
  <c r="BS242" i="2"/>
  <c r="BS243" i="2"/>
  <c r="BS244" i="2"/>
  <c r="BS245" i="2"/>
  <c r="BS246" i="2"/>
  <c r="BS247" i="2"/>
  <c r="BS248" i="2"/>
  <c r="BS249" i="2"/>
  <c r="BS250" i="2"/>
  <c r="BS251" i="2"/>
  <c r="BS252" i="2"/>
  <c r="BS5" i="2"/>
  <c r="BY2" i="2" l="1"/>
  <c r="H2" i="2"/>
  <c r="J249" i="2" l="1"/>
  <c r="M249" i="2"/>
  <c r="P249" i="2"/>
  <c r="S249" i="2"/>
  <c r="V249" i="2"/>
  <c r="Y249" i="2"/>
  <c r="AB249" i="2"/>
  <c r="AE249" i="2"/>
  <c r="AH249" i="2"/>
  <c r="AK249" i="2"/>
  <c r="AN249" i="2"/>
  <c r="AQ249" i="2"/>
  <c r="AT249" i="2"/>
  <c r="AW249" i="2"/>
  <c r="AZ249" i="2"/>
  <c r="BC249" i="2"/>
  <c r="BF249" i="2"/>
  <c r="BI249" i="2"/>
  <c r="BL249" i="2"/>
  <c r="BO249" i="2"/>
  <c r="BR249" i="2"/>
  <c r="BX249" i="2"/>
  <c r="CA249" i="2"/>
  <c r="CD249" i="2"/>
  <c r="CG249" i="2"/>
  <c r="CJ249" i="2"/>
  <c r="CM249" i="2"/>
  <c r="CP249" i="2"/>
  <c r="CS249" i="2"/>
  <c r="CT249" i="2"/>
  <c r="CV249" i="2" s="1"/>
  <c r="CW249" i="2"/>
  <c r="CY249" i="2" s="1"/>
  <c r="J250" i="2"/>
  <c r="M250" i="2"/>
  <c r="P250" i="2"/>
  <c r="S250" i="2"/>
  <c r="V250" i="2"/>
  <c r="Y250" i="2"/>
  <c r="AB250" i="2"/>
  <c r="AE250" i="2"/>
  <c r="AH250" i="2"/>
  <c r="AK250" i="2"/>
  <c r="AN250" i="2"/>
  <c r="AQ250" i="2"/>
  <c r="AT250" i="2"/>
  <c r="AW250" i="2"/>
  <c r="AZ250" i="2"/>
  <c r="BC250" i="2"/>
  <c r="BF250" i="2"/>
  <c r="BI250" i="2"/>
  <c r="BL250" i="2"/>
  <c r="BO250" i="2"/>
  <c r="BR250" i="2"/>
  <c r="BX250" i="2"/>
  <c r="CA250" i="2"/>
  <c r="CD250" i="2"/>
  <c r="CG250" i="2"/>
  <c r="CJ250" i="2"/>
  <c r="CM250" i="2"/>
  <c r="CP250" i="2"/>
  <c r="CS250" i="2"/>
  <c r="CT250" i="2"/>
  <c r="CV250" i="2" s="1"/>
  <c r="CW250" i="2"/>
  <c r="CY250" i="2" s="1"/>
  <c r="J251" i="2"/>
  <c r="M251" i="2"/>
  <c r="P251" i="2"/>
  <c r="S251" i="2"/>
  <c r="V251" i="2"/>
  <c r="Y251" i="2"/>
  <c r="AB251" i="2"/>
  <c r="AE251" i="2"/>
  <c r="AH251" i="2"/>
  <c r="AK251" i="2"/>
  <c r="AN251" i="2"/>
  <c r="AQ251" i="2"/>
  <c r="AT251" i="2"/>
  <c r="AW251" i="2"/>
  <c r="AZ251" i="2"/>
  <c r="BC251" i="2"/>
  <c r="BF251" i="2"/>
  <c r="BI251" i="2"/>
  <c r="BL251" i="2"/>
  <c r="BO251" i="2"/>
  <c r="BR251" i="2"/>
  <c r="BX251" i="2"/>
  <c r="CA251" i="2"/>
  <c r="CD251" i="2"/>
  <c r="CG251" i="2"/>
  <c r="CJ251" i="2"/>
  <c r="CM251" i="2"/>
  <c r="CP251" i="2"/>
  <c r="CS251" i="2"/>
  <c r="CT251" i="2"/>
  <c r="CV251" i="2" s="1"/>
  <c r="CW251" i="2"/>
  <c r="CY251" i="2" s="1"/>
  <c r="J252" i="2"/>
  <c r="M252" i="2"/>
  <c r="P252" i="2"/>
  <c r="S252" i="2"/>
  <c r="V252" i="2"/>
  <c r="Y252" i="2"/>
  <c r="AB252" i="2"/>
  <c r="AE252" i="2"/>
  <c r="AH252" i="2"/>
  <c r="AK252" i="2"/>
  <c r="AN252" i="2"/>
  <c r="AQ252" i="2"/>
  <c r="AT252" i="2"/>
  <c r="AW252" i="2"/>
  <c r="AZ252" i="2"/>
  <c r="BC252" i="2"/>
  <c r="BF252" i="2"/>
  <c r="BI252" i="2"/>
  <c r="BL252" i="2"/>
  <c r="BO252" i="2"/>
  <c r="BR252" i="2"/>
  <c r="BX252" i="2"/>
  <c r="CA252" i="2"/>
  <c r="CD252" i="2"/>
  <c r="CG252" i="2"/>
  <c r="CJ252" i="2"/>
  <c r="CM252" i="2"/>
  <c r="CP252" i="2"/>
  <c r="CS252" i="2"/>
  <c r="CT252" i="2"/>
  <c r="CV252" i="2" s="1"/>
  <c r="CW252" i="2"/>
  <c r="CY252" i="2" s="1"/>
  <c r="E249" i="2" l="1"/>
  <c r="G249" i="2" s="1"/>
  <c r="BU252" i="2"/>
  <c r="E252" i="2"/>
  <c r="G252" i="2" s="1"/>
  <c r="BU249" i="2"/>
  <c r="BU251" i="2"/>
  <c r="E251" i="2"/>
  <c r="G251" i="2" s="1"/>
  <c r="BU250" i="2"/>
  <c r="E250" i="2"/>
  <c r="G250" i="2" s="1"/>
  <c r="AH248" i="2"/>
  <c r="AK248" i="2"/>
  <c r="M248" i="2"/>
  <c r="P248" i="2"/>
  <c r="S248" i="2"/>
  <c r="V248" i="2"/>
  <c r="Y248" i="2"/>
  <c r="AB248" i="2"/>
  <c r="AE248" i="2"/>
  <c r="AN248" i="2"/>
  <c r="AQ248" i="2"/>
  <c r="AT248" i="2"/>
  <c r="AW248" i="2"/>
  <c r="AZ248" i="2"/>
  <c r="BC248" i="2"/>
  <c r="BF248" i="2"/>
  <c r="BI248" i="2"/>
  <c r="BL248" i="2"/>
  <c r="BO248" i="2"/>
  <c r="BR248" i="2"/>
  <c r="BX248" i="2"/>
  <c r="CA248" i="2"/>
  <c r="CD248" i="2"/>
  <c r="CG248" i="2"/>
  <c r="CJ248" i="2"/>
  <c r="CM248" i="2"/>
  <c r="CP248" i="2"/>
  <c r="CS248" i="2"/>
  <c r="CT248" i="2"/>
  <c r="CV248" i="2" s="1"/>
  <c r="CW248" i="2"/>
  <c r="CY248" i="2" s="1"/>
  <c r="BU248" i="2" l="1"/>
  <c r="E248" i="2"/>
  <c r="G248" i="2" s="1"/>
  <c r="J248" i="2"/>
  <c r="J14" i="40" l="1"/>
  <c r="J13" i="40"/>
  <c r="CW5" i="2" l="1"/>
  <c r="CY5" i="2" s="1"/>
  <c r="CW6" i="2"/>
  <c r="CY6" i="2" s="1"/>
  <c r="CW7" i="2"/>
  <c r="CY7" i="2" s="1"/>
  <c r="CW8" i="2"/>
  <c r="CY8" i="2" s="1"/>
  <c r="CW9" i="2"/>
  <c r="CY9" i="2" s="1"/>
  <c r="CW10" i="2"/>
  <c r="CY10" i="2" s="1"/>
  <c r="CW11" i="2"/>
  <c r="CY11" i="2" s="1"/>
  <c r="CW12" i="2"/>
  <c r="CY12" i="2" s="1"/>
  <c r="CW13" i="2"/>
  <c r="CY13" i="2" s="1"/>
  <c r="CW14" i="2"/>
  <c r="CY14" i="2" s="1"/>
  <c r="CW15" i="2"/>
  <c r="CY15" i="2" s="1"/>
  <c r="CW16" i="2"/>
  <c r="CY16" i="2" s="1"/>
  <c r="CW17" i="2"/>
  <c r="CY17" i="2" s="1"/>
  <c r="CW18" i="2"/>
  <c r="CY18" i="2" s="1"/>
  <c r="CW19" i="2"/>
  <c r="CY19" i="2" s="1"/>
  <c r="CW20" i="2"/>
  <c r="CY20" i="2" s="1"/>
  <c r="CW21" i="2"/>
  <c r="CY21" i="2" s="1"/>
  <c r="CW22" i="2"/>
  <c r="CY22" i="2" s="1"/>
  <c r="CW23" i="2"/>
  <c r="CY23" i="2" s="1"/>
  <c r="CW24" i="2"/>
  <c r="CY24" i="2" s="1"/>
  <c r="CW25" i="2"/>
  <c r="CY25" i="2" s="1"/>
  <c r="CW26" i="2"/>
  <c r="CY26" i="2" s="1"/>
  <c r="CW27" i="2"/>
  <c r="CY27" i="2" s="1"/>
  <c r="CW28" i="2"/>
  <c r="CY28" i="2" s="1"/>
  <c r="CW29" i="2"/>
  <c r="CY29" i="2" s="1"/>
  <c r="CW30" i="2"/>
  <c r="CY30" i="2" s="1"/>
  <c r="CW31" i="2"/>
  <c r="CY31" i="2" s="1"/>
  <c r="CW32" i="2"/>
  <c r="CY32" i="2" s="1"/>
  <c r="CW33" i="2"/>
  <c r="CY33" i="2" s="1"/>
  <c r="CW34" i="2"/>
  <c r="CY34" i="2" s="1"/>
  <c r="CW35" i="2"/>
  <c r="CY35" i="2" s="1"/>
  <c r="CW36" i="2"/>
  <c r="CY36" i="2" s="1"/>
  <c r="CW37" i="2"/>
  <c r="CY37" i="2" s="1"/>
  <c r="CW38" i="2"/>
  <c r="CY38" i="2" s="1"/>
  <c r="CW39" i="2"/>
  <c r="CY39" i="2" s="1"/>
  <c r="CW40" i="2"/>
  <c r="CY40" i="2" s="1"/>
  <c r="CW41" i="2"/>
  <c r="CY41" i="2" s="1"/>
  <c r="CW42" i="2"/>
  <c r="CY42" i="2" s="1"/>
  <c r="CW43" i="2"/>
  <c r="CY43" i="2" s="1"/>
  <c r="CW44" i="2"/>
  <c r="CY44" i="2" s="1"/>
  <c r="CW45" i="2"/>
  <c r="CY45" i="2" s="1"/>
  <c r="CW46" i="2"/>
  <c r="CY46" i="2" s="1"/>
  <c r="CW47" i="2"/>
  <c r="CY47" i="2" s="1"/>
  <c r="CW48" i="2"/>
  <c r="CY48" i="2" s="1"/>
  <c r="CW49" i="2"/>
  <c r="CY49" i="2" s="1"/>
  <c r="CW50" i="2"/>
  <c r="CY50" i="2" s="1"/>
  <c r="CW51" i="2"/>
  <c r="CY51" i="2" s="1"/>
  <c r="CW52" i="2"/>
  <c r="CY52" i="2" s="1"/>
  <c r="CW53" i="2"/>
  <c r="CY53" i="2" s="1"/>
  <c r="CW54" i="2"/>
  <c r="CY54" i="2" s="1"/>
  <c r="CW55" i="2"/>
  <c r="CY55" i="2" s="1"/>
  <c r="CW56" i="2"/>
  <c r="CY56" i="2" s="1"/>
  <c r="CW57" i="2"/>
  <c r="CY57" i="2" s="1"/>
  <c r="CW58" i="2"/>
  <c r="CY58" i="2" s="1"/>
  <c r="CW59" i="2"/>
  <c r="CY59" i="2" s="1"/>
  <c r="CW60" i="2"/>
  <c r="CY60" i="2" s="1"/>
  <c r="CW61" i="2"/>
  <c r="CY61" i="2" s="1"/>
  <c r="CW62" i="2"/>
  <c r="CY62" i="2" s="1"/>
  <c r="CW63" i="2"/>
  <c r="CY63" i="2" s="1"/>
  <c r="CW64" i="2"/>
  <c r="CY64" i="2" s="1"/>
  <c r="CW65" i="2"/>
  <c r="CY65" i="2" s="1"/>
  <c r="CW66" i="2"/>
  <c r="CY66" i="2" s="1"/>
  <c r="CW67" i="2"/>
  <c r="CY67" i="2" s="1"/>
  <c r="CW68" i="2"/>
  <c r="CY68" i="2" s="1"/>
  <c r="CW69" i="2"/>
  <c r="CY69" i="2" s="1"/>
  <c r="CW70" i="2"/>
  <c r="CY70" i="2" s="1"/>
  <c r="CW71" i="2"/>
  <c r="CY71" i="2" s="1"/>
  <c r="CW72" i="2"/>
  <c r="CY72" i="2" s="1"/>
  <c r="CW73" i="2"/>
  <c r="CY73" i="2" s="1"/>
  <c r="CW74" i="2"/>
  <c r="CY74" i="2" s="1"/>
  <c r="CW75" i="2"/>
  <c r="CY75" i="2" s="1"/>
  <c r="CW76" i="2"/>
  <c r="CY76" i="2" s="1"/>
  <c r="CW77" i="2"/>
  <c r="CY77" i="2" s="1"/>
  <c r="CW78" i="2"/>
  <c r="CY78" i="2" s="1"/>
  <c r="CW79" i="2"/>
  <c r="CY79" i="2" s="1"/>
  <c r="CW80" i="2"/>
  <c r="CY80" i="2" s="1"/>
  <c r="CW81" i="2"/>
  <c r="CY81" i="2" s="1"/>
  <c r="CW82" i="2"/>
  <c r="CY82" i="2" s="1"/>
  <c r="CW83" i="2"/>
  <c r="CY83" i="2" s="1"/>
  <c r="CW84" i="2"/>
  <c r="CY84" i="2" s="1"/>
  <c r="CW85" i="2"/>
  <c r="CY85" i="2" s="1"/>
  <c r="CW86" i="2"/>
  <c r="CY86" i="2" s="1"/>
  <c r="CW87" i="2"/>
  <c r="CY87" i="2" s="1"/>
  <c r="CW88" i="2"/>
  <c r="CY88" i="2" s="1"/>
  <c r="CW89" i="2"/>
  <c r="CY89" i="2" s="1"/>
  <c r="CW90" i="2"/>
  <c r="CY90" i="2" s="1"/>
  <c r="CW91" i="2"/>
  <c r="CY91" i="2" s="1"/>
  <c r="CW92" i="2"/>
  <c r="CY92" i="2" s="1"/>
  <c r="CW93" i="2"/>
  <c r="CY93" i="2" s="1"/>
  <c r="CW94" i="2"/>
  <c r="CY94" i="2" s="1"/>
  <c r="CW95" i="2"/>
  <c r="CY95" i="2" s="1"/>
  <c r="CW96" i="2"/>
  <c r="CY96" i="2" s="1"/>
  <c r="CW97" i="2"/>
  <c r="CY97" i="2" s="1"/>
  <c r="CW98" i="2"/>
  <c r="CY98" i="2" s="1"/>
  <c r="CW99" i="2"/>
  <c r="CY99" i="2" s="1"/>
  <c r="CW100" i="2"/>
  <c r="CY100" i="2" s="1"/>
  <c r="CW101" i="2"/>
  <c r="CY101" i="2" s="1"/>
  <c r="CW102" i="2"/>
  <c r="CY102" i="2" s="1"/>
  <c r="CW103" i="2"/>
  <c r="CY103" i="2" s="1"/>
  <c r="CW104" i="2"/>
  <c r="CY104" i="2" s="1"/>
  <c r="CW105" i="2"/>
  <c r="CY105" i="2" s="1"/>
  <c r="CW106" i="2"/>
  <c r="CY106" i="2" s="1"/>
  <c r="CW107" i="2"/>
  <c r="CY107" i="2" s="1"/>
  <c r="CW108" i="2"/>
  <c r="CY108" i="2" s="1"/>
  <c r="CW109" i="2"/>
  <c r="CY109" i="2" s="1"/>
  <c r="CW110" i="2"/>
  <c r="CY110" i="2" s="1"/>
  <c r="CW111" i="2"/>
  <c r="CW112" i="2"/>
  <c r="CW113" i="2"/>
  <c r="CY113" i="2" s="1"/>
  <c r="CW114" i="2"/>
  <c r="CY114" i="2" s="1"/>
  <c r="CW115" i="2"/>
  <c r="CY115" i="2" s="1"/>
  <c r="CW116" i="2"/>
  <c r="CY116" i="2" s="1"/>
  <c r="CW117" i="2"/>
  <c r="CY117" i="2" s="1"/>
  <c r="CW118" i="2"/>
  <c r="CY118" i="2" s="1"/>
  <c r="CW119" i="2"/>
  <c r="CY119" i="2" s="1"/>
  <c r="CW120" i="2"/>
  <c r="CY120" i="2" s="1"/>
  <c r="CW121" i="2"/>
  <c r="CY121" i="2" s="1"/>
  <c r="CW122" i="2"/>
  <c r="CW123" i="2"/>
  <c r="CW124" i="2"/>
  <c r="CY124" i="2" s="1"/>
  <c r="CW125" i="2"/>
  <c r="CW126" i="2"/>
  <c r="CY126" i="2" s="1"/>
  <c r="CW127" i="2"/>
  <c r="CY127" i="2" s="1"/>
  <c r="CW128" i="2"/>
  <c r="CY128" i="2" s="1"/>
  <c r="CW129" i="2"/>
  <c r="CY129" i="2" s="1"/>
  <c r="CW130" i="2"/>
  <c r="CY130" i="2" s="1"/>
  <c r="CW131" i="2"/>
  <c r="CY131" i="2" s="1"/>
  <c r="CW132" i="2"/>
  <c r="CY132" i="2" s="1"/>
  <c r="CW133" i="2"/>
  <c r="CY133" i="2" s="1"/>
  <c r="CW134" i="2"/>
  <c r="CY134" i="2" s="1"/>
  <c r="CW135" i="2"/>
  <c r="CY135" i="2" s="1"/>
  <c r="CW136" i="2"/>
  <c r="CY136" i="2" s="1"/>
  <c r="CW137" i="2"/>
  <c r="CY137" i="2" s="1"/>
  <c r="CW138" i="2"/>
  <c r="CY138" i="2" s="1"/>
  <c r="CW139" i="2"/>
  <c r="CY139" i="2" s="1"/>
  <c r="CW140" i="2"/>
  <c r="CY140" i="2" s="1"/>
  <c r="CW141" i="2"/>
  <c r="CY141" i="2" s="1"/>
  <c r="CW142" i="2"/>
  <c r="CY142" i="2" s="1"/>
  <c r="CW143" i="2"/>
  <c r="CY143" i="2" s="1"/>
  <c r="CW144" i="2"/>
  <c r="CY144" i="2" s="1"/>
  <c r="CW145" i="2"/>
  <c r="CY145" i="2" s="1"/>
  <c r="CW146" i="2"/>
  <c r="CY146" i="2" s="1"/>
  <c r="CW147" i="2"/>
  <c r="CY147" i="2" s="1"/>
  <c r="CW148" i="2"/>
  <c r="CY148" i="2" s="1"/>
  <c r="CW149" i="2"/>
  <c r="CY149" i="2" s="1"/>
  <c r="CW150" i="2"/>
  <c r="CY150" i="2" s="1"/>
  <c r="CW151" i="2"/>
  <c r="CY151" i="2" s="1"/>
  <c r="CW152" i="2"/>
  <c r="CY152" i="2" s="1"/>
  <c r="CW153" i="2"/>
  <c r="CY153" i="2" s="1"/>
  <c r="CW154" i="2"/>
  <c r="CY154" i="2" s="1"/>
  <c r="CW155" i="2"/>
  <c r="CY155" i="2" s="1"/>
  <c r="CW156" i="2"/>
  <c r="CY156" i="2" s="1"/>
  <c r="CW157" i="2"/>
  <c r="CY157" i="2" s="1"/>
  <c r="CW158" i="2"/>
  <c r="CY158" i="2" s="1"/>
  <c r="CW159" i="2"/>
  <c r="CY159" i="2" s="1"/>
  <c r="CW160" i="2"/>
  <c r="CY160" i="2" s="1"/>
  <c r="CW161" i="2"/>
  <c r="CY161" i="2" s="1"/>
  <c r="CW162" i="2"/>
  <c r="CW163" i="2"/>
  <c r="CW164" i="2"/>
  <c r="CW165" i="2"/>
  <c r="CY165" i="2" s="1"/>
  <c r="CW166" i="2"/>
  <c r="CY166" i="2" s="1"/>
  <c r="CW167" i="2"/>
  <c r="CW168" i="2"/>
  <c r="CY168" i="2" s="1"/>
  <c r="CW169" i="2"/>
  <c r="CW170" i="2"/>
  <c r="CW171" i="2"/>
  <c r="CY171" i="2" s="1"/>
  <c r="CW172" i="2"/>
  <c r="CY172" i="2" s="1"/>
  <c r="CW173" i="2"/>
  <c r="CY173" i="2" s="1"/>
  <c r="CW174" i="2"/>
  <c r="CY174" i="2" s="1"/>
  <c r="CW175" i="2"/>
  <c r="CY175" i="2" s="1"/>
  <c r="CW176" i="2"/>
  <c r="CY176" i="2" s="1"/>
  <c r="CW177" i="2"/>
  <c r="CY177" i="2" s="1"/>
  <c r="CW178" i="2"/>
  <c r="CW179" i="2"/>
  <c r="CW180" i="2"/>
  <c r="CW181" i="2"/>
  <c r="CW182" i="2"/>
  <c r="CY182" i="2" s="1"/>
  <c r="CW183" i="2"/>
  <c r="CY183" i="2" s="1"/>
  <c r="CW184" i="2"/>
  <c r="CY184" i="2" s="1"/>
  <c r="CW185" i="2"/>
  <c r="CY185" i="2" s="1"/>
  <c r="CW186" i="2"/>
  <c r="CY186" i="2" s="1"/>
  <c r="CW187" i="2"/>
  <c r="CY187" i="2" s="1"/>
  <c r="CW188" i="2"/>
  <c r="CY188" i="2" s="1"/>
  <c r="CW189" i="2"/>
  <c r="CY189" i="2" s="1"/>
  <c r="CW190" i="2"/>
  <c r="CY190" i="2" s="1"/>
  <c r="CW191" i="2"/>
  <c r="CY191" i="2" s="1"/>
  <c r="CW192" i="2"/>
  <c r="CY192" i="2" s="1"/>
  <c r="CW193" i="2"/>
  <c r="CY193" i="2" s="1"/>
  <c r="CW194" i="2"/>
  <c r="CY194" i="2" s="1"/>
  <c r="CW195" i="2"/>
  <c r="CY195" i="2" s="1"/>
  <c r="CW196" i="2"/>
  <c r="CY196" i="2" s="1"/>
  <c r="CW197" i="2"/>
  <c r="CY197" i="2" s="1"/>
  <c r="CW198" i="2"/>
  <c r="CY198" i="2" s="1"/>
  <c r="CW199" i="2"/>
  <c r="CY199" i="2" s="1"/>
  <c r="CW200" i="2"/>
  <c r="CW201" i="2"/>
  <c r="CY201" i="2" s="1"/>
  <c r="CW202" i="2"/>
  <c r="CY202" i="2" s="1"/>
  <c r="CW203" i="2"/>
  <c r="CY203" i="2" s="1"/>
  <c r="CW204" i="2"/>
  <c r="CY204" i="2" s="1"/>
  <c r="CW205" i="2"/>
  <c r="CY205" i="2" s="1"/>
  <c r="CW206" i="2"/>
  <c r="CY206" i="2" s="1"/>
  <c r="CW207" i="2"/>
  <c r="CY207" i="2" s="1"/>
  <c r="CW208" i="2"/>
  <c r="CY208" i="2" s="1"/>
  <c r="CW209" i="2"/>
  <c r="CW210" i="2"/>
  <c r="CY210" i="2" s="1"/>
  <c r="CW211" i="2"/>
  <c r="CY211" i="2" s="1"/>
  <c r="CW212" i="2"/>
  <c r="CY212" i="2" s="1"/>
  <c r="CW213" i="2"/>
  <c r="CY213" i="2" s="1"/>
  <c r="CW214" i="2"/>
  <c r="CY214" i="2" s="1"/>
  <c r="CW215" i="2"/>
  <c r="CY215" i="2" s="1"/>
  <c r="CW216" i="2"/>
  <c r="CY216" i="2" s="1"/>
  <c r="CW217" i="2"/>
  <c r="CW218" i="2"/>
  <c r="CY218" i="2" s="1"/>
  <c r="CW219" i="2"/>
  <c r="CY219" i="2" s="1"/>
  <c r="CW220" i="2"/>
  <c r="CY220" i="2" s="1"/>
  <c r="CW221" i="2"/>
  <c r="CY221" i="2" s="1"/>
  <c r="CW222" i="2"/>
  <c r="CY222" i="2" s="1"/>
  <c r="CW223" i="2"/>
  <c r="CY223" i="2" s="1"/>
  <c r="CW224" i="2"/>
  <c r="CY224" i="2" s="1"/>
  <c r="CW225" i="2"/>
  <c r="CY225" i="2" s="1"/>
  <c r="CW226" i="2"/>
  <c r="CY226" i="2" s="1"/>
  <c r="CW227" i="2"/>
  <c r="CY227" i="2" s="1"/>
  <c r="CW228" i="2"/>
  <c r="CY228" i="2" s="1"/>
  <c r="CW229" i="2"/>
  <c r="CY229" i="2" s="1"/>
  <c r="CW230" i="2"/>
  <c r="CY230" i="2" s="1"/>
  <c r="CW231" i="2"/>
  <c r="CY231" i="2" s="1"/>
  <c r="CW232" i="2"/>
  <c r="CY232" i="2" s="1"/>
  <c r="CW233" i="2"/>
  <c r="CY233" i="2" s="1"/>
  <c r="CW234" i="2"/>
  <c r="CY234" i="2" s="1"/>
  <c r="CW235" i="2"/>
  <c r="CY235" i="2" s="1"/>
  <c r="CW236" i="2"/>
  <c r="CY236" i="2" s="1"/>
  <c r="CW237" i="2"/>
  <c r="CY237" i="2" s="1"/>
  <c r="CW238" i="2"/>
  <c r="CY238" i="2" s="1"/>
  <c r="CW239" i="2"/>
  <c r="CY239" i="2" s="1"/>
  <c r="CW240" i="2"/>
  <c r="CY240" i="2" s="1"/>
  <c r="CW241" i="2"/>
  <c r="CY241" i="2" s="1"/>
  <c r="CW242" i="2"/>
  <c r="CY242" i="2" s="1"/>
  <c r="CW243" i="2"/>
  <c r="CY243" i="2" s="1"/>
  <c r="CW244" i="2"/>
  <c r="CY244" i="2" s="1"/>
  <c r="CW245" i="2"/>
  <c r="CY245" i="2" s="1"/>
  <c r="CW246" i="2"/>
  <c r="CY246" i="2" s="1"/>
  <c r="CW247" i="2"/>
  <c r="CY247" i="2" s="1"/>
  <c r="M243" i="2"/>
  <c r="P243" i="2"/>
  <c r="S243" i="2"/>
  <c r="V243" i="2"/>
  <c r="Y243" i="2"/>
  <c r="AB243" i="2"/>
  <c r="AE243" i="2"/>
  <c r="AH243" i="2"/>
  <c r="AK243" i="2"/>
  <c r="AN243" i="2"/>
  <c r="AQ243" i="2"/>
  <c r="AT243" i="2"/>
  <c r="AW243" i="2"/>
  <c r="AZ243" i="2"/>
  <c r="BC243" i="2"/>
  <c r="BF243" i="2"/>
  <c r="BI243" i="2"/>
  <c r="BL243" i="2"/>
  <c r="BO243" i="2"/>
  <c r="BR243" i="2"/>
  <c r="BX243" i="2"/>
  <c r="CA243" i="2"/>
  <c r="CD243" i="2"/>
  <c r="CG243" i="2"/>
  <c r="CJ243" i="2"/>
  <c r="CM243" i="2"/>
  <c r="CP243" i="2"/>
  <c r="CS243" i="2"/>
  <c r="CT243" i="2"/>
  <c r="CV243" i="2" s="1"/>
  <c r="J244" i="2"/>
  <c r="M244" i="2"/>
  <c r="P244" i="2"/>
  <c r="S244" i="2"/>
  <c r="V244" i="2"/>
  <c r="Y244" i="2"/>
  <c r="AB244" i="2"/>
  <c r="AE244" i="2"/>
  <c r="AH244" i="2"/>
  <c r="AK244" i="2"/>
  <c r="AN244" i="2"/>
  <c r="AQ244" i="2"/>
  <c r="AT244" i="2"/>
  <c r="AW244" i="2"/>
  <c r="AZ244" i="2"/>
  <c r="BC244" i="2"/>
  <c r="BF244" i="2"/>
  <c r="BI244" i="2"/>
  <c r="BL244" i="2"/>
  <c r="BO244" i="2"/>
  <c r="BR244" i="2"/>
  <c r="BX244" i="2"/>
  <c r="CA244" i="2"/>
  <c r="CD244" i="2"/>
  <c r="CG244" i="2"/>
  <c r="CJ244" i="2"/>
  <c r="CM244" i="2"/>
  <c r="CP244" i="2"/>
  <c r="CS244" i="2"/>
  <c r="CT244" i="2"/>
  <c r="CV244" i="2" s="1"/>
  <c r="J245" i="2"/>
  <c r="M245" i="2"/>
  <c r="P245" i="2"/>
  <c r="S245" i="2"/>
  <c r="V245" i="2"/>
  <c r="Y245" i="2"/>
  <c r="AB245" i="2"/>
  <c r="AE245" i="2"/>
  <c r="AH245" i="2"/>
  <c r="AK245" i="2"/>
  <c r="AN245" i="2"/>
  <c r="AQ245" i="2"/>
  <c r="AT245" i="2"/>
  <c r="AW245" i="2"/>
  <c r="AZ245" i="2"/>
  <c r="BC245" i="2"/>
  <c r="BF245" i="2"/>
  <c r="BI245" i="2"/>
  <c r="BL245" i="2"/>
  <c r="BO245" i="2"/>
  <c r="BR245" i="2"/>
  <c r="BX245" i="2"/>
  <c r="CA245" i="2"/>
  <c r="CD245" i="2"/>
  <c r="CG245" i="2"/>
  <c r="CJ245" i="2"/>
  <c r="CM245" i="2"/>
  <c r="CP245" i="2"/>
  <c r="CS245" i="2"/>
  <c r="CT245" i="2"/>
  <c r="CV245" i="2" s="1"/>
  <c r="J246" i="2"/>
  <c r="M246" i="2"/>
  <c r="P246" i="2"/>
  <c r="S246" i="2"/>
  <c r="V246" i="2"/>
  <c r="Y246" i="2"/>
  <c r="AB246" i="2"/>
  <c r="AE246" i="2"/>
  <c r="AH246" i="2"/>
  <c r="AK246" i="2"/>
  <c r="AN246" i="2"/>
  <c r="AQ246" i="2"/>
  <c r="AT246" i="2"/>
  <c r="AW246" i="2"/>
  <c r="AZ246" i="2"/>
  <c r="BC246" i="2"/>
  <c r="BF246" i="2"/>
  <c r="BI246" i="2"/>
  <c r="BL246" i="2"/>
  <c r="BO246" i="2"/>
  <c r="BR246" i="2"/>
  <c r="BX246" i="2"/>
  <c r="CA246" i="2"/>
  <c r="CD246" i="2"/>
  <c r="CG246" i="2"/>
  <c r="CJ246" i="2"/>
  <c r="CM246" i="2"/>
  <c r="CP246" i="2"/>
  <c r="CS246" i="2"/>
  <c r="CT246" i="2"/>
  <c r="CV246" i="2" s="1"/>
  <c r="J247" i="2"/>
  <c r="M247" i="2"/>
  <c r="P247" i="2"/>
  <c r="S247" i="2"/>
  <c r="V247" i="2"/>
  <c r="Y247" i="2"/>
  <c r="AB247" i="2"/>
  <c r="AE247" i="2"/>
  <c r="AH247" i="2"/>
  <c r="AK247" i="2"/>
  <c r="AN247" i="2"/>
  <c r="AQ247" i="2"/>
  <c r="AT247" i="2"/>
  <c r="AW247" i="2"/>
  <c r="AZ247" i="2"/>
  <c r="BC247" i="2"/>
  <c r="BF247" i="2"/>
  <c r="BI247" i="2"/>
  <c r="BL247" i="2"/>
  <c r="BO247" i="2"/>
  <c r="BR247" i="2"/>
  <c r="BX247" i="2"/>
  <c r="CA247" i="2"/>
  <c r="CD247" i="2"/>
  <c r="CG247" i="2"/>
  <c r="CJ247" i="2"/>
  <c r="CM247" i="2"/>
  <c r="CP247" i="2"/>
  <c r="CS247" i="2"/>
  <c r="CT247" i="2"/>
  <c r="CV247" i="2" s="1"/>
  <c r="E247" i="2" l="1"/>
  <c r="G247" i="2" s="1"/>
  <c r="BU246" i="2"/>
  <c r="E246" i="2"/>
  <c r="G246" i="2" s="1"/>
  <c r="BU244" i="2"/>
  <c r="E244" i="2"/>
  <c r="G244" i="2" s="1"/>
  <c r="BU243" i="2"/>
  <c r="E243" i="2"/>
  <c r="G243" i="2" s="1"/>
  <c r="BU245" i="2"/>
  <c r="E245" i="2"/>
  <c r="G245" i="2" s="1"/>
  <c r="BU247" i="2"/>
  <c r="J243" i="2"/>
  <c r="CW2" i="2"/>
  <c r="CT242" i="2"/>
  <c r="CV242" i="2" s="1"/>
  <c r="CS242" i="2"/>
  <c r="CP242" i="2"/>
  <c r="CM242" i="2"/>
  <c r="CJ242" i="2"/>
  <c r="CG242" i="2"/>
  <c r="CD242" i="2"/>
  <c r="CA242" i="2"/>
  <c r="BX242" i="2"/>
  <c r="BR242" i="2"/>
  <c r="BO242" i="2"/>
  <c r="BL242" i="2"/>
  <c r="BI242" i="2"/>
  <c r="BF242" i="2"/>
  <c r="BC242" i="2"/>
  <c r="AZ242" i="2"/>
  <c r="AW242" i="2"/>
  <c r="AT242" i="2"/>
  <c r="AQ242" i="2"/>
  <c r="AN242" i="2"/>
  <c r="AK242" i="2"/>
  <c r="AH242" i="2"/>
  <c r="AE242" i="2"/>
  <c r="AB242" i="2"/>
  <c r="Y242" i="2"/>
  <c r="V242" i="2"/>
  <c r="S242" i="2"/>
  <c r="P242" i="2"/>
  <c r="M242" i="2"/>
  <c r="CT241" i="2"/>
  <c r="CV241" i="2" s="1"/>
  <c r="CS241" i="2"/>
  <c r="CP241" i="2"/>
  <c r="CM241" i="2"/>
  <c r="CJ241" i="2"/>
  <c r="CG241" i="2"/>
  <c r="CD241" i="2"/>
  <c r="CA241" i="2"/>
  <c r="BX241" i="2"/>
  <c r="BR241" i="2"/>
  <c r="BO241" i="2"/>
  <c r="BL241" i="2"/>
  <c r="BI241" i="2"/>
  <c r="BF241" i="2"/>
  <c r="BC241" i="2"/>
  <c r="AZ241" i="2"/>
  <c r="AW241" i="2"/>
  <c r="AT241" i="2"/>
  <c r="AQ241" i="2"/>
  <c r="AN241" i="2"/>
  <c r="AK241" i="2"/>
  <c r="AH241" i="2"/>
  <c r="AE241" i="2"/>
  <c r="AB241" i="2"/>
  <c r="Y241" i="2"/>
  <c r="V241" i="2"/>
  <c r="S241" i="2"/>
  <c r="P241" i="2"/>
  <c r="M241" i="2"/>
  <c r="CT240" i="2"/>
  <c r="CS240" i="2"/>
  <c r="CP240" i="2"/>
  <c r="CM240" i="2"/>
  <c r="CJ240" i="2"/>
  <c r="CG240" i="2"/>
  <c r="CD240" i="2"/>
  <c r="CA240" i="2"/>
  <c r="BX240" i="2"/>
  <c r="BR240" i="2"/>
  <c r="BO240" i="2"/>
  <c r="BL240" i="2"/>
  <c r="BI240" i="2"/>
  <c r="BF240" i="2"/>
  <c r="BC240" i="2"/>
  <c r="AZ240" i="2"/>
  <c r="AW240" i="2"/>
  <c r="AT240" i="2"/>
  <c r="AQ240" i="2"/>
  <c r="AN240" i="2"/>
  <c r="AK240" i="2"/>
  <c r="AH240" i="2"/>
  <c r="AE240" i="2"/>
  <c r="AB240" i="2"/>
  <c r="Y240" i="2"/>
  <c r="V240" i="2"/>
  <c r="S240" i="2"/>
  <c r="P240" i="2"/>
  <c r="M240" i="2"/>
  <c r="CV240" i="2" l="1"/>
  <c r="E240" i="2"/>
  <c r="BU242" i="2"/>
  <c r="E242" i="2"/>
  <c r="G242" i="2" s="1"/>
  <c r="BU240" i="2"/>
  <c r="G240" i="2"/>
  <c r="BU241" i="2"/>
  <c r="E241" i="2"/>
  <c r="G241" i="2" s="1"/>
  <c r="J242" i="2"/>
  <c r="J241" i="2"/>
  <c r="J240" i="2"/>
  <c r="M239" i="2" l="1"/>
  <c r="P239" i="2"/>
  <c r="S239" i="2"/>
  <c r="V239" i="2"/>
  <c r="Y239" i="2"/>
  <c r="AB239" i="2"/>
  <c r="AE239" i="2"/>
  <c r="AH239" i="2"/>
  <c r="AK239" i="2"/>
  <c r="AN239" i="2"/>
  <c r="AQ239" i="2"/>
  <c r="AT239" i="2"/>
  <c r="AW239" i="2"/>
  <c r="AZ239" i="2"/>
  <c r="BC239" i="2"/>
  <c r="BF239" i="2"/>
  <c r="BI239" i="2"/>
  <c r="BL239" i="2"/>
  <c r="BO239" i="2"/>
  <c r="BR239" i="2"/>
  <c r="BX239" i="2"/>
  <c r="CA239" i="2"/>
  <c r="CD239" i="2"/>
  <c r="CG239" i="2"/>
  <c r="CJ239" i="2"/>
  <c r="CM239" i="2"/>
  <c r="CP239" i="2"/>
  <c r="CS239" i="2"/>
  <c r="CT239" i="2"/>
  <c r="CV239" i="2" s="1"/>
  <c r="BU239" i="2" l="1"/>
  <c r="E239" i="2"/>
  <c r="G239" i="2" s="1"/>
  <c r="J239" i="2"/>
  <c r="D217" i="2"/>
  <c r="CY217" i="2" s="1"/>
  <c r="D209" i="2"/>
  <c r="CY209" i="2" s="1"/>
  <c r="D200" i="2"/>
  <c r="CY200" i="2" s="1"/>
  <c r="D180" i="2"/>
  <c r="CY180" i="2" s="1"/>
  <c r="D181" i="2"/>
  <c r="CY181" i="2" s="1"/>
  <c r="D179" i="2"/>
  <c r="CY179" i="2" s="1"/>
  <c r="D167" i="2"/>
  <c r="CY167" i="2" s="1"/>
  <c r="D164" i="2"/>
  <c r="CY164" i="2" s="1"/>
  <c r="D163" i="2"/>
  <c r="CY163" i="2" s="1"/>
  <c r="D162" i="2"/>
  <c r="CY162" i="2" s="1"/>
  <c r="D125" i="2"/>
  <c r="CY125" i="2" s="1"/>
  <c r="D123" i="2"/>
  <c r="CY123" i="2" s="1"/>
  <c r="D122" i="2"/>
  <c r="CY122" i="2" s="1"/>
  <c r="M216" i="2" l="1"/>
  <c r="P216" i="2"/>
  <c r="S216" i="2"/>
  <c r="V216" i="2"/>
  <c r="Y216" i="2"/>
  <c r="AB216" i="2"/>
  <c r="AE216" i="2"/>
  <c r="AH216" i="2"/>
  <c r="AK216" i="2"/>
  <c r="AN216" i="2"/>
  <c r="AQ216" i="2"/>
  <c r="AT216" i="2"/>
  <c r="AW216" i="2"/>
  <c r="AZ216" i="2"/>
  <c r="BC216" i="2"/>
  <c r="BF216" i="2"/>
  <c r="BI216" i="2"/>
  <c r="BL216" i="2"/>
  <c r="BO216" i="2"/>
  <c r="BR216" i="2"/>
  <c r="BX216" i="2"/>
  <c r="CA216" i="2"/>
  <c r="CD216" i="2"/>
  <c r="CG216" i="2"/>
  <c r="CJ216" i="2"/>
  <c r="CM216" i="2"/>
  <c r="CP216" i="2"/>
  <c r="CS216" i="2"/>
  <c r="CT216" i="2"/>
  <c r="CV216" i="2" s="1"/>
  <c r="M217" i="2"/>
  <c r="P217" i="2"/>
  <c r="S217" i="2"/>
  <c r="V217" i="2"/>
  <c r="Y217" i="2"/>
  <c r="AB217" i="2"/>
  <c r="AE217" i="2"/>
  <c r="AH217" i="2"/>
  <c r="AK217" i="2"/>
  <c r="AN217" i="2"/>
  <c r="AQ217" i="2"/>
  <c r="AT217" i="2"/>
  <c r="AW217" i="2"/>
  <c r="AZ217" i="2"/>
  <c r="BC217" i="2"/>
  <c r="BF217" i="2"/>
  <c r="BI217" i="2"/>
  <c r="BL217" i="2"/>
  <c r="BO217" i="2"/>
  <c r="BR217" i="2"/>
  <c r="BX217" i="2"/>
  <c r="CA217" i="2"/>
  <c r="CD217" i="2"/>
  <c r="CG217" i="2"/>
  <c r="CJ217" i="2"/>
  <c r="CM217" i="2"/>
  <c r="CP217" i="2"/>
  <c r="CS217" i="2"/>
  <c r="CT217" i="2"/>
  <c r="CV217" i="2" s="1"/>
  <c r="M218" i="2"/>
  <c r="P218" i="2"/>
  <c r="S218" i="2"/>
  <c r="V218" i="2"/>
  <c r="Y218" i="2"/>
  <c r="AB218" i="2"/>
  <c r="AE218" i="2"/>
  <c r="AH218" i="2"/>
  <c r="AK218" i="2"/>
  <c r="AN218" i="2"/>
  <c r="AQ218" i="2"/>
  <c r="AT218" i="2"/>
  <c r="AW218" i="2"/>
  <c r="AZ218" i="2"/>
  <c r="BC218" i="2"/>
  <c r="BF218" i="2"/>
  <c r="BI218" i="2"/>
  <c r="BL218" i="2"/>
  <c r="BO218" i="2"/>
  <c r="BR218" i="2"/>
  <c r="BX218" i="2"/>
  <c r="CA218" i="2"/>
  <c r="CD218" i="2"/>
  <c r="CG218" i="2"/>
  <c r="CJ218" i="2"/>
  <c r="CM218" i="2"/>
  <c r="CP218" i="2"/>
  <c r="CS218" i="2"/>
  <c r="CT218" i="2"/>
  <c r="CV218" i="2" s="1"/>
  <c r="M219" i="2"/>
  <c r="P219" i="2"/>
  <c r="S219" i="2"/>
  <c r="V219" i="2"/>
  <c r="Y219" i="2"/>
  <c r="AB219" i="2"/>
  <c r="AE219" i="2"/>
  <c r="AH219" i="2"/>
  <c r="AK219" i="2"/>
  <c r="AQ219" i="2"/>
  <c r="AT219" i="2"/>
  <c r="AW219" i="2"/>
  <c r="AZ219" i="2"/>
  <c r="BC219" i="2"/>
  <c r="BF219" i="2"/>
  <c r="BI219" i="2"/>
  <c r="BL219" i="2"/>
  <c r="BO219" i="2"/>
  <c r="BR219" i="2"/>
  <c r="BX219" i="2"/>
  <c r="CA219" i="2"/>
  <c r="CD219" i="2"/>
  <c r="CG219" i="2"/>
  <c r="CJ219" i="2"/>
  <c r="CM219" i="2"/>
  <c r="CP219" i="2"/>
  <c r="CS219" i="2"/>
  <c r="CT219" i="2"/>
  <c r="CV219" i="2" s="1"/>
  <c r="M220" i="2"/>
  <c r="P220" i="2"/>
  <c r="S220" i="2"/>
  <c r="V220" i="2"/>
  <c r="Y220" i="2"/>
  <c r="AB220" i="2"/>
  <c r="AE220" i="2"/>
  <c r="AH220" i="2"/>
  <c r="AK220" i="2"/>
  <c r="AN220" i="2"/>
  <c r="AQ220" i="2"/>
  <c r="AT220" i="2"/>
  <c r="AW220" i="2"/>
  <c r="AZ220" i="2"/>
  <c r="BC220" i="2"/>
  <c r="BF220" i="2"/>
  <c r="BI220" i="2"/>
  <c r="BL220" i="2"/>
  <c r="BO220" i="2"/>
  <c r="BR220" i="2"/>
  <c r="BX220" i="2"/>
  <c r="CA220" i="2"/>
  <c r="CD220" i="2"/>
  <c r="CG220" i="2"/>
  <c r="CJ220" i="2"/>
  <c r="CM220" i="2"/>
  <c r="CP220" i="2"/>
  <c r="CS220" i="2"/>
  <c r="CT220" i="2"/>
  <c r="CV220" i="2" s="1"/>
  <c r="M221" i="2"/>
  <c r="P221" i="2"/>
  <c r="S221" i="2"/>
  <c r="V221" i="2"/>
  <c r="Y221" i="2"/>
  <c r="AB221" i="2"/>
  <c r="AE221" i="2"/>
  <c r="AH221" i="2"/>
  <c r="AK221" i="2"/>
  <c r="AN221" i="2"/>
  <c r="AQ221" i="2"/>
  <c r="AT221" i="2"/>
  <c r="AW221" i="2"/>
  <c r="AZ221" i="2"/>
  <c r="BC221" i="2"/>
  <c r="BF221" i="2"/>
  <c r="BI221" i="2"/>
  <c r="BL221" i="2"/>
  <c r="BO221" i="2"/>
  <c r="BR221" i="2"/>
  <c r="BX221" i="2"/>
  <c r="CA221" i="2"/>
  <c r="CD221" i="2"/>
  <c r="CG221" i="2"/>
  <c r="CJ221" i="2"/>
  <c r="CM221" i="2"/>
  <c r="CP221" i="2"/>
  <c r="CS221" i="2"/>
  <c r="CT221" i="2"/>
  <c r="CV221" i="2" s="1"/>
  <c r="M222" i="2"/>
  <c r="P222" i="2"/>
  <c r="S222" i="2"/>
  <c r="V222" i="2"/>
  <c r="Y222" i="2"/>
  <c r="AB222" i="2"/>
  <c r="AE222" i="2"/>
  <c r="AH222" i="2"/>
  <c r="AK222" i="2"/>
  <c r="AN222" i="2"/>
  <c r="AQ222" i="2"/>
  <c r="AT222" i="2"/>
  <c r="AW222" i="2"/>
  <c r="AZ222" i="2"/>
  <c r="BC222" i="2"/>
  <c r="BF222" i="2"/>
  <c r="BI222" i="2"/>
  <c r="BL222" i="2"/>
  <c r="BO222" i="2"/>
  <c r="BR222" i="2"/>
  <c r="BX222" i="2"/>
  <c r="CA222" i="2"/>
  <c r="CD222" i="2"/>
  <c r="CG222" i="2"/>
  <c r="CJ222" i="2"/>
  <c r="CM222" i="2"/>
  <c r="CP222" i="2"/>
  <c r="CS222" i="2"/>
  <c r="CT222" i="2"/>
  <c r="CV222" i="2" s="1"/>
  <c r="M223" i="2"/>
  <c r="P223" i="2"/>
  <c r="S223" i="2"/>
  <c r="V223" i="2"/>
  <c r="Y223" i="2"/>
  <c r="AB223" i="2"/>
  <c r="AE223" i="2"/>
  <c r="AH223" i="2"/>
  <c r="AK223" i="2"/>
  <c r="AN223" i="2"/>
  <c r="AQ223" i="2"/>
  <c r="AT223" i="2"/>
  <c r="AW223" i="2"/>
  <c r="AZ223" i="2"/>
  <c r="BC223" i="2"/>
  <c r="BF223" i="2"/>
  <c r="BI223" i="2"/>
  <c r="BL223" i="2"/>
  <c r="BO223" i="2"/>
  <c r="BR223" i="2"/>
  <c r="BX223" i="2"/>
  <c r="CA223" i="2"/>
  <c r="CD223" i="2"/>
  <c r="CG223" i="2"/>
  <c r="CJ223" i="2"/>
  <c r="CM223" i="2"/>
  <c r="CP223" i="2"/>
  <c r="CS223" i="2"/>
  <c r="CT223" i="2"/>
  <c r="CV223" i="2" s="1"/>
  <c r="M224" i="2"/>
  <c r="P224" i="2"/>
  <c r="S224" i="2"/>
  <c r="V224" i="2"/>
  <c r="Y224" i="2"/>
  <c r="AB224" i="2"/>
  <c r="AE224" i="2"/>
  <c r="AH224" i="2"/>
  <c r="AK224" i="2"/>
  <c r="AN224" i="2"/>
  <c r="AQ224" i="2"/>
  <c r="AT224" i="2"/>
  <c r="AW224" i="2"/>
  <c r="AZ224" i="2"/>
  <c r="BC224" i="2"/>
  <c r="BF224" i="2"/>
  <c r="BI224" i="2"/>
  <c r="BL224" i="2"/>
  <c r="BO224" i="2"/>
  <c r="BR224" i="2"/>
  <c r="BX224" i="2"/>
  <c r="CA224" i="2"/>
  <c r="CD224" i="2"/>
  <c r="CG224" i="2"/>
  <c r="CJ224" i="2"/>
  <c r="CM224" i="2"/>
  <c r="CP224" i="2"/>
  <c r="CS224" i="2"/>
  <c r="CT224" i="2"/>
  <c r="CV224" i="2" s="1"/>
  <c r="M225" i="2"/>
  <c r="P225" i="2"/>
  <c r="S225" i="2"/>
  <c r="V225" i="2"/>
  <c r="Y225" i="2"/>
  <c r="AB225" i="2"/>
  <c r="AE225" i="2"/>
  <c r="AH225" i="2"/>
  <c r="AK225" i="2"/>
  <c r="AN225" i="2"/>
  <c r="AQ225" i="2"/>
  <c r="AT225" i="2"/>
  <c r="AW225" i="2"/>
  <c r="AZ225" i="2"/>
  <c r="BC225" i="2"/>
  <c r="BF225" i="2"/>
  <c r="BI225" i="2"/>
  <c r="BL225" i="2"/>
  <c r="BO225" i="2"/>
  <c r="BR225" i="2"/>
  <c r="BX225" i="2"/>
  <c r="CA225" i="2"/>
  <c r="CD225" i="2"/>
  <c r="CG225" i="2"/>
  <c r="CJ225" i="2"/>
  <c r="CM225" i="2"/>
  <c r="CP225" i="2"/>
  <c r="CS225" i="2"/>
  <c r="CT225" i="2"/>
  <c r="CV225" i="2" s="1"/>
  <c r="M226" i="2"/>
  <c r="P226" i="2"/>
  <c r="S226" i="2"/>
  <c r="V226" i="2"/>
  <c r="Y226" i="2"/>
  <c r="AB226" i="2"/>
  <c r="AE226" i="2"/>
  <c r="AH226" i="2"/>
  <c r="AK226" i="2"/>
  <c r="AN226" i="2"/>
  <c r="AQ226" i="2"/>
  <c r="AT226" i="2"/>
  <c r="AW226" i="2"/>
  <c r="AZ226" i="2"/>
  <c r="BC226" i="2"/>
  <c r="BF226" i="2"/>
  <c r="BI226" i="2"/>
  <c r="BL226" i="2"/>
  <c r="BO226" i="2"/>
  <c r="BR226" i="2"/>
  <c r="BX226" i="2"/>
  <c r="CA226" i="2"/>
  <c r="CD226" i="2"/>
  <c r="CG226" i="2"/>
  <c r="CJ226" i="2"/>
  <c r="CM226" i="2"/>
  <c r="CP226" i="2"/>
  <c r="CS226" i="2"/>
  <c r="CT226" i="2"/>
  <c r="CV226" i="2" s="1"/>
  <c r="M227" i="2"/>
  <c r="P227" i="2"/>
  <c r="S227" i="2"/>
  <c r="V227" i="2"/>
  <c r="Y227" i="2"/>
  <c r="AB227" i="2"/>
  <c r="AE227" i="2"/>
  <c r="AH227" i="2"/>
  <c r="AK227" i="2"/>
  <c r="AN227" i="2"/>
  <c r="AQ227" i="2"/>
  <c r="AT227" i="2"/>
  <c r="AW227" i="2"/>
  <c r="AZ227" i="2"/>
  <c r="BC227" i="2"/>
  <c r="BF227" i="2"/>
  <c r="BI227" i="2"/>
  <c r="BL227" i="2"/>
  <c r="BO227" i="2"/>
  <c r="BR227" i="2"/>
  <c r="BX227" i="2"/>
  <c r="CA227" i="2"/>
  <c r="CD227" i="2"/>
  <c r="CG227" i="2"/>
  <c r="CJ227" i="2"/>
  <c r="CM227" i="2"/>
  <c r="CP227" i="2"/>
  <c r="CS227" i="2"/>
  <c r="CT227" i="2"/>
  <c r="CV227" i="2" s="1"/>
  <c r="M228" i="2"/>
  <c r="P228" i="2"/>
  <c r="S228" i="2"/>
  <c r="V228" i="2"/>
  <c r="Y228" i="2"/>
  <c r="AB228" i="2"/>
  <c r="AE228" i="2"/>
  <c r="AH228" i="2"/>
  <c r="AK228" i="2"/>
  <c r="AN228" i="2"/>
  <c r="AQ228" i="2"/>
  <c r="AT228" i="2"/>
  <c r="AW228" i="2"/>
  <c r="AZ228" i="2"/>
  <c r="BC228" i="2"/>
  <c r="BF228" i="2"/>
  <c r="BI228" i="2"/>
  <c r="BL228" i="2"/>
  <c r="BO228" i="2"/>
  <c r="BR228" i="2"/>
  <c r="BX228" i="2"/>
  <c r="CA228" i="2"/>
  <c r="CD228" i="2"/>
  <c r="CG228" i="2"/>
  <c r="CJ228" i="2"/>
  <c r="CM228" i="2"/>
  <c r="CP228" i="2"/>
  <c r="CS228" i="2"/>
  <c r="CT228" i="2"/>
  <c r="CV228" i="2" s="1"/>
  <c r="M229" i="2"/>
  <c r="P229" i="2"/>
  <c r="S229" i="2"/>
  <c r="V229" i="2"/>
  <c r="Y229" i="2"/>
  <c r="AB229" i="2"/>
  <c r="AE229" i="2"/>
  <c r="AH229" i="2"/>
  <c r="AK229" i="2"/>
  <c r="AN229" i="2"/>
  <c r="AQ229" i="2"/>
  <c r="AT229" i="2"/>
  <c r="AW229" i="2"/>
  <c r="AZ229" i="2"/>
  <c r="BC229" i="2"/>
  <c r="BF229" i="2"/>
  <c r="BI229" i="2"/>
  <c r="BL229" i="2"/>
  <c r="BO229" i="2"/>
  <c r="BR229" i="2"/>
  <c r="BX229" i="2"/>
  <c r="CA229" i="2"/>
  <c r="CD229" i="2"/>
  <c r="CG229" i="2"/>
  <c r="CJ229" i="2"/>
  <c r="CM229" i="2"/>
  <c r="CP229" i="2"/>
  <c r="CS229" i="2"/>
  <c r="CT229" i="2"/>
  <c r="CV229" i="2" s="1"/>
  <c r="M230" i="2"/>
  <c r="P230" i="2"/>
  <c r="S230" i="2"/>
  <c r="V230" i="2"/>
  <c r="Y230" i="2"/>
  <c r="AB230" i="2"/>
  <c r="AE230" i="2"/>
  <c r="AH230" i="2"/>
  <c r="AK230" i="2"/>
  <c r="AN230" i="2"/>
  <c r="AQ230" i="2"/>
  <c r="AT230" i="2"/>
  <c r="AW230" i="2"/>
  <c r="AZ230" i="2"/>
  <c r="BC230" i="2"/>
  <c r="BF230" i="2"/>
  <c r="BI230" i="2"/>
  <c r="BL230" i="2"/>
  <c r="BO230" i="2"/>
  <c r="BR230" i="2"/>
  <c r="BX230" i="2"/>
  <c r="CA230" i="2"/>
  <c r="CD230" i="2"/>
  <c r="CG230" i="2"/>
  <c r="CJ230" i="2"/>
  <c r="CM230" i="2"/>
  <c r="CP230" i="2"/>
  <c r="CS230" i="2"/>
  <c r="CT230" i="2"/>
  <c r="CV230" i="2" s="1"/>
  <c r="M231" i="2"/>
  <c r="P231" i="2"/>
  <c r="S231" i="2"/>
  <c r="V231" i="2"/>
  <c r="Y231" i="2"/>
  <c r="AB231" i="2"/>
  <c r="AE231" i="2"/>
  <c r="AH231" i="2"/>
  <c r="AK231" i="2"/>
  <c r="AN231" i="2"/>
  <c r="AQ231" i="2"/>
  <c r="AT231" i="2"/>
  <c r="AW231" i="2"/>
  <c r="AZ231" i="2"/>
  <c r="BC231" i="2"/>
  <c r="BF231" i="2"/>
  <c r="BI231" i="2"/>
  <c r="BL231" i="2"/>
  <c r="BO231" i="2"/>
  <c r="BR231" i="2"/>
  <c r="BX231" i="2"/>
  <c r="CA231" i="2"/>
  <c r="CD231" i="2"/>
  <c r="CG231" i="2"/>
  <c r="CJ231" i="2"/>
  <c r="CM231" i="2"/>
  <c r="CP231" i="2"/>
  <c r="CS231" i="2"/>
  <c r="CT231" i="2"/>
  <c r="CV231" i="2" s="1"/>
  <c r="M232" i="2"/>
  <c r="P232" i="2"/>
  <c r="S232" i="2"/>
  <c r="V232" i="2"/>
  <c r="Y232" i="2"/>
  <c r="AB232" i="2"/>
  <c r="AE232" i="2"/>
  <c r="AH232" i="2"/>
  <c r="AK232" i="2"/>
  <c r="AN232" i="2"/>
  <c r="AQ232" i="2"/>
  <c r="AT232" i="2"/>
  <c r="AW232" i="2"/>
  <c r="AZ232" i="2"/>
  <c r="BC232" i="2"/>
  <c r="BF232" i="2"/>
  <c r="BI232" i="2"/>
  <c r="BL232" i="2"/>
  <c r="BO232" i="2"/>
  <c r="BR232" i="2"/>
  <c r="BX232" i="2"/>
  <c r="CA232" i="2"/>
  <c r="CD232" i="2"/>
  <c r="CG232" i="2"/>
  <c r="CJ232" i="2"/>
  <c r="CM232" i="2"/>
  <c r="CP232" i="2"/>
  <c r="CS232" i="2"/>
  <c r="CT232" i="2"/>
  <c r="CV232" i="2" s="1"/>
  <c r="M233" i="2"/>
  <c r="P233" i="2"/>
  <c r="S233" i="2"/>
  <c r="V233" i="2"/>
  <c r="Y233" i="2"/>
  <c r="AB233" i="2"/>
  <c r="AE233" i="2"/>
  <c r="AH233" i="2"/>
  <c r="AK233" i="2"/>
  <c r="AN233" i="2"/>
  <c r="AQ233" i="2"/>
  <c r="AT233" i="2"/>
  <c r="AW233" i="2"/>
  <c r="AZ233" i="2"/>
  <c r="BC233" i="2"/>
  <c r="BF233" i="2"/>
  <c r="BI233" i="2"/>
  <c r="BL233" i="2"/>
  <c r="BO233" i="2"/>
  <c r="BR233" i="2"/>
  <c r="BX233" i="2"/>
  <c r="CA233" i="2"/>
  <c r="CD233" i="2"/>
  <c r="CG233" i="2"/>
  <c r="CJ233" i="2"/>
  <c r="CM233" i="2"/>
  <c r="CP233" i="2"/>
  <c r="CS233" i="2"/>
  <c r="CT233" i="2"/>
  <c r="CV233" i="2" s="1"/>
  <c r="M234" i="2"/>
  <c r="P234" i="2"/>
  <c r="S234" i="2"/>
  <c r="V234" i="2"/>
  <c r="Y234" i="2"/>
  <c r="AB234" i="2"/>
  <c r="AE234" i="2"/>
  <c r="AH234" i="2"/>
  <c r="AK234" i="2"/>
  <c r="AN234" i="2"/>
  <c r="AQ234" i="2"/>
  <c r="AT234" i="2"/>
  <c r="AW234" i="2"/>
  <c r="AZ234" i="2"/>
  <c r="BC234" i="2"/>
  <c r="BF234" i="2"/>
  <c r="BI234" i="2"/>
  <c r="BL234" i="2"/>
  <c r="BO234" i="2"/>
  <c r="BR234" i="2"/>
  <c r="BX234" i="2"/>
  <c r="CA234" i="2"/>
  <c r="CD234" i="2"/>
  <c r="CG234" i="2"/>
  <c r="CJ234" i="2"/>
  <c r="CM234" i="2"/>
  <c r="CP234" i="2"/>
  <c r="CS234" i="2"/>
  <c r="CT234" i="2"/>
  <c r="CV234" i="2" s="1"/>
  <c r="M235" i="2"/>
  <c r="P235" i="2"/>
  <c r="S235" i="2"/>
  <c r="V235" i="2"/>
  <c r="Y235" i="2"/>
  <c r="AB235" i="2"/>
  <c r="AE235" i="2"/>
  <c r="AH235" i="2"/>
  <c r="AK235" i="2"/>
  <c r="AN235" i="2"/>
  <c r="AQ235" i="2"/>
  <c r="AT235" i="2"/>
  <c r="AW235" i="2"/>
  <c r="AZ235" i="2"/>
  <c r="BC235" i="2"/>
  <c r="BF235" i="2"/>
  <c r="BI235" i="2"/>
  <c r="BL235" i="2"/>
  <c r="BO235" i="2"/>
  <c r="BR235" i="2"/>
  <c r="BX235" i="2"/>
  <c r="CA235" i="2"/>
  <c r="CD235" i="2"/>
  <c r="CG235" i="2"/>
  <c r="CJ235" i="2"/>
  <c r="CM235" i="2"/>
  <c r="CP235" i="2"/>
  <c r="CS235" i="2"/>
  <c r="CT235" i="2"/>
  <c r="CV235" i="2" s="1"/>
  <c r="M236" i="2"/>
  <c r="P236" i="2"/>
  <c r="S236" i="2"/>
  <c r="V236" i="2"/>
  <c r="Y236" i="2"/>
  <c r="AB236" i="2"/>
  <c r="AE236" i="2"/>
  <c r="AH236" i="2"/>
  <c r="AK236" i="2"/>
  <c r="AN236" i="2"/>
  <c r="AQ236" i="2"/>
  <c r="AT236" i="2"/>
  <c r="AW236" i="2"/>
  <c r="AZ236" i="2"/>
  <c r="BC236" i="2"/>
  <c r="BF236" i="2"/>
  <c r="BI236" i="2"/>
  <c r="BL236" i="2"/>
  <c r="BO236" i="2"/>
  <c r="BR236" i="2"/>
  <c r="BX236" i="2"/>
  <c r="CA236" i="2"/>
  <c r="CD236" i="2"/>
  <c r="CG236" i="2"/>
  <c r="CJ236" i="2"/>
  <c r="CM236" i="2"/>
  <c r="CP236" i="2"/>
  <c r="CS236" i="2"/>
  <c r="CT236" i="2"/>
  <c r="CV236" i="2" s="1"/>
  <c r="M237" i="2"/>
  <c r="P237" i="2"/>
  <c r="S237" i="2"/>
  <c r="V237" i="2"/>
  <c r="Y237" i="2"/>
  <c r="AB237" i="2"/>
  <c r="AE237" i="2"/>
  <c r="AH237" i="2"/>
  <c r="AK237" i="2"/>
  <c r="AN237" i="2"/>
  <c r="AQ237" i="2"/>
  <c r="AT237" i="2"/>
  <c r="AW237" i="2"/>
  <c r="AZ237" i="2"/>
  <c r="BC237" i="2"/>
  <c r="BF237" i="2"/>
  <c r="BI237" i="2"/>
  <c r="BL237" i="2"/>
  <c r="BO237" i="2"/>
  <c r="BR237" i="2"/>
  <c r="BX237" i="2"/>
  <c r="CA237" i="2"/>
  <c r="CD237" i="2"/>
  <c r="CG237" i="2"/>
  <c r="CJ237" i="2"/>
  <c r="CM237" i="2"/>
  <c r="CP237" i="2"/>
  <c r="CS237" i="2"/>
  <c r="CT237" i="2"/>
  <c r="CV237" i="2" s="1"/>
  <c r="M238" i="2"/>
  <c r="P238" i="2"/>
  <c r="S238" i="2"/>
  <c r="V238" i="2"/>
  <c r="Y238" i="2"/>
  <c r="AB238" i="2"/>
  <c r="AE238" i="2"/>
  <c r="AH238" i="2"/>
  <c r="AK238" i="2"/>
  <c r="AN238" i="2"/>
  <c r="AQ238" i="2"/>
  <c r="AT238" i="2"/>
  <c r="AW238" i="2"/>
  <c r="AZ238" i="2"/>
  <c r="BC238" i="2"/>
  <c r="BF238" i="2"/>
  <c r="BI238" i="2"/>
  <c r="BL238" i="2"/>
  <c r="BO238" i="2"/>
  <c r="BR238" i="2"/>
  <c r="BX238" i="2"/>
  <c r="CA238" i="2"/>
  <c r="CD238" i="2"/>
  <c r="CG238" i="2"/>
  <c r="CJ238" i="2"/>
  <c r="CM238" i="2"/>
  <c r="CP238" i="2"/>
  <c r="CS238" i="2"/>
  <c r="CT238" i="2"/>
  <c r="CV238" i="2" s="1"/>
  <c r="BU222" i="2" l="1"/>
  <c r="E222" i="2"/>
  <c r="G222" i="2" s="1"/>
  <c r="BU224" i="2"/>
  <c r="E224" i="2"/>
  <c r="G224" i="2" s="1"/>
  <c r="BU228" i="2"/>
  <c r="E228" i="2"/>
  <c r="G228" i="2" s="1"/>
  <c r="BU218" i="2"/>
  <c r="E218" i="2"/>
  <c r="G218" i="2" s="1"/>
  <c r="BU226" i="2"/>
  <c r="E226" i="2"/>
  <c r="G226" i="2" s="1"/>
  <c r="BU230" i="2"/>
  <c r="E230" i="2"/>
  <c r="G230" i="2" s="1"/>
  <c r="BU232" i="2"/>
  <c r="E232" i="2"/>
  <c r="G232" i="2" s="1"/>
  <c r="BU216" i="2"/>
  <c r="E216" i="2"/>
  <c r="G216" i="2" s="1"/>
  <c r="BU234" i="2"/>
  <c r="E234" i="2"/>
  <c r="G234" i="2" s="1"/>
  <c r="BU235" i="2"/>
  <c r="E235" i="2"/>
  <c r="G235" i="2" s="1"/>
  <c r="BU219" i="2"/>
  <c r="E219" i="2"/>
  <c r="G219" i="2" s="1"/>
  <c r="BU223" i="2"/>
  <c r="E223" i="2"/>
  <c r="G223" i="2" s="1"/>
  <c r="BU229" i="2"/>
  <c r="E229" i="2"/>
  <c r="G229" i="2" s="1"/>
  <c r="BU233" i="2"/>
  <c r="E233" i="2"/>
  <c r="G233" i="2" s="1"/>
  <c r="BU236" i="2"/>
  <c r="E236" i="2"/>
  <c r="G236" i="2" s="1"/>
  <c r="BU220" i="2"/>
  <c r="E220" i="2"/>
  <c r="G220" i="2" s="1"/>
  <c r="BU238" i="2"/>
  <c r="E238" i="2"/>
  <c r="G238" i="2" s="1"/>
  <c r="BU225" i="2"/>
  <c r="E225" i="2"/>
  <c r="G225" i="2" s="1"/>
  <c r="BU227" i="2"/>
  <c r="E227" i="2"/>
  <c r="G227" i="2" s="1"/>
  <c r="BU231" i="2"/>
  <c r="E231" i="2"/>
  <c r="G231" i="2" s="1"/>
  <c r="BU217" i="2"/>
  <c r="E217" i="2"/>
  <c r="G217" i="2" s="1"/>
  <c r="BU237" i="2"/>
  <c r="E237" i="2"/>
  <c r="G237" i="2" s="1"/>
  <c r="BU221" i="2"/>
  <c r="E221" i="2"/>
  <c r="G221" i="2" s="1"/>
  <c r="J223" i="2"/>
  <c r="J227" i="2"/>
  <c r="J228" i="2"/>
  <c r="J220" i="2"/>
  <c r="J225" i="2"/>
  <c r="J231" i="2"/>
  <c r="J218" i="2"/>
  <c r="J237" i="2"/>
  <c r="J230" i="2"/>
  <c r="J233" i="2"/>
  <c r="J238" i="2"/>
  <c r="J221" i="2"/>
  <c r="J234" i="2"/>
  <c r="J236" i="2"/>
  <c r="J219" i="2"/>
  <c r="J226" i="2"/>
  <c r="J235" i="2"/>
  <c r="J217" i="2"/>
  <c r="AN219" i="2"/>
  <c r="J232" i="2"/>
  <c r="J224" i="2"/>
  <c r="J229" i="2"/>
  <c r="J222" i="2"/>
  <c r="J216" i="2"/>
  <c r="J16" i="40" l="1"/>
  <c r="J10" i="40" s="1"/>
  <c r="F15" i="40"/>
  <c r="F13" i="40"/>
  <c r="F12" i="40"/>
  <c r="F11" i="40"/>
  <c r="F9" i="40"/>
  <c r="F8" i="40"/>
  <c r="F14" i="40" l="1"/>
  <c r="F6" i="40"/>
  <c r="M213" i="2" l="1"/>
  <c r="P213" i="2"/>
  <c r="S213" i="2"/>
  <c r="V213" i="2"/>
  <c r="Y213" i="2"/>
  <c r="AB213" i="2"/>
  <c r="AE213" i="2"/>
  <c r="AH213" i="2"/>
  <c r="AK213" i="2"/>
  <c r="AN213" i="2"/>
  <c r="AQ213" i="2"/>
  <c r="AT213" i="2"/>
  <c r="AW213" i="2"/>
  <c r="AZ213" i="2"/>
  <c r="BC213" i="2"/>
  <c r="BF213" i="2"/>
  <c r="BI213" i="2"/>
  <c r="BL213" i="2"/>
  <c r="BO213" i="2"/>
  <c r="BR213" i="2"/>
  <c r="BX213" i="2"/>
  <c r="CA213" i="2"/>
  <c r="CD213" i="2"/>
  <c r="CG213" i="2"/>
  <c r="CJ213" i="2"/>
  <c r="CM213" i="2"/>
  <c r="CP213" i="2"/>
  <c r="CS213" i="2"/>
  <c r="CT213" i="2"/>
  <c r="CV213" i="2" s="1"/>
  <c r="M214" i="2"/>
  <c r="P214" i="2"/>
  <c r="S214" i="2"/>
  <c r="V214" i="2"/>
  <c r="Y214" i="2"/>
  <c r="AB214" i="2"/>
  <c r="AE214" i="2"/>
  <c r="AH214" i="2"/>
  <c r="AK214" i="2"/>
  <c r="AN214" i="2"/>
  <c r="AQ214" i="2"/>
  <c r="AT214" i="2"/>
  <c r="AW214" i="2"/>
  <c r="AZ214" i="2"/>
  <c r="BC214" i="2"/>
  <c r="BF214" i="2"/>
  <c r="BI214" i="2"/>
  <c r="BL214" i="2"/>
  <c r="BO214" i="2"/>
  <c r="BR214" i="2"/>
  <c r="BX214" i="2"/>
  <c r="CA214" i="2"/>
  <c r="CD214" i="2"/>
  <c r="CG214" i="2"/>
  <c r="CJ214" i="2"/>
  <c r="CM214" i="2"/>
  <c r="CP214" i="2"/>
  <c r="CS214" i="2"/>
  <c r="CT214" i="2"/>
  <c r="CV214" i="2" s="1"/>
  <c r="M215" i="2"/>
  <c r="P215" i="2"/>
  <c r="S215" i="2"/>
  <c r="V215" i="2"/>
  <c r="Y215" i="2"/>
  <c r="AB215" i="2"/>
  <c r="AE215" i="2"/>
  <c r="AH215" i="2"/>
  <c r="AK215" i="2"/>
  <c r="AN215" i="2"/>
  <c r="AQ215" i="2"/>
  <c r="AT215" i="2"/>
  <c r="AW215" i="2"/>
  <c r="AZ215" i="2"/>
  <c r="BC215" i="2"/>
  <c r="BF215" i="2"/>
  <c r="BI215" i="2"/>
  <c r="BL215" i="2"/>
  <c r="BO215" i="2"/>
  <c r="BR215" i="2"/>
  <c r="BX215" i="2"/>
  <c r="CA215" i="2"/>
  <c r="CD215" i="2"/>
  <c r="CG215" i="2"/>
  <c r="CJ215" i="2"/>
  <c r="CM215" i="2"/>
  <c r="CP215" i="2"/>
  <c r="CS215" i="2"/>
  <c r="CT215" i="2"/>
  <c r="CV215" i="2" s="1"/>
  <c r="BU213" i="2" l="1"/>
  <c r="E213" i="2"/>
  <c r="G213" i="2" s="1"/>
  <c r="BU214" i="2"/>
  <c r="E214" i="2"/>
  <c r="G214" i="2" s="1"/>
  <c r="BU215" i="2"/>
  <c r="E215" i="2"/>
  <c r="G215" i="2" s="1"/>
  <c r="J214" i="2"/>
  <c r="J215" i="2"/>
  <c r="J213" i="2"/>
  <c r="S5" i="2"/>
  <c r="CT212" i="2" l="1"/>
  <c r="CV212" i="2" s="1"/>
  <c r="CS212" i="2"/>
  <c r="CP212" i="2"/>
  <c r="CM212" i="2"/>
  <c r="CJ212" i="2"/>
  <c r="CG212" i="2"/>
  <c r="CD212" i="2"/>
  <c r="CA212" i="2"/>
  <c r="BX212" i="2"/>
  <c r="BR212" i="2"/>
  <c r="BO212" i="2"/>
  <c r="BL212" i="2"/>
  <c r="BI212" i="2"/>
  <c r="BF212" i="2"/>
  <c r="BC212" i="2"/>
  <c r="AZ212" i="2"/>
  <c r="AW212" i="2"/>
  <c r="AT212" i="2"/>
  <c r="AQ212" i="2"/>
  <c r="AN212" i="2"/>
  <c r="AK212" i="2"/>
  <c r="AH212" i="2"/>
  <c r="AE212" i="2"/>
  <c r="AB212" i="2"/>
  <c r="Y212" i="2"/>
  <c r="V212" i="2"/>
  <c r="S212" i="2"/>
  <c r="P212" i="2"/>
  <c r="M212" i="2"/>
  <c r="BU212" i="2" l="1"/>
  <c r="E212" i="2"/>
  <c r="G212" i="2" s="1"/>
  <c r="J212" i="2"/>
  <c r="CT211" i="2"/>
  <c r="CV211" i="2" s="1"/>
  <c r="CS211" i="2"/>
  <c r="CP211" i="2"/>
  <c r="CM211" i="2"/>
  <c r="CJ211" i="2"/>
  <c r="CG211" i="2"/>
  <c r="CD211" i="2"/>
  <c r="CA211" i="2"/>
  <c r="BX211" i="2"/>
  <c r="BR211" i="2"/>
  <c r="BO211" i="2"/>
  <c r="BL211" i="2"/>
  <c r="BI211" i="2"/>
  <c r="BF211" i="2"/>
  <c r="BC211" i="2"/>
  <c r="AZ211" i="2"/>
  <c r="AW211" i="2"/>
  <c r="AT211" i="2"/>
  <c r="AQ211" i="2"/>
  <c r="AN211" i="2"/>
  <c r="AK211" i="2"/>
  <c r="AH211" i="2"/>
  <c r="AE211" i="2"/>
  <c r="AB211" i="2"/>
  <c r="Y211" i="2"/>
  <c r="V211" i="2"/>
  <c r="S211" i="2"/>
  <c r="P211" i="2"/>
  <c r="M211" i="2"/>
  <c r="CT210" i="2"/>
  <c r="CV210" i="2" s="1"/>
  <c r="CS210" i="2"/>
  <c r="CP210" i="2"/>
  <c r="CM210" i="2"/>
  <c r="CJ210" i="2"/>
  <c r="CG210" i="2"/>
  <c r="CD210" i="2"/>
  <c r="CA210" i="2"/>
  <c r="BX210" i="2"/>
  <c r="BR210" i="2"/>
  <c r="BO210" i="2"/>
  <c r="BL210" i="2"/>
  <c r="BI210" i="2"/>
  <c r="BF210" i="2"/>
  <c r="BC210" i="2"/>
  <c r="AZ210" i="2"/>
  <c r="AW210" i="2"/>
  <c r="AT210" i="2"/>
  <c r="AQ210" i="2"/>
  <c r="AN210" i="2"/>
  <c r="AK210" i="2"/>
  <c r="AH210" i="2"/>
  <c r="AE210" i="2"/>
  <c r="AB210" i="2"/>
  <c r="Y210" i="2"/>
  <c r="V210" i="2"/>
  <c r="S210" i="2"/>
  <c r="P210" i="2"/>
  <c r="M210" i="2"/>
  <c r="CT209" i="2"/>
  <c r="CV209" i="2" s="1"/>
  <c r="CS209" i="2"/>
  <c r="CP209" i="2"/>
  <c r="CM209" i="2"/>
  <c r="CJ209" i="2"/>
  <c r="CG209" i="2"/>
  <c r="CD209" i="2"/>
  <c r="CA209" i="2"/>
  <c r="BX209" i="2"/>
  <c r="BR209" i="2"/>
  <c r="BO209" i="2"/>
  <c r="BL209" i="2"/>
  <c r="BI209" i="2"/>
  <c r="BF209" i="2"/>
  <c r="BC209" i="2"/>
  <c r="AZ209" i="2"/>
  <c r="AW209" i="2"/>
  <c r="AT209" i="2"/>
  <c r="AQ209" i="2"/>
  <c r="AN209" i="2"/>
  <c r="AK209" i="2"/>
  <c r="AH209" i="2"/>
  <c r="AE209" i="2"/>
  <c r="AB209" i="2"/>
  <c r="Y209" i="2"/>
  <c r="V209" i="2"/>
  <c r="S209" i="2"/>
  <c r="P209" i="2"/>
  <c r="M209" i="2"/>
  <c r="BU209" i="2" l="1"/>
  <c r="E209" i="2"/>
  <c r="G209" i="2" s="1"/>
  <c r="BU211" i="2"/>
  <c r="E211" i="2"/>
  <c r="G211" i="2" s="1"/>
  <c r="BU210" i="2"/>
  <c r="E210" i="2"/>
  <c r="G210" i="2" s="1"/>
  <c r="J211" i="2"/>
  <c r="J209" i="2"/>
  <c r="J210" i="2"/>
  <c r="CT208" i="2"/>
  <c r="CV208" i="2" s="1"/>
  <c r="CS208" i="2"/>
  <c r="CP208" i="2"/>
  <c r="CM208" i="2"/>
  <c r="CJ208" i="2"/>
  <c r="CG208" i="2"/>
  <c r="CD208" i="2"/>
  <c r="CA208" i="2"/>
  <c r="BX208" i="2"/>
  <c r="BR208" i="2"/>
  <c r="BO208" i="2"/>
  <c r="BL208" i="2"/>
  <c r="BI208" i="2"/>
  <c r="BF208" i="2"/>
  <c r="BC208" i="2"/>
  <c r="AZ208" i="2"/>
  <c r="AW208" i="2"/>
  <c r="AT208" i="2"/>
  <c r="AQ208" i="2"/>
  <c r="AN208" i="2"/>
  <c r="AK208" i="2"/>
  <c r="AH208" i="2"/>
  <c r="AE208" i="2"/>
  <c r="AB208" i="2"/>
  <c r="Y208" i="2"/>
  <c r="V208" i="2"/>
  <c r="S208" i="2"/>
  <c r="P208" i="2"/>
  <c r="M208" i="2"/>
  <c r="BU208" i="2" l="1"/>
  <c r="E208" i="2"/>
  <c r="G208" i="2" s="1"/>
  <c r="J208" i="2"/>
  <c r="CT207" i="2"/>
  <c r="CV207" i="2" s="1"/>
  <c r="CS207" i="2"/>
  <c r="CP207" i="2"/>
  <c r="CM207" i="2"/>
  <c r="CJ207" i="2"/>
  <c r="CG207" i="2"/>
  <c r="CD207" i="2"/>
  <c r="CA207" i="2"/>
  <c r="BX207" i="2"/>
  <c r="BR207" i="2"/>
  <c r="BO207" i="2"/>
  <c r="BL207" i="2"/>
  <c r="BI207" i="2"/>
  <c r="BF207" i="2"/>
  <c r="BC207" i="2"/>
  <c r="AZ207" i="2"/>
  <c r="AW207" i="2"/>
  <c r="AT207" i="2"/>
  <c r="AQ207" i="2"/>
  <c r="AN207" i="2"/>
  <c r="AK207" i="2"/>
  <c r="AH207" i="2"/>
  <c r="AE207" i="2"/>
  <c r="AB207" i="2"/>
  <c r="Y207" i="2"/>
  <c r="V207" i="2"/>
  <c r="S207" i="2"/>
  <c r="P207" i="2"/>
  <c r="M207" i="2"/>
  <c r="BU207" i="2" l="1"/>
  <c r="E207" i="2"/>
  <c r="G207" i="2" s="1"/>
  <c r="J207" i="2"/>
  <c r="CT206" i="2" l="1"/>
  <c r="CV206" i="2" s="1"/>
  <c r="CS206" i="2"/>
  <c r="CP206" i="2"/>
  <c r="CM206" i="2"/>
  <c r="CJ206" i="2"/>
  <c r="CG206" i="2"/>
  <c r="CD206" i="2"/>
  <c r="CA206" i="2"/>
  <c r="BX206" i="2"/>
  <c r="BR206" i="2"/>
  <c r="BO206" i="2"/>
  <c r="BL206" i="2"/>
  <c r="BI206" i="2"/>
  <c r="BF206" i="2"/>
  <c r="BC206" i="2"/>
  <c r="AZ206" i="2"/>
  <c r="AW206" i="2"/>
  <c r="AT206" i="2"/>
  <c r="AQ206" i="2"/>
  <c r="AN206" i="2"/>
  <c r="AK206" i="2"/>
  <c r="AH206" i="2"/>
  <c r="AE206" i="2"/>
  <c r="AB206" i="2"/>
  <c r="Y206" i="2"/>
  <c r="V206" i="2"/>
  <c r="S206" i="2"/>
  <c r="P206" i="2"/>
  <c r="M206" i="2"/>
  <c r="BU206" i="2" l="1"/>
  <c r="E206" i="2"/>
  <c r="G206" i="2" s="1"/>
  <c r="J206" i="2"/>
  <c r="CT205" i="2"/>
  <c r="CV205" i="2" s="1"/>
  <c r="CS205" i="2"/>
  <c r="CP205" i="2"/>
  <c r="CM205" i="2"/>
  <c r="CJ205" i="2"/>
  <c r="CG205" i="2"/>
  <c r="CD205" i="2"/>
  <c r="CA205" i="2"/>
  <c r="BX205" i="2"/>
  <c r="BR205" i="2"/>
  <c r="BO205" i="2"/>
  <c r="BL205" i="2"/>
  <c r="BI205" i="2"/>
  <c r="BF205" i="2"/>
  <c r="BC205" i="2"/>
  <c r="AZ205" i="2"/>
  <c r="AW205" i="2"/>
  <c r="AT205" i="2"/>
  <c r="AQ205" i="2"/>
  <c r="AN205" i="2"/>
  <c r="AK205" i="2"/>
  <c r="AH205" i="2"/>
  <c r="AE205" i="2"/>
  <c r="AB205" i="2"/>
  <c r="Y205" i="2"/>
  <c r="V205" i="2"/>
  <c r="S205" i="2"/>
  <c r="P205" i="2"/>
  <c r="M205" i="2"/>
  <c r="M204" i="2"/>
  <c r="P204" i="2"/>
  <c r="S204" i="2"/>
  <c r="V204" i="2"/>
  <c r="Y204" i="2"/>
  <c r="AB204" i="2"/>
  <c r="AE204" i="2"/>
  <c r="AH204" i="2"/>
  <c r="AK204" i="2"/>
  <c r="AN204" i="2"/>
  <c r="AQ204" i="2"/>
  <c r="AT204" i="2"/>
  <c r="AW204" i="2"/>
  <c r="AZ204" i="2"/>
  <c r="BC204" i="2"/>
  <c r="BF204" i="2"/>
  <c r="BI204" i="2"/>
  <c r="BL204" i="2"/>
  <c r="BO204" i="2"/>
  <c r="BR204" i="2"/>
  <c r="BX204" i="2"/>
  <c r="CA204" i="2"/>
  <c r="CD204" i="2"/>
  <c r="CG204" i="2"/>
  <c r="CJ204" i="2"/>
  <c r="CM204" i="2"/>
  <c r="CP204" i="2"/>
  <c r="CS204" i="2"/>
  <c r="CT204" i="2"/>
  <c r="CV204" i="2" s="1"/>
  <c r="M203" i="2"/>
  <c r="P203" i="2"/>
  <c r="S203" i="2"/>
  <c r="V203" i="2"/>
  <c r="Y203" i="2"/>
  <c r="AB203" i="2"/>
  <c r="AE203" i="2"/>
  <c r="AH203" i="2"/>
  <c r="AK203" i="2"/>
  <c r="AN203" i="2"/>
  <c r="AQ203" i="2"/>
  <c r="AT203" i="2"/>
  <c r="AW203" i="2"/>
  <c r="AZ203" i="2"/>
  <c r="BC203" i="2"/>
  <c r="BF203" i="2"/>
  <c r="BI203" i="2"/>
  <c r="BL203" i="2"/>
  <c r="BO203" i="2"/>
  <c r="BR203" i="2"/>
  <c r="BX203" i="2"/>
  <c r="CA203" i="2"/>
  <c r="CD203" i="2"/>
  <c r="CG203" i="2"/>
  <c r="CJ203" i="2"/>
  <c r="CM203" i="2"/>
  <c r="CP203" i="2"/>
  <c r="CS203" i="2"/>
  <c r="CT203" i="2"/>
  <c r="CV203" i="2" s="1"/>
  <c r="BU204" i="2" l="1"/>
  <c r="E204" i="2"/>
  <c r="G204" i="2" s="1"/>
  <c r="BU205" i="2"/>
  <c r="E205" i="2"/>
  <c r="G205" i="2" s="1"/>
  <c r="BU203" i="2"/>
  <c r="E203" i="2"/>
  <c r="G203" i="2" s="1"/>
  <c r="J205" i="2"/>
  <c r="J204" i="2"/>
  <c r="J203" i="2"/>
  <c r="M202" i="2"/>
  <c r="P202" i="2"/>
  <c r="S202" i="2"/>
  <c r="V202" i="2"/>
  <c r="Y202" i="2"/>
  <c r="AB202" i="2"/>
  <c r="AE202" i="2"/>
  <c r="AH202" i="2"/>
  <c r="AK202" i="2"/>
  <c r="AN202" i="2"/>
  <c r="AQ202" i="2"/>
  <c r="AT202" i="2"/>
  <c r="AW202" i="2"/>
  <c r="AZ202" i="2"/>
  <c r="BC202" i="2"/>
  <c r="BF202" i="2"/>
  <c r="BI202" i="2"/>
  <c r="BL202" i="2"/>
  <c r="BO202" i="2"/>
  <c r="BR202" i="2"/>
  <c r="BX202" i="2"/>
  <c r="CA202" i="2"/>
  <c r="CD202" i="2"/>
  <c r="CG202" i="2"/>
  <c r="CJ202" i="2"/>
  <c r="CM202" i="2"/>
  <c r="CP202" i="2"/>
  <c r="CS202" i="2"/>
  <c r="CT202" i="2"/>
  <c r="CV202" i="2" s="1"/>
  <c r="M201" i="2"/>
  <c r="P201" i="2"/>
  <c r="S201" i="2"/>
  <c r="V201" i="2"/>
  <c r="Y201" i="2"/>
  <c r="AB201" i="2"/>
  <c r="AE201" i="2"/>
  <c r="AH201" i="2"/>
  <c r="AK201" i="2"/>
  <c r="AN201" i="2"/>
  <c r="AQ201" i="2"/>
  <c r="AT201" i="2"/>
  <c r="AW201" i="2"/>
  <c r="AZ201" i="2"/>
  <c r="BC201" i="2"/>
  <c r="BF201" i="2"/>
  <c r="BI201" i="2"/>
  <c r="BL201" i="2"/>
  <c r="BO201" i="2"/>
  <c r="BR201" i="2"/>
  <c r="BX201" i="2"/>
  <c r="CA201" i="2"/>
  <c r="CD201" i="2"/>
  <c r="CG201" i="2"/>
  <c r="CJ201" i="2"/>
  <c r="CM201" i="2"/>
  <c r="CP201" i="2"/>
  <c r="CS201" i="2"/>
  <c r="CT201" i="2"/>
  <c r="CV201" i="2" s="1"/>
  <c r="CT200" i="2"/>
  <c r="CV200" i="2" s="1"/>
  <c r="M199" i="2"/>
  <c r="P199" i="2"/>
  <c r="S199" i="2"/>
  <c r="V199" i="2"/>
  <c r="Y199" i="2"/>
  <c r="AB199" i="2"/>
  <c r="AE199" i="2"/>
  <c r="AH199" i="2"/>
  <c r="AK199" i="2"/>
  <c r="AN199" i="2"/>
  <c r="AQ199" i="2"/>
  <c r="AT199" i="2"/>
  <c r="AW199" i="2"/>
  <c r="AZ199" i="2"/>
  <c r="BC199" i="2"/>
  <c r="BF199" i="2"/>
  <c r="BI199" i="2"/>
  <c r="BL199" i="2"/>
  <c r="BO199" i="2"/>
  <c r="BR199" i="2"/>
  <c r="BX199" i="2"/>
  <c r="CA199" i="2"/>
  <c r="CD199" i="2"/>
  <c r="CG199" i="2"/>
  <c r="CJ199" i="2"/>
  <c r="CM199" i="2"/>
  <c r="CP199" i="2"/>
  <c r="CS199" i="2"/>
  <c r="CT199" i="2"/>
  <c r="CV199" i="2" s="1"/>
  <c r="CT198" i="2"/>
  <c r="CV198" i="2" s="1"/>
  <c r="CS198" i="2"/>
  <c r="CP198" i="2"/>
  <c r="CM198" i="2"/>
  <c r="CJ198" i="2"/>
  <c r="CG198" i="2"/>
  <c r="CD198" i="2"/>
  <c r="CA198" i="2"/>
  <c r="BX198" i="2"/>
  <c r="BR198" i="2"/>
  <c r="BO198" i="2"/>
  <c r="BL198" i="2"/>
  <c r="BI198" i="2"/>
  <c r="BF198" i="2"/>
  <c r="BC198" i="2"/>
  <c r="AZ198" i="2"/>
  <c r="AW198" i="2"/>
  <c r="AT198" i="2"/>
  <c r="AQ198" i="2"/>
  <c r="AN198" i="2"/>
  <c r="AK198" i="2"/>
  <c r="AH198" i="2"/>
  <c r="AE198" i="2"/>
  <c r="AB198" i="2"/>
  <c r="Y198" i="2"/>
  <c r="V198" i="2"/>
  <c r="S198" i="2"/>
  <c r="P198" i="2"/>
  <c r="M198" i="2"/>
  <c r="M197" i="2"/>
  <c r="P197" i="2"/>
  <c r="S197" i="2"/>
  <c r="V197" i="2"/>
  <c r="Y197" i="2"/>
  <c r="AB197" i="2"/>
  <c r="AE197" i="2"/>
  <c r="AH197" i="2"/>
  <c r="AK197" i="2"/>
  <c r="AN197" i="2"/>
  <c r="AQ197" i="2"/>
  <c r="AT197" i="2"/>
  <c r="AW197" i="2"/>
  <c r="AZ197" i="2"/>
  <c r="BC197" i="2"/>
  <c r="BF197" i="2"/>
  <c r="BI197" i="2"/>
  <c r="BL197" i="2"/>
  <c r="BO197" i="2"/>
  <c r="BR197" i="2"/>
  <c r="BX197" i="2"/>
  <c r="CA197" i="2"/>
  <c r="CD197" i="2"/>
  <c r="CG197" i="2"/>
  <c r="CJ197" i="2"/>
  <c r="CM197" i="2"/>
  <c r="CP197" i="2"/>
  <c r="CS197" i="2"/>
  <c r="CT197" i="2"/>
  <c r="CV197" i="2" s="1"/>
  <c r="M196" i="2"/>
  <c r="P196" i="2"/>
  <c r="S196" i="2"/>
  <c r="V196" i="2"/>
  <c r="Y196" i="2"/>
  <c r="AB196" i="2"/>
  <c r="AE196" i="2"/>
  <c r="AH196" i="2"/>
  <c r="AK196" i="2"/>
  <c r="AN196" i="2"/>
  <c r="AQ196" i="2"/>
  <c r="AT196" i="2"/>
  <c r="AW196" i="2"/>
  <c r="AZ196" i="2"/>
  <c r="BC196" i="2"/>
  <c r="BF196" i="2"/>
  <c r="BI196" i="2"/>
  <c r="BL196" i="2"/>
  <c r="BO196" i="2"/>
  <c r="BR196" i="2"/>
  <c r="BX196" i="2"/>
  <c r="CA196" i="2"/>
  <c r="CD196" i="2"/>
  <c r="CG196" i="2"/>
  <c r="CJ196" i="2"/>
  <c r="CM196" i="2"/>
  <c r="CP196" i="2"/>
  <c r="CS196" i="2"/>
  <c r="CT196" i="2"/>
  <c r="CV196" i="2" s="1"/>
  <c r="CT195" i="2"/>
  <c r="CV195" i="2" s="1"/>
  <c r="CS195" i="2"/>
  <c r="CP195" i="2"/>
  <c r="CM195" i="2"/>
  <c r="CJ195" i="2"/>
  <c r="CG195" i="2"/>
  <c r="CD195" i="2"/>
  <c r="CA195" i="2"/>
  <c r="BX195" i="2"/>
  <c r="BR195" i="2"/>
  <c r="BO195" i="2"/>
  <c r="BL195" i="2"/>
  <c r="BI195" i="2"/>
  <c r="BF195" i="2"/>
  <c r="BC195" i="2"/>
  <c r="AZ195" i="2"/>
  <c r="AW195" i="2"/>
  <c r="AT195" i="2"/>
  <c r="AQ195" i="2"/>
  <c r="AN195" i="2"/>
  <c r="AK195" i="2"/>
  <c r="AH195" i="2"/>
  <c r="AE195" i="2"/>
  <c r="AB195" i="2"/>
  <c r="Y195" i="2"/>
  <c r="V195" i="2"/>
  <c r="S195" i="2"/>
  <c r="P195" i="2"/>
  <c r="M195" i="2"/>
  <c r="E200" i="2" l="1"/>
  <c r="G200" i="2" s="1"/>
  <c r="BU199" i="2"/>
  <c r="E199" i="2"/>
  <c r="G199" i="2" s="1"/>
  <c r="BU195" i="2"/>
  <c r="E195" i="2"/>
  <c r="G195" i="2" s="1"/>
  <c r="BU197" i="2"/>
  <c r="E197" i="2"/>
  <c r="G197" i="2" s="1"/>
  <c r="BU202" i="2"/>
  <c r="E202" i="2"/>
  <c r="G202" i="2" s="1"/>
  <c r="BU196" i="2"/>
  <c r="E196" i="2"/>
  <c r="G196" i="2" s="1"/>
  <c r="BU198" i="2"/>
  <c r="E198" i="2"/>
  <c r="G198" i="2" s="1"/>
  <c r="BU201" i="2"/>
  <c r="E201" i="2"/>
  <c r="G201" i="2" s="1"/>
  <c r="J202" i="2"/>
  <c r="AW200" i="2"/>
  <c r="J201" i="2"/>
  <c r="BR200" i="2"/>
  <c r="CS200" i="2"/>
  <c r="AN200" i="2"/>
  <c r="AT200" i="2"/>
  <c r="BU200" i="2"/>
  <c r="AQ200" i="2"/>
  <c r="BO200" i="2"/>
  <c r="AK200" i="2"/>
  <c r="CP200" i="2"/>
  <c r="AH200" i="2"/>
  <c r="BL200" i="2"/>
  <c r="AE200" i="2"/>
  <c r="CM200" i="2"/>
  <c r="BI200" i="2"/>
  <c r="AB200" i="2"/>
  <c r="Y200" i="2"/>
  <c r="CJ200" i="2"/>
  <c r="BF200" i="2"/>
  <c r="V200" i="2"/>
  <c r="CG200" i="2"/>
  <c r="BC200" i="2"/>
  <c r="S200" i="2"/>
  <c r="BX200" i="2"/>
  <c r="AZ200" i="2"/>
  <c r="P200" i="2"/>
  <c r="CD200" i="2"/>
  <c r="M200" i="2"/>
  <c r="CA200" i="2"/>
  <c r="J200" i="2"/>
  <c r="J199" i="2"/>
  <c r="J198" i="2"/>
  <c r="J197" i="2"/>
  <c r="J196" i="2"/>
  <c r="J195" i="2"/>
  <c r="D11" i="39" l="1"/>
  <c r="E10" i="36" s="1"/>
  <c r="E10" i="40" l="1"/>
  <c r="F10" i="40" s="1"/>
  <c r="F10" i="36"/>
  <c r="BX182" i="2"/>
  <c r="BX183" i="2"/>
  <c r="BX185" i="2"/>
  <c r="BX186" i="2"/>
  <c r="BX187" i="2"/>
  <c r="BX188" i="2"/>
  <c r="BX189" i="2"/>
  <c r="BX190" i="2"/>
  <c r="BX191" i="2"/>
  <c r="BX192" i="2"/>
  <c r="BX193" i="2"/>
  <c r="BX194" i="2"/>
  <c r="S182" i="2"/>
  <c r="S183" i="2"/>
  <c r="S185" i="2"/>
  <c r="S186" i="2"/>
  <c r="S187" i="2"/>
  <c r="S188" i="2"/>
  <c r="S189" i="2"/>
  <c r="S191" i="2"/>
  <c r="S192" i="2"/>
  <c r="S193" i="2"/>
  <c r="S194" i="2"/>
  <c r="P182" i="2"/>
  <c r="P183" i="2"/>
  <c r="P185" i="2"/>
  <c r="P186" i="2"/>
  <c r="P187" i="2"/>
  <c r="P188" i="2"/>
  <c r="P189" i="2"/>
  <c r="P190" i="2"/>
  <c r="P191" i="2"/>
  <c r="P192" i="2"/>
  <c r="P193" i="2"/>
  <c r="P194" i="2"/>
  <c r="CT194" i="2"/>
  <c r="CV194" i="2" s="1"/>
  <c r="CS194" i="2"/>
  <c r="CP194" i="2"/>
  <c r="CM194" i="2"/>
  <c r="CJ194" i="2"/>
  <c r="CG194" i="2"/>
  <c r="CD194" i="2"/>
  <c r="CA194" i="2"/>
  <c r="BR194" i="2"/>
  <c r="BO194" i="2"/>
  <c r="BL194" i="2"/>
  <c r="BI194" i="2"/>
  <c r="BF194" i="2"/>
  <c r="BC194" i="2"/>
  <c r="AZ194" i="2"/>
  <c r="AW194" i="2"/>
  <c r="AT194" i="2"/>
  <c r="AQ194" i="2"/>
  <c r="AN194" i="2"/>
  <c r="AK194" i="2"/>
  <c r="AH194" i="2"/>
  <c r="AE194" i="2"/>
  <c r="AB194" i="2"/>
  <c r="Y194" i="2"/>
  <c r="V194" i="2"/>
  <c r="M194" i="2"/>
  <c r="CT189" i="2"/>
  <c r="CV189" i="2" s="1"/>
  <c r="CS189" i="2"/>
  <c r="CP189" i="2"/>
  <c r="CM189" i="2"/>
  <c r="CJ189" i="2"/>
  <c r="CG189" i="2"/>
  <c r="CD189" i="2"/>
  <c r="CA189" i="2"/>
  <c r="BR189" i="2"/>
  <c r="BO189" i="2"/>
  <c r="BL189" i="2"/>
  <c r="BI189" i="2"/>
  <c r="BF189" i="2"/>
  <c r="BC189" i="2"/>
  <c r="AZ189" i="2"/>
  <c r="AW189" i="2"/>
  <c r="AT189" i="2"/>
  <c r="AQ189" i="2"/>
  <c r="AN189" i="2"/>
  <c r="AK189" i="2"/>
  <c r="AH189" i="2"/>
  <c r="AE189" i="2"/>
  <c r="AB189" i="2"/>
  <c r="Y189" i="2"/>
  <c r="V189" i="2"/>
  <c r="M189" i="2"/>
  <c r="CT188" i="2"/>
  <c r="CV188" i="2" s="1"/>
  <c r="CS188" i="2"/>
  <c r="CP188" i="2"/>
  <c r="CM188" i="2"/>
  <c r="CJ188" i="2"/>
  <c r="CG188" i="2"/>
  <c r="CD188" i="2"/>
  <c r="CA188" i="2"/>
  <c r="BR188" i="2"/>
  <c r="BO188" i="2"/>
  <c r="BL188" i="2"/>
  <c r="BI188" i="2"/>
  <c r="BF188" i="2"/>
  <c r="BC188" i="2"/>
  <c r="AZ188" i="2"/>
  <c r="AW188" i="2"/>
  <c r="AT188" i="2"/>
  <c r="AQ188" i="2"/>
  <c r="AN188" i="2"/>
  <c r="AK188" i="2"/>
  <c r="AH188" i="2"/>
  <c r="AE188" i="2"/>
  <c r="AB188" i="2"/>
  <c r="Y188" i="2"/>
  <c r="V188" i="2"/>
  <c r="M188" i="2"/>
  <c r="CT193" i="2"/>
  <c r="CV193" i="2" s="1"/>
  <c r="CS193" i="2"/>
  <c r="CP193" i="2"/>
  <c r="CM193" i="2"/>
  <c r="CJ193" i="2"/>
  <c r="CG193" i="2"/>
  <c r="CD193" i="2"/>
  <c r="CA193" i="2"/>
  <c r="BR193" i="2"/>
  <c r="BO193" i="2"/>
  <c r="BL193" i="2"/>
  <c r="BI193" i="2"/>
  <c r="BF193" i="2"/>
  <c r="BC193" i="2"/>
  <c r="AZ193" i="2"/>
  <c r="AW193" i="2"/>
  <c r="AT193" i="2"/>
  <c r="AQ193" i="2"/>
  <c r="AN193" i="2"/>
  <c r="AK193" i="2"/>
  <c r="AH193" i="2"/>
  <c r="AE193" i="2"/>
  <c r="AB193" i="2"/>
  <c r="Y193" i="2"/>
  <c r="V193" i="2"/>
  <c r="M193" i="2"/>
  <c r="CT192" i="2"/>
  <c r="CV192" i="2" s="1"/>
  <c r="CS192" i="2"/>
  <c r="CP192" i="2"/>
  <c r="CM192" i="2"/>
  <c r="CJ192" i="2"/>
  <c r="CG192" i="2"/>
  <c r="CD192" i="2"/>
  <c r="CA192" i="2"/>
  <c r="BR192" i="2"/>
  <c r="BO192" i="2"/>
  <c r="BL192" i="2"/>
  <c r="BI192" i="2"/>
  <c r="BF192" i="2"/>
  <c r="BC192" i="2"/>
  <c r="AZ192" i="2"/>
  <c r="AW192" i="2"/>
  <c r="AT192" i="2"/>
  <c r="AQ192" i="2"/>
  <c r="AN192" i="2"/>
  <c r="AK192" i="2"/>
  <c r="AH192" i="2"/>
  <c r="AE192" i="2"/>
  <c r="AB192" i="2"/>
  <c r="Y192" i="2"/>
  <c r="V192" i="2"/>
  <c r="M192" i="2"/>
  <c r="CT191" i="2"/>
  <c r="CV191" i="2" s="1"/>
  <c r="CS191" i="2"/>
  <c r="CP191" i="2"/>
  <c r="CM191" i="2"/>
  <c r="CJ191" i="2"/>
  <c r="CG191" i="2"/>
  <c r="CD191" i="2"/>
  <c r="CA191" i="2"/>
  <c r="BR191" i="2"/>
  <c r="BO191" i="2"/>
  <c r="BL191" i="2"/>
  <c r="BI191" i="2"/>
  <c r="BF191" i="2"/>
  <c r="BC191" i="2"/>
  <c r="AZ191" i="2"/>
  <c r="AW191" i="2"/>
  <c r="AT191" i="2"/>
  <c r="AQ191" i="2"/>
  <c r="AN191" i="2"/>
  <c r="AK191" i="2"/>
  <c r="AH191" i="2"/>
  <c r="AE191" i="2"/>
  <c r="AB191" i="2"/>
  <c r="Y191" i="2"/>
  <c r="V191" i="2"/>
  <c r="M191" i="2"/>
  <c r="CT190" i="2"/>
  <c r="CV190" i="2" s="1"/>
  <c r="CS190" i="2"/>
  <c r="CP190" i="2"/>
  <c r="CM190" i="2"/>
  <c r="CJ190" i="2"/>
  <c r="CG190" i="2"/>
  <c r="CD190" i="2"/>
  <c r="CA190" i="2"/>
  <c r="BR190" i="2"/>
  <c r="BO190" i="2"/>
  <c r="BL190" i="2"/>
  <c r="BI190" i="2"/>
  <c r="BF190" i="2"/>
  <c r="BC190" i="2"/>
  <c r="AZ190" i="2"/>
  <c r="AW190" i="2"/>
  <c r="AT190" i="2"/>
  <c r="AQ190" i="2"/>
  <c r="AN190" i="2"/>
  <c r="AK190" i="2"/>
  <c r="AH190" i="2"/>
  <c r="AE190" i="2"/>
  <c r="AB190" i="2"/>
  <c r="Y190" i="2"/>
  <c r="V190" i="2"/>
  <c r="M190" i="2"/>
  <c r="CT6" i="2"/>
  <c r="CV6" i="2" s="1"/>
  <c r="CT7" i="2"/>
  <c r="CV7" i="2" s="1"/>
  <c r="CT8" i="2"/>
  <c r="CV8" i="2" s="1"/>
  <c r="CT9" i="2"/>
  <c r="CV9" i="2" s="1"/>
  <c r="CT10" i="2"/>
  <c r="CV10" i="2" s="1"/>
  <c r="CT11" i="2"/>
  <c r="CV11" i="2" s="1"/>
  <c r="CT12" i="2"/>
  <c r="CV12" i="2" s="1"/>
  <c r="CT13" i="2"/>
  <c r="CV13" i="2" s="1"/>
  <c r="CT14" i="2"/>
  <c r="CV14" i="2" s="1"/>
  <c r="CT15" i="2"/>
  <c r="CV15" i="2" s="1"/>
  <c r="CT16" i="2"/>
  <c r="CV16" i="2" s="1"/>
  <c r="CT17" i="2"/>
  <c r="CV17" i="2" s="1"/>
  <c r="CT18" i="2"/>
  <c r="CV18" i="2" s="1"/>
  <c r="CT19" i="2"/>
  <c r="CV19" i="2" s="1"/>
  <c r="CT20" i="2"/>
  <c r="CV20" i="2" s="1"/>
  <c r="CT21" i="2"/>
  <c r="CV21" i="2" s="1"/>
  <c r="CT22" i="2"/>
  <c r="CV22" i="2" s="1"/>
  <c r="CT23" i="2"/>
  <c r="CV23" i="2" s="1"/>
  <c r="CT24" i="2"/>
  <c r="CV24" i="2" s="1"/>
  <c r="CT25" i="2"/>
  <c r="CV25" i="2" s="1"/>
  <c r="CT26" i="2"/>
  <c r="CV26" i="2" s="1"/>
  <c r="CT27" i="2"/>
  <c r="CV27" i="2" s="1"/>
  <c r="CT28" i="2"/>
  <c r="CV28" i="2" s="1"/>
  <c r="CT29" i="2"/>
  <c r="CV29" i="2" s="1"/>
  <c r="CT30" i="2"/>
  <c r="CV30" i="2" s="1"/>
  <c r="CT31" i="2"/>
  <c r="CV31" i="2" s="1"/>
  <c r="CT32" i="2"/>
  <c r="CV32" i="2" s="1"/>
  <c r="CT33" i="2"/>
  <c r="CV33" i="2" s="1"/>
  <c r="CT34" i="2"/>
  <c r="CV34" i="2" s="1"/>
  <c r="CT35" i="2"/>
  <c r="CV35" i="2" s="1"/>
  <c r="CT36" i="2"/>
  <c r="CV36" i="2" s="1"/>
  <c r="CT37" i="2"/>
  <c r="CV37" i="2" s="1"/>
  <c r="CT38" i="2"/>
  <c r="CV38" i="2" s="1"/>
  <c r="CT39" i="2"/>
  <c r="CV39" i="2" s="1"/>
  <c r="CT40" i="2"/>
  <c r="CV40" i="2" s="1"/>
  <c r="CT41" i="2"/>
  <c r="CV41" i="2" s="1"/>
  <c r="CT42" i="2"/>
  <c r="CV42" i="2" s="1"/>
  <c r="CT43" i="2"/>
  <c r="CV43" i="2" s="1"/>
  <c r="CT44" i="2"/>
  <c r="CV44" i="2" s="1"/>
  <c r="CT45" i="2"/>
  <c r="CV45" i="2" s="1"/>
  <c r="CT46" i="2"/>
  <c r="CV46" i="2" s="1"/>
  <c r="CT47" i="2"/>
  <c r="CV47" i="2" s="1"/>
  <c r="CT48" i="2"/>
  <c r="CV48" i="2" s="1"/>
  <c r="CT49" i="2"/>
  <c r="CV49" i="2" s="1"/>
  <c r="CT50" i="2"/>
  <c r="CV50" i="2" s="1"/>
  <c r="CT51" i="2"/>
  <c r="CV51" i="2" s="1"/>
  <c r="CT52" i="2"/>
  <c r="CV52" i="2" s="1"/>
  <c r="CT53" i="2"/>
  <c r="CV53" i="2" s="1"/>
  <c r="CT54" i="2"/>
  <c r="CV54" i="2" s="1"/>
  <c r="CT55" i="2"/>
  <c r="CV55" i="2" s="1"/>
  <c r="CT56" i="2"/>
  <c r="CV56" i="2" s="1"/>
  <c r="CT57" i="2"/>
  <c r="CV57" i="2" s="1"/>
  <c r="CT58" i="2"/>
  <c r="CV58" i="2" s="1"/>
  <c r="CT59" i="2"/>
  <c r="CV59" i="2" s="1"/>
  <c r="CT60" i="2"/>
  <c r="CV60" i="2" s="1"/>
  <c r="CT61" i="2"/>
  <c r="CV61" i="2" s="1"/>
  <c r="CT62" i="2"/>
  <c r="CV62" i="2" s="1"/>
  <c r="CT63" i="2"/>
  <c r="CV63" i="2" s="1"/>
  <c r="CT64" i="2"/>
  <c r="CV64" i="2" s="1"/>
  <c r="CT65" i="2"/>
  <c r="CV65" i="2" s="1"/>
  <c r="CT66" i="2"/>
  <c r="CV66" i="2" s="1"/>
  <c r="CT67" i="2"/>
  <c r="CV67" i="2" s="1"/>
  <c r="CT68" i="2"/>
  <c r="CV68" i="2" s="1"/>
  <c r="CT69" i="2"/>
  <c r="CV69" i="2" s="1"/>
  <c r="CT70" i="2"/>
  <c r="CV70" i="2" s="1"/>
  <c r="CT71" i="2"/>
  <c r="CV71" i="2" s="1"/>
  <c r="CT72" i="2"/>
  <c r="CV72" i="2" s="1"/>
  <c r="CT73" i="2"/>
  <c r="CV73" i="2" s="1"/>
  <c r="CT74" i="2"/>
  <c r="CV74" i="2" s="1"/>
  <c r="CT75" i="2"/>
  <c r="CV75" i="2" s="1"/>
  <c r="CT76" i="2"/>
  <c r="CV76" i="2" s="1"/>
  <c r="CT77" i="2"/>
  <c r="CV77" i="2" s="1"/>
  <c r="CT78" i="2"/>
  <c r="CV78" i="2" s="1"/>
  <c r="CT79" i="2"/>
  <c r="CV79" i="2" s="1"/>
  <c r="CT80" i="2"/>
  <c r="CV80" i="2" s="1"/>
  <c r="CT81" i="2"/>
  <c r="CV81" i="2" s="1"/>
  <c r="CT82" i="2"/>
  <c r="CV82" i="2" s="1"/>
  <c r="CT83" i="2"/>
  <c r="CV83" i="2" s="1"/>
  <c r="CT84" i="2"/>
  <c r="CV84" i="2" s="1"/>
  <c r="CT85" i="2"/>
  <c r="CV85" i="2" s="1"/>
  <c r="CT86" i="2"/>
  <c r="CV86" i="2" s="1"/>
  <c r="CT87" i="2"/>
  <c r="CV87" i="2" s="1"/>
  <c r="CT88" i="2"/>
  <c r="CV88" i="2" s="1"/>
  <c r="CT89" i="2"/>
  <c r="CV89" i="2" s="1"/>
  <c r="CT90" i="2"/>
  <c r="CV90" i="2" s="1"/>
  <c r="CT91" i="2"/>
  <c r="CV91" i="2" s="1"/>
  <c r="CT92" i="2"/>
  <c r="CV92" i="2" s="1"/>
  <c r="CT93" i="2"/>
  <c r="CV93" i="2" s="1"/>
  <c r="CT94" i="2"/>
  <c r="CV94" i="2" s="1"/>
  <c r="CT95" i="2"/>
  <c r="CV95" i="2" s="1"/>
  <c r="CT96" i="2"/>
  <c r="CV96" i="2" s="1"/>
  <c r="CT97" i="2"/>
  <c r="CV97" i="2" s="1"/>
  <c r="CT98" i="2"/>
  <c r="CV98" i="2" s="1"/>
  <c r="CT99" i="2"/>
  <c r="CV99" i="2" s="1"/>
  <c r="CT100" i="2"/>
  <c r="CV100" i="2" s="1"/>
  <c r="CT101" i="2"/>
  <c r="CV101" i="2" s="1"/>
  <c r="CT102" i="2"/>
  <c r="CV102" i="2" s="1"/>
  <c r="CT103" i="2"/>
  <c r="CV103" i="2" s="1"/>
  <c r="CT104" i="2"/>
  <c r="CV104" i="2" s="1"/>
  <c r="CT105" i="2"/>
  <c r="CV105" i="2" s="1"/>
  <c r="CT106" i="2"/>
  <c r="CV106" i="2" s="1"/>
  <c r="CT107" i="2"/>
  <c r="CV107" i="2" s="1"/>
  <c r="CT108" i="2"/>
  <c r="CV108" i="2" s="1"/>
  <c r="CT109" i="2"/>
  <c r="CV109" i="2" s="1"/>
  <c r="CT110" i="2"/>
  <c r="CV110" i="2" s="1"/>
  <c r="CT111" i="2"/>
  <c r="CT112" i="2"/>
  <c r="CT113" i="2"/>
  <c r="CV113" i="2" s="1"/>
  <c r="CT114" i="2"/>
  <c r="CV114" i="2" s="1"/>
  <c r="CT115" i="2"/>
  <c r="CV115" i="2" s="1"/>
  <c r="CT116" i="2"/>
  <c r="CV116" i="2" s="1"/>
  <c r="CT117" i="2"/>
  <c r="CV117" i="2" s="1"/>
  <c r="CT118" i="2"/>
  <c r="CV118" i="2" s="1"/>
  <c r="CT119" i="2"/>
  <c r="CV119" i="2" s="1"/>
  <c r="CT120" i="2"/>
  <c r="CV120" i="2" s="1"/>
  <c r="CT121" i="2"/>
  <c r="CV121" i="2" s="1"/>
  <c r="CT122" i="2"/>
  <c r="CV122" i="2" s="1"/>
  <c r="CT123" i="2"/>
  <c r="CV123" i="2" s="1"/>
  <c r="CT124" i="2"/>
  <c r="CV124" i="2" s="1"/>
  <c r="CT125" i="2"/>
  <c r="CV125" i="2" s="1"/>
  <c r="CT126" i="2"/>
  <c r="CV126" i="2" s="1"/>
  <c r="CT127" i="2"/>
  <c r="CV127" i="2" s="1"/>
  <c r="CT128" i="2"/>
  <c r="CV128" i="2" s="1"/>
  <c r="CT129" i="2"/>
  <c r="CV129" i="2" s="1"/>
  <c r="CT130" i="2"/>
  <c r="CV130" i="2" s="1"/>
  <c r="CT131" i="2"/>
  <c r="CV131" i="2" s="1"/>
  <c r="CT132" i="2"/>
  <c r="CV132" i="2" s="1"/>
  <c r="CT133" i="2"/>
  <c r="CV133" i="2" s="1"/>
  <c r="CT134" i="2"/>
  <c r="CV134" i="2" s="1"/>
  <c r="CT135" i="2"/>
  <c r="CV135" i="2" s="1"/>
  <c r="CT136" i="2"/>
  <c r="CV136" i="2" s="1"/>
  <c r="CT137" i="2"/>
  <c r="CV137" i="2" s="1"/>
  <c r="CT138" i="2"/>
  <c r="CV138" i="2" s="1"/>
  <c r="CT139" i="2"/>
  <c r="CV139" i="2" s="1"/>
  <c r="CT140" i="2"/>
  <c r="CV140" i="2" s="1"/>
  <c r="CT141" i="2"/>
  <c r="CV141" i="2" s="1"/>
  <c r="CT142" i="2"/>
  <c r="CV142" i="2" s="1"/>
  <c r="CT143" i="2"/>
  <c r="CV143" i="2" s="1"/>
  <c r="CT144" i="2"/>
  <c r="CV144" i="2" s="1"/>
  <c r="CT145" i="2"/>
  <c r="CV145" i="2" s="1"/>
  <c r="CT146" i="2"/>
  <c r="CV146" i="2" s="1"/>
  <c r="CT147" i="2"/>
  <c r="CV147" i="2" s="1"/>
  <c r="CT148" i="2"/>
  <c r="CV148" i="2" s="1"/>
  <c r="CT149" i="2"/>
  <c r="CV149" i="2" s="1"/>
  <c r="CT150" i="2"/>
  <c r="CV150" i="2" s="1"/>
  <c r="CT151" i="2"/>
  <c r="CV151" i="2" s="1"/>
  <c r="CT152" i="2"/>
  <c r="CV152" i="2" s="1"/>
  <c r="CT153" i="2"/>
  <c r="CV153" i="2" s="1"/>
  <c r="CT154" i="2"/>
  <c r="CV154" i="2" s="1"/>
  <c r="CT155" i="2"/>
  <c r="CV155" i="2" s="1"/>
  <c r="CT156" i="2"/>
  <c r="CV156" i="2" s="1"/>
  <c r="CT157" i="2"/>
  <c r="CV157" i="2" s="1"/>
  <c r="CT158" i="2"/>
  <c r="CV158" i="2" s="1"/>
  <c r="CT159" i="2"/>
  <c r="CV159" i="2" s="1"/>
  <c r="CT160" i="2"/>
  <c r="CV160" i="2" s="1"/>
  <c r="CT161" i="2"/>
  <c r="CV161" i="2" s="1"/>
  <c r="CT162" i="2"/>
  <c r="CV162" i="2" s="1"/>
  <c r="CT163" i="2"/>
  <c r="CV163" i="2" s="1"/>
  <c r="CT164" i="2"/>
  <c r="CV164" i="2" s="1"/>
  <c r="CT165" i="2"/>
  <c r="CV165" i="2" s="1"/>
  <c r="CT166" i="2"/>
  <c r="CV166" i="2" s="1"/>
  <c r="CT167" i="2"/>
  <c r="CV167" i="2" s="1"/>
  <c r="CT168" i="2"/>
  <c r="CV168" i="2" s="1"/>
  <c r="CT169" i="2"/>
  <c r="CT170" i="2"/>
  <c r="CT171" i="2"/>
  <c r="CV171" i="2" s="1"/>
  <c r="CT172" i="2"/>
  <c r="CV172" i="2" s="1"/>
  <c r="CT173" i="2"/>
  <c r="CV173" i="2" s="1"/>
  <c r="CT174" i="2"/>
  <c r="CV174" i="2" s="1"/>
  <c r="CT175" i="2"/>
  <c r="CV175" i="2" s="1"/>
  <c r="CT176" i="2"/>
  <c r="CV176" i="2" s="1"/>
  <c r="CT177" i="2"/>
  <c r="CV177" i="2" s="1"/>
  <c r="CT178" i="2"/>
  <c r="CT179" i="2"/>
  <c r="CV179" i="2" s="1"/>
  <c r="CT180" i="2"/>
  <c r="CV180" i="2" s="1"/>
  <c r="CT181" i="2"/>
  <c r="CV181" i="2" s="1"/>
  <c r="CT182" i="2"/>
  <c r="CV182" i="2" s="1"/>
  <c r="CT183" i="2"/>
  <c r="CV183" i="2" s="1"/>
  <c r="CT184" i="2"/>
  <c r="CV184" i="2" s="1"/>
  <c r="CT185" i="2"/>
  <c r="CV185" i="2" s="1"/>
  <c r="CT186" i="2"/>
  <c r="CV186" i="2" s="1"/>
  <c r="CT187" i="2"/>
  <c r="CV187" i="2" s="1"/>
  <c r="CJ182" i="2"/>
  <c r="CJ183" i="2"/>
  <c r="CJ185" i="2"/>
  <c r="CJ186" i="2"/>
  <c r="CJ187" i="2"/>
  <c r="CS187" i="2"/>
  <c r="CP187" i="2"/>
  <c r="CM187" i="2"/>
  <c r="CG187" i="2"/>
  <c r="CD187" i="2"/>
  <c r="CA187" i="2"/>
  <c r="BR187" i="2"/>
  <c r="BO187" i="2"/>
  <c r="BL187" i="2"/>
  <c r="BI187" i="2"/>
  <c r="BF187" i="2"/>
  <c r="BC187" i="2"/>
  <c r="AZ187" i="2"/>
  <c r="AW187" i="2"/>
  <c r="AT187" i="2"/>
  <c r="AQ187" i="2"/>
  <c r="AN187" i="2"/>
  <c r="AK187" i="2"/>
  <c r="AH187" i="2"/>
  <c r="AE187" i="2"/>
  <c r="AB187" i="2"/>
  <c r="Y187" i="2"/>
  <c r="V187" i="2"/>
  <c r="M187" i="2"/>
  <c r="D178" i="2"/>
  <c r="CY178" i="2" s="1"/>
  <c r="CS186" i="2"/>
  <c r="CP186" i="2"/>
  <c r="CM186" i="2"/>
  <c r="CG186" i="2"/>
  <c r="CD186" i="2"/>
  <c r="CA186" i="2"/>
  <c r="BR186" i="2"/>
  <c r="BO186" i="2"/>
  <c r="BL186" i="2"/>
  <c r="BI186" i="2"/>
  <c r="BF186" i="2"/>
  <c r="BC186" i="2"/>
  <c r="AZ186" i="2"/>
  <c r="AW186" i="2"/>
  <c r="AT186" i="2"/>
  <c r="AQ186" i="2"/>
  <c r="AN186" i="2"/>
  <c r="AK186" i="2"/>
  <c r="AH186" i="2"/>
  <c r="AE186" i="2"/>
  <c r="AB186" i="2"/>
  <c r="Y186" i="2"/>
  <c r="V186" i="2"/>
  <c r="M186" i="2"/>
  <c r="CS185" i="2"/>
  <c r="CP185" i="2"/>
  <c r="CM185" i="2"/>
  <c r="CG185" i="2"/>
  <c r="CD185" i="2"/>
  <c r="CA185" i="2"/>
  <c r="BR185" i="2"/>
  <c r="BO185" i="2"/>
  <c r="BL185" i="2"/>
  <c r="BI185" i="2"/>
  <c r="BF185" i="2"/>
  <c r="BC185" i="2"/>
  <c r="AZ185" i="2"/>
  <c r="AW185" i="2"/>
  <c r="AT185" i="2"/>
  <c r="AQ185" i="2"/>
  <c r="AN185" i="2"/>
  <c r="AK185" i="2"/>
  <c r="AH185" i="2"/>
  <c r="AE185" i="2"/>
  <c r="AB185" i="2"/>
  <c r="Y185" i="2"/>
  <c r="V185" i="2"/>
  <c r="M185" i="2"/>
  <c r="AT184" i="2"/>
  <c r="CS183" i="2"/>
  <c r="CP183" i="2"/>
  <c r="CM183" i="2"/>
  <c r="CG183" i="2"/>
  <c r="CD183" i="2"/>
  <c r="CA183" i="2"/>
  <c r="BR183" i="2"/>
  <c r="BO183" i="2"/>
  <c r="BL183" i="2"/>
  <c r="BI183" i="2"/>
  <c r="BF183" i="2"/>
  <c r="BC183" i="2"/>
  <c r="AZ183" i="2"/>
  <c r="AW183" i="2"/>
  <c r="AT183" i="2"/>
  <c r="AQ183" i="2"/>
  <c r="AN183" i="2"/>
  <c r="AK183" i="2"/>
  <c r="AH183" i="2"/>
  <c r="AE183" i="2"/>
  <c r="AB183" i="2"/>
  <c r="Y183" i="2"/>
  <c r="V183" i="2"/>
  <c r="M183" i="2"/>
  <c r="CS182" i="2"/>
  <c r="CP182" i="2"/>
  <c r="CM182" i="2"/>
  <c r="CG182" i="2"/>
  <c r="CD182" i="2"/>
  <c r="CA182" i="2"/>
  <c r="BR182" i="2"/>
  <c r="BO182" i="2"/>
  <c r="BL182" i="2"/>
  <c r="BI182" i="2"/>
  <c r="BF182" i="2"/>
  <c r="BC182" i="2"/>
  <c r="AZ182" i="2"/>
  <c r="AW182" i="2"/>
  <c r="AT182" i="2"/>
  <c r="AQ182" i="2"/>
  <c r="AN182" i="2"/>
  <c r="AK182" i="2"/>
  <c r="AH182" i="2"/>
  <c r="AE182" i="2"/>
  <c r="AB182" i="2"/>
  <c r="Y182" i="2"/>
  <c r="V182" i="2"/>
  <c r="M182" i="2"/>
  <c r="CV178" i="2" l="1"/>
  <c r="E184" i="2"/>
  <c r="G184" i="2" s="1"/>
  <c r="BU193" i="2"/>
  <c r="E193" i="2"/>
  <c r="G193" i="2" s="1"/>
  <c r="BU192" i="2"/>
  <c r="E192" i="2"/>
  <c r="G192" i="2" s="1"/>
  <c r="BU190" i="2"/>
  <c r="E190" i="2"/>
  <c r="G190" i="2" s="1"/>
  <c r="BU189" i="2"/>
  <c r="E189" i="2"/>
  <c r="G189" i="2" s="1"/>
  <c r="BU188" i="2"/>
  <c r="E188" i="2"/>
  <c r="G188" i="2" s="1"/>
  <c r="BU187" i="2"/>
  <c r="E187" i="2"/>
  <c r="G187" i="2" s="1"/>
  <c r="BU186" i="2"/>
  <c r="E186" i="2"/>
  <c r="G186" i="2" s="1"/>
  <c r="BU194" i="2"/>
  <c r="E194" i="2"/>
  <c r="G194" i="2" s="1"/>
  <c r="BU191" i="2"/>
  <c r="E191" i="2"/>
  <c r="G191" i="2" s="1"/>
  <c r="BU185" i="2"/>
  <c r="E185" i="2"/>
  <c r="G185" i="2" s="1"/>
  <c r="BU183" i="2"/>
  <c r="E183" i="2"/>
  <c r="G183" i="2" s="1"/>
  <c r="BU182" i="2"/>
  <c r="E182" i="2"/>
  <c r="G182" i="2" s="1"/>
  <c r="J192" i="2"/>
  <c r="J183" i="2"/>
  <c r="J191" i="2"/>
  <c r="J190" i="2"/>
  <c r="BU184" i="2"/>
  <c r="CD184" i="2"/>
  <c r="CG184" i="2"/>
  <c r="AQ184" i="2"/>
  <c r="AW184" i="2"/>
  <c r="BI184" i="2"/>
  <c r="AZ184" i="2"/>
  <c r="Y184" i="2"/>
  <c r="AK184" i="2"/>
  <c r="P184" i="2"/>
  <c r="AB184" i="2"/>
  <c r="BL184" i="2"/>
  <c r="AE184" i="2"/>
  <c r="BO184" i="2"/>
  <c r="AH184" i="2"/>
  <c r="BR184" i="2"/>
  <c r="BX184" i="2"/>
  <c r="AN184" i="2"/>
  <c r="CA184" i="2"/>
  <c r="S184" i="2"/>
  <c r="M184" i="2"/>
  <c r="BC184" i="2"/>
  <c r="V184" i="2"/>
  <c r="BF184" i="2"/>
  <c r="J194" i="2"/>
  <c r="J189" i="2"/>
  <c r="J188" i="2"/>
  <c r="S190" i="2"/>
  <c r="J193" i="2"/>
  <c r="J187" i="2"/>
  <c r="J186" i="2"/>
  <c r="J185" i="2"/>
  <c r="CJ184" i="2"/>
  <c r="CM184" i="2"/>
  <c r="CP184" i="2"/>
  <c r="CS184" i="2"/>
  <c r="J184" i="2"/>
  <c r="J182" i="2"/>
  <c r="P181" i="2" l="1"/>
  <c r="V181" i="2"/>
  <c r="Y181" i="2"/>
  <c r="AB181" i="2"/>
  <c r="AE181" i="2"/>
  <c r="AH181" i="2"/>
  <c r="AK181" i="2"/>
  <c r="AN181" i="2"/>
  <c r="AQ181" i="2"/>
  <c r="AT181" i="2"/>
  <c r="AW181" i="2"/>
  <c r="AZ181" i="2"/>
  <c r="BC181" i="2"/>
  <c r="BF181" i="2"/>
  <c r="BI181" i="2"/>
  <c r="BL181" i="2"/>
  <c r="BO181" i="2"/>
  <c r="BR181" i="2"/>
  <c r="BU181" i="2"/>
  <c r="BX181" i="2"/>
  <c r="CD181" i="2"/>
  <c r="CG181" i="2"/>
  <c r="CJ181" i="2"/>
  <c r="CM181" i="2"/>
  <c r="CP181" i="2"/>
  <c r="CS181" i="2"/>
  <c r="CJ180" i="2"/>
  <c r="CG180" i="2"/>
  <c r="CD180" i="2"/>
  <c r="BU180" i="2"/>
  <c r="BR180" i="2"/>
  <c r="BO180" i="2"/>
  <c r="BL180" i="2"/>
  <c r="BI180" i="2"/>
  <c r="BF180" i="2"/>
  <c r="BC180" i="2"/>
  <c r="AW180" i="2"/>
  <c r="AT180" i="2"/>
  <c r="AQ180" i="2"/>
  <c r="AN180" i="2"/>
  <c r="AK180" i="2"/>
  <c r="AH180" i="2"/>
  <c r="AE180" i="2"/>
  <c r="Y180" i="2"/>
  <c r="V180" i="2"/>
  <c r="S180" i="2"/>
  <c r="P180" i="2"/>
  <c r="M180" i="2"/>
  <c r="M179" i="2"/>
  <c r="P179" i="2"/>
  <c r="S179" i="2"/>
  <c r="V179" i="2"/>
  <c r="Y179" i="2"/>
  <c r="AB179" i="2"/>
  <c r="AE179" i="2"/>
  <c r="AH179" i="2"/>
  <c r="AK179" i="2"/>
  <c r="AN179" i="2"/>
  <c r="AQ179" i="2"/>
  <c r="AT179" i="2"/>
  <c r="AW179" i="2"/>
  <c r="AZ179" i="2"/>
  <c r="BC179" i="2"/>
  <c r="BF179" i="2"/>
  <c r="BI179" i="2"/>
  <c r="BL179" i="2"/>
  <c r="BO179" i="2"/>
  <c r="BR179" i="2"/>
  <c r="BU179" i="2"/>
  <c r="BX179" i="2"/>
  <c r="CD179" i="2"/>
  <c r="CG179" i="2"/>
  <c r="CJ179" i="2"/>
  <c r="CM179" i="2"/>
  <c r="CP179" i="2"/>
  <c r="CS179" i="2"/>
  <c r="CS178" i="2"/>
  <c r="CP178" i="2"/>
  <c r="CM178" i="2"/>
  <c r="CJ178" i="2"/>
  <c r="CG178" i="2"/>
  <c r="CD178" i="2"/>
  <c r="BX178" i="2"/>
  <c r="BU178" i="2"/>
  <c r="BR178" i="2"/>
  <c r="BO178" i="2"/>
  <c r="BL178" i="2"/>
  <c r="BI178" i="2"/>
  <c r="BF178" i="2"/>
  <c r="BC178" i="2"/>
  <c r="AZ178" i="2"/>
  <c r="AW178" i="2"/>
  <c r="AT178" i="2"/>
  <c r="AQ178" i="2"/>
  <c r="AN178" i="2"/>
  <c r="AK178" i="2"/>
  <c r="AH178" i="2"/>
  <c r="AE178" i="2"/>
  <c r="AB178" i="2"/>
  <c r="Y178" i="2"/>
  <c r="V178" i="2"/>
  <c r="S178" i="2"/>
  <c r="P178" i="2"/>
  <c r="M178" i="2"/>
  <c r="CS177" i="2"/>
  <c r="CP177" i="2"/>
  <c r="CM177" i="2"/>
  <c r="CJ177" i="2"/>
  <c r="CG177" i="2"/>
  <c r="CD177" i="2"/>
  <c r="BX177" i="2"/>
  <c r="BU177" i="2"/>
  <c r="BR177" i="2"/>
  <c r="BO177" i="2"/>
  <c r="BL177" i="2"/>
  <c r="BI177" i="2"/>
  <c r="BF177" i="2"/>
  <c r="BC177" i="2"/>
  <c r="AZ177" i="2"/>
  <c r="AW177" i="2"/>
  <c r="AT177" i="2"/>
  <c r="AQ177" i="2"/>
  <c r="AN177" i="2"/>
  <c r="AK177" i="2"/>
  <c r="AH177" i="2"/>
  <c r="AE177" i="2"/>
  <c r="AB177" i="2"/>
  <c r="Y177" i="2"/>
  <c r="V177" i="2"/>
  <c r="S177" i="2"/>
  <c r="P177" i="2"/>
  <c r="M177" i="2"/>
  <c r="CS176" i="2"/>
  <c r="CP176" i="2"/>
  <c r="CM176" i="2"/>
  <c r="CJ176" i="2"/>
  <c r="CG176" i="2"/>
  <c r="CD176" i="2"/>
  <c r="BX176" i="2"/>
  <c r="BU176" i="2"/>
  <c r="BR176" i="2"/>
  <c r="BO176" i="2"/>
  <c r="BL176" i="2"/>
  <c r="BI176" i="2"/>
  <c r="BF176" i="2"/>
  <c r="BC176" i="2"/>
  <c r="AZ176" i="2"/>
  <c r="AW176" i="2"/>
  <c r="AT176" i="2"/>
  <c r="AQ176" i="2"/>
  <c r="AN176" i="2"/>
  <c r="AK176" i="2"/>
  <c r="AH176" i="2"/>
  <c r="AE176" i="2"/>
  <c r="AB176" i="2"/>
  <c r="Y176" i="2"/>
  <c r="V176" i="2"/>
  <c r="S176" i="2"/>
  <c r="P176" i="2"/>
  <c r="M176" i="2"/>
  <c r="CS175" i="2"/>
  <c r="CP175" i="2"/>
  <c r="CM175" i="2"/>
  <c r="CJ175" i="2"/>
  <c r="CG175" i="2"/>
  <c r="CD175" i="2"/>
  <c r="BX175" i="2"/>
  <c r="BU175" i="2"/>
  <c r="BR175" i="2"/>
  <c r="BO175" i="2"/>
  <c r="BL175" i="2"/>
  <c r="BI175" i="2"/>
  <c r="BF175" i="2"/>
  <c r="BC175" i="2"/>
  <c r="AZ175" i="2"/>
  <c r="AW175" i="2"/>
  <c r="AT175" i="2"/>
  <c r="AQ175" i="2"/>
  <c r="AN175" i="2"/>
  <c r="AK175" i="2"/>
  <c r="AH175" i="2"/>
  <c r="AE175" i="2"/>
  <c r="AB175" i="2"/>
  <c r="Y175" i="2"/>
  <c r="V175" i="2"/>
  <c r="S175" i="2"/>
  <c r="P175" i="2"/>
  <c r="M175" i="2"/>
  <c r="CS174" i="2"/>
  <c r="CP174" i="2"/>
  <c r="CM174" i="2"/>
  <c r="CJ174" i="2"/>
  <c r="CG174" i="2"/>
  <c r="CD174" i="2"/>
  <c r="BX174" i="2"/>
  <c r="BU174" i="2"/>
  <c r="BR174" i="2"/>
  <c r="BO174" i="2"/>
  <c r="BL174" i="2"/>
  <c r="BI174" i="2"/>
  <c r="BF174" i="2"/>
  <c r="BC174" i="2"/>
  <c r="AZ174" i="2"/>
  <c r="AW174" i="2"/>
  <c r="AT174" i="2"/>
  <c r="AQ174" i="2"/>
  <c r="AN174" i="2"/>
  <c r="AK174" i="2"/>
  <c r="AH174" i="2"/>
  <c r="AE174" i="2"/>
  <c r="AB174" i="2"/>
  <c r="Y174" i="2"/>
  <c r="V174" i="2"/>
  <c r="S174" i="2"/>
  <c r="P174" i="2"/>
  <c r="M174" i="2"/>
  <c r="CS173" i="2"/>
  <c r="CP173" i="2"/>
  <c r="CM173" i="2"/>
  <c r="CJ173" i="2"/>
  <c r="CG173" i="2"/>
  <c r="CD173" i="2"/>
  <c r="BX173" i="2"/>
  <c r="BU173" i="2"/>
  <c r="BR173" i="2"/>
  <c r="BO173" i="2"/>
  <c r="BL173" i="2"/>
  <c r="BI173" i="2"/>
  <c r="BF173" i="2"/>
  <c r="BC173" i="2"/>
  <c r="AZ173" i="2"/>
  <c r="AW173" i="2"/>
  <c r="AT173" i="2"/>
  <c r="AQ173" i="2"/>
  <c r="AN173" i="2"/>
  <c r="AK173" i="2"/>
  <c r="AH173" i="2"/>
  <c r="AE173" i="2"/>
  <c r="AB173" i="2"/>
  <c r="Y173" i="2"/>
  <c r="V173" i="2"/>
  <c r="S173" i="2"/>
  <c r="P173" i="2"/>
  <c r="M173" i="2"/>
  <c r="CS172" i="2"/>
  <c r="CP172" i="2"/>
  <c r="CM172" i="2"/>
  <c r="CJ172" i="2"/>
  <c r="CG172" i="2"/>
  <c r="CD172" i="2"/>
  <c r="BX172" i="2"/>
  <c r="BU172" i="2"/>
  <c r="BR172" i="2"/>
  <c r="BO172" i="2"/>
  <c r="BL172" i="2"/>
  <c r="BI172" i="2"/>
  <c r="BF172" i="2"/>
  <c r="BC172" i="2"/>
  <c r="AZ172" i="2"/>
  <c r="AW172" i="2"/>
  <c r="AT172" i="2"/>
  <c r="AQ172" i="2"/>
  <c r="AN172" i="2"/>
  <c r="AK172" i="2"/>
  <c r="AH172" i="2"/>
  <c r="AE172" i="2"/>
  <c r="AB172" i="2"/>
  <c r="Y172" i="2"/>
  <c r="V172" i="2"/>
  <c r="S172" i="2"/>
  <c r="M172" i="2"/>
  <c r="CS171" i="2"/>
  <c r="CP171" i="2"/>
  <c r="CM171" i="2"/>
  <c r="CJ171" i="2"/>
  <c r="CG171" i="2"/>
  <c r="CD171" i="2"/>
  <c r="BX171" i="2"/>
  <c r="BU171" i="2"/>
  <c r="BR171" i="2"/>
  <c r="BO171" i="2"/>
  <c r="BL171" i="2"/>
  <c r="BI171" i="2"/>
  <c r="BF171" i="2"/>
  <c r="BC171" i="2"/>
  <c r="AZ171" i="2"/>
  <c r="AW171" i="2"/>
  <c r="AT171" i="2"/>
  <c r="AQ171" i="2"/>
  <c r="AN171" i="2"/>
  <c r="AK171" i="2"/>
  <c r="AH171" i="2"/>
  <c r="AE171" i="2"/>
  <c r="AB171" i="2"/>
  <c r="Y171" i="2"/>
  <c r="V171" i="2"/>
  <c r="S171" i="2"/>
  <c r="P171" i="2"/>
  <c r="M171" i="2"/>
  <c r="D170" i="2"/>
  <c r="AN170" i="2"/>
  <c r="D169" i="2"/>
  <c r="AB167" i="2"/>
  <c r="AB168" i="2"/>
  <c r="Y167" i="2"/>
  <c r="Y168" i="2"/>
  <c r="S167" i="2"/>
  <c r="S168" i="2"/>
  <c r="P167" i="2"/>
  <c r="P168" i="2"/>
  <c r="CS168" i="2"/>
  <c r="CP168" i="2"/>
  <c r="CM168" i="2"/>
  <c r="CJ168" i="2"/>
  <c r="CG168" i="2"/>
  <c r="CD168" i="2"/>
  <c r="BX168" i="2"/>
  <c r="BU168" i="2"/>
  <c r="BR168" i="2"/>
  <c r="BO168" i="2"/>
  <c r="BL168" i="2"/>
  <c r="BI168" i="2"/>
  <c r="BF168" i="2"/>
  <c r="BC168" i="2"/>
  <c r="AZ168" i="2"/>
  <c r="AW168" i="2"/>
  <c r="AT168" i="2"/>
  <c r="AQ168" i="2"/>
  <c r="AN168" i="2"/>
  <c r="AK168" i="2"/>
  <c r="AH168" i="2"/>
  <c r="AE168" i="2"/>
  <c r="V168" i="2"/>
  <c r="M168" i="2"/>
  <c r="M167" i="2"/>
  <c r="V167" i="2"/>
  <c r="AE167" i="2"/>
  <c r="AH167" i="2"/>
  <c r="AK167" i="2"/>
  <c r="AN167" i="2"/>
  <c r="AQ167" i="2"/>
  <c r="AT167" i="2"/>
  <c r="AW167" i="2"/>
  <c r="AZ167" i="2"/>
  <c r="BC167" i="2"/>
  <c r="BF167" i="2"/>
  <c r="BI167" i="2"/>
  <c r="BL167" i="2"/>
  <c r="BO167" i="2"/>
  <c r="BR167" i="2"/>
  <c r="BU167" i="2"/>
  <c r="BX167" i="2"/>
  <c r="CD167" i="2"/>
  <c r="CG167" i="2"/>
  <c r="CJ167" i="2"/>
  <c r="CM167" i="2"/>
  <c r="CP167" i="2"/>
  <c r="CS167" i="2"/>
  <c r="M166" i="2"/>
  <c r="P166" i="2"/>
  <c r="S166" i="2"/>
  <c r="V166" i="2"/>
  <c r="Y166" i="2"/>
  <c r="AB166" i="2"/>
  <c r="AE166" i="2"/>
  <c r="AH166" i="2"/>
  <c r="AK166" i="2"/>
  <c r="AN166" i="2"/>
  <c r="AQ166" i="2"/>
  <c r="AT166" i="2"/>
  <c r="AW166" i="2"/>
  <c r="AZ166" i="2"/>
  <c r="BC166" i="2"/>
  <c r="BF166" i="2"/>
  <c r="BI166" i="2"/>
  <c r="BL166" i="2"/>
  <c r="BO166" i="2"/>
  <c r="BR166" i="2"/>
  <c r="BU166" i="2"/>
  <c r="BX166" i="2"/>
  <c r="CD166" i="2"/>
  <c r="CG166" i="2"/>
  <c r="CJ166" i="2"/>
  <c r="CM166" i="2"/>
  <c r="CP166" i="2"/>
  <c r="CS166" i="2"/>
  <c r="M165" i="2"/>
  <c r="P165" i="2"/>
  <c r="S165" i="2"/>
  <c r="V165" i="2"/>
  <c r="Y165" i="2"/>
  <c r="AB165" i="2"/>
  <c r="AE165" i="2"/>
  <c r="AH165" i="2"/>
  <c r="AK165" i="2"/>
  <c r="AN165" i="2"/>
  <c r="AQ165" i="2"/>
  <c r="AT165" i="2"/>
  <c r="AW165" i="2"/>
  <c r="AZ165" i="2"/>
  <c r="BC165" i="2"/>
  <c r="BF165" i="2"/>
  <c r="BI165" i="2"/>
  <c r="BL165" i="2"/>
  <c r="BO165" i="2"/>
  <c r="BR165" i="2"/>
  <c r="BU165" i="2"/>
  <c r="BX165" i="2"/>
  <c r="CD165" i="2"/>
  <c r="CG165" i="2"/>
  <c r="CJ165" i="2"/>
  <c r="CM165" i="2"/>
  <c r="CP165" i="2"/>
  <c r="CS165" i="2"/>
  <c r="J11" i="36"/>
  <c r="J14" i="36" s="1"/>
  <c r="CY170" i="2" l="1"/>
  <c r="CV170" i="2"/>
  <c r="CY169" i="2"/>
  <c r="CV169" i="2"/>
  <c r="E169" i="2"/>
  <c r="G169" i="2" s="1"/>
  <c r="E170" i="2"/>
  <c r="G170" i="2" s="1"/>
  <c r="CA168" i="2"/>
  <c r="E168" i="2"/>
  <c r="G168" i="2" s="1"/>
  <c r="CA177" i="2"/>
  <c r="E177" i="2"/>
  <c r="G177" i="2" s="1"/>
  <c r="CA176" i="2"/>
  <c r="E176" i="2"/>
  <c r="G176" i="2" s="1"/>
  <c r="CA173" i="2"/>
  <c r="E173" i="2"/>
  <c r="G173" i="2" s="1"/>
  <c r="CA181" i="2"/>
  <c r="E181" i="2"/>
  <c r="G181" i="2" s="1"/>
  <c r="CA180" i="2"/>
  <c r="E180" i="2"/>
  <c r="G180" i="2" s="1"/>
  <c r="CA178" i="2"/>
  <c r="E178" i="2"/>
  <c r="G178" i="2" s="1"/>
  <c r="CA172" i="2"/>
  <c r="E172" i="2"/>
  <c r="G172" i="2" s="1"/>
  <c r="CA171" i="2"/>
  <c r="E171" i="2"/>
  <c r="G171" i="2" s="1"/>
  <c r="CA165" i="2"/>
  <c r="E165" i="2"/>
  <c r="G165" i="2" s="1"/>
  <c r="CA179" i="2"/>
  <c r="E179" i="2"/>
  <c r="G179" i="2" s="1"/>
  <c r="CA166" i="2"/>
  <c r="E166" i="2"/>
  <c r="G166" i="2" s="1"/>
  <c r="CA175" i="2"/>
  <c r="E175" i="2"/>
  <c r="G175" i="2" s="1"/>
  <c r="CA174" i="2"/>
  <c r="E174" i="2"/>
  <c r="G174" i="2" s="1"/>
  <c r="CA167" i="2"/>
  <c r="E167" i="2"/>
  <c r="G167" i="2" s="1"/>
  <c r="J175" i="2"/>
  <c r="J174" i="2"/>
  <c r="J172" i="2"/>
  <c r="J171" i="2"/>
  <c r="J177" i="2"/>
  <c r="J176" i="2"/>
  <c r="J181" i="2"/>
  <c r="BU170" i="2"/>
  <c r="CM169" i="2"/>
  <c r="AK169" i="2"/>
  <c r="CP169" i="2"/>
  <c r="CP180" i="2"/>
  <c r="AW169" i="2"/>
  <c r="AW170" i="2"/>
  <c r="BF170" i="2"/>
  <c r="V170" i="2"/>
  <c r="CA170" i="2"/>
  <c r="BC169" i="2"/>
  <c r="CD170" i="2"/>
  <c r="S169" i="2"/>
  <c r="V169" i="2"/>
  <c r="BF169" i="2"/>
  <c r="J169" i="2"/>
  <c r="M169" i="2"/>
  <c r="BU169" i="2"/>
  <c r="CP170" i="2"/>
  <c r="AQ170" i="2"/>
  <c r="CG170" i="2"/>
  <c r="AT170" i="2"/>
  <c r="M170" i="2"/>
  <c r="S181" i="2"/>
  <c r="AH169" i="2"/>
  <c r="BR169" i="2"/>
  <c r="S170" i="2"/>
  <c r="BC170" i="2"/>
  <c r="CD169" i="2"/>
  <c r="AB170" i="2"/>
  <c r="BL170" i="2"/>
  <c r="AT169" i="2"/>
  <c r="CG169" i="2"/>
  <c r="AE170" i="2"/>
  <c r="BO170" i="2"/>
  <c r="AE169" i="2"/>
  <c r="BO169" i="2"/>
  <c r="BX170" i="2"/>
  <c r="AN169" i="2"/>
  <c r="BX169" i="2"/>
  <c r="AQ169" i="2"/>
  <c r="CA169" i="2"/>
  <c r="P170" i="2"/>
  <c r="AZ170" i="2"/>
  <c r="CM170" i="2"/>
  <c r="P169" i="2"/>
  <c r="AZ169" i="2"/>
  <c r="CJ169" i="2"/>
  <c r="Y170" i="2"/>
  <c r="BI170" i="2"/>
  <c r="Y169" i="2"/>
  <c r="BI169" i="2"/>
  <c r="CS169" i="2"/>
  <c r="AH170" i="2"/>
  <c r="BR170" i="2"/>
  <c r="AB169" i="2"/>
  <c r="BL169" i="2"/>
  <c r="AK170" i="2"/>
  <c r="M181" i="2"/>
  <c r="CM180" i="2"/>
  <c r="CS180" i="2"/>
  <c r="AB180" i="2"/>
  <c r="AZ180" i="2"/>
  <c r="BX180" i="2"/>
  <c r="J180" i="2"/>
  <c r="J179" i="2"/>
  <c r="J178" i="2"/>
  <c r="J173" i="2"/>
  <c r="P172" i="2"/>
  <c r="CJ170" i="2"/>
  <c r="CS170" i="2"/>
  <c r="J170" i="2"/>
  <c r="J168" i="2"/>
  <c r="J167" i="2"/>
  <c r="J166" i="2"/>
  <c r="J165" i="2"/>
  <c r="CT5" i="2"/>
  <c r="CV5" i="2" s="1"/>
  <c r="P164" i="2"/>
  <c r="AE164" i="2"/>
  <c r="AH164" i="2"/>
  <c r="AW164" i="2"/>
  <c r="BF164" i="2"/>
  <c r="BI164" i="2"/>
  <c r="BO164" i="2"/>
  <c r="BR164" i="2"/>
  <c r="BX164" i="2"/>
  <c r="CD164" i="2"/>
  <c r="CG164" i="2"/>
  <c r="CJ164" i="2"/>
  <c r="CS164" i="2"/>
  <c r="P162" i="2"/>
  <c r="S162" i="2"/>
  <c r="AK162" i="2"/>
  <c r="BC162" i="2"/>
  <c r="BF162" i="2"/>
  <c r="BX162" i="2"/>
  <c r="CP162" i="2"/>
  <c r="M163" i="2"/>
  <c r="P163" i="2"/>
  <c r="S163" i="2"/>
  <c r="AB163" i="2"/>
  <c r="AE163" i="2"/>
  <c r="AK163" i="2"/>
  <c r="AQ163" i="2"/>
  <c r="AT163" i="2"/>
  <c r="AW163" i="2"/>
  <c r="AZ163" i="2"/>
  <c r="BC163" i="2"/>
  <c r="BF163" i="2"/>
  <c r="BI163" i="2"/>
  <c r="BL163" i="2"/>
  <c r="BO163" i="2"/>
  <c r="BR163" i="2"/>
  <c r="BU163" i="2"/>
  <c r="BX163" i="2"/>
  <c r="CD163" i="2"/>
  <c r="CG163" i="2"/>
  <c r="CJ163" i="2"/>
  <c r="CM163" i="2"/>
  <c r="CP163" i="2"/>
  <c r="E164" i="2" l="1"/>
  <c r="G164" i="2" s="1"/>
  <c r="E162" i="2"/>
  <c r="G162" i="2" s="1"/>
  <c r="CA163" i="2"/>
  <c r="E163" i="2"/>
  <c r="G163" i="2" s="1"/>
  <c r="CT2" i="2"/>
  <c r="Y164" i="2"/>
  <c r="Y163" i="2"/>
  <c r="AN162" i="2"/>
  <c r="CS163" i="2"/>
  <c r="AN163" i="2"/>
  <c r="V163" i="2"/>
  <c r="AH163" i="2"/>
  <c r="CM162" i="2"/>
  <c r="BU162" i="2"/>
  <c r="AZ162" i="2"/>
  <c r="AH162" i="2"/>
  <c r="CS162" i="2"/>
  <c r="CJ162" i="2"/>
  <c r="BR162" i="2"/>
  <c r="AE162" i="2"/>
  <c r="M162" i="2"/>
  <c r="BO162" i="2"/>
  <c r="AW162" i="2"/>
  <c r="AB162" i="2"/>
  <c r="CG162" i="2"/>
  <c r="BL162" i="2"/>
  <c r="AT162" i="2"/>
  <c r="CD162" i="2"/>
  <c r="AQ162" i="2"/>
  <c r="Y162" i="2"/>
  <c r="CA162" i="2"/>
  <c r="BI162" i="2"/>
  <c r="V162" i="2"/>
  <c r="CP164" i="2"/>
  <c r="BU164" i="2"/>
  <c r="BC164" i="2"/>
  <c r="AK164" i="2"/>
  <c r="V164" i="2"/>
  <c r="CM164" i="2"/>
  <c r="AZ164" i="2"/>
  <c r="S164" i="2"/>
  <c r="BL164" i="2"/>
  <c r="AT164" i="2"/>
  <c r="AB164" i="2"/>
  <c r="M164" i="2"/>
  <c r="AQ164" i="2"/>
  <c r="CA164" i="2"/>
  <c r="AN164" i="2"/>
  <c r="J164" i="2"/>
  <c r="J163" i="2"/>
  <c r="J162" i="2"/>
  <c r="CX2" i="2" l="1"/>
  <c r="M161" i="2" l="1"/>
  <c r="P161" i="2"/>
  <c r="S161" i="2"/>
  <c r="V161" i="2"/>
  <c r="Y161" i="2"/>
  <c r="AB161" i="2"/>
  <c r="AE161" i="2"/>
  <c r="AH161" i="2"/>
  <c r="AK161" i="2"/>
  <c r="AN161" i="2"/>
  <c r="AQ161" i="2"/>
  <c r="AT161" i="2"/>
  <c r="AW161" i="2"/>
  <c r="AZ161" i="2"/>
  <c r="BC161" i="2"/>
  <c r="BF161" i="2"/>
  <c r="BI161" i="2"/>
  <c r="BL161" i="2"/>
  <c r="BO161" i="2"/>
  <c r="BR161" i="2"/>
  <c r="BU161" i="2"/>
  <c r="BX161" i="2"/>
  <c r="CD161" i="2"/>
  <c r="CG161" i="2"/>
  <c r="CJ161" i="2"/>
  <c r="CM161" i="2"/>
  <c r="CP161" i="2"/>
  <c r="CS161" i="2"/>
  <c r="M160" i="2"/>
  <c r="P160" i="2"/>
  <c r="S160" i="2"/>
  <c r="V160" i="2"/>
  <c r="Y160" i="2"/>
  <c r="AB160" i="2"/>
  <c r="AE160" i="2"/>
  <c r="AH160" i="2"/>
  <c r="AK160" i="2"/>
  <c r="AN160" i="2"/>
  <c r="AQ160" i="2"/>
  <c r="AT160" i="2"/>
  <c r="AW160" i="2"/>
  <c r="AZ160" i="2"/>
  <c r="BC160" i="2"/>
  <c r="BF160" i="2"/>
  <c r="BI160" i="2"/>
  <c r="BL160" i="2"/>
  <c r="BO160" i="2"/>
  <c r="BR160" i="2"/>
  <c r="BU160" i="2"/>
  <c r="BX160" i="2"/>
  <c r="CD160" i="2"/>
  <c r="CG160" i="2"/>
  <c r="CJ160" i="2"/>
  <c r="CM160" i="2"/>
  <c r="CP160" i="2"/>
  <c r="CS160" i="2"/>
  <c r="CS159" i="2"/>
  <c r="CP159" i="2"/>
  <c r="CM159" i="2"/>
  <c r="CJ159" i="2"/>
  <c r="CG159" i="2"/>
  <c r="CD159" i="2"/>
  <c r="BX159" i="2"/>
  <c r="BU159" i="2"/>
  <c r="BR159" i="2"/>
  <c r="BO159" i="2"/>
  <c r="BL159" i="2"/>
  <c r="BI159" i="2"/>
  <c r="BF159" i="2"/>
  <c r="BC159" i="2"/>
  <c r="AZ159" i="2"/>
  <c r="AW159" i="2"/>
  <c r="AT159" i="2"/>
  <c r="AQ159" i="2"/>
  <c r="AN159" i="2"/>
  <c r="AK159" i="2"/>
  <c r="AH159" i="2"/>
  <c r="AE159" i="2"/>
  <c r="AB159" i="2"/>
  <c r="Y159" i="2"/>
  <c r="V159" i="2"/>
  <c r="S159" i="2"/>
  <c r="P159" i="2"/>
  <c r="M159" i="2"/>
  <c r="CS158" i="2"/>
  <c r="CP158" i="2"/>
  <c r="CM158" i="2"/>
  <c r="CJ158" i="2"/>
  <c r="CG158" i="2"/>
  <c r="CD158" i="2"/>
  <c r="BX158" i="2"/>
  <c r="BU158" i="2"/>
  <c r="BR158" i="2"/>
  <c r="BO158" i="2"/>
  <c r="BL158" i="2"/>
  <c r="BI158" i="2"/>
  <c r="BF158" i="2"/>
  <c r="BC158" i="2"/>
  <c r="AZ158" i="2"/>
  <c r="AW158" i="2"/>
  <c r="AT158" i="2"/>
  <c r="AQ158" i="2"/>
  <c r="AN158" i="2"/>
  <c r="AK158" i="2"/>
  <c r="AH158" i="2"/>
  <c r="AE158" i="2"/>
  <c r="AB158" i="2"/>
  <c r="Y158" i="2"/>
  <c r="V158" i="2"/>
  <c r="S158" i="2"/>
  <c r="P158" i="2"/>
  <c r="M158" i="2"/>
  <c r="M150" i="2"/>
  <c r="P150" i="2"/>
  <c r="S150" i="2"/>
  <c r="V150" i="2"/>
  <c r="Y150" i="2"/>
  <c r="AB150" i="2"/>
  <c r="AE150" i="2"/>
  <c r="AH150" i="2"/>
  <c r="AK150" i="2"/>
  <c r="AN150" i="2"/>
  <c r="AQ150" i="2"/>
  <c r="AT150" i="2"/>
  <c r="AW150" i="2"/>
  <c r="AZ150" i="2"/>
  <c r="BC150" i="2"/>
  <c r="BF150" i="2"/>
  <c r="BI150" i="2"/>
  <c r="BL150" i="2"/>
  <c r="BO150" i="2"/>
  <c r="BR150" i="2"/>
  <c r="BU150" i="2"/>
  <c r="BX150" i="2"/>
  <c r="CD150" i="2"/>
  <c r="CG150" i="2"/>
  <c r="CJ150" i="2"/>
  <c r="CM150" i="2"/>
  <c r="CP150" i="2"/>
  <c r="CS150" i="2"/>
  <c r="M151" i="2"/>
  <c r="P151" i="2"/>
  <c r="S151" i="2"/>
  <c r="V151" i="2"/>
  <c r="Y151" i="2"/>
  <c r="AB151" i="2"/>
  <c r="AE151" i="2"/>
  <c r="AH151" i="2"/>
  <c r="AK151" i="2"/>
  <c r="AN151" i="2"/>
  <c r="AQ151" i="2"/>
  <c r="AT151" i="2"/>
  <c r="AW151" i="2"/>
  <c r="AZ151" i="2"/>
  <c r="BC151" i="2"/>
  <c r="BF151" i="2"/>
  <c r="BI151" i="2"/>
  <c r="BL151" i="2"/>
  <c r="BO151" i="2"/>
  <c r="BR151" i="2"/>
  <c r="BU151" i="2"/>
  <c r="BX151" i="2"/>
  <c r="CD151" i="2"/>
  <c r="CG151" i="2"/>
  <c r="CJ151" i="2"/>
  <c r="CM151" i="2"/>
  <c r="CP151" i="2"/>
  <c r="CS151" i="2"/>
  <c r="M152" i="2"/>
  <c r="P152" i="2"/>
  <c r="S152" i="2"/>
  <c r="V152" i="2"/>
  <c r="Y152" i="2"/>
  <c r="AB152" i="2"/>
  <c r="AE152" i="2"/>
  <c r="AH152" i="2"/>
  <c r="AK152" i="2"/>
  <c r="AN152" i="2"/>
  <c r="AQ152" i="2"/>
  <c r="AT152" i="2"/>
  <c r="AW152" i="2"/>
  <c r="AZ152" i="2"/>
  <c r="BC152" i="2"/>
  <c r="BF152" i="2"/>
  <c r="BI152" i="2"/>
  <c r="BL152" i="2"/>
  <c r="BO152" i="2"/>
  <c r="BR152" i="2"/>
  <c r="BU152" i="2"/>
  <c r="BX152" i="2"/>
  <c r="CD152" i="2"/>
  <c r="CG152" i="2"/>
  <c r="CJ152" i="2"/>
  <c r="CM152" i="2"/>
  <c r="CP152" i="2"/>
  <c r="CS152" i="2"/>
  <c r="M153" i="2"/>
  <c r="P153" i="2"/>
  <c r="S153" i="2"/>
  <c r="V153" i="2"/>
  <c r="Y153" i="2"/>
  <c r="AB153" i="2"/>
  <c r="AE153" i="2"/>
  <c r="AH153" i="2"/>
  <c r="AK153" i="2"/>
  <c r="AN153" i="2"/>
  <c r="AQ153" i="2"/>
  <c r="AT153" i="2"/>
  <c r="AW153" i="2"/>
  <c r="AZ153" i="2"/>
  <c r="BC153" i="2"/>
  <c r="BF153" i="2"/>
  <c r="BI153" i="2"/>
  <c r="BL153" i="2"/>
  <c r="BO153" i="2"/>
  <c r="BR153" i="2"/>
  <c r="BU153" i="2"/>
  <c r="BX153" i="2"/>
  <c r="CD153" i="2"/>
  <c r="CG153" i="2"/>
  <c r="CJ153" i="2"/>
  <c r="CM153" i="2"/>
  <c r="CP153" i="2"/>
  <c r="CS153" i="2"/>
  <c r="M154" i="2"/>
  <c r="P154" i="2"/>
  <c r="S154" i="2"/>
  <c r="V154" i="2"/>
  <c r="Y154" i="2"/>
  <c r="AB154" i="2"/>
  <c r="AE154" i="2"/>
  <c r="AH154" i="2"/>
  <c r="AK154" i="2"/>
  <c r="AN154" i="2"/>
  <c r="AQ154" i="2"/>
  <c r="AT154" i="2"/>
  <c r="AW154" i="2"/>
  <c r="AZ154" i="2"/>
  <c r="BC154" i="2"/>
  <c r="BF154" i="2"/>
  <c r="BI154" i="2"/>
  <c r="BL154" i="2"/>
  <c r="BO154" i="2"/>
  <c r="BR154" i="2"/>
  <c r="BU154" i="2"/>
  <c r="BX154" i="2"/>
  <c r="CD154" i="2"/>
  <c r="CG154" i="2"/>
  <c r="CJ154" i="2"/>
  <c r="CM154" i="2"/>
  <c r="CP154" i="2"/>
  <c r="CS154" i="2"/>
  <c r="M155" i="2"/>
  <c r="P155" i="2"/>
  <c r="S155" i="2"/>
  <c r="V155" i="2"/>
  <c r="Y155" i="2"/>
  <c r="AB155" i="2"/>
  <c r="AE155" i="2"/>
  <c r="AH155" i="2"/>
  <c r="AK155" i="2"/>
  <c r="AN155" i="2"/>
  <c r="AQ155" i="2"/>
  <c r="AT155" i="2"/>
  <c r="AW155" i="2"/>
  <c r="AZ155" i="2"/>
  <c r="BC155" i="2"/>
  <c r="BF155" i="2"/>
  <c r="BI155" i="2"/>
  <c r="BL155" i="2"/>
  <c r="BO155" i="2"/>
  <c r="BR155" i="2"/>
  <c r="BU155" i="2"/>
  <c r="BX155" i="2"/>
  <c r="CD155" i="2"/>
  <c r="CG155" i="2"/>
  <c r="CJ155" i="2"/>
  <c r="CM155" i="2"/>
  <c r="CP155" i="2"/>
  <c r="CS155" i="2"/>
  <c r="M156" i="2"/>
  <c r="P156" i="2"/>
  <c r="S156" i="2"/>
  <c r="V156" i="2"/>
  <c r="Y156" i="2"/>
  <c r="AB156" i="2"/>
  <c r="AE156" i="2"/>
  <c r="AH156" i="2"/>
  <c r="AK156" i="2"/>
  <c r="AN156" i="2"/>
  <c r="AQ156" i="2"/>
  <c r="AT156" i="2"/>
  <c r="AW156" i="2"/>
  <c r="AZ156" i="2"/>
  <c r="BC156" i="2"/>
  <c r="BF156" i="2"/>
  <c r="BI156" i="2"/>
  <c r="BL156" i="2"/>
  <c r="BO156" i="2"/>
  <c r="BR156" i="2"/>
  <c r="BU156" i="2"/>
  <c r="BX156" i="2"/>
  <c r="CD156" i="2"/>
  <c r="CG156" i="2"/>
  <c r="CJ156" i="2"/>
  <c r="CM156" i="2"/>
  <c r="CP156" i="2"/>
  <c r="CS156" i="2"/>
  <c r="M157" i="2"/>
  <c r="P157" i="2"/>
  <c r="S157" i="2"/>
  <c r="V157" i="2"/>
  <c r="Y157" i="2"/>
  <c r="AB157" i="2"/>
  <c r="AE157" i="2"/>
  <c r="AH157" i="2"/>
  <c r="AK157" i="2"/>
  <c r="AN157" i="2"/>
  <c r="AQ157" i="2"/>
  <c r="AT157" i="2"/>
  <c r="AW157" i="2"/>
  <c r="AZ157" i="2"/>
  <c r="BC157" i="2"/>
  <c r="BF157" i="2"/>
  <c r="BI157" i="2"/>
  <c r="BL157" i="2"/>
  <c r="BO157" i="2"/>
  <c r="BR157" i="2"/>
  <c r="BU157" i="2"/>
  <c r="BX157" i="2"/>
  <c r="CD157" i="2"/>
  <c r="CG157" i="2"/>
  <c r="CJ157" i="2"/>
  <c r="CM157" i="2"/>
  <c r="CP157" i="2"/>
  <c r="CS157" i="2"/>
  <c r="CS149" i="2"/>
  <c r="CP149" i="2"/>
  <c r="CM149" i="2"/>
  <c r="CJ149" i="2"/>
  <c r="CG149" i="2"/>
  <c r="CD149" i="2"/>
  <c r="BX149" i="2"/>
  <c r="BU149" i="2"/>
  <c r="BR149" i="2"/>
  <c r="BO149" i="2"/>
  <c r="BL149" i="2"/>
  <c r="BI149" i="2"/>
  <c r="BF149" i="2"/>
  <c r="BC149" i="2"/>
  <c r="AZ149" i="2"/>
  <c r="AW149" i="2"/>
  <c r="AT149" i="2"/>
  <c r="AQ149" i="2"/>
  <c r="AN149" i="2"/>
  <c r="AK149" i="2"/>
  <c r="AH149" i="2"/>
  <c r="AE149" i="2"/>
  <c r="AB149" i="2"/>
  <c r="Y149" i="2"/>
  <c r="V149" i="2"/>
  <c r="S149" i="2"/>
  <c r="P149" i="2"/>
  <c r="M149" i="2"/>
  <c r="M148" i="2"/>
  <c r="P148" i="2"/>
  <c r="S148" i="2"/>
  <c r="V148" i="2"/>
  <c r="Y148" i="2"/>
  <c r="AB148" i="2"/>
  <c r="AE148" i="2"/>
  <c r="AH148" i="2"/>
  <c r="AK148" i="2"/>
  <c r="AN148" i="2"/>
  <c r="AQ148" i="2"/>
  <c r="AT148" i="2"/>
  <c r="AW148" i="2"/>
  <c r="AZ148" i="2"/>
  <c r="BC148" i="2"/>
  <c r="BF148" i="2"/>
  <c r="BI148" i="2"/>
  <c r="BL148" i="2"/>
  <c r="BO148" i="2"/>
  <c r="BR148" i="2"/>
  <c r="BU148" i="2"/>
  <c r="BX148" i="2"/>
  <c r="CD148" i="2"/>
  <c r="CG148" i="2"/>
  <c r="CJ148" i="2"/>
  <c r="CM148" i="2"/>
  <c r="CP148" i="2"/>
  <c r="CS148" i="2"/>
  <c r="CA150" i="2" l="1"/>
  <c r="E150" i="2"/>
  <c r="G150" i="2" s="1"/>
  <c r="CA152" i="2"/>
  <c r="E152" i="2"/>
  <c r="G152" i="2" s="1"/>
  <c r="CA155" i="2"/>
  <c r="E155" i="2"/>
  <c r="G155" i="2" s="1"/>
  <c r="CA149" i="2"/>
  <c r="E149" i="2"/>
  <c r="G149" i="2" s="1"/>
  <c r="CA153" i="2"/>
  <c r="E153" i="2"/>
  <c r="G153" i="2" s="1"/>
  <c r="CA160" i="2"/>
  <c r="E160" i="2"/>
  <c r="G160" i="2" s="1"/>
  <c r="CA161" i="2"/>
  <c r="E161" i="2"/>
  <c r="G161" i="2" s="1"/>
  <c r="CA156" i="2"/>
  <c r="E156" i="2"/>
  <c r="G156" i="2" s="1"/>
  <c r="CA148" i="2"/>
  <c r="E148" i="2"/>
  <c r="G148" i="2" s="1"/>
  <c r="CA159" i="2"/>
  <c r="E159" i="2"/>
  <c r="G159" i="2" s="1"/>
  <c r="CA151" i="2"/>
  <c r="E151" i="2"/>
  <c r="G151" i="2" s="1"/>
  <c r="CA157" i="2"/>
  <c r="E157" i="2"/>
  <c r="G157" i="2" s="1"/>
  <c r="CA154" i="2"/>
  <c r="E154" i="2"/>
  <c r="G154" i="2" s="1"/>
  <c r="CA158" i="2"/>
  <c r="E158" i="2"/>
  <c r="G158" i="2" s="1"/>
  <c r="J154" i="2"/>
  <c r="J152" i="2"/>
  <c r="J156" i="2"/>
  <c r="J157" i="2"/>
  <c r="J153" i="2"/>
  <c r="J159" i="2"/>
  <c r="J158" i="2"/>
  <c r="J155" i="2"/>
  <c r="J151" i="2"/>
  <c r="J161" i="2"/>
  <c r="J160" i="2"/>
  <c r="J150" i="2"/>
  <c r="J149" i="2"/>
  <c r="J148" i="2"/>
  <c r="M147" i="2" l="1"/>
  <c r="P147" i="2"/>
  <c r="S147" i="2"/>
  <c r="V147" i="2"/>
  <c r="Y147" i="2"/>
  <c r="AB147" i="2"/>
  <c r="AE147" i="2"/>
  <c r="AH147" i="2"/>
  <c r="AK147" i="2"/>
  <c r="AN147" i="2"/>
  <c r="AQ147" i="2"/>
  <c r="AT147" i="2"/>
  <c r="AW147" i="2"/>
  <c r="AZ147" i="2"/>
  <c r="BC147" i="2"/>
  <c r="BF147" i="2"/>
  <c r="BI147" i="2"/>
  <c r="BL147" i="2"/>
  <c r="BO147" i="2"/>
  <c r="BR147" i="2"/>
  <c r="BU147" i="2"/>
  <c r="BX147" i="2"/>
  <c r="CD147" i="2"/>
  <c r="CG147" i="2"/>
  <c r="CJ147" i="2"/>
  <c r="CM147" i="2"/>
  <c r="CP147" i="2"/>
  <c r="CS147" i="2"/>
  <c r="M146" i="2"/>
  <c r="P146" i="2"/>
  <c r="S146" i="2"/>
  <c r="V146" i="2"/>
  <c r="Y146" i="2"/>
  <c r="AB146" i="2"/>
  <c r="AE146" i="2"/>
  <c r="AH146" i="2"/>
  <c r="AK146" i="2"/>
  <c r="AN146" i="2"/>
  <c r="AQ146" i="2"/>
  <c r="AT146" i="2"/>
  <c r="AW146" i="2"/>
  <c r="AZ146" i="2"/>
  <c r="BC146" i="2"/>
  <c r="BF146" i="2"/>
  <c r="BI146" i="2"/>
  <c r="BL146" i="2"/>
  <c r="BO146" i="2"/>
  <c r="BR146" i="2"/>
  <c r="BU146" i="2"/>
  <c r="BX146" i="2"/>
  <c r="CD146" i="2"/>
  <c r="CG146" i="2"/>
  <c r="CJ146" i="2"/>
  <c r="CM146" i="2"/>
  <c r="CP146" i="2"/>
  <c r="CS146" i="2"/>
  <c r="M143" i="2"/>
  <c r="P143" i="2"/>
  <c r="S143" i="2"/>
  <c r="V143" i="2"/>
  <c r="Y143" i="2"/>
  <c r="AB143" i="2"/>
  <c r="AE143" i="2"/>
  <c r="AH143" i="2"/>
  <c r="AK143" i="2"/>
  <c r="AN143" i="2"/>
  <c r="AQ143" i="2"/>
  <c r="AT143" i="2"/>
  <c r="AW143" i="2"/>
  <c r="AZ143" i="2"/>
  <c r="BC143" i="2"/>
  <c r="BF143" i="2"/>
  <c r="BI143" i="2"/>
  <c r="BL143" i="2"/>
  <c r="BO143" i="2"/>
  <c r="BR143" i="2"/>
  <c r="BU143" i="2"/>
  <c r="BX143" i="2"/>
  <c r="CD143" i="2"/>
  <c r="CG143" i="2"/>
  <c r="CJ143" i="2"/>
  <c r="CM143" i="2"/>
  <c r="CP143" i="2"/>
  <c r="CS143" i="2"/>
  <c r="M144" i="2"/>
  <c r="P144" i="2"/>
  <c r="S144" i="2"/>
  <c r="V144" i="2"/>
  <c r="Y144" i="2"/>
  <c r="AB144" i="2"/>
  <c r="AE144" i="2"/>
  <c r="AH144" i="2"/>
  <c r="AK144" i="2"/>
  <c r="AN144" i="2"/>
  <c r="AQ144" i="2"/>
  <c r="AT144" i="2"/>
  <c r="AW144" i="2"/>
  <c r="AZ144" i="2"/>
  <c r="BC144" i="2"/>
  <c r="BF144" i="2"/>
  <c r="BI144" i="2"/>
  <c r="BL144" i="2"/>
  <c r="BO144" i="2"/>
  <c r="BR144" i="2"/>
  <c r="BU144" i="2"/>
  <c r="BX144" i="2"/>
  <c r="CD144" i="2"/>
  <c r="CG144" i="2"/>
  <c r="CJ144" i="2"/>
  <c r="CM144" i="2"/>
  <c r="CP144" i="2"/>
  <c r="CS144" i="2"/>
  <c r="M145" i="2"/>
  <c r="P145" i="2"/>
  <c r="S145" i="2"/>
  <c r="V145" i="2"/>
  <c r="Y145" i="2"/>
  <c r="AB145" i="2"/>
  <c r="AE145" i="2"/>
  <c r="AH145" i="2"/>
  <c r="AK145" i="2"/>
  <c r="AN145" i="2"/>
  <c r="AQ145" i="2"/>
  <c r="AT145" i="2"/>
  <c r="AW145" i="2"/>
  <c r="AZ145" i="2"/>
  <c r="BC145" i="2"/>
  <c r="BF145" i="2"/>
  <c r="BI145" i="2"/>
  <c r="BL145" i="2"/>
  <c r="BO145" i="2"/>
  <c r="BR145" i="2"/>
  <c r="BU145" i="2"/>
  <c r="BX145" i="2"/>
  <c r="CD145" i="2"/>
  <c r="CG145" i="2"/>
  <c r="CJ145" i="2"/>
  <c r="CM145" i="2"/>
  <c r="CP145" i="2"/>
  <c r="CS145" i="2"/>
  <c r="M132" i="2"/>
  <c r="P132" i="2"/>
  <c r="S132" i="2"/>
  <c r="V132" i="2"/>
  <c r="Y132" i="2"/>
  <c r="AB132" i="2"/>
  <c r="AE132" i="2"/>
  <c r="AH132" i="2"/>
  <c r="AK132" i="2"/>
  <c r="AN132" i="2"/>
  <c r="AQ132" i="2"/>
  <c r="AT132" i="2"/>
  <c r="AW132" i="2"/>
  <c r="AZ132" i="2"/>
  <c r="BC132" i="2"/>
  <c r="BF132" i="2"/>
  <c r="BI132" i="2"/>
  <c r="BL132" i="2"/>
  <c r="BO132" i="2"/>
  <c r="BR132" i="2"/>
  <c r="BU132" i="2"/>
  <c r="BX132" i="2"/>
  <c r="CD132" i="2"/>
  <c r="CG132" i="2"/>
  <c r="CJ132" i="2"/>
  <c r="CM132" i="2"/>
  <c r="CP132" i="2"/>
  <c r="CS132" i="2"/>
  <c r="M133" i="2"/>
  <c r="P133" i="2"/>
  <c r="S133" i="2"/>
  <c r="V133" i="2"/>
  <c r="Y133" i="2"/>
  <c r="AB133" i="2"/>
  <c r="AE133" i="2"/>
  <c r="AH133" i="2"/>
  <c r="AK133" i="2"/>
  <c r="AN133" i="2"/>
  <c r="AQ133" i="2"/>
  <c r="AT133" i="2"/>
  <c r="AW133" i="2"/>
  <c r="AZ133" i="2"/>
  <c r="BC133" i="2"/>
  <c r="BF133" i="2"/>
  <c r="BI133" i="2"/>
  <c r="BL133" i="2"/>
  <c r="BO133" i="2"/>
  <c r="BR133" i="2"/>
  <c r="BU133" i="2"/>
  <c r="BX133" i="2"/>
  <c r="CD133" i="2"/>
  <c r="CG133" i="2"/>
  <c r="CJ133" i="2"/>
  <c r="CM133" i="2"/>
  <c r="CP133" i="2"/>
  <c r="CS133" i="2"/>
  <c r="M134" i="2"/>
  <c r="P134" i="2"/>
  <c r="S134" i="2"/>
  <c r="V134" i="2"/>
  <c r="Y134" i="2"/>
  <c r="AB134" i="2"/>
  <c r="AE134" i="2"/>
  <c r="AH134" i="2"/>
  <c r="AK134" i="2"/>
  <c r="AN134" i="2"/>
  <c r="AQ134" i="2"/>
  <c r="AT134" i="2"/>
  <c r="AW134" i="2"/>
  <c r="AZ134" i="2"/>
  <c r="BC134" i="2"/>
  <c r="BF134" i="2"/>
  <c r="BI134" i="2"/>
  <c r="BL134" i="2"/>
  <c r="BO134" i="2"/>
  <c r="BR134" i="2"/>
  <c r="BU134" i="2"/>
  <c r="BX134" i="2"/>
  <c r="CD134" i="2"/>
  <c r="CG134" i="2"/>
  <c r="CJ134" i="2"/>
  <c r="CM134" i="2"/>
  <c r="CP134" i="2"/>
  <c r="CS134" i="2"/>
  <c r="M135" i="2"/>
  <c r="P135" i="2"/>
  <c r="S135" i="2"/>
  <c r="V135" i="2"/>
  <c r="Y135" i="2"/>
  <c r="AB135" i="2"/>
  <c r="AE135" i="2"/>
  <c r="AH135" i="2"/>
  <c r="AK135" i="2"/>
  <c r="AN135" i="2"/>
  <c r="AQ135" i="2"/>
  <c r="AT135" i="2"/>
  <c r="AW135" i="2"/>
  <c r="AZ135" i="2"/>
  <c r="BC135" i="2"/>
  <c r="BF135" i="2"/>
  <c r="BI135" i="2"/>
  <c r="BL135" i="2"/>
  <c r="BO135" i="2"/>
  <c r="BR135" i="2"/>
  <c r="BU135" i="2"/>
  <c r="BX135" i="2"/>
  <c r="CD135" i="2"/>
  <c r="CG135" i="2"/>
  <c r="CJ135" i="2"/>
  <c r="CM135" i="2"/>
  <c r="CP135" i="2"/>
  <c r="CS135" i="2"/>
  <c r="M136" i="2"/>
  <c r="P136" i="2"/>
  <c r="S136" i="2"/>
  <c r="V136" i="2"/>
  <c r="Y136" i="2"/>
  <c r="AB136" i="2"/>
  <c r="AE136" i="2"/>
  <c r="AH136" i="2"/>
  <c r="AK136" i="2"/>
  <c r="AN136" i="2"/>
  <c r="AQ136" i="2"/>
  <c r="AT136" i="2"/>
  <c r="AW136" i="2"/>
  <c r="AZ136" i="2"/>
  <c r="BC136" i="2"/>
  <c r="BF136" i="2"/>
  <c r="BI136" i="2"/>
  <c r="BL136" i="2"/>
  <c r="BO136" i="2"/>
  <c r="BR136" i="2"/>
  <c r="BU136" i="2"/>
  <c r="BX136" i="2"/>
  <c r="CD136" i="2"/>
  <c r="CG136" i="2"/>
  <c r="CJ136" i="2"/>
  <c r="CM136" i="2"/>
  <c r="CP136" i="2"/>
  <c r="CS136" i="2"/>
  <c r="M137" i="2"/>
  <c r="P137" i="2"/>
  <c r="S137" i="2"/>
  <c r="V137" i="2"/>
  <c r="Y137" i="2"/>
  <c r="AB137" i="2"/>
  <c r="AE137" i="2"/>
  <c r="AH137" i="2"/>
  <c r="AK137" i="2"/>
  <c r="AN137" i="2"/>
  <c r="AQ137" i="2"/>
  <c r="AT137" i="2"/>
  <c r="AW137" i="2"/>
  <c r="AZ137" i="2"/>
  <c r="BC137" i="2"/>
  <c r="BF137" i="2"/>
  <c r="BI137" i="2"/>
  <c r="BL137" i="2"/>
  <c r="BO137" i="2"/>
  <c r="BR137" i="2"/>
  <c r="BU137" i="2"/>
  <c r="BX137" i="2"/>
  <c r="CD137" i="2"/>
  <c r="CG137" i="2"/>
  <c r="CJ137" i="2"/>
  <c r="CM137" i="2"/>
  <c r="CP137" i="2"/>
  <c r="CS137" i="2"/>
  <c r="M138" i="2"/>
  <c r="P138" i="2"/>
  <c r="S138" i="2"/>
  <c r="V138" i="2"/>
  <c r="Y138" i="2"/>
  <c r="AB138" i="2"/>
  <c r="AE138" i="2"/>
  <c r="AH138" i="2"/>
  <c r="AK138" i="2"/>
  <c r="AN138" i="2"/>
  <c r="AQ138" i="2"/>
  <c r="AT138" i="2"/>
  <c r="AW138" i="2"/>
  <c r="AZ138" i="2"/>
  <c r="BC138" i="2"/>
  <c r="BF138" i="2"/>
  <c r="BI138" i="2"/>
  <c r="BL138" i="2"/>
  <c r="BO138" i="2"/>
  <c r="BR138" i="2"/>
  <c r="BU138" i="2"/>
  <c r="BX138" i="2"/>
  <c r="CD138" i="2"/>
  <c r="CG138" i="2"/>
  <c r="CJ138" i="2"/>
  <c r="CM138" i="2"/>
  <c r="CP138" i="2"/>
  <c r="CS138" i="2"/>
  <c r="M139" i="2"/>
  <c r="P139" i="2"/>
  <c r="S139" i="2"/>
  <c r="V139" i="2"/>
  <c r="Y139" i="2"/>
  <c r="AB139" i="2"/>
  <c r="AE139" i="2"/>
  <c r="AH139" i="2"/>
  <c r="AK139" i="2"/>
  <c r="AN139" i="2"/>
  <c r="AQ139" i="2"/>
  <c r="AT139" i="2"/>
  <c r="AW139" i="2"/>
  <c r="AZ139" i="2"/>
  <c r="BC139" i="2"/>
  <c r="BF139" i="2"/>
  <c r="BI139" i="2"/>
  <c r="BL139" i="2"/>
  <c r="BO139" i="2"/>
  <c r="BR139" i="2"/>
  <c r="BU139" i="2"/>
  <c r="BX139" i="2"/>
  <c r="CD139" i="2"/>
  <c r="CG139" i="2"/>
  <c r="CJ139" i="2"/>
  <c r="CM139" i="2"/>
  <c r="CP139" i="2"/>
  <c r="CS139" i="2"/>
  <c r="M140" i="2"/>
  <c r="P140" i="2"/>
  <c r="S140" i="2"/>
  <c r="V140" i="2"/>
  <c r="Y140" i="2"/>
  <c r="AB140" i="2"/>
  <c r="AE140" i="2"/>
  <c r="AH140" i="2"/>
  <c r="AK140" i="2"/>
  <c r="AN140" i="2"/>
  <c r="AQ140" i="2"/>
  <c r="AT140" i="2"/>
  <c r="AW140" i="2"/>
  <c r="AZ140" i="2"/>
  <c r="BC140" i="2"/>
  <c r="BF140" i="2"/>
  <c r="BI140" i="2"/>
  <c r="BL140" i="2"/>
  <c r="BO140" i="2"/>
  <c r="BR140" i="2"/>
  <c r="BU140" i="2"/>
  <c r="BX140" i="2"/>
  <c r="CD140" i="2"/>
  <c r="CG140" i="2"/>
  <c r="CJ140" i="2"/>
  <c r="CM140" i="2"/>
  <c r="CP140" i="2"/>
  <c r="CS140" i="2"/>
  <c r="M141" i="2"/>
  <c r="P141" i="2"/>
  <c r="S141" i="2"/>
  <c r="V141" i="2"/>
  <c r="Y141" i="2"/>
  <c r="AB141" i="2"/>
  <c r="AE141" i="2"/>
  <c r="AH141" i="2"/>
  <c r="AK141" i="2"/>
  <c r="AN141" i="2"/>
  <c r="AQ141" i="2"/>
  <c r="AT141" i="2"/>
  <c r="AW141" i="2"/>
  <c r="AZ141" i="2"/>
  <c r="BC141" i="2"/>
  <c r="BF141" i="2"/>
  <c r="BI141" i="2"/>
  <c r="BL141" i="2"/>
  <c r="BO141" i="2"/>
  <c r="BR141" i="2"/>
  <c r="BU141" i="2"/>
  <c r="BX141" i="2"/>
  <c r="CD141" i="2"/>
  <c r="CG141" i="2"/>
  <c r="CJ141" i="2"/>
  <c r="CM141" i="2"/>
  <c r="CP141" i="2"/>
  <c r="CS141" i="2"/>
  <c r="M142" i="2"/>
  <c r="P142" i="2"/>
  <c r="S142" i="2"/>
  <c r="V142" i="2"/>
  <c r="Y142" i="2"/>
  <c r="AB142" i="2"/>
  <c r="AE142" i="2"/>
  <c r="AH142" i="2"/>
  <c r="AK142" i="2"/>
  <c r="AN142" i="2"/>
  <c r="AQ142" i="2"/>
  <c r="AT142" i="2"/>
  <c r="AW142" i="2"/>
  <c r="AZ142" i="2"/>
  <c r="BC142" i="2"/>
  <c r="BF142" i="2"/>
  <c r="BI142" i="2"/>
  <c r="BL142" i="2"/>
  <c r="BO142" i="2"/>
  <c r="BR142" i="2"/>
  <c r="BU142" i="2"/>
  <c r="BX142" i="2"/>
  <c r="CD142" i="2"/>
  <c r="CG142" i="2"/>
  <c r="CJ142" i="2"/>
  <c r="CM142" i="2"/>
  <c r="CP142" i="2"/>
  <c r="CS142" i="2"/>
  <c r="M131" i="2"/>
  <c r="P131" i="2"/>
  <c r="S131" i="2"/>
  <c r="V131" i="2"/>
  <c r="Y131" i="2"/>
  <c r="AB131" i="2"/>
  <c r="AE131" i="2"/>
  <c r="AH131" i="2"/>
  <c r="AK131" i="2"/>
  <c r="AN131" i="2"/>
  <c r="AQ131" i="2"/>
  <c r="AT131" i="2"/>
  <c r="AW131" i="2"/>
  <c r="AZ131" i="2"/>
  <c r="BC131" i="2"/>
  <c r="BF131" i="2"/>
  <c r="BI131" i="2"/>
  <c r="BL131" i="2"/>
  <c r="BO131" i="2"/>
  <c r="BR131" i="2"/>
  <c r="BU131" i="2"/>
  <c r="BX131" i="2"/>
  <c r="CD131" i="2"/>
  <c r="CG131" i="2"/>
  <c r="CJ131" i="2"/>
  <c r="CM131" i="2"/>
  <c r="CP131" i="2"/>
  <c r="CS131" i="2"/>
  <c r="M130" i="2"/>
  <c r="P130" i="2"/>
  <c r="S130" i="2"/>
  <c r="V130" i="2"/>
  <c r="Y130" i="2"/>
  <c r="AB130" i="2"/>
  <c r="AE130" i="2"/>
  <c r="AH130" i="2"/>
  <c r="AK130" i="2"/>
  <c r="AN130" i="2"/>
  <c r="AQ130" i="2"/>
  <c r="AT130" i="2"/>
  <c r="AW130" i="2"/>
  <c r="AZ130" i="2"/>
  <c r="BC130" i="2"/>
  <c r="BF130" i="2"/>
  <c r="BI130" i="2"/>
  <c r="BL130" i="2"/>
  <c r="BO130" i="2"/>
  <c r="BR130" i="2"/>
  <c r="BU130" i="2"/>
  <c r="BX130" i="2"/>
  <c r="CD130" i="2"/>
  <c r="CG130" i="2"/>
  <c r="CJ130" i="2"/>
  <c r="CM130" i="2"/>
  <c r="CP130" i="2"/>
  <c r="CS130" i="2"/>
  <c r="M129" i="2"/>
  <c r="P129" i="2"/>
  <c r="S129" i="2"/>
  <c r="V129" i="2"/>
  <c r="Y129" i="2"/>
  <c r="AB129" i="2"/>
  <c r="AE129" i="2"/>
  <c r="AH129" i="2"/>
  <c r="AK129" i="2"/>
  <c r="AN129" i="2"/>
  <c r="AQ129" i="2"/>
  <c r="AT129" i="2"/>
  <c r="AW129" i="2"/>
  <c r="AZ129" i="2"/>
  <c r="BC129" i="2"/>
  <c r="BF129" i="2"/>
  <c r="BI129" i="2"/>
  <c r="BL129" i="2"/>
  <c r="BO129" i="2"/>
  <c r="BR129" i="2"/>
  <c r="BU129" i="2"/>
  <c r="BX129" i="2"/>
  <c r="CD129" i="2"/>
  <c r="CG129" i="2"/>
  <c r="CJ129" i="2"/>
  <c r="CM129" i="2"/>
  <c r="CP129" i="2"/>
  <c r="CS129" i="2"/>
  <c r="M128" i="2"/>
  <c r="P128" i="2"/>
  <c r="S128" i="2"/>
  <c r="V128" i="2"/>
  <c r="Y128" i="2"/>
  <c r="AB128" i="2"/>
  <c r="AE128" i="2"/>
  <c r="AH128" i="2"/>
  <c r="AK128" i="2"/>
  <c r="AN128" i="2"/>
  <c r="AQ128" i="2"/>
  <c r="AT128" i="2"/>
  <c r="AW128" i="2"/>
  <c r="AZ128" i="2"/>
  <c r="BC128" i="2"/>
  <c r="BF128" i="2"/>
  <c r="BI128" i="2"/>
  <c r="BL128" i="2"/>
  <c r="BO128" i="2"/>
  <c r="BR128" i="2"/>
  <c r="BU128" i="2"/>
  <c r="BX128" i="2"/>
  <c r="CD128" i="2"/>
  <c r="CG128" i="2"/>
  <c r="CJ128" i="2"/>
  <c r="CM128" i="2"/>
  <c r="CP128" i="2"/>
  <c r="CS128" i="2"/>
  <c r="CS6" i="2"/>
  <c r="CS7" i="2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32" i="2"/>
  <c r="CS33" i="2"/>
  <c r="CS34" i="2"/>
  <c r="CS35" i="2"/>
  <c r="CS36" i="2"/>
  <c r="CS37" i="2"/>
  <c r="CS38" i="2"/>
  <c r="CS39" i="2"/>
  <c r="CS40" i="2"/>
  <c r="CS41" i="2"/>
  <c r="CS42" i="2"/>
  <c r="CS43" i="2"/>
  <c r="CS44" i="2"/>
  <c r="CS45" i="2"/>
  <c r="CS46" i="2"/>
  <c r="CS47" i="2"/>
  <c r="CS48" i="2"/>
  <c r="CS49" i="2"/>
  <c r="CS50" i="2"/>
  <c r="CS51" i="2"/>
  <c r="CS52" i="2"/>
  <c r="CS53" i="2"/>
  <c r="CS54" i="2"/>
  <c r="CS55" i="2"/>
  <c r="CS56" i="2"/>
  <c r="CS57" i="2"/>
  <c r="CS58" i="2"/>
  <c r="CS59" i="2"/>
  <c r="CS60" i="2"/>
  <c r="CS61" i="2"/>
  <c r="CS62" i="2"/>
  <c r="CS63" i="2"/>
  <c r="CS64" i="2"/>
  <c r="CS65" i="2"/>
  <c r="CS66" i="2"/>
  <c r="CS67" i="2"/>
  <c r="CS68" i="2"/>
  <c r="CS69" i="2"/>
  <c r="CS70" i="2"/>
  <c r="CS71" i="2"/>
  <c r="CS72" i="2"/>
  <c r="CS73" i="2"/>
  <c r="CS74" i="2"/>
  <c r="CS75" i="2"/>
  <c r="CS76" i="2"/>
  <c r="CS77" i="2"/>
  <c r="CS78" i="2"/>
  <c r="CS79" i="2"/>
  <c r="CS80" i="2"/>
  <c r="CS81" i="2"/>
  <c r="CS82" i="2"/>
  <c r="CS83" i="2"/>
  <c r="CS84" i="2"/>
  <c r="CS85" i="2"/>
  <c r="CS86" i="2"/>
  <c r="CS87" i="2"/>
  <c r="CS88" i="2"/>
  <c r="CS89" i="2"/>
  <c r="CS90" i="2"/>
  <c r="CS91" i="2"/>
  <c r="CS92" i="2"/>
  <c r="CS93" i="2"/>
  <c r="CS94" i="2"/>
  <c r="CS95" i="2"/>
  <c r="CS96" i="2"/>
  <c r="CS97" i="2"/>
  <c r="CS98" i="2"/>
  <c r="CS99" i="2"/>
  <c r="CS100" i="2"/>
  <c r="CS101" i="2"/>
  <c r="CS102" i="2"/>
  <c r="CS103" i="2"/>
  <c r="CS104" i="2"/>
  <c r="CS105" i="2"/>
  <c r="CS106" i="2"/>
  <c r="CS107" i="2"/>
  <c r="CS108" i="2"/>
  <c r="CS109" i="2"/>
  <c r="CS110" i="2"/>
  <c r="CS113" i="2"/>
  <c r="CS114" i="2"/>
  <c r="CS115" i="2"/>
  <c r="CS116" i="2"/>
  <c r="CS117" i="2"/>
  <c r="CS118" i="2"/>
  <c r="CS119" i="2"/>
  <c r="CS120" i="2"/>
  <c r="CS121" i="2"/>
  <c r="CS126" i="2"/>
  <c r="CS5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81" i="2"/>
  <c r="CP82" i="2"/>
  <c r="CP83" i="2"/>
  <c r="CP84" i="2"/>
  <c r="CP85" i="2"/>
  <c r="CP86" i="2"/>
  <c r="CP87" i="2"/>
  <c r="CP88" i="2"/>
  <c r="CP89" i="2"/>
  <c r="CP90" i="2"/>
  <c r="CP91" i="2"/>
  <c r="CP92" i="2"/>
  <c r="CP93" i="2"/>
  <c r="CP94" i="2"/>
  <c r="CP95" i="2"/>
  <c r="CP96" i="2"/>
  <c r="CP97" i="2"/>
  <c r="CP98" i="2"/>
  <c r="CP99" i="2"/>
  <c r="CP100" i="2"/>
  <c r="CP101" i="2"/>
  <c r="CP102" i="2"/>
  <c r="CP103" i="2"/>
  <c r="CP104" i="2"/>
  <c r="CP105" i="2"/>
  <c r="CP106" i="2"/>
  <c r="CP107" i="2"/>
  <c r="CP108" i="2"/>
  <c r="CP109" i="2"/>
  <c r="CP110" i="2"/>
  <c r="CP113" i="2"/>
  <c r="CP114" i="2"/>
  <c r="CP115" i="2"/>
  <c r="CP116" i="2"/>
  <c r="CP117" i="2"/>
  <c r="CP118" i="2"/>
  <c r="CP119" i="2"/>
  <c r="CP120" i="2"/>
  <c r="CP121" i="2"/>
  <c r="CP126" i="2"/>
  <c r="E127" i="2" l="1"/>
  <c r="G127" i="2" s="1"/>
  <c r="CA147" i="2"/>
  <c r="E147" i="2"/>
  <c r="G147" i="2" s="1"/>
  <c r="CA130" i="2"/>
  <c r="E130" i="2"/>
  <c r="G130" i="2" s="1"/>
  <c r="CA146" i="2"/>
  <c r="E146" i="2"/>
  <c r="G146" i="2" s="1"/>
  <c r="CA140" i="2"/>
  <c r="E140" i="2"/>
  <c r="G140" i="2" s="1"/>
  <c r="CA136" i="2"/>
  <c r="E136" i="2"/>
  <c r="G136" i="2" s="1"/>
  <c r="CA141" i="2"/>
  <c r="E141" i="2"/>
  <c r="G141" i="2" s="1"/>
  <c r="CA134" i="2"/>
  <c r="E134" i="2"/>
  <c r="G134" i="2" s="1"/>
  <c r="CA131" i="2"/>
  <c r="E131" i="2"/>
  <c r="G131" i="2" s="1"/>
  <c r="CA135" i="2"/>
  <c r="E135" i="2"/>
  <c r="G135" i="2" s="1"/>
  <c r="CA137" i="2"/>
  <c r="E137" i="2"/>
  <c r="G137" i="2" s="1"/>
  <c r="CA143" i="2"/>
  <c r="E143" i="2"/>
  <c r="G143" i="2" s="1"/>
  <c r="CA132" i="2"/>
  <c r="E132" i="2"/>
  <c r="G132" i="2" s="1"/>
  <c r="CA129" i="2"/>
  <c r="E129" i="2"/>
  <c r="G129" i="2" s="1"/>
  <c r="CA139" i="2"/>
  <c r="E139" i="2"/>
  <c r="G139" i="2" s="1"/>
  <c r="CA133" i="2"/>
  <c r="E133" i="2"/>
  <c r="G133" i="2" s="1"/>
  <c r="CA128" i="2"/>
  <c r="E128" i="2"/>
  <c r="G128" i="2" s="1"/>
  <c r="CA138" i="2"/>
  <c r="E138" i="2"/>
  <c r="G138" i="2" s="1"/>
  <c r="CA144" i="2"/>
  <c r="E144" i="2"/>
  <c r="G144" i="2" s="1"/>
  <c r="CA145" i="2"/>
  <c r="E145" i="2"/>
  <c r="G145" i="2" s="1"/>
  <c r="CA142" i="2"/>
  <c r="E142" i="2"/>
  <c r="G142" i="2" s="1"/>
  <c r="BC127" i="2"/>
  <c r="BF127" i="2"/>
  <c r="AH127" i="2"/>
  <c r="CD127" i="2"/>
  <c r="CA127" i="2"/>
  <c r="AE127" i="2"/>
  <c r="CM127" i="2"/>
  <c r="BO127" i="2"/>
  <c r="CP5" i="2"/>
  <c r="CJ127" i="2"/>
  <c r="BL127" i="2"/>
  <c r="AN127" i="2"/>
  <c r="CP127" i="2"/>
  <c r="BR127" i="2"/>
  <c r="AT127" i="2"/>
  <c r="AQ127" i="2"/>
  <c r="S127" i="2"/>
  <c r="J136" i="2"/>
  <c r="J141" i="2"/>
  <c r="J137" i="2"/>
  <c r="J133" i="2"/>
  <c r="J142" i="2"/>
  <c r="J138" i="2"/>
  <c r="J134" i="2"/>
  <c r="J144" i="2"/>
  <c r="J139" i="2"/>
  <c r="J135" i="2"/>
  <c r="J145" i="2"/>
  <c r="BX127" i="2"/>
  <c r="AZ127" i="2"/>
  <c r="AB127" i="2"/>
  <c r="V127" i="2"/>
  <c r="CS127" i="2"/>
  <c r="BU127" i="2"/>
  <c r="AW127" i="2"/>
  <c r="Y127" i="2"/>
  <c r="CG127" i="2"/>
  <c r="BI127" i="2"/>
  <c r="AK127" i="2"/>
  <c r="M127" i="2"/>
  <c r="J147" i="2"/>
  <c r="J146" i="2"/>
  <c r="J143" i="2"/>
  <c r="J140" i="2"/>
  <c r="J132" i="2"/>
  <c r="J131" i="2"/>
  <c r="J130" i="2"/>
  <c r="J129" i="2"/>
  <c r="J128" i="2"/>
  <c r="P127" i="2"/>
  <c r="J127" i="2"/>
  <c r="CM6" i="2"/>
  <c r="CM7" i="2"/>
  <c r="CM8" i="2"/>
  <c r="CM9" i="2"/>
  <c r="CM10" i="2"/>
  <c r="CM11" i="2"/>
  <c r="CM12" i="2"/>
  <c r="CM13" i="2"/>
  <c r="CM14" i="2"/>
  <c r="CM15" i="2"/>
  <c r="CM16" i="2"/>
  <c r="CM17" i="2"/>
  <c r="CM18" i="2"/>
  <c r="CM19" i="2"/>
  <c r="CM20" i="2"/>
  <c r="CM21" i="2"/>
  <c r="CM22" i="2"/>
  <c r="CM23" i="2"/>
  <c r="CM24" i="2"/>
  <c r="CM25" i="2"/>
  <c r="CM26" i="2"/>
  <c r="CM27" i="2"/>
  <c r="CM28" i="2"/>
  <c r="CM29" i="2"/>
  <c r="CM30" i="2"/>
  <c r="CM31" i="2"/>
  <c r="CM32" i="2"/>
  <c r="CM33" i="2"/>
  <c r="CM34" i="2"/>
  <c r="CM35" i="2"/>
  <c r="CM36" i="2"/>
  <c r="CM37" i="2"/>
  <c r="CM38" i="2"/>
  <c r="CM39" i="2"/>
  <c r="CM40" i="2"/>
  <c r="CM41" i="2"/>
  <c r="CM42" i="2"/>
  <c r="CM43" i="2"/>
  <c r="CM44" i="2"/>
  <c r="CM45" i="2"/>
  <c r="CM46" i="2"/>
  <c r="CM47" i="2"/>
  <c r="CM48" i="2"/>
  <c r="CM49" i="2"/>
  <c r="CM50" i="2"/>
  <c r="CM51" i="2"/>
  <c r="CM52" i="2"/>
  <c r="CM53" i="2"/>
  <c r="CM54" i="2"/>
  <c r="CM55" i="2"/>
  <c r="CM56" i="2"/>
  <c r="CM57" i="2"/>
  <c r="CM58" i="2"/>
  <c r="CM59" i="2"/>
  <c r="CM60" i="2"/>
  <c r="CM61" i="2"/>
  <c r="CM62" i="2"/>
  <c r="CM63" i="2"/>
  <c r="CM64" i="2"/>
  <c r="CM65" i="2"/>
  <c r="CM66" i="2"/>
  <c r="CM67" i="2"/>
  <c r="CM68" i="2"/>
  <c r="CM69" i="2"/>
  <c r="CM70" i="2"/>
  <c r="CM71" i="2"/>
  <c r="CM72" i="2"/>
  <c r="CM73" i="2"/>
  <c r="CM74" i="2"/>
  <c r="CM75" i="2"/>
  <c r="CM76" i="2"/>
  <c r="CM77" i="2"/>
  <c r="CM78" i="2"/>
  <c r="CM79" i="2"/>
  <c r="CM80" i="2"/>
  <c r="CM81" i="2"/>
  <c r="CM82" i="2"/>
  <c r="CM83" i="2"/>
  <c r="CM84" i="2"/>
  <c r="CM85" i="2"/>
  <c r="CM86" i="2"/>
  <c r="CM87" i="2"/>
  <c r="CM88" i="2"/>
  <c r="CM89" i="2"/>
  <c r="CM90" i="2"/>
  <c r="CM91" i="2"/>
  <c r="CM92" i="2"/>
  <c r="CM93" i="2"/>
  <c r="CM94" i="2"/>
  <c r="CM95" i="2"/>
  <c r="CM96" i="2"/>
  <c r="CM97" i="2"/>
  <c r="CM98" i="2"/>
  <c r="CM99" i="2"/>
  <c r="CM100" i="2"/>
  <c r="CM101" i="2"/>
  <c r="CM102" i="2"/>
  <c r="CM103" i="2"/>
  <c r="CM104" i="2"/>
  <c r="CM105" i="2"/>
  <c r="CM106" i="2"/>
  <c r="CM107" i="2"/>
  <c r="CM108" i="2"/>
  <c r="CM109" i="2"/>
  <c r="CM110" i="2"/>
  <c r="CM113" i="2"/>
  <c r="CM114" i="2"/>
  <c r="CM115" i="2"/>
  <c r="CM116" i="2"/>
  <c r="CM117" i="2"/>
  <c r="CM118" i="2"/>
  <c r="CM119" i="2"/>
  <c r="CM120" i="2"/>
  <c r="CM121" i="2"/>
  <c r="CM126" i="2"/>
  <c r="CM5" i="2"/>
  <c r="CJ5" i="2"/>
  <c r="BL126" i="2"/>
  <c r="M126" i="2"/>
  <c r="P126" i="2"/>
  <c r="S126" i="2"/>
  <c r="V126" i="2"/>
  <c r="Y126" i="2"/>
  <c r="AB126" i="2"/>
  <c r="AE126" i="2"/>
  <c r="AH126" i="2"/>
  <c r="AK126" i="2"/>
  <c r="AN126" i="2"/>
  <c r="AQ126" i="2"/>
  <c r="AT126" i="2"/>
  <c r="AW126" i="2"/>
  <c r="AZ126" i="2"/>
  <c r="BC126" i="2"/>
  <c r="BF126" i="2"/>
  <c r="BI126" i="2"/>
  <c r="BO126" i="2"/>
  <c r="BR126" i="2"/>
  <c r="BU126" i="2"/>
  <c r="BX126" i="2"/>
  <c r="CD126" i="2"/>
  <c r="CG126" i="2"/>
  <c r="CJ126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J37" i="2"/>
  <c r="CJ38" i="2"/>
  <c r="CJ39" i="2"/>
  <c r="CJ40" i="2"/>
  <c r="CJ41" i="2"/>
  <c r="CJ42" i="2"/>
  <c r="CJ43" i="2"/>
  <c r="CJ44" i="2"/>
  <c r="CJ45" i="2"/>
  <c r="CJ46" i="2"/>
  <c r="CJ47" i="2"/>
  <c r="CJ48" i="2"/>
  <c r="CJ49" i="2"/>
  <c r="CJ50" i="2"/>
  <c r="CJ51" i="2"/>
  <c r="CJ52" i="2"/>
  <c r="CJ53" i="2"/>
  <c r="CJ54" i="2"/>
  <c r="CJ55" i="2"/>
  <c r="CJ56" i="2"/>
  <c r="CJ57" i="2"/>
  <c r="CJ58" i="2"/>
  <c r="CJ59" i="2"/>
  <c r="CJ60" i="2"/>
  <c r="CJ61" i="2"/>
  <c r="CJ62" i="2"/>
  <c r="CJ63" i="2"/>
  <c r="CJ64" i="2"/>
  <c r="CJ65" i="2"/>
  <c r="CJ66" i="2"/>
  <c r="CJ67" i="2"/>
  <c r="CJ68" i="2"/>
  <c r="CJ69" i="2"/>
  <c r="CJ70" i="2"/>
  <c r="CJ71" i="2"/>
  <c r="CJ72" i="2"/>
  <c r="CJ73" i="2"/>
  <c r="CJ74" i="2"/>
  <c r="CJ75" i="2"/>
  <c r="CJ76" i="2"/>
  <c r="CJ77" i="2"/>
  <c r="CJ78" i="2"/>
  <c r="CJ79" i="2"/>
  <c r="CJ80" i="2"/>
  <c r="CJ81" i="2"/>
  <c r="CJ82" i="2"/>
  <c r="CJ83" i="2"/>
  <c r="CJ84" i="2"/>
  <c r="CJ85" i="2"/>
  <c r="CJ86" i="2"/>
  <c r="CJ87" i="2"/>
  <c r="CJ88" i="2"/>
  <c r="CJ89" i="2"/>
  <c r="CJ90" i="2"/>
  <c r="CJ91" i="2"/>
  <c r="CJ92" i="2"/>
  <c r="CJ93" i="2"/>
  <c r="CJ94" i="2"/>
  <c r="CJ95" i="2"/>
  <c r="CJ96" i="2"/>
  <c r="CJ97" i="2"/>
  <c r="CJ98" i="2"/>
  <c r="CJ99" i="2"/>
  <c r="CJ100" i="2"/>
  <c r="CJ101" i="2"/>
  <c r="CJ102" i="2"/>
  <c r="CJ103" i="2"/>
  <c r="CJ104" i="2"/>
  <c r="CJ105" i="2"/>
  <c r="CJ106" i="2"/>
  <c r="CJ107" i="2"/>
  <c r="CJ108" i="2"/>
  <c r="CJ109" i="2"/>
  <c r="CJ110" i="2"/>
  <c r="CJ113" i="2"/>
  <c r="CJ114" i="2"/>
  <c r="CJ115" i="2"/>
  <c r="CJ116" i="2"/>
  <c r="CJ117" i="2"/>
  <c r="CJ118" i="2"/>
  <c r="CJ119" i="2"/>
  <c r="CJ120" i="2"/>
  <c r="CJ121" i="2"/>
  <c r="CA126" i="2" l="1"/>
  <c r="E126" i="2"/>
  <c r="G126" i="2" s="1"/>
  <c r="J126" i="2"/>
  <c r="CU2" i="2" l="1"/>
  <c r="CR2" i="2"/>
  <c r="CO2" i="2"/>
  <c r="CL2" i="2"/>
  <c r="CI2" i="2"/>
  <c r="CF2" i="2"/>
  <c r="CC2" i="2"/>
  <c r="BZ2" i="2"/>
  <c r="BW2" i="2"/>
  <c r="BT2" i="2"/>
  <c r="BQ2" i="2"/>
  <c r="BN2" i="2"/>
  <c r="BK2" i="2"/>
  <c r="BH2" i="2"/>
  <c r="BE2" i="2"/>
  <c r="BB2" i="2"/>
  <c r="AY2" i="2"/>
  <c r="AV2" i="2"/>
  <c r="AS2" i="2"/>
  <c r="AP2" i="2"/>
  <c r="AM2" i="2"/>
  <c r="AJ2" i="2"/>
  <c r="AG2" i="2"/>
  <c r="AD2" i="2"/>
  <c r="AA2" i="2"/>
  <c r="X2" i="2"/>
  <c r="U2" i="2"/>
  <c r="R2" i="2"/>
  <c r="O2" i="2"/>
  <c r="L2" i="2"/>
  <c r="CG5" i="2"/>
  <c r="CG6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2" i="2"/>
  <c r="CG43" i="2"/>
  <c r="CG44" i="2"/>
  <c r="CG45" i="2"/>
  <c r="CG46" i="2"/>
  <c r="CG47" i="2"/>
  <c r="CG48" i="2"/>
  <c r="CG49" i="2"/>
  <c r="CG50" i="2"/>
  <c r="CG51" i="2"/>
  <c r="CG52" i="2"/>
  <c r="CG53" i="2"/>
  <c r="CG54" i="2"/>
  <c r="CG55" i="2"/>
  <c r="CG56" i="2"/>
  <c r="CG57" i="2"/>
  <c r="CG58" i="2"/>
  <c r="CG59" i="2"/>
  <c r="CG60" i="2"/>
  <c r="CG61" i="2"/>
  <c r="CG62" i="2"/>
  <c r="CG63" i="2"/>
  <c r="CG64" i="2"/>
  <c r="CG65" i="2"/>
  <c r="CG66" i="2"/>
  <c r="CG67" i="2"/>
  <c r="CG68" i="2"/>
  <c r="CG69" i="2"/>
  <c r="CG70" i="2"/>
  <c r="CG71" i="2"/>
  <c r="CG72" i="2"/>
  <c r="CG73" i="2"/>
  <c r="CG74" i="2"/>
  <c r="CG75" i="2"/>
  <c r="CG76" i="2"/>
  <c r="CG77" i="2"/>
  <c r="CG78" i="2"/>
  <c r="CG79" i="2"/>
  <c r="CG80" i="2"/>
  <c r="CG81" i="2"/>
  <c r="CG82" i="2"/>
  <c r="CG83" i="2"/>
  <c r="CG84" i="2"/>
  <c r="CG85" i="2"/>
  <c r="CG86" i="2"/>
  <c r="CG87" i="2"/>
  <c r="CG88" i="2"/>
  <c r="CG89" i="2"/>
  <c r="CG90" i="2"/>
  <c r="CG91" i="2"/>
  <c r="CG92" i="2"/>
  <c r="CG93" i="2"/>
  <c r="CG94" i="2"/>
  <c r="CG95" i="2"/>
  <c r="CG96" i="2"/>
  <c r="CG97" i="2"/>
  <c r="CG98" i="2"/>
  <c r="CG99" i="2"/>
  <c r="CG100" i="2"/>
  <c r="CG101" i="2"/>
  <c r="CG102" i="2"/>
  <c r="CG103" i="2"/>
  <c r="CG104" i="2"/>
  <c r="CG105" i="2"/>
  <c r="CG106" i="2"/>
  <c r="CG107" i="2"/>
  <c r="CG108" i="2"/>
  <c r="CG109" i="2"/>
  <c r="CG110" i="2"/>
  <c r="CG113" i="2"/>
  <c r="CG114" i="2"/>
  <c r="CG115" i="2"/>
  <c r="CG116" i="2"/>
  <c r="CG117" i="2"/>
  <c r="CG118" i="2"/>
  <c r="CG119" i="2"/>
  <c r="CG120" i="2"/>
  <c r="CG121" i="2"/>
  <c r="CG124" i="2"/>
  <c r="CD5" i="2"/>
  <c r="AZ123" i="2"/>
  <c r="M124" i="2"/>
  <c r="AK124" i="2"/>
  <c r="AZ124" i="2"/>
  <c r="BF124" i="2"/>
  <c r="BI124" i="2"/>
  <c r="BX124" i="2"/>
  <c r="CD124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7" i="2"/>
  <c r="CD48" i="2"/>
  <c r="CD49" i="2"/>
  <c r="CD50" i="2"/>
  <c r="CD51" i="2"/>
  <c r="CD52" i="2"/>
  <c r="CD53" i="2"/>
  <c r="CD54" i="2"/>
  <c r="CD55" i="2"/>
  <c r="CD56" i="2"/>
  <c r="CD57" i="2"/>
  <c r="CD58" i="2"/>
  <c r="CD59" i="2"/>
  <c r="CD60" i="2"/>
  <c r="CD61" i="2"/>
  <c r="CD62" i="2"/>
  <c r="CD63" i="2"/>
  <c r="CD64" i="2"/>
  <c r="CD65" i="2"/>
  <c r="CD66" i="2"/>
  <c r="CD67" i="2"/>
  <c r="CD68" i="2"/>
  <c r="CD69" i="2"/>
  <c r="CD70" i="2"/>
  <c r="CD71" i="2"/>
  <c r="CD72" i="2"/>
  <c r="CD73" i="2"/>
  <c r="CD74" i="2"/>
  <c r="CD75" i="2"/>
  <c r="CD76" i="2"/>
  <c r="CD77" i="2"/>
  <c r="CD78" i="2"/>
  <c r="CD79" i="2"/>
  <c r="CD80" i="2"/>
  <c r="CD81" i="2"/>
  <c r="CD82" i="2"/>
  <c r="CD83" i="2"/>
  <c r="CD84" i="2"/>
  <c r="CD85" i="2"/>
  <c r="CD86" i="2"/>
  <c r="CD87" i="2"/>
  <c r="CD88" i="2"/>
  <c r="CD89" i="2"/>
  <c r="CD90" i="2"/>
  <c r="CD91" i="2"/>
  <c r="CD92" i="2"/>
  <c r="CD93" i="2"/>
  <c r="CD94" i="2"/>
  <c r="CD95" i="2"/>
  <c r="CD96" i="2"/>
  <c r="CD97" i="2"/>
  <c r="CD98" i="2"/>
  <c r="CD99" i="2"/>
  <c r="CD100" i="2"/>
  <c r="CD101" i="2"/>
  <c r="CD102" i="2"/>
  <c r="CD103" i="2"/>
  <c r="CD104" i="2"/>
  <c r="CD105" i="2"/>
  <c r="CD106" i="2"/>
  <c r="CD107" i="2"/>
  <c r="CD108" i="2"/>
  <c r="CD109" i="2"/>
  <c r="CD110" i="2"/>
  <c r="CD113" i="2"/>
  <c r="CD114" i="2"/>
  <c r="CD115" i="2"/>
  <c r="CD116" i="2"/>
  <c r="CD117" i="2"/>
  <c r="CD118" i="2"/>
  <c r="CD119" i="2"/>
  <c r="CD120" i="2"/>
  <c r="CD121" i="2"/>
  <c r="BX5" i="2"/>
  <c r="BU116" i="2"/>
  <c r="M117" i="2"/>
  <c r="P117" i="2"/>
  <c r="S117" i="2"/>
  <c r="V117" i="2"/>
  <c r="Y117" i="2"/>
  <c r="AB117" i="2"/>
  <c r="AE117" i="2"/>
  <c r="AH117" i="2"/>
  <c r="AK117" i="2"/>
  <c r="AN117" i="2"/>
  <c r="AQ117" i="2"/>
  <c r="AT117" i="2"/>
  <c r="AW117" i="2"/>
  <c r="AZ117" i="2"/>
  <c r="BC117" i="2"/>
  <c r="BF117" i="2"/>
  <c r="BI117" i="2"/>
  <c r="BL117" i="2"/>
  <c r="BO117" i="2"/>
  <c r="BR117" i="2"/>
  <c r="BU117" i="2"/>
  <c r="BX117" i="2"/>
  <c r="M118" i="2"/>
  <c r="P118" i="2"/>
  <c r="S118" i="2"/>
  <c r="V118" i="2"/>
  <c r="Y118" i="2"/>
  <c r="AB118" i="2"/>
  <c r="AE118" i="2"/>
  <c r="AH118" i="2"/>
  <c r="AK118" i="2"/>
  <c r="AN118" i="2"/>
  <c r="AQ118" i="2"/>
  <c r="AT118" i="2"/>
  <c r="AW118" i="2"/>
  <c r="AZ118" i="2"/>
  <c r="BC118" i="2"/>
  <c r="BF118" i="2"/>
  <c r="BI118" i="2"/>
  <c r="BL118" i="2"/>
  <c r="BO118" i="2"/>
  <c r="BR118" i="2"/>
  <c r="BU118" i="2"/>
  <c r="BX118" i="2"/>
  <c r="M119" i="2"/>
  <c r="P119" i="2"/>
  <c r="S119" i="2"/>
  <c r="V119" i="2"/>
  <c r="Y119" i="2"/>
  <c r="AB119" i="2"/>
  <c r="AE119" i="2"/>
  <c r="AH119" i="2"/>
  <c r="AK119" i="2"/>
  <c r="AN119" i="2"/>
  <c r="AQ119" i="2"/>
  <c r="AT119" i="2"/>
  <c r="AW119" i="2"/>
  <c r="AZ119" i="2"/>
  <c r="BC119" i="2"/>
  <c r="BF119" i="2"/>
  <c r="BI119" i="2"/>
  <c r="BL119" i="2"/>
  <c r="BO119" i="2"/>
  <c r="BR119" i="2"/>
  <c r="BU119" i="2"/>
  <c r="BX119" i="2"/>
  <c r="M120" i="2"/>
  <c r="P120" i="2"/>
  <c r="S120" i="2"/>
  <c r="V120" i="2"/>
  <c r="Y120" i="2"/>
  <c r="AB120" i="2"/>
  <c r="AE120" i="2"/>
  <c r="AH120" i="2"/>
  <c r="AK120" i="2"/>
  <c r="AN120" i="2"/>
  <c r="AQ120" i="2"/>
  <c r="AT120" i="2"/>
  <c r="AW120" i="2"/>
  <c r="AZ120" i="2"/>
  <c r="BC120" i="2"/>
  <c r="BF120" i="2"/>
  <c r="BI120" i="2"/>
  <c r="BL120" i="2"/>
  <c r="BO120" i="2"/>
  <c r="BR120" i="2"/>
  <c r="BU120" i="2"/>
  <c r="BX120" i="2"/>
  <c r="M121" i="2"/>
  <c r="P121" i="2"/>
  <c r="S121" i="2"/>
  <c r="V121" i="2"/>
  <c r="Y121" i="2"/>
  <c r="AB121" i="2"/>
  <c r="AE121" i="2"/>
  <c r="AH121" i="2"/>
  <c r="AK121" i="2"/>
  <c r="AN121" i="2"/>
  <c r="AQ121" i="2"/>
  <c r="AT121" i="2"/>
  <c r="AW121" i="2"/>
  <c r="AZ121" i="2"/>
  <c r="BC121" i="2"/>
  <c r="BF121" i="2"/>
  <c r="BI121" i="2"/>
  <c r="BL121" i="2"/>
  <c r="BO121" i="2"/>
  <c r="BR121" i="2"/>
  <c r="BU121" i="2"/>
  <c r="BX121" i="2"/>
  <c r="M116" i="2"/>
  <c r="P116" i="2"/>
  <c r="S116" i="2"/>
  <c r="V116" i="2"/>
  <c r="Y116" i="2"/>
  <c r="AB116" i="2"/>
  <c r="AE116" i="2"/>
  <c r="AH116" i="2"/>
  <c r="AK116" i="2"/>
  <c r="AN116" i="2"/>
  <c r="AQ116" i="2"/>
  <c r="AT116" i="2"/>
  <c r="AW116" i="2"/>
  <c r="AZ116" i="2"/>
  <c r="BC116" i="2"/>
  <c r="BF116" i="2"/>
  <c r="BI116" i="2"/>
  <c r="BL116" i="2"/>
  <c r="BO116" i="2"/>
  <c r="BR116" i="2"/>
  <c r="BX116" i="2"/>
  <c r="BU115" i="2"/>
  <c r="D111" i="2"/>
  <c r="D112" i="2"/>
  <c r="BX88" i="2"/>
  <c r="BX6" i="2"/>
  <c r="BX7" i="2"/>
  <c r="BX8" i="2"/>
  <c r="BX9" i="2"/>
  <c r="BX10" i="2"/>
  <c r="BX11" i="2"/>
  <c r="BX12" i="2"/>
  <c r="BX13" i="2"/>
  <c r="BX14" i="2"/>
  <c r="BX15" i="2"/>
  <c r="BX16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6" i="2"/>
  <c r="BX77" i="2"/>
  <c r="BX78" i="2"/>
  <c r="BX79" i="2"/>
  <c r="BX80" i="2"/>
  <c r="BX81" i="2"/>
  <c r="BX82" i="2"/>
  <c r="BX83" i="2"/>
  <c r="BX84" i="2"/>
  <c r="BX85" i="2"/>
  <c r="BX86" i="2"/>
  <c r="BX87" i="2"/>
  <c r="BX89" i="2"/>
  <c r="BX90" i="2"/>
  <c r="BX91" i="2"/>
  <c r="BX92" i="2"/>
  <c r="BX93" i="2"/>
  <c r="BX94" i="2"/>
  <c r="BX95" i="2"/>
  <c r="BX96" i="2"/>
  <c r="BX97" i="2"/>
  <c r="BX98" i="2"/>
  <c r="BX99" i="2"/>
  <c r="BX100" i="2"/>
  <c r="BX101" i="2"/>
  <c r="BX102" i="2"/>
  <c r="BX103" i="2"/>
  <c r="BX104" i="2"/>
  <c r="BX105" i="2"/>
  <c r="BX106" i="2"/>
  <c r="BX107" i="2"/>
  <c r="BX108" i="2"/>
  <c r="BX109" i="2"/>
  <c r="BX110" i="2"/>
  <c r="BX113" i="2"/>
  <c r="BX114" i="2"/>
  <c r="BX115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86" i="2"/>
  <c r="BU87" i="2"/>
  <c r="BU88" i="2"/>
  <c r="BU89" i="2"/>
  <c r="BU90" i="2"/>
  <c r="BU91" i="2"/>
  <c r="BU92" i="2"/>
  <c r="BU93" i="2"/>
  <c r="BU94" i="2"/>
  <c r="BU95" i="2"/>
  <c r="BU96" i="2"/>
  <c r="BU97" i="2"/>
  <c r="BU98" i="2"/>
  <c r="BU99" i="2"/>
  <c r="BU100" i="2"/>
  <c r="BU101" i="2"/>
  <c r="BU102" i="2"/>
  <c r="BU103" i="2"/>
  <c r="BU104" i="2"/>
  <c r="BU105" i="2"/>
  <c r="BU106" i="2"/>
  <c r="BU107" i="2"/>
  <c r="BU108" i="2"/>
  <c r="BU109" i="2"/>
  <c r="BU110" i="2"/>
  <c r="BU113" i="2"/>
  <c r="BU114" i="2"/>
  <c r="BX112" i="2" l="1"/>
  <c r="CY112" i="2"/>
  <c r="CV112" i="2"/>
  <c r="CY111" i="2"/>
  <c r="CV111" i="2"/>
  <c r="E112" i="2"/>
  <c r="E111" i="2"/>
  <c r="E123" i="2"/>
  <c r="G123" i="2" s="1"/>
  <c r="E124" i="2"/>
  <c r="G124" i="2" s="1"/>
  <c r="E122" i="2"/>
  <c r="G122" i="2" s="1"/>
  <c r="E125" i="2"/>
  <c r="G125" i="2" s="1"/>
  <c r="CA79" i="2"/>
  <c r="E79" i="2"/>
  <c r="CA63" i="2"/>
  <c r="E63" i="2"/>
  <c r="CA47" i="2"/>
  <c r="E47" i="2"/>
  <c r="CA31" i="2"/>
  <c r="E31" i="2"/>
  <c r="CA15" i="2"/>
  <c r="E15" i="2"/>
  <c r="CA33" i="2"/>
  <c r="E33" i="2"/>
  <c r="CA64" i="2"/>
  <c r="E64" i="2"/>
  <c r="CA16" i="2"/>
  <c r="E16" i="2"/>
  <c r="CA110" i="2"/>
  <c r="E110" i="2"/>
  <c r="CA30" i="2"/>
  <c r="E30" i="2"/>
  <c r="CA14" i="2"/>
  <c r="E14" i="2"/>
  <c r="CA51" i="2"/>
  <c r="E51" i="2"/>
  <c r="CA50" i="2"/>
  <c r="E50" i="2"/>
  <c r="CA49" i="2"/>
  <c r="E49" i="2"/>
  <c r="CA48" i="2"/>
  <c r="E48" i="2"/>
  <c r="CA87" i="2"/>
  <c r="E87" i="2"/>
  <c r="CA39" i="2"/>
  <c r="E39" i="2"/>
  <c r="CA70" i="2"/>
  <c r="E70" i="2"/>
  <c r="CA22" i="2"/>
  <c r="E22" i="2"/>
  <c r="CA101" i="2"/>
  <c r="E101" i="2"/>
  <c r="CA21" i="2"/>
  <c r="E21" i="2"/>
  <c r="CA84" i="2"/>
  <c r="E84" i="2"/>
  <c r="CA20" i="2"/>
  <c r="E20" i="2"/>
  <c r="CA115" i="2"/>
  <c r="E115" i="2"/>
  <c r="CA35" i="2"/>
  <c r="E35" i="2"/>
  <c r="CA66" i="2"/>
  <c r="E66" i="2"/>
  <c r="CA113" i="2"/>
  <c r="E113" i="2"/>
  <c r="CA81" i="2"/>
  <c r="E81" i="2"/>
  <c r="CA80" i="2"/>
  <c r="E80" i="2"/>
  <c r="CA32" i="2"/>
  <c r="E32" i="2"/>
  <c r="CA95" i="2"/>
  <c r="E95" i="2"/>
  <c r="CA78" i="2"/>
  <c r="E78" i="2"/>
  <c r="CA46" i="2"/>
  <c r="E46" i="2"/>
  <c r="CA93" i="2"/>
  <c r="E93" i="2"/>
  <c r="CA45" i="2"/>
  <c r="E45" i="2"/>
  <c r="CA108" i="2"/>
  <c r="E108" i="2"/>
  <c r="CA76" i="2"/>
  <c r="E76" i="2"/>
  <c r="CA12" i="2"/>
  <c r="E12" i="2"/>
  <c r="CA103" i="2"/>
  <c r="E103" i="2"/>
  <c r="CA23" i="2"/>
  <c r="E23" i="2"/>
  <c r="CA102" i="2"/>
  <c r="E102" i="2"/>
  <c r="CA54" i="2"/>
  <c r="E54" i="2"/>
  <c r="CA6" i="2"/>
  <c r="E6" i="2"/>
  <c r="CA117" i="2"/>
  <c r="E117" i="2"/>
  <c r="G117" i="2" s="1"/>
  <c r="CA69" i="2"/>
  <c r="E69" i="2"/>
  <c r="CA5" i="2"/>
  <c r="CA116" i="2"/>
  <c r="E116" i="2"/>
  <c r="G116" i="2" s="1"/>
  <c r="CA68" i="2"/>
  <c r="E68" i="2"/>
  <c r="CA36" i="2"/>
  <c r="E36" i="2"/>
  <c r="CA19" i="2"/>
  <c r="E19" i="2"/>
  <c r="CA82" i="2"/>
  <c r="E82" i="2"/>
  <c r="CA34" i="2"/>
  <c r="E34" i="2"/>
  <c r="CA97" i="2"/>
  <c r="E97" i="2"/>
  <c r="CA65" i="2"/>
  <c r="E65" i="2"/>
  <c r="CA17" i="2"/>
  <c r="E17" i="2"/>
  <c r="CA96" i="2"/>
  <c r="E96" i="2"/>
  <c r="CA94" i="2"/>
  <c r="E94" i="2"/>
  <c r="CA62" i="2"/>
  <c r="E62" i="2"/>
  <c r="CA109" i="2"/>
  <c r="E109" i="2"/>
  <c r="CA77" i="2"/>
  <c r="E77" i="2"/>
  <c r="CA61" i="2"/>
  <c r="E61" i="2"/>
  <c r="CA29" i="2"/>
  <c r="E29" i="2"/>
  <c r="CA13" i="2"/>
  <c r="E13" i="2"/>
  <c r="CA92" i="2"/>
  <c r="E92" i="2"/>
  <c r="CA60" i="2"/>
  <c r="E60" i="2"/>
  <c r="CA44" i="2"/>
  <c r="E44" i="2"/>
  <c r="CA28" i="2"/>
  <c r="E28" i="2"/>
  <c r="CA107" i="2"/>
  <c r="E107" i="2"/>
  <c r="CA91" i="2"/>
  <c r="E91" i="2"/>
  <c r="CA75" i="2"/>
  <c r="E75" i="2"/>
  <c r="CA59" i="2"/>
  <c r="E59" i="2"/>
  <c r="CA43" i="2"/>
  <c r="E43" i="2"/>
  <c r="CA27" i="2"/>
  <c r="E27" i="2"/>
  <c r="CA11" i="2"/>
  <c r="E11" i="2"/>
  <c r="CA119" i="2"/>
  <c r="E119" i="2"/>
  <c r="G119" i="2" s="1"/>
  <c r="CA55" i="2"/>
  <c r="E55" i="2"/>
  <c r="CA7" i="2"/>
  <c r="E7" i="2"/>
  <c r="CA118" i="2"/>
  <c r="E118" i="2"/>
  <c r="G118" i="2" s="1"/>
  <c r="CA86" i="2"/>
  <c r="E86" i="2"/>
  <c r="CA38" i="2"/>
  <c r="E38" i="2"/>
  <c r="CA53" i="2"/>
  <c r="E53" i="2"/>
  <c r="CA99" i="2"/>
  <c r="E99" i="2"/>
  <c r="CA67" i="2"/>
  <c r="E67" i="2"/>
  <c r="CA98" i="2"/>
  <c r="E98" i="2"/>
  <c r="CA18" i="2"/>
  <c r="E18" i="2"/>
  <c r="CA106" i="2"/>
  <c r="E106" i="2"/>
  <c r="CA90" i="2"/>
  <c r="E90" i="2"/>
  <c r="CA74" i="2"/>
  <c r="E74" i="2"/>
  <c r="CA58" i="2"/>
  <c r="E58" i="2"/>
  <c r="CA26" i="2"/>
  <c r="E26" i="2"/>
  <c r="CA9" i="2"/>
  <c r="E9" i="2"/>
  <c r="CA71" i="2"/>
  <c r="E71" i="2"/>
  <c r="CA85" i="2"/>
  <c r="E85" i="2"/>
  <c r="CA37" i="2"/>
  <c r="E37" i="2"/>
  <c r="CA100" i="2"/>
  <c r="E100" i="2"/>
  <c r="CA52" i="2"/>
  <c r="E52" i="2"/>
  <c r="CA83" i="2"/>
  <c r="E83" i="2"/>
  <c r="CA114" i="2"/>
  <c r="E114" i="2"/>
  <c r="CA42" i="2"/>
  <c r="E42" i="2"/>
  <c r="CA10" i="2"/>
  <c r="E10" i="2"/>
  <c r="CA121" i="2"/>
  <c r="E121" i="2"/>
  <c r="G121" i="2" s="1"/>
  <c r="CA105" i="2"/>
  <c r="E105" i="2"/>
  <c r="CA89" i="2"/>
  <c r="E89" i="2"/>
  <c r="CA73" i="2"/>
  <c r="E73" i="2"/>
  <c r="CA57" i="2"/>
  <c r="E57" i="2"/>
  <c r="CA41" i="2"/>
  <c r="E41" i="2"/>
  <c r="CA25" i="2"/>
  <c r="E25" i="2"/>
  <c r="CA120" i="2"/>
  <c r="E120" i="2"/>
  <c r="G120" i="2" s="1"/>
  <c r="CA104" i="2"/>
  <c r="E104" i="2"/>
  <c r="CA88" i="2"/>
  <c r="E88" i="2"/>
  <c r="CA72" i="2"/>
  <c r="E72" i="2"/>
  <c r="CA56" i="2"/>
  <c r="E56" i="2"/>
  <c r="CA40" i="2"/>
  <c r="E40" i="2"/>
  <c r="CA24" i="2"/>
  <c r="E24" i="2"/>
  <c r="CA8" i="2"/>
  <c r="E8" i="2"/>
  <c r="BU112" i="2"/>
  <c r="AB123" i="2"/>
  <c r="BX111" i="2"/>
  <c r="BU123" i="2"/>
  <c r="AW122" i="2"/>
  <c r="BO122" i="2"/>
  <c r="BL122" i="2"/>
  <c r="BU111" i="2"/>
  <c r="BF122" i="2"/>
  <c r="J118" i="2"/>
  <c r="J119" i="2"/>
  <c r="J120" i="2"/>
  <c r="BX122" i="2"/>
  <c r="M122" i="2"/>
  <c r="BO125" i="2"/>
  <c r="CG122" i="2"/>
  <c r="CA111" i="2"/>
  <c r="AE122" i="2"/>
  <c r="AB122" i="2"/>
  <c r="CG111" i="2"/>
  <c r="BR124" i="2"/>
  <c r="BR122" i="2"/>
  <c r="AT122" i="2"/>
  <c r="BC125" i="2"/>
  <c r="AE125" i="2"/>
  <c r="CA125" i="2"/>
  <c r="AZ125" i="2"/>
  <c r="AB125" i="2"/>
  <c r="BX125" i="2"/>
  <c r="AW125" i="2"/>
  <c r="Y125" i="2"/>
  <c r="BU125" i="2"/>
  <c r="AQ125" i="2"/>
  <c r="S125" i="2"/>
  <c r="AH123" i="2"/>
  <c r="CG123" i="2"/>
  <c r="CG125" i="2"/>
  <c r="BI125" i="2"/>
  <c r="AK125" i="2"/>
  <c r="M125" i="2"/>
  <c r="CD123" i="2"/>
  <c r="BC123" i="2"/>
  <c r="AE123" i="2"/>
  <c r="CD125" i="2"/>
  <c r="BF125" i="2"/>
  <c r="AH125" i="2"/>
  <c r="BX123" i="2"/>
  <c r="AW123" i="2"/>
  <c r="CP124" i="2"/>
  <c r="CS124" i="2"/>
  <c r="CM124" i="2"/>
  <c r="CJ124" i="2"/>
  <c r="CG112" i="2"/>
  <c r="CP112" i="2"/>
  <c r="CS112" i="2"/>
  <c r="CM112" i="2"/>
  <c r="CJ112" i="2"/>
  <c r="AK123" i="2"/>
  <c r="CS123" i="2"/>
  <c r="CP123" i="2"/>
  <c r="CM123" i="2"/>
  <c r="CJ123" i="2"/>
  <c r="CP111" i="2"/>
  <c r="CS111" i="2"/>
  <c r="CM111" i="2"/>
  <c r="CJ111" i="2"/>
  <c r="CD112" i="2"/>
  <c r="AQ124" i="2"/>
  <c r="S124" i="2"/>
  <c r="BR123" i="2"/>
  <c r="CP122" i="2"/>
  <c r="CS122" i="2"/>
  <c r="CM122" i="2"/>
  <c r="CJ122" i="2"/>
  <c r="BR125" i="2"/>
  <c r="AT125" i="2"/>
  <c r="V125" i="2"/>
  <c r="CD111" i="2"/>
  <c r="BL124" i="2"/>
  <c r="AN124" i="2"/>
  <c r="BO123" i="2"/>
  <c r="P123" i="2"/>
  <c r="CA112" i="2"/>
  <c r="M123" i="2"/>
  <c r="CS125" i="2"/>
  <c r="CP125" i="2"/>
  <c r="CJ125" i="2"/>
  <c r="CM125" i="2"/>
  <c r="BL125" i="2"/>
  <c r="AN125" i="2"/>
  <c r="P125" i="2"/>
  <c r="V124" i="2"/>
  <c r="P122" i="2"/>
  <c r="BX17" i="2"/>
  <c r="J125" i="2"/>
  <c r="CD122" i="2"/>
  <c r="AQ122" i="2"/>
  <c r="Y122" i="2"/>
  <c r="CA122" i="2"/>
  <c r="BI122" i="2"/>
  <c r="AN122" i="2"/>
  <c r="V122" i="2"/>
  <c r="BC122" i="2"/>
  <c r="AK122" i="2"/>
  <c r="S122" i="2"/>
  <c r="BU122" i="2"/>
  <c r="AZ122" i="2"/>
  <c r="AH122" i="2"/>
  <c r="BL123" i="2"/>
  <c r="AT123" i="2"/>
  <c r="Y123" i="2"/>
  <c r="BI123" i="2"/>
  <c r="AQ123" i="2"/>
  <c r="CA123" i="2"/>
  <c r="AN123" i="2"/>
  <c r="V123" i="2"/>
  <c r="BF123" i="2"/>
  <c r="S123" i="2"/>
  <c r="CA124" i="2"/>
  <c r="BC124" i="2"/>
  <c r="AH124" i="2"/>
  <c r="P124" i="2"/>
  <c r="BU124" i="2"/>
  <c r="AW124" i="2"/>
  <c r="AE124" i="2"/>
  <c r="J124" i="2"/>
  <c r="AT124" i="2"/>
  <c r="AB124" i="2"/>
  <c r="BO124" i="2"/>
  <c r="Y124" i="2"/>
  <c r="J123" i="2"/>
  <c r="J122" i="2"/>
  <c r="J121" i="2"/>
  <c r="J117" i="2"/>
  <c r="J116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70" i="2"/>
  <c r="BR71" i="2"/>
  <c r="BR72" i="2"/>
  <c r="BR73" i="2"/>
  <c r="BR74" i="2"/>
  <c r="BR75" i="2"/>
  <c r="BR76" i="2"/>
  <c r="BR77" i="2"/>
  <c r="BR78" i="2"/>
  <c r="BR79" i="2"/>
  <c r="BR80" i="2"/>
  <c r="BR81" i="2"/>
  <c r="BR82" i="2"/>
  <c r="BR83" i="2"/>
  <c r="BR84" i="2"/>
  <c r="BR85" i="2"/>
  <c r="BR86" i="2"/>
  <c r="BR87" i="2"/>
  <c r="BR88" i="2"/>
  <c r="BR89" i="2"/>
  <c r="BR90" i="2"/>
  <c r="BR91" i="2"/>
  <c r="BR92" i="2"/>
  <c r="BR93" i="2"/>
  <c r="BR94" i="2"/>
  <c r="BR95" i="2"/>
  <c r="BR96" i="2"/>
  <c r="BR97" i="2"/>
  <c r="BR98" i="2"/>
  <c r="BR99" i="2"/>
  <c r="BR100" i="2"/>
  <c r="BR101" i="2"/>
  <c r="BR102" i="2"/>
  <c r="BR103" i="2"/>
  <c r="BR104" i="2"/>
  <c r="BR105" i="2"/>
  <c r="BR106" i="2"/>
  <c r="BR107" i="2"/>
  <c r="BR108" i="2"/>
  <c r="BR109" i="2"/>
  <c r="BR110" i="2"/>
  <c r="BR111" i="2"/>
  <c r="BR112" i="2"/>
  <c r="BR113" i="2"/>
  <c r="BR114" i="2"/>
  <c r="BR115" i="2"/>
  <c r="BR5" i="2"/>
  <c r="BO5" i="2"/>
  <c r="BO6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O48" i="2"/>
  <c r="BO49" i="2"/>
  <c r="BO50" i="2"/>
  <c r="BO51" i="2"/>
  <c r="BO52" i="2"/>
  <c r="BO53" i="2"/>
  <c r="BO54" i="2"/>
  <c r="BO55" i="2"/>
  <c r="BO56" i="2"/>
  <c r="BO57" i="2"/>
  <c r="BO58" i="2"/>
  <c r="BO59" i="2"/>
  <c r="BO60" i="2"/>
  <c r="BO61" i="2"/>
  <c r="BO62" i="2"/>
  <c r="BO64" i="2"/>
  <c r="BO65" i="2"/>
  <c r="BO66" i="2"/>
  <c r="BO67" i="2"/>
  <c r="BO68" i="2"/>
  <c r="BO69" i="2"/>
  <c r="BO70" i="2"/>
  <c r="BO71" i="2"/>
  <c r="BO72" i="2"/>
  <c r="BO73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90" i="2"/>
  <c r="BO91" i="2"/>
  <c r="BO92" i="2"/>
  <c r="BO93" i="2"/>
  <c r="BO94" i="2"/>
  <c r="BO96" i="2"/>
  <c r="BO97" i="2"/>
  <c r="BO98" i="2"/>
  <c r="BO99" i="2"/>
  <c r="BO100" i="2"/>
  <c r="BO101" i="2"/>
  <c r="BO102" i="2"/>
  <c r="BO103" i="2"/>
  <c r="BO104" i="2"/>
  <c r="BO105" i="2"/>
  <c r="BO106" i="2"/>
  <c r="BO107" i="2"/>
  <c r="BO108" i="2"/>
  <c r="BO109" i="2"/>
  <c r="BO110" i="2"/>
  <c r="BO112" i="2"/>
  <c r="BO113" i="2"/>
  <c r="BO114" i="2"/>
  <c r="BO115" i="2"/>
  <c r="BL5" i="2"/>
  <c r="BL7" i="2"/>
  <c r="BL11" i="2"/>
  <c r="BL12" i="2"/>
  <c r="BL13" i="2"/>
  <c r="BL15" i="2"/>
  <c r="BL19" i="2"/>
  <c r="BL20" i="2"/>
  <c r="BL21" i="2"/>
  <c r="BL23" i="2"/>
  <c r="BL27" i="2"/>
  <c r="BL28" i="2"/>
  <c r="BL29" i="2"/>
  <c r="BL31" i="2"/>
  <c r="BL36" i="2"/>
  <c r="BL37" i="2"/>
  <c r="BL44" i="2"/>
  <c r="BL45" i="2"/>
  <c r="BL52" i="2"/>
  <c r="BL53" i="2"/>
  <c r="BL60" i="2"/>
  <c r="BL61" i="2"/>
  <c r="BL68" i="2"/>
  <c r="BL69" i="2"/>
  <c r="BL76" i="2"/>
  <c r="BL77" i="2"/>
  <c r="BL84" i="2"/>
  <c r="BL85" i="2"/>
  <c r="BL92" i="2"/>
  <c r="BL93" i="2"/>
  <c r="BL101" i="2"/>
  <c r="BL110" i="2"/>
  <c r="BL6" i="2"/>
  <c r="BL8" i="2"/>
  <c r="BL9" i="2"/>
  <c r="BL10" i="2"/>
  <c r="BL14" i="2"/>
  <c r="BL16" i="2"/>
  <c r="BL17" i="2"/>
  <c r="BL18" i="2"/>
  <c r="BL22" i="2"/>
  <c r="BL24" i="2"/>
  <c r="BL25" i="2"/>
  <c r="BL26" i="2"/>
  <c r="BL30" i="2"/>
  <c r="BL32" i="2"/>
  <c r="BL33" i="2"/>
  <c r="BL34" i="2"/>
  <c r="BL35" i="2"/>
  <c r="BL38" i="2"/>
  <c r="BL39" i="2"/>
  <c r="BL40" i="2"/>
  <c r="BL41" i="2"/>
  <c r="BL42" i="2"/>
  <c r="BL43" i="2"/>
  <c r="BL46" i="2"/>
  <c r="BL47" i="2"/>
  <c r="BL48" i="2"/>
  <c r="BL49" i="2"/>
  <c r="BL50" i="2"/>
  <c r="BL51" i="2"/>
  <c r="BL54" i="2"/>
  <c r="BL55" i="2"/>
  <c r="BL56" i="2"/>
  <c r="BL57" i="2"/>
  <c r="BL58" i="2"/>
  <c r="BL59" i="2"/>
  <c r="BL62" i="2"/>
  <c r="BL63" i="2"/>
  <c r="BL64" i="2"/>
  <c r="BL65" i="2"/>
  <c r="BL66" i="2"/>
  <c r="BL67" i="2"/>
  <c r="BL70" i="2"/>
  <c r="BL71" i="2"/>
  <c r="BL72" i="2"/>
  <c r="BL73" i="2"/>
  <c r="BL74" i="2"/>
  <c r="BL75" i="2"/>
  <c r="BL78" i="2"/>
  <c r="BL79" i="2"/>
  <c r="BL80" i="2"/>
  <c r="BL81" i="2"/>
  <c r="BL82" i="2"/>
  <c r="BL83" i="2"/>
  <c r="BL86" i="2"/>
  <c r="BL87" i="2"/>
  <c r="BL88" i="2"/>
  <c r="BL89" i="2"/>
  <c r="BL90" i="2"/>
  <c r="BL91" i="2"/>
  <c r="BL94" i="2"/>
  <c r="BL95" i="2"/>
  <c r="BL96" i="2"/>
  <c r="BL97" i="2"/>
  <c r="BL99" i="2"/>
  <c r="BL100" i="2"/>
  <c r="BL102" i="2"/>
  <c r="BL103" i="2"/>
  <c r="BL104" i="2"/>
  <c r="BL105" i="2"/>
  <c r="BL106" i="2"/>
  <c r="BL107" i="2"/>
  <c r="BL109" i="2"/>
  <c r="BL112" i="2"/>
  <c r="BL113" i="2"/>
  <c r="BL114" i="2"/>
  <c r="BL115" i="2"/>
  <c r="BF115" i="2"/>
  <c r="BC115" i="2"/>
  <c r="AZ115" i="2"/>
  <c r="AW115" i="2"/>
  <c r="AT115" i="2"/>
  <c r="AQ115" i="2"/>
  <c r="AN115" i="2"/>
  <c r="AK115" i="2"/>
  <c r="AH115" i="2"/>
  <c r="AE115" i="2"/>
  <c r="AB115" i="2"/>
  <c r="Y115" i="2"/>
  <c r="V115" i="2"/>
  <c r="S115" i="2"/>
  <c r="P115" i="2"/>
  <c r="M115" i="2"/>
  <c r="BI114" i="2"/>
  <c r="BF114" i="2"/>
  <c r="BC114" i="2"/>
  <c r="AZ114" i="2"/>
  <c r="AW114" i="2"/>
  <c r="AT114" i="2"/>
  <c r="AQ114" i="2"/>
  <c r="AN114" i="2"/>
  <c r="AK114" i="2"/>
  <c r="AH114" i="2"/>
  <c r="AE114" i="2"/>
  <c r="AB114" i="2"/>
  <c r="Y114" i="2"/>
  <c r="V114" i="2"/>
  <c r="S114" i="2"/>
  <c r="P114" i="2"/>
  <c r="M114" i="2"/>
  <c r="BF113" i="2"/>
  <c r="BC113" i="2"/>
  <c r="AZ113" i="2"/>
  <c r="AW113" i="2"/>
  <c r="AT113" i="2"/>
  <c r="AQ113" i="2"/>
  <c r="AN113" i="2"/>
  <c r="AK113" i="2"/>
  <c r="AH113" i="2"/>
  <c r="AE113" i="2"/>
  <c r="AB113" i="2"/>
  <c r="Y113" i="2"/>
  <c r="V113" i="2"/>
  <c r="S113" i="2"/>
  <c r="P113" i="2"/>
  <c r="M113" i="2"/>
  <c r="BF112" i="2"/>
  <c r="BC112" i="2"/>
  <c r="AZ112" i="2"/>
  <c r="AW112" i="2"/>
  <c r="AT112" i="2"/>
  <c r="AQ112" i="2"/>
  <c r="AN112" i="2"/>
  <c r="AK112" i="2"/>
  <c r="AH112" i="2"/>
  <c r="AE112" i="2"/>
  <c r="AB112" i="2"/>
  <c r="Y112" i="2"/>
  <c r="V112" i="2"/>
  <c r="S112" i="2"/>
  <c r="P112" i="2"/>
  <c r="M112" i="2"/>
  <c r="BI111" i="2"/>
  <c r="BF111" i="2"/>
  <c r="BC111" i="2"/>
  <c r="AZ111" i="2"/>
  <c r="AW111" i="2"/>
  <c r="AT111" i="2"/>
  <c r="AQ111" i="2"/>
  <c r="AN111" i="2"/>
  <c r="AK111" i="2"/>
  <c r="AH111" i="2"/>
  <c r="AE111" i="2"/>
  <c r="AB111" i="2"/>
  <c r="Y111" i="2"/>
  <c r="V111" i="2"/>
  <c r="S111" i="2"/>
  <c r="P111" i="2"/>
  <c r="M111" i="2"/>
  <c r="BI110" i="2"/>
  <c r="BF110" i="2"/>
  <c r="BC110" i="2"/>
  <c r="AZ110" i="2"/>
  <c r="AW110" i="2"/>
  <c r="AT110" i="2"/>
  <c r="AQ110" i="2"/>
  <c r="AN110" i="2"/>
  <c r="AK110" i="2"/>
  <c r="AH110" i="2"/>
  <c r="AE110" i="2"/>
  <c r="AB110" i="2"/>
  <c r="Y110" i="2"/>
  <c r="V110" i="2"/>
  <c r="S110" i="2"/>
  <c r="P110" i="2"/>
  <c r="M110" i="2"/>
  <c r="BI109" i="2"/>
  <c r="BF109" i="2"/>
  <c r="BC109" i="2"/>
  <c r="AZ109" i="2"/>
  <c r="AW109" i="2"/>
  <c r="AT109" i="2"/>
  <c r="AQ109" i="2"/>
  <c r="AN109" i="2"/>
  <c r="AK109" i="2"/>
  <c r="AH109" i="2"/>
  <c r="AE109" i="2"/>
  <c r="AB109" i="2"/>
  <c r="Y109" i="2"/>
  <c r="V109" i="2"/>
  <c r="S109" i="2"/>
  <c r="P109" i="2"/>
  <c r="M109" i="2"/>
  <c r="BI108" i="2"/>
  <c r="BF107" i="2"/>
  <c r="BC107" i="2"/>
  <c r="AZ107" i="2"/>
  <c r="AW107" i="2"/>
  <c r="AT107" i="2"/>
  <c r="AQ107" i="2"/>
  <c r="AN107" i="2"/>
  <c r="AK107" i="2"/>
  <c r="AH107" i="2"/>
  <c r="AE107" i="2"/>
  <c r="AB107" i="2"/>
  <c r="Y107" i="2"/>
  <c r="V107" i="2"/>
  <c r="S107" i="2"/>
  <c r="P107" i="2"/>
  <c r="M107" i="2"/>
  <c r="BI106" i="2"/>
  <c r="BF106" i="2"/>
  <c r="BC106" i="2"/>
  <c r="AZ106" i="2"/>
  <c r="AW106" i="2"/>
  <c r="AT106" i="2"/>
  <c r="AQ106" i="2"/>
  <c r="AN106" i="2"/>
  <c r="AK106" i="2"/>
  <c r="AH106" i="2"/>
  <c r="AE106" i="2"/>
  <c r="AB106" i="2"/>
  <c r="Y106" i="2"/>
  <c r="V106" i="2"/>
  <c r="S106" i="2"/>
  <c r="P106" i="2"/>
  <c r="M106" i="2"/>
  <c r="BF105" i="2"/>
  <c r="BC105" i="2"/>
  <c r="AZ105" i="2"/>
  <c r="AW105" i="2"/>
  <c r="AT105" i="2"/>
  <c r="AQ105" i="2"/>
  <c r="AN105" i="2"/>
  <c r="AK105" i="2"/>
  <c r="AH105" i="2"/>
  <c r="AE105" i="2"/>
  <c r="AB105" i="2"/>
  <c r="Y105" i="2"/>
  <c r="V105" i="2"/>
  <c r="S105" i="2"/>
  <c r="P105" i="2"/>
  <c r="M105" i="2"/>
  <c r="BI104" i="2"/>
  <c r="BF104" i="2"/>
  <c r="BC104" i="2"/>
  <c r="AZ104" i="2"/>
  <c r="AW104" i="2"/>
  <c r="AT104" i="2"/>
  <c r="AQ104" i="2"/>
  <c r="AN104" i="2"/>
  <c r="AK104" i="2"/>
  <c r="AH104" i="2"/>
  <c r="AE104" i="2"/>
  <c r="AB104" i="2"/>
  <c r="Y104" i="2"/>
  <c r="V104" i="2"/>
  <c r="S104" i="2"/>
  <c r="P104" i="2"/>
  <c r="M104" i="2"/>
  <c r="BI103" i="2"/>
  <c r="BF103" i="2"/>
  <c r="BC103" i="2"/>
  <c r="AZ103" i="2"/>
  <c r="AW103" i="2"/>
  <c r="AT103" i="2"/>
  <c r="AQ103" i="2"/>
  <c r="AN103" i="2"/>
  <c r="AK103" i="2"/>
  <c r="AH103" i="2"/>
  <c r="AE103" i="2"/>
  <c r="AB103" i="2"/>
  <c r="Y103" i="2"/>
  <c r="V103" i="2"/>
  <c r="S103" i="2"/>
  <c r="P103" i="2"/>
  <c r="M103" i="2"/>
  <c r="BI102" i="2"/>
  <c r="BF102" i="2"/>
  <c r="BC102" i="2"/>
  <c r="AZ102" i="2"/>
  <c r="AW102" i="2"/>
  <c r="AT102" i="2"/>
  <c r="AQ102" i="2"/>
  <c r="AN102" i="2"/>
  <c r="AK102" i="2"/>
  <c r="AH102" i="2"/>
  <c r="AE102" i="2"/>
  <c r="AB102" i="2"/>
  <c r="Y102" i="2"/>
  <c r="V102" i="2"/>
  <c r="S102" i="2"/>
  <c r="P102" i="2"/>
  <c r="M102" i="2"/>
  <c r="BI101" i="2"/>
  <c r="BF101" i="2"/>
  <c r="BC101" i="2"/>
  <c r="AZ101" i="2"/>
  <c r="AW101" i="2"/>
  <c r="AT101" i="2"/>
  <c r="AQ101" i="2"/>
  <c r="AN101" i="2"/>
  <c r="AK101" i="2"/>
  <c r="AH101" i="2"/>
  <c r="AE101" i="2"/>
  <c r="AB101" i="2"/>
  <c r="Y101" i="2"/>
  <c r="V101" i="2"/>
  <c r="S101" i="2"/>
  <c r="P101" i="2"/>
  <c r="M101" i="2"/>
  <c r="BI100" i="2"/>
  <c r="BF100" i="2"/>
  <c r="BC100" i="2"/>
  <c r="AZ100" i="2"/>
  <c r="AW100" i="2"/>
  <c r="AT100" i="2"/>
  <c r="AQ100" i="2"/>
  <c r="AN100" i="2"/>
  <c r="AK100" i="2"/>
  <c r="AH100" i="2"/>
  <c r="AE100" i="2"/>
  <c r="AB100" i="2"/>
  <c r="Y100" i="2"/>
  <c r="V100" i="2"/>
  <c r="S100" i="2"/>
  <c r="P100" i="2"/>
  <c r="M100" i="2"/>
  <c r="BF99" i="2"/>
  <c r="BC99" i="2"/>
  <c r="AZ99" i="2"/>
  <c r="AW99" i="2"/>
  <c r="AT99" i="2"/>
  <c r="AQ99" i="2"/>
  <c r="AN99" i="2"/>
  <c r="AK99" i="2"/>
  <c r="AH99" i="2"/>
  <c r="AE99" i="2"/>
  <c r="AB99" i="2"/>
  <c r="Y99" i="2"/>
  <c r="V99" i="2"/>
  <c r="S99" i="2"/>
  <c r="P99" i="2"/>
  <c r="M99" i="2"/>
  <c r="BF98" i="2"/>
  <c r="BC98" i="2"/>
  <c r="AZ98" i="2"/>
  <c r="AW98" i="2"/>
  <c r="AT98" i="2"/>
  <c r="AQ98" i="2"/>
  <c r="AN98" i="2"/>
  <c r="AK98" i="2"/>
  <c r="AH98" i="2"/>
  <c r="AE98" i="2"/>
  <c r="AB98" i="2"/>
  <c r="Y98" i="2"/>
  <c r="V98" i="2"/>
  <c r="S98" i="2"/>
  <c r="P98" i="2"/>
  <c r="M98" i="2"/>
  <c r="BF97" i="2"/>
  <c r="BC97" i="2"/>
  <c r="AZ97" i="2"/>
  <c r="AW97" i="2"/>
  <c r="AT97" i="2"/>
  <c r="AQ97" i="2"/>
  <c r="AN97" i="2"/>
  <c r="AK97" i="2"/>
  <c r="AH97" i="2"/>
  <c r="AE97" i="2"/>
  <c r="AB97" i="2"/>
  <c r="Y97" i="2"/>
  <c r="V97" i="2"/>
  <c r="S97" i="2"/>
  <c r="P97" i="2"/>
  <c r="M97" i="2"/>
  <c r="BI96" i="2"/>
  <c r="BF96" i="2"/>
  <c r="BC96" i="2"/>
  <c r="AZ96" i="2"/>
  <c r="AW96" i="2"/>
  <c r="AT96" i="2"/>
  <c r="AQ96" i="2"/>
  <c r="AN96" i="2"/>
  <c r="AK96" i="2"/>
  <c r="AH96" i="2"/>
  <c r="AE96" i="2"/>
  <c r="AB96" i="2"/>
  <c r="Y96" i="2"/>
  <c r="V96" i="2"/>
  <c r="S96" i="2"/>
  <c r="P96" i="2"/>
  <c r="M96" i="2"/>
  <c r="BI95" i="2"/>
  <c r="BF95" i="2"/>
  <c r="BC95" i="2"/>
  <c r="AZ95" i="2"/>
  <c r="AW95" i="2"/>
  <c r="AT95" i="2"/>
  <c r="AQ95" i="2"/>
  <c r="AN95" i="2"/>
  <c r="AK95" i="2"/>
  <c r="AH95" i="2"/>
  <c r="AE95" i="2"/>
  <c r="AB95" i="2"/>
  <c r="Y95" i="2"/>
  <c r="V95" i="2"/>
  <c r="S95" i="2"/>
  <c r="P95" i="2"/>
  <c r="M95" i="2"/>
  <c r="BF94" i="2"/>
  <c r="BC94" i="2"/>
  <c r="AZ94" i="2"/>
  <c r="AW94" i="2"/>
  <c r="AT94" i="2"/>
  <c r="AQ94" i="2"/>
  <c r="AN94" i="2"/>
  <c r="AK94" i="2"/>
  <c r="AH94" i="2"/>
  <c r="AE94" i="2"/>
  <c r="AB94" i="2"/>
  <c r="Y94" i="2"/>
  <c r="V94" i="2"/>
  <c r="S94" i="2"/>
  <c r="P94" i="2"/>
  <c r="M94" i="2"/>
  <c r="BI93" i="2"/>
  <c r="BF93" i="2"/>
  <c r="BC93" i="2"/>
  <c r="AZ93" i="2"/>
  <c r="AW93" i="2"/>
  <c r="AT93" i="2"/>
  <c r="AQ93" i="2"/>
  <c r="AN93" i="2"/>
  <c r="AK93" i="2"/>
  <c r="AH93" i="2"/>
  <c r="AE93" i="2"/>
  <c r="AB93" i="2"/>
  <c r="Y93" i="2"/>
  <c r="V93" i="2"/>
  <c r="S93" i="2"/>
  <c r="P93" i="2"/>
  <c r="M93" i="2"/>
  <c r="BI92" i="2"/>
  <c r="BF92" i="2"/>
  <c r="BC92" i="2"/>
  <c r="AZ92" i="2"/>
  <c r="AW92" i="2"/>
  <c r="AT92" i="2"/>
  <c r="AQ92" i="2"/>
  <c r="AN92" i="2"/>
  <c r="AK92" i="2"/>
  <c r="AH92" i="2"/>
  <c r="AE92" i="2"/>
  <c r="AB92" i="2"/>
  <c r="Y92" i="2"/>
  <c r="V92" i="2"/>
  <c r="S92" i="2"/>
  <c r="P92" i="2"/>
  <c r="M92" i="2"/>
  <c r="BF91" i="2"/>
  <c r="BC91" i="2"/>
  <c r="AZ91" i="2"/>
  <c r="AW91" i="2"/>
  <c r="AT91" i="2"/>
  <c r="AQ91" i="2"/>
  <c r="AN91" i="2"/>
  <c r="AK91" i="2"/>
  <c r="AH91" i="2"/>
  <c r="AE91" i="2"/>
  <c r="AB91" i="2"/>
  <c r="Y91" i="2"/>
  <c r="V91" i="2"/>
  <c r="S91" i="2"/>
  <c r="P91" i="2"/>
  <c r="M91" i="2"/>
  <c r="BI90" i="2"/>
  <c r="BF90" i="2"/>
  <c r="BC90" i="2"/>
  <c r="AZ90" i="2"/>
  <c r="AW90" i="2"/>
  <c r="AT90" i="2"/>
  <c r="AQ90" i="2"/>
  <c r="AN90" i="2"/>
  <c r="AK90" i="2"/>
  <c r="AH90" i="2"/>
  <c r="AE90" i="2"/>
  <c r="AB90" i="2"/>
  <c r="Y90" i="2"/>
  <c r="V90" i="2"/>
  <c r="S90" i="2"/>
  <c r="P90" i="2"/>
  <c r="M90" i="2"/>
  <c r="BI89" i="2"/>
  <c r="BF89" i="2"/>
  <c r="BC89" i="2"/>
  <c r="AZ89" i="2"/>
  <c r="AW89" i="2"/>
  <c r="AT89" i="2"/>
  <c r="AQ89" i="2"/>
  <c r="AN89" i="2"/>
  <c r="AK89" i="2"/>
  <c r="AH89" i="2"/>
  <c r="AE89" i="2"/>
  <c r="AB89" i="2"/>
  <c r="Y89" i="2"/>
  <c r="V89" i="2"/>
  <c r="S89" i="2"/>
  <c r="P89" i="2"/>
  <c r="M89" i="2"/>
  <c r="BF88" i="2"/>
  <c r="BC88" i="2"/>
  <c r="AZ88" i="2"/>
  <c r="AW88" i="2"/>
  <c r="AT88" i="2"/>
  <c r="AQ88" i="2"/>
  <c r="AN88" i="2"/>
  <c r="AK88" i="2"/>
  <c r="AH88" i="2"/>
  <c r="AE88" i="2"/>
  <c r="AB88" i="2"/>
  <c r="Y88" i="2"/>
  <c r="V88" i="2"/>
  <c r="S88" i="2"/>
  <c r="P88" i="2"/>
  <c r="M88" i="2"/>
  <c r="BI87" i="2"/>
  <c r="BF87" i="2"/>
  <c r="BC87" i="2"/>
  <c r="AZ87" i="2"/>
  <c r="AW87" i="2"/>
  <c r="AT87" i="2"/>
  <c r="AQ87" i="2"/>
  <c r="AN87" i="2"/>
  <c r="AK87" i="2"/>
  <c r="AH87" i="2"/>
  <c r="AE87" i="2"/>
  <c r="AB87" i="2"/>
  <c r="Y87" i="2"/>
  <c r="V87" i="2"/>
  <c r="S87" i="2"/>
  <c r="P87" i="2"/>
  <c r="M87" i="2"/>
  <c r="BI86" i="2"/>
  <c r="BF86" i="2"/>
  <c r="BC86" i="2"/>
  <c r="AZ86" i="2"/>
  <c r="AW86" i="2"/>
  <c r="AT86" i="2"/>
  <c r="AQ86" i="2"/>
  <c r="AN86" i="2"/>
  <c r="AK86" i="2"/>
  <c r="AH86" i="2"/>
  <c r="AE86" i="2"/>
  <c r="AB86" i="2"/>
  <c r="Y86" i="2"/>
  <c r="V86" i="2"/>
  <c r="S86" i="2"/>
  <c r="P86" i="2"/>
  <c r="M86" i="2"/>
  <c r="BI85" i="2"/>
  <c r="BF85" i="2"/>
  <c r="BC85" i="2"/>
  <c r="AZ85" i="2"/>
  <c r="AW85" i="2"/>
  <c r="AT85" i="2"/>
  <c r="AQ85" i="2"/>
  <c r="AN85" i="2"/>
  <c r="AK85" i="2"/>
  <c r="AH85" i="2"/>
  <c r="AE85" i="2"/>
  <c r="AB85" i="2"/>
  <c r="Y85" i="2"/>
  <c r="V85" i="2"/>
  <c r="S85" i="2"/>
  <c r="P85" i="2"/>
  <c r="M85" i="2"/>
  <c r="BF84" i="2"/>
  <c r="BC84" i="2"/>
  <c r="AZ84" i="2"/>
  <c r="AW84" i="2"/>
  <c r="AT84" i="2"/>
  <c r="AQ84" i="2"/>
  <c r="AN84" i="2"/>
  <c r="AK84" i="2"/>
  <c r="AH84" i="2"/>
  <c r="AE84" i="2"/>
  <c r="AB84" i="2"/>
  <c r="Y84" i="2"/>
  <c r="V84" i="2"/>
  <c r="S84" i="2"/>
  <c r="P84" i="2"/>
  <c r="M84" i="2"/>
  <c r="BF83" i="2"/>
  <c r="BC83" i="2"/>
  <c r="AZ83" i="2"/>
  <c r="AW83" i="2"/>
  <c r="AT83" i="2"/>
  <c r="AQ83" i="2"/>
  <c r="AN83" i="2"/>
  <c r="AK83" i="2"/>
  <c r="AH83" i="2"/>
  <c r="AE83" i="2"/>
  <c r="AB83" i="2"/>
  <c r="Y83" i="2"/>
  <c r="V83" i="2"/>
  <c r="S83" i="2"/>
  <c r="P83" i="2"/>
  <c r="M83" i="2"/>
  <c r="BI82" i="2"/>
  <c r="BF82" i="2"/>
  <c r="BC82" i="2"/>
  <c r="AZ82" i="2"/>
  <c r="AW82" i="2"/>
  <c r="AT82" i="2"/>
  <c r="AQ82" i="2"/>
  <c r="AN82" i="2"/>
  <c r="AK82" i="2"/>
  <c r="AH82" i="2"/>
  <c r="AE82" i="2"/>
  <c r="AB82" i="2"/>
  <c r="Y82" i="2"/>
  <c r="V82" i="2"/>
  <c r="S82" i="2"/>
  <c r="P82" i="2"/>
  <c r="M82" i="2"/>
  <c r="BI81" i="2"/>
  <c r="BF81" i="2"/>
  <c r="BC81" i="2"/>
  <c r="AZ81" i="2"/>
  <c r="AW81" i="2"/>
  <c r="AT81" i="2"/>
  <c r="AQ81" i="2"/>
  <c r="AN81" i="2"/>
  <c r="AK81" i="2"/>
  <c r="AH81" i="2"/>
  <c r="AE81" i="2"/>
  <c r="AB81" i="2"/>
  <c r="Y81" i="2"/>
  <c r="V81" i="2"/>
  <c r="S81" i="2"/>
  <c r="P81" i="2"/>
  <c r="M81" i="2"/>
  <c r="BF80" i="2"/>
  <c r="BC80" i="2"/>
  <c r="AZ80" i="2"/>
  <c r="AW80" i="2"/>
  <c r="AT80" i="2"/>
  <c r="AQ80" i="2"/>
  <c r="AN80" i="2"/>
  <c r="AK80" i="2"/>
  <c r="AH80" i="2"/>
  <c r="AE80" i="2"/>
  <c r="AB80" i="2"/>
  <c r="Y80" i="2"/>
  <c r="V80" i="2"/>
  <c r="S80" i="2"/>
  <c r="P80" i="2"/>
  <c r="M80" i="2"/>
  <c r="BI79" i="2"/>
  <c r="BF79" i="2"/>
  <c r="BC79" i="2"/>
  <c r="AZ79" i="2"/>
  <c r="AW79" i="2"/>
  <c r="AT79" i="2"/>
  <c r="AQ79" i="2"/>
  <c r="AN79" i="2"/>
  <c r="AK79" i="2"/>
  <c r="AH79" i="2"/>
  <c r="AE79" i="2"/>
  <c r="AB79" i="2"/>
  <c r="Y79" i="2"/>
  <c r="V79" i="2"/>
  <c r="S79" i="2"/>
  <c r="P79" i="2"/>
  <c r="M79" i="2"/>
  <c r="BI78" i="2"/>
  <c r="BF78" i="2"/>
  <c r="BC78" i="2"/>
  <c r="AZ78" i="2"/>
  <c r="AW78" i="2"/>
  <c r="AT78" i="2"/>
  <c r="AQ78" i="2"/>
  <c r="AN78" i="2"/>
  <c r="AK78" i="2"/>
  <c r="AH78" i="2"/>
  <c r="AE78" i="2"/>
  <c r="AB78" i="2"/>
  <c r="Y78" i="2"/>
  <c r="V78" i="2"/>
  <c r="S78" i="2"/>
  <c r="P78" i="2"/>
  <c r="M78" i="2"/>
  <c r="BI77" i="2"/>
  <c r="BF77" i="2"/>
  <c r="BC77" i="2"/>
  <c r="AZ77" i="2"/>
  <c r="AW77" i="2"/>
  <c r="AT77" i="2"/>
  <c r="AQ77" i="2"/>
  <c r="AN77" i="2"/>
  <c r="AK77" i="2"/>
  <c r="AH77" i="2"/>
  <c r="AE77" i="2"/>
  <c r="AB77" i="2"/>
  <c r="Y77" i="2"/>
  <c r="V77" i="2"/>
  <c r="S77" i="2"/>
  <c r="P77" i="2"/>
  <c r="M77" i="2"/>
  <c r="BI76" i="2"/>
  <c r="BF76" i="2"/>
  <c r="BC76" i="2"/>
  <c r="AZ76" i="2"/>
  <c r="AW76" i="2"/>
  <c r="AT76" i="2"/>
  <c r="AQ76" i="2"/>
  <c r="AN76" i="2"/>
  <c r="AK76" i="2"/>
  <c r="AH76" i="2"/>
  <c r="AE76" i="2"/>
  <c r="AB76" i="2"/>
  <c r="Y76" i="2"/>
  <c r="V76" i="2"/>
  <c r="S76" i="2"/>
  <c r="P76" i="2"/>
  <c r="M76" i="2"/>
  <c r="BF75" i="2"/>
  <c r="BC75" i="2"/>
  <c r="AZ75" i="2"/>
  <c r="AW75" i="2"/>
  <c r="AT75" i="2"/>
  <c r="AQ75" i="2"/>
  <c r="AN75" i="2"/>
  <c r="AK75" i="2"/>
  <c r="AH75" i="2"/>
  <c r="AE75" i="2"/>
  <c r="AB75" i="2"/>
  <c r="Y75" i="2"/>
  <c r="V75" i="2"/>
  <c r="S75" i="2"/>
  <c r="P75" i="2"/>
  <c r="M75" i="2"/>
  <c r="BF74" i="2"/>
  <c r="BC74" i="2"/>
  <c r="AZ74" i="2"/>
  <c r="AW74" i="2"/>
  <c r="AT74" i="2"/>
  <c r="AQ74" i="2"/>
  <c r="AN74" i="2"/>
  <c r="AK74" i="2"/>
  <c r="AH74" i="2"/>
  <c r="AE74" i="2"/>
  <c r="AB74" i="2"/>
  <c r="Y74" i="2"/>
  <c r="V74" i="2"/>
  <c r="S74" i="2"/>
  <c r="P74" i="2"/>
  <c r="M74" i="2"/>
  <c r="BI73" i="2"/>
  <c r="BF73" i="2"/>
  <c r="BC73" i="2"/>
  <c r="AZ73" i="2"/>
  <c r="AW73" i="2"/>
  <c r="AT73" i="2"/>
  <c r="AQ73" i="2"/>
  <c r="AN73" i="2"/>
  <c r="AK73" i="2"/>
  <c r="AH73" i="2"/>
  <c r="AE73" i="2"/>
  <c r="AB73" i="2"/>
  <c r="Y73" i="2"/>
  <c r="V73" i="2"/>
  <c r="S73" i="2"/>
  <c r="P73" i="2"/>
  <c r="M73" i="2"/>
  <c r="BF72" i="2"/>
  <c r="BC72" i="2"/>
  <c r="AZ72" i="2"/>
  <c r="AW72" i="2"/>
  <c r="AT72" i="2"/>
  <c r="AQ72" i="2"/>
  <c r="AN72" i="2"/>
  <c r="AK72" i="2"/>
  <c r="AH72" i="2"/>
  <c r="AE72" i="2"/>
  <c r="AB72" i="2"/>
  <c r="Y72" i="2"/>
  <c r="V72" i="2"/>
  <c r="S72" i="2"/>
  <c r="P72" i="2"/>
  <c r="M72" i="2"/>
  <c r="BI71" i="2"/>
  <c r="BF71" i="2"/>
  <c r="BC71" i="2"/>
  <c r="AZ71" i="2"/>
  <c r="AW71" i="2"/>
  <c r="AT71" i="2"/>
  <c r="AQ71" i="2"/>
  <c r="AN71" i="2"/>
  <c r="AK71" i="2"/>
  <c r="AH71" i="2"/>
  <c r="AE71" i="2"/>
  <c r="AB71" i="2"/>
  <c r="Y71" i="2"/>
  <c r="V71" i="2"/>
  <c r="S71" i="2"/>
  <c r="P71" i="2"/>
  <c r="M71" i="2"/>
  <c r="BI70" i="2"/>
  <c r="BF70" i="2"/>
  <c r="BC70" i="2"/>
  <c r="AZ70" i="2"/>
  <c r="AW70" i="2"/>
  <c r="AT70" i="2"/>
  <c r="AQ70" i="2"/>
  <c r="AN70" i="2"/>
  <c r="AK70" i="2"/>
  <c r="AH70" i="2"/>
  <c r="AE70" i="2"/>
  <c r="AB70" i="2"/>
  <c r="Y70" i="2"/>
  <c r="V70" i="2"/>
  <c r="S70" i="2"/>
  <c r="P70" i="2"/>
  <c r="M70" i="2"/>
  <c r="BI69" i="2"/>
  <c r="BF69" i="2"/>
  <c r="BC69" i="2"/>
  <c r="AZ69" i="2"/>
  <c r="AW69" i="2"/>
  <c r="AT69" i="2"/>
  <c r="AQ69" i="2"/>
  <c r="AN69" i="2"/>
  <c r="AK69" i="2"/>
  <c r="AH69" i="2"/>
  <c r="AE69" i="2"/>
  <c r="AB69" i="2"/>
  <c r="Y69" i="2"/>
  <c r="V69" i="2"/>
  <c r="S69" i="2"/>
  <c r="P69" i="2"/>
  <c r="M69" i="2"/>
  <c r="BI68" i="2"/>
  <c r="BF68" i="2"/>
  <c r="BC68" i="2"/>
  <c r="AZ68" i="2"/>
  <c r="AW68" i="2"/>
  <c r="AT68" i="2"/>
  <c r="AQ68" i="2"/>
  <c r="AN68" i="2"/>
  <c r="AK68" i="2"/>
  <c r="AH68" i="2"/>
  <c r="AE68" i="2"/>
  <c r="AB68" i="2"/>
  <c r="Y68" i="2"/>
  <c r="V68" i="2"/>
  <c r="S68" i="2"/>
  <c r="P68" i="2"/>
  <c r="M68" i="2"/>
  <c r="BF67" i="2"/>
  <c r="BC67" i="2"/>
  <c r="AZ67" i="2"/>
  <c r="AW67" i="2"/>
  <c r="AT67" i="2"/>
  <c r="AQ67" i="2"/>
  <c r="AN67" i="2"/>
  <c r="AK67" i="2"/>
  <c r="AH67" i="2"/>
  <c r="AE67" i="2"/>
  <c r="AB67" i="2"/>
  <c r="Y67" i="2"/>
  <c r="V67" i="2"/>
  <c r="S67" i="2"/>
  <c r="P67" i="2"/>
  <c r="M67" i="2"/>
  <c r="BI66" i="2"/>
  <c r="BF66" i="2"/>
  <c r="BC66" i="2"/>
  <c r="AZ66" i="2"/>
  <c r="AW66" i="2"/>
  <c r="AT66" i="2"/>
  <c r="AQ66" i="2"/>
  <c r="AN66" i="2"/>
  <c r="AK66" i="2"/>
  <c r="AH66" i="2"/>
  <c r="AE66" i="2"/>
  <c r="AB66" i="2"/>
  <c r="Y66" i="2"/>
  <c r="V66" i="2"/>
  <c r="S66" i="2"/>
  <c r="P66" i="2"/>
  <c r="M66" i="2"/>
  <c r="BI65" i="2"/>
  <c r="BF65" i="2"/>
  <c r="BC65" i="2"/>
  <c r="AZ65" i="2"/>
  <c r="AW65" i="2"/>
  <c r="AT65" i="2"/>
  <c r="AQ65" i="2"/>
  <c r="AN65" i="2"/>
  <c r="AK65" i="2"/>
  <c r="AH65" i="2"/>
  <c r="AE65" i="2"/>
  <c r="AB65" i="2"/>
  <c r="Y65" i="2"/>
  <c r="V65" i="2"/>
  <c r="S65" i="2"/>
  <c r="P65" i="2"/>
  <c r="M65" i="2"/>
  <c r="BI64" i="2"/>
  <c r="BF64" i="2"/>
  <c r="BC64" i="2"/>
  <c r="AZ64" i="2"/>
  <c r="AW64" i="2"/>
  <c r="AT64" i="2"/>
  <c r="AQ64" i="2"/>
  <c r="AN64" i="2"/>
  <c r="AK64" i="2"/>
  <c r="AH64" i="2"/>
  <c r="AE64" i="2"/>
  <c r="AB64" i="2"/>
  <c r="Y64" i="2"/>
  <c r="V64" i="2"/>
  <c r="S64" i="2"/>
  <c r="P64" i="2"/>
  <c r="M64" i="2"/>
  <c r="BI63" i="2"/>
  <c r="BF63" i="2"/>
  <c r="BC63" i="2"/>
  <c r="AZ63" i="2"/>
  <c r="AW63" i="2"/>
  <c r="AT63" i="2"/>
  <c r="AQ63" i="2"/>
  <c r="AN63" i="2"/>
  <c r="AK63" i="2"/>
  <c r="AH63" i="2"/>
  <c r="AE63" i="2"/>
  <c r="AB63" i="2"/>
  <c r="Y63" i="2"/>
  <c r="V63" i="2"/>
  <c r="S63" i="2"/>
  <c r="P63" i="2"/>
  <c r="M63" i="2"/>
  <c r="BI62" i="2"/>
  <c r="BF62" i="2"/>
  <c r="BC62" i="2"/>
  <c r="AZ62" i="2"/>
  <c r="AW62" i="2"/>
  <c r="AT62" i="2"/>
  <c r="AQ62" i="2"/>
  <c r="AN62" i="2"/>
  <c r="AK62" i="2"/>
  <c r="AH62" i="2"/>
  <c r="AE62" i="2"/>
  <c r="AB62" i="2"/>
  <c r="Y62" i="2"/>
  <c r="V62" i="2"/>
  <c r="S62" i="2"/>
  <c r="P62" i="2"/>
  <c r="M62" i="2"/>
  <c r="BI61" i="2"/>
  <c r="BF61" i="2"/>
  <c r="BC61" i="2"/>
  <c r="AZ61" i="2"/>
  <c r="AW61" i="2"/>
  <c r="AT61" i="2"/>
  <c r="AQ61" i="2"/>
  <c r="AN61" i="2"/>
  <c r="AK61" i="2"/>
  <c r="AH61" i="2"/>
  <c r="AE61" i="2"/>
  <c r="AB61" i="2"/>
  <c r="Y61" i="2"/>
  <c r="V61" i="2"/>
  <c r="S61" i="2"/>
  <c r="P61" i="2"/>
  <c r="M61" i="2"/>
  <c r="BF60" i="2"/>
  <c r="BC60" i="2"/>
  <c r="AZ60" i="2"/>
  <c r="AW60" i="2"/>
  <c r="AT60" i="2"/>
  <c r="AQ60" i="2"/>
  <c r="AN60" i="2"/>
  <c r="AK60" i="2"/>
  <c r="AH60" i="2"/>
  <c r="AE60" i="2"/>
  <c r="AB60" i="2"/>
  <c r="Y60" i="2"/>
  <c r="V60" i="2"/>
  <c r="S60" i="2"/>
  <c r="P60" i="2"/>
  <c r="M60" i="2"/>
  <c r="BF59" i="2"/>
  <c r="BC59" i="2"/>
  <c r="AZ59" i="2"/>
  <c r="AW59" i="2"/>
  <c r="AT59" i="2"/>
  <c r="AQ59" i="2"/>
  <c r="AN59" i="2"/>
  <c r="AK59" i="2"/>
  <c r="AH59" i="2"/>
  <c r="AE59" i="2"/>
  <c r="AB59" i="2"/>
  <c r="Y59" i="2"/>
  <c r="V59" i="2"/>
  <c r="S59" i="2"/>
  <c r="P59" i="2"/>
  <c r="M59" i="2"/>
  <c r="BI58" i="2"/>
  <c r="BF58" i="2"/>
  <c r="BC58" i="2"/>
  <c r="AZ58" i="2"/>
  <c r="AW58" i="2"/>
  <c r="AT58" i="2"/>
  <c r="AQ58" i="2"/>
  <c r="AN58" i="2"/>
  <c r="AK58" i="2"/>
  <c r="AH58" i="2"/>
  <c r="AE58" i="2"/>
  <c r="AB58" i="2"/>
  <c r="Y58" i="2"/>
  <c r="V58" i="2"/>
  <c r="S58" i="2"/>
  <c r="P58" i="2"/>
  <c r="M58" i="2"/>
  <c r="BI57" i="2"/>
  <c r="BF57" i="2"/>
  <c r="BC57" i="2"/>
  <c r="AZ57" i="2"/>
  <c r="AW57" i="2"/>
  <c r="AT57" i="2"/>
  <c r="AQ57" i="2"/>
  <c r="AN57" i="2"/>
  <c r="AK57" i="2"/>
  <c r="AH57" i="2"/>
  <c r="AE57" i="2"/>
  <c r="AB57" i="2"/>
  <c r="Y57" i="2"/>
  <c r="V57" i="2"/>
  <c r="S57" i="2"/>
  <c r="P57" i="2"/>
  <c r="M57" i="2"/>
  <c r="BI56" i="2"/>
  <c r="BF56" i="2"/>
  <c r="BC56" i="2"/>
  <c r="AZ56" i="2"/>
  <c r="AW56" i="2"/>
  <c r="AT56" i="2"/>
  <c r="AQ56" i="2"/>
  <c r="AN56" i="2"/>
  <c r="AK56" i="2"/>
  <c r="AH56" i="2"/>
  <c r="AE56" i="2"/>
  <c r="AB56" i="2"/>
  <c r="Y56" i="2"/>
  <c r="V56" i="2"/>
  <c r="S56" i="2"/>
  <c r="P56" i="2"/>
  <c r="M56" i="2"/>
  <c r="BI55" i="2"/>
  <c r="BF55" i="2"/>
  <c r="BC55" i="2"/>
  <c r="AZ55" i="2"/>
  <c r="AW55" i="2"/>
  <c r="AT55" i="2"/>
  <c r="AQ55" i="2"/>
  <c r="AN55" i="2"/>
  <c r="AK55" i="2"/>
  <c r="AH55" i="2"/>
  <c r="AE55" i="2"/>
  <c r="AB55" i="2"/>
  <c r="Y55" i="2"/>
  <c r="V55" i="2"/>
  <c r="S55" i="2"/>
  <c r="P55" i="2"/>
  <c r="M55" i="2"/>
  <c r="BI54" i="2"/>
  <c r="BF54" i="2"/>
  <c r="BC54" i="2"/>
  <c r="AZ54" i="2"/>
  <c r="AW54" i="2"/>
  <c r="AT54" i="2"/>
  <c r="AQ54" i="2"/>
  <c r="AN54" i="2"/>
  <c r="AK54" i="2"/>
  <c r="AH54" i="2"/>
  <c r="AE54" i="2"/>
  <c r="AB54" i="2"/>
  <c r="Y54" i="2"/>
  <c r="V54" i="2"/>
  <c r="S54" i="2"/>
  <c r="P54" i="2"/>
  <c r="M54" i="2"/>
  <c r="BI53" i="2"/>
  <c r="BF53" i="2"/>
  <c r="BC53" i="2"/>
  <c r="AZ53" i="2"/>
  <c r="AW53" i="2"/>
  <c r="AT53" i="2"/>
  <c r="AQ53" i="2"/>
  <c r="AN53" i="2"/>
  <c r="AK53" i="2"/>
  <c r="AH53" i="2"/>
  <c r="AE53" i="2"/>
  <c r="AB53" i="2"/>
  <c r="Y53" i="2"/>
  <c r="V53" i="2"/>
  <c r="S53" i="2"/>
  <c r="P53" i="2"/>
  <c r="M53" i="2"/>
  <c r="BI52" i="2"/>
  <c r="BF52" i="2"/>
  <c r="BC52" i="2"/>
  <c r="AZ52" i="2"/>
  <c r="AW52" i="2"/>
  <c r="AT52" i="2"/>
  <c r="AQ52" i="2"/>
  <c r="AN52" i="2"/>
  <c r="AK52" i="2"/>
  <c r="AH52" i="2"/>
  <c r="AE52" i="2"/>
  <c r="AB52" i="2"/>
  <c r="Y52" i="2"/>
  <c r="V52" i="2"/>
  <c r="S52" i="2"/>
  <c r="P52" i="2"/>
  <c r="M52" i="2"/>
  <c r="BF51" i="2"/>
  <c r="BC51" i="2"/>
  <c r="AZ51" i="2"/>
  <c r="AW51" i="2"/>
  <c r="AT51" i="2"/>
  <c r="AQ51" i="2"/>
  <c r="AN51" i="2"/>
  <c r="AK51" i="2"/>
  <c r="AH51" i="2"/>
  <c r="AE51" i="2"/>
  <c r="AB51" i="2"/>
  <c r="Y51" i="2"/>
  <c r="V51" i="2"/>
  <c r="S51" i="2"/>
  <c r="P51" i="2"/>
  <c r="M51" i="2"/>
  <c r="BI50" i="2"/>
  <c r="BF50" i="2"/>
  <c r="BC50" i="2"/>
  <c r="AZ50" i="2"/>
  <c r="AW50" i="2"/>
  <c r="AT50" i="2"/>
  <c r="AQ50" i="2"/>
  <c r="AN50" i="2"/>
  <c r="AK50" i="2"/>
  <c r="AH50" i="2"/>
  <c r="AE50" i="2"/>
  <c r="AB50" i="2"/>
  <c r="Y50" i="2"/>
  <c r="V50" i="2"/>
  <c r="S50" i="2"/>
  <c r="P50" i="2"/>
  <c r="M50" i="2"/>
  <c r="BI49" i="2"/>
  <c r="BF49" i="2"/>
  <c r="BC49" i="2"/>
  <c r="AZ49" i="2"/>
  <c r="AW49" i="2"/>
  <c r="AT49" i="2"/>
  <c r="AQ49" i="2"/>
  <c r="AN49" i="2"/>
  <c r="AK49" i="2"/>
  <c r="AH49" i="2"/>
  <c r="AE49" i="2"/>
  <c r="AB49" i="2"/>
  <c r="Y49" i="2"/>
  <c r="V49" i="2"/>
  <c r="S49" i="2"/>
  <c r="P49" i="2"/>
  <c r="M49" i="2"/>
  <c r="BI48" i="2"/>
  <c r="BF48" i="2"/>
  <c r="BC48" i="2"/>
  <c r="AZ48" i="2"/>
  <c r="AW48" i="2"/>
  <c r="AT48" i="2"/>
  <c r="AQ48" i="2"/>
  <c r="AN48" i="2"/>
  <c r="AK48" i="2"/>
  <c r="AH48" i="2"/>
  <c r="AE48" i="2"/>
  <c r="AB48" i="2"/>
  <c r="Y48" i="2"/>
  <c r="V48" i="2"/>
  <c r="S48" i="2"/>
  <c r="P48" i="2"/>
  <c r="M48" i="2"/>
  <c r="BI47" i="2"/>
  <c r="BF47" i="2"/>
  <c r="BC47" i="2"/>
  <c r="AZ47" i="2"/>
  <c r="AW47" i="2"/>
  <c r="AT47" i="2"/>
  <c r="AQ47" i="2"/>
  <c r="AN47" i="2"/>
  <c r="AK47" i="2"/>
  <c r="AH47" i="2"/>
  <c r="AE47" i="2"/>
  <c r="AB47" i="2"/>
  <c r="Y47" i="2"/>
  <c r="V47" i="2"/>
  <c r="S47" i="2"/>
  <c r="P47" i="2"/>
  <c r="M47" i="2"/>
  <c r="BI46" i="2"/>
  <c r="BF46" i="2"/>
  <c r="BC46" i="2"/>
  <c r="AZ46" i="2"/>
  <c r="AW46" i="2"/>
  <c r="AT46" i="2"/>
  <c r="AQ46" i="2"/>
  <c r="AN46" i="2"/>
  <c r="AK46" i="2"/>
  <c r="AH46" i="2"/>
  <c r="AE46" i="2"/>
  <c r="AB46" i="2"/>
  <c r="Y46" i="2"/>
  <c r="V46" i="2"/>
  <c r="S46" i="2"/>
  <c r="P46" i="2"/>
  <c r="M46" i="2"/>
  <c r="BI45" i="2"/>
  <c r="BF45" i="2"/>
  <c r="BC45" i="2"/>
  <c r="AZ45" i="2"/>
  <c r="AW45" i="2"/>
  <c r="AT45" i="2"/>
  <c r="AQ45" i="2"/>
  <c r="AN45" i="2"/>
  <c r="AK45" i="2"/>
  <c r="AH45" i="2"/>
  <c r="AE45" i="2"/>
  <c r="AB45" i="2"/>
  <c r="Y45" i="2"/>
  <c r="V45" i="2"/>
  <c r="S45" i="2"/>
  <c r="P45" i="2"/>
  <c r="M45" i="2"/>
  <c r="BI44" i="2"/>
  <c r="BF44" i="2"/>
  <c r="BC44" i="2"/>
  <c r="AZ44" i="2"/>
  <c r="AW44" i="2"/>
  <c r="AT44" i="2"/>
  <c r="AQ44" i="2"/>
  <c r="AN44" i="2"/>
  <c r="AK44" i="2"/>
  <c r="AH44" i="2"/>
  <c r="AE44" i="2"/>
  <c r="AB44" i="2"/>
  <c r="Y44" i="2"/>
  <c r="V44" i="2"/>
  <c r="S44" i="2"/>
  <c r="P44" i="2"/>
  <c r="M44" i="2"/>
  <c r="BI43" i="2"/>
  <c r="BF43" i="2"/>
  <c r="BC43" i="2"/>
  <c r="AZ43" i="2"/>
  <c r="AW43" i="2"/>
  <c r="AT43" i="2"/>
  <c r="AQ43" i="2"/>
  <c r="AN43" i="2"/>
  <c r="AK43" i="2"/>
  <c r="AH43" i="2"/>
  <c r="AE43" i="2"/>
  <c r="AB43" i="2"/>
  <c r="Y43" i="2"/>
  <c r="V43" i="2"/>
  <c r="S43" i="2"/>
  <c r="P43" i="2"/>
  <c r="M43" i="2"/>
  <c r="BF42" i="2"/>
  <c r="BC42" i="2"/>
  <c r="AZ42" i="2"/>
  <c r="AW42" i="2"/>
  <c r="AT42" i="2"/>
  <c r="AQ42" i="2"/>
  <c r="AN42" i="2"/>
  <c r="AK42" i="2"/>
  <c r="AH42" i="2"/>
  <c r="AE42" i="2"/>
  <c r="AB42" i="2"/>
  <c r="Y42" i="2"/>
  <c r="V42" i="2"/>
  <c r="S42" i="2"/>
  <c r="P42" i="2"/>
  <c r="M42" i="2"/>
  <c r="BI41" i="2"/>
  <c r="BF41" i="2"/>
  <c r="BC41" i="2"/>
  <c r="AZ41" i="2"/>
  <c r="AW41" i="2"/>
  <c r="AT41" i="2"/>
  <c r="AQ41" i="2"/>
  <c r="AN41" i="2"/>
  <c r="AK41" i="2"/>
  <c r="AH41" i="2"/>
  <c r="AE41" i="2"/>
  <c r="AB41" i="2"/>
  <c r="Y41" i="2"/>
  <c r="V41" i="2"/>
  <c r="S41" i="2"/>
  <c r="P41" i="2"/>
  <c r="M41" i="2"/>
  <c r="BF40" i="2"/>
  <c r="BC40" i="2"/>
  <c r="AZ40" i="2"/>
  <c r="AW40" i="2"/>
  <c r="AT40" i="2"/>
  <c r="AQ40" i="2"/>
  <c r="AN40" i="2"/>
  <c r="AK40" i="2"/>
  <c r="AH40" i="2"/>
  <c r="AE40" i="2"/>
  <c r="AB40" i="2"/>
  <c r="Y40" i="2"/>
  <c r="V40" i="2"/>
  <c r="S40" i="2"/>
  <c r="P40" i="2"/>
  <c r="M40" i="2"/>
  <c r="BF39" i="2"/>
  <c r="BC39" i="2"/>
  <c r="AZ39" i="2"/>
  <c r="AW39" i="2"/>
  <c r="AT39" i="2"/>
  <c r="AQ39" i="2"/>
  <c r="AN39" i="2"/>
  <c r="AK39" i="2"/>
  <c r="AH39" i="2"/>
  <c r="AE39" i="2"/>
  <c r="AB39" i="2"/>
  <c r="Y39" i="2"/>
  <c r="V39" i="2"/>
  <c r="S39" i="2"/>
  <c r="P39" i="2"/>
  <c r="M39" i="2"/>
  <c r="BF38" i="2"/>
  <c r="BC38" i="2"/>
  <c r="AZ38" i="2"/>
  <c r="AW38" i="2"/>
  <c r="AT38" i="2"/>
  <c r="AQ38" i="2"/>
  <c r="AN38" i="2"/>
  <c r="AK38" i="2"/>
  <c r="AH38" i="2"/>
  <c r="AE38" i="2"/>
  <c r="AB38" i="2"/>
  <c r="Y38" i="2"/>
  <c r="V38" i="2"/>
  <c r="S38" i="2"/>
  <c r="P38" i="2"/>
  <c r="M38" i="2"/>
  <c r="BI37" i="2"/>
  <c r="BF37" i="2"/>
  <c r="BC37" i="2"/>
  <c r="AZ37" i="2"/>
  <c r="AW37" i="2"/>
  <c r="AT37" i="2"/>
  <c r="AQ37" i="2"/>
  <c r="AN37" i="2"/>
  <c r="AK37" i="2"/>
  <c r="AH37" i="2"/>
  <c r="AE37" i="2"/>
  <c r="AB37" i="2"/>
  <c r="Y37" i="2"/>
  <c r="V37" i="2"/>
  <c r="S37" i="2"/>
  <c r="P37" i="2"/>
  <c r="M37" i="2"/>
  <c r="BI36" i="2"/>
  <c r="BF36" i="2"/>
  <c r="BC36" i="2"/>
  <c r="AZ36" i="2"/>
  <c r="AW36" i="2"/>
  <c r="AT36" i="2"/>
  <c r="AQ36" i="2"/>
  <c r="AN36" i="2"/>
  <c r="AK36" i="2"/>
  <c r="AH36" i="2"/>
  <c r="AE36" i="2"/>
  <c r="AB36" i="2"/>
  <c r="Y36" i="2"/>
  <c r="V36" i="2"/>
  <c r="S36" i="2"/>
  <c r="P36" i="2"/>
  <c r="M36" i="2"/>
  <c r="BI35" i="2"/>
  <c r="BF35" i="2"/>
  <c r="BC35" i="2"/>
  <c r="AZ35" i="2"/>
  <c r="AW35" i="2"/>
  <c r="AT35" i="2"/>
  <c r="AQ35" i="2"/>
  <c r="AN35" i="2"/>
  <c r="AK35" i="2"/>
  <c r="AH35" i="2"/>
  <c r="AE35" i="2"/>
  <c r="AB35" i="2"/>
  <c r="Y35" i="2"/>
  <c r="V35" i="2"/>
  <c r="S35" i="2"/>
  <c r="P35" i="2"/>
  <c r="M35" i="2"/>
  <c r="BF34" i="2"/>
  <c r="BC34" i="2"/>
  <c r="AZ34" i="2"/>
  <c r="AW34" i="2"/>
  <c r="AT34" i="2"/>
  <c r="AQ34" i="2"/>
  <c r="AN34" i="2"/>
  <c r="AK34" i="2"/>
  <c r="AH34" i="2"/>
  <c r="AE34" i="2"/>
  <c r="AB34" i="2"/>
  <c r="Y34" i="2"/>
  <c r="V34" i="2"/>
  <c r="S34" i="2"/>
  <c r="P34" i="2"/>
  <c r="M34" i="2"/>
  <c r="BI33" i="2"/>
  <c r="BF33" i="2"/>
  <c r="BC33" i="2"/>
  <c r="AZ33" i="2"/>
  <c r="AW33" i="2"/>
  <c r="AT33" i="2"/>
  <c r="AQ33" i="2"/>
  <c r="AN33" i="2"/>
  <c r="AK33" i="2"/>
  <c r="AH33" i="2"/>
  <c r="AE33" i="2"/>
  <c r="AB33" i="2"/>
  <c r="Y33" i="2"/>
  <c r="V33" i="2"/>
  <c r="S33" i="2"/>
  <c r="P33" i="2"/>
  <c r="M33" i="2"/>
  <c r="BF32" i="2"/>
  <c r="BC32" i="2"/>
  <c r="AZ32" i="2"/>
  <c r="AW32" i="2"/>
  <c r="AT32" i="2"/>
  <c r="AQ32" i="2"/>
  <c r="AN32" i="2"/>
  <c r="AK32" i="2"/>
  <c r="AH32" i="2"/>
  <c r="AE32" i="2"/>
  <c r="AB32" i="2"/>
  <c r="Y32" i="2"/>
  <c r="V32" i="2"/>
  <c r="S32" i="2"/>
  <c r="P32" i="2"/>
  <c r="M32" i="2"/>
  <c r="BI31" i="2"/>
  <c r="BF31" i="2"/>
  <c r="BC31" i="2"/>
  <c r="AZ31" i="2"/>
  <c r="AW31" i="2"/>
  <c r="AT31" i="2"/>
  <c r="AQ31" i="2"/>
  <c r="AN31" i="2"/>
  <c r="AK31" i="2"/>
  <c r="AH31" i="2"/>
  <c r="AE31" i="2"/>
  <c r="AB31" i="2"/>
  <c r="Y31" i="2"/>
  <c r="V31" i="2"/>
  <c r="S31" i="2"/>
  <c r="P31" i="2"/>
  <c r="M31" i="2"/>
  <c r="BF30" i="2"/>
  <c r="BC30" i="2"/>
  <c r="AZ30" i="2"/>
  <c r="AW30" i="2"/>
  <c r="AT30" i="2"/>
  <c r="AQ30" i="2"/>
  <c r="AN30" i="2"/>
  <c r="AK30" i="2"/>
  <c r="AH30" i="2"/>
  <c r="AE30" i="2"/>
  <c r="AB30" i="2"/>
  <c r="Y30" i="2"/>
  <c r="V30" i="2"/>
  <c r="S30" i="2"/>
  <c r="P30" i="2"/>
  <c r="M30" i="2"/>
  <c r="BI29" i="2"/>
  <c r="BF29" i="2"/>
  <c r="BC29" i="2"/>
  <c r="AZ29" i="2"/>
  <c r="AW29" i="2"/>
  <c r="AT29" i="2"/>
  <c r="AQ29" i="2"/>
  <c r="AN29" i="2"/>
  <c r="AK29" i="2"/>
  <c r="AH29" i="2"/>
  <c r="AE29" i="2"/>
  <c r="AB29" i="2"/>
  <c r="Y29" i="2"/>
  <c r="V29" i="2"/>
  <c r="S29" i="2"/>
  <c r="P29" i="2"/>
  <c r="M29" i="2"/>
  <c r="BI28" i="2"/>
  <c r="BF28" i="2"/>
  <c r="BC28" i="2"/>
  <c r="AZ28" i="2"/>
  <c r="AW28" i="2"/>
  <c r="AT28" i="2"/>
  <c r="AQ28" i="2"/>
  <c r="AN28" i="2"/>
  <c r="AK28" i="2"/>
  <c r="AH28" i="2"/>
  <c r="AE28" i="2"/>
  <c r="AB28" i="2"/>
  <c r="Y28" i="2"/>
  <c r="V28" i="2"/>
  <c r="S28" i="2"/>
  <c r="P28" i="2"/>
  <c r="M28" i="2"/>
  <c r="BF27" i="2"/>
  <c r="BC27" i="2"/>
  <c r="AZ27" i="2"/>
  <c r="AW27" i="2"/>
  <c r="AT27" i="2"/>
  <c r="AQ27" i="2"/>
  <c r="AN27" i="2"/>
  <c r="AK27" i="2"/>
  <c r="AH27" i="2"/>
  <c r="AE27" i="2"/>
  <c r="AB27" i="2"/>
  <c r="Y27" i="2"/>
  <c r="V27" i="2"/>
  <c r="S27" i="2"/>
  <c r="P27" i="2"/>
  <c r="M27" i="2"/>
  <c r="BI26" i="2"/>
  <c r="BF26" i="2"/>
  <c r="BC26" i="2"/>
  <c r="AZ26" i="2"/>
  <c r="AW26" i="2"/>
  <c r="AT26" i="2"/>
  <c r="AQ26" i="2"/>
  <c r="AN26" i="2"/>
  <c r="AK26" i="2"/>
  <c r="AH26" i="2"/>
  <c r="AE26" i="2"/>
  <c r="AB26" i="2"/>
  <c r="Y26" i="2"/>
  <c r="V26" i="2"/>
  <c r="S26" i="2"/>
  <c r="P26" i="2"/>
  <c r="M26" i="2"/>
  <c r="BI25" i="2"/>
  <c r="BF25" i="2"/>
  <c r="BC25" i="2"/>
  <c r="AZ25" i="2"/>
  <c r="AW25" i="2"/>
  <c r="AT25" i="2"/>
  <c r="AQ25" i="2"/>
  <c r="AN25" i="2"/>
  <c r="AK25" i="2"/>
  <c r="AH25" i="2"/>
  <c r="AE25" i="2"/>
  <c r="AB25" i="2"/>
  <c r="Y25" i="2"/>
  <c r="V25" i="2"/>
  <c r="S25" i="2"/>
  <c r="P25" i="2"/>
  <c r="M25" i="2"/>
  <c r="BF24" i="2"/>
  <c r="BC24" i="2"/>
  <c r="AZ24" i="2"/>
  <c r="AW24" i="2"/>
  <c r="AT24" i="2"/>
  <c r="AQ24" i="2"/>
  <c r="AN24" i="2"/>
  <c r="AK24" i="2"/>
  <c r="AH24" i="2"/>
  <c r="AE24" i="2"/>
  <c r="AB24" i="2"/>
  <c r="Y24" i="2"/>
  <c r="V24" i="2"/>
  <c r="S24" i="2"/>
  <c r="P24" i="2"/>
  <c r="M24" i="2"/>
  <c r="BF23" i="2"/>
  <c r="BC23" i="2"/>
  <c r="AZ23" i="2"/>
  <c r="AW23" i="2"/>
  <c r="AT23" i="2"/>
  <c r="AQ23" i="2"/>
  <c r="AN23" i="2"/>
  <c r="AK23" i="2"/>
  <c r="AH23" i="2"/>
  <c r="AE23" i="2"/>
  <c r="AB23" i="2"/>
  <c r="Y23" i="2"/>
  <c r="V23" i="2"/>
  <c r="S23" i="2"/>
  <c r="P23" i="2"/>
  <c r="M23" i="2"/>
  <c r="BF22" i="2"/>
  <c r="BC22" i="2"/>
  <c r="AZ22" i="2"/>
  <c r="AW22" i="2"/>
  <c r="AT22" i="2"/>
  <c r="AQ22" i="2"/>
  <c r="AN22" i="2"/>
  <c r="AK22" i="2"/>
  <c r="AH22" i="2"/>
  <c r="AE22" i="2"/>
  <c r="AB22" i="2"/>
  <c r="Y22" i="2"/>
  <c r="V22" i="2"/>
  <c r="S22" i="2"/>
  <c r="P22" i="2"/>
  <c r="M22" i="2"/>
  <c r="BI21" i="2"/>
  <c r="BF21" i="2"/>
  <c r="BC21" i="2"/>
  <c r="AZ21" i="2"/>
  <c r="AW21" i="2"/>
  <c r="AT21" i="2"/>
  <c r="AQ21" i="2"/>
  <c r="AN21" i="2"/>
  <c r="AK21" i="2"/>
  <c r="AH21" i="2"/>
  <c r="AE21" i="2"/>
  <c r="AB21" i="2"/>
  <c r="Y21" i="2"/>
  <c r="V21" i="2"/>
  <c r="S21" i="2"/>
  <c r="P21" i="2"/>
  <c r="M21" i="2"/>
  <c r="BI20" i="2"/>
  <c r="BF20" i="2"/>
  <c r="BC20" i="2"/>
  <c r="AZ20" i="2"/>
  <c r="AW20" i="2"/>
  <c r="AT20" i="2"/>
  <c r="AQ20" i="2"/>
  <c r="AN20" i="2"/>
  <c r="AK20" i="2"/>
  <c r="AH20" i="2"/>
  <c r="AE20" i="2"/>
  <c r="AB20" i="2"/>
  <c r="Y20" i="2"/>
  <c r="V20" i="2"/>
  <c r="S20" i="2"/>
  <c r="P20" i="2"/>
  <c r="M20" i="2"/>
  <c r="BI19" i="2"/>
  <c r="BF19" i="2"/>
  <c r="BC19" i="2"/>
  <c r="AZ19" i="2"/>
  <c r="AW19" i="2"/>
  <c r="AT19" i="2"/>
  <c r="AQ19" i="2"/>
  <c r="AN19" i="2"/>
  <c r="AK19" i="2"/>
  <c r="AH19" i="2"/>
  <c r="AE19" i="2"/>
  <c r="AB19" i="2"/>
  <c r="Y19" i="2"/>
  <c r="V19" i="2"/>
  <c r="S19" i="2"/>
  <c r="P19" i="2"/>
  <c r="M19" i="2"/>
  <c r="BI18" i="2"/>
  <c r="BF18" i="2"/>
  <c r="BC18" i="2"/>
  <c r="AZ18" i="2"/>
  <c r="AW18" i="2"/>
  <c r="AT18" i="2"/>
  <c r="AQ18" i="2"/>
  <c r="AN18" i="2"/>
  <c r="AK18" i="2"/>
  <c r="AH18" i="2"/>
  <c r="AE18" i="2"/>
  <c r="AB18" i="2"/>
  <c r="Y18" i="2"/>
  <c r="V18" i="2"/>
  <c r="S18" i="2"/>
  <c r="P18" i="2"/>
  <c r="M18" i="2"/>
  <c r="BI17" i="2"/>
  <c r="BF17" i="2"/>
  <c r="BC17" i="2"/>
  <c r="AZ17" i="2"/>
  <c r="AW17" i="2"/>
  <c r="AT17" i="2"/>
  <c r="AQ17" i="2"/>
  <c r="AN17" i="2"/>
  <c r="AK17" i="2"/>
  <c r="AH17" i="2"/>
  <c r="AE17" i="2"/>
  <c r="AB17" i="2"/>
  <c r="Y17" i="2"/>
  <c r="V17" i="2"/>
  <c r="S17" i="2"/>
  <c r="P17" i="2"/>
  <c r="M17" i="2"/>
  <c r="BI16" i="2"/>
  <c r="BF16" i="2"/>
  <c r="BC16" i="2"/>
  <c r="AZ16" i="2"/>
  <c r="AW16" i="2"/>
  <c r="AT16" i="2"/>
  <c r="AQ16" i="2"/>
  <c r="AN16" i="2"/>
  <c r="AK16" i="2"/>
  <c r="AH16" i="2"/>
  <c r="AE16" i="2"/>
  <c r="AB16" i="2"/>
  <c r="Y16" i="2"/>
  <c r="V16" i="2"/>
  <c r="S16" i="2"/>
  <c r="P16" i="2"/>
  <c r="M16" i="2"/>
  <c r="BF15" i="2"/>
  <c r="BC15" i="2"/>
  <c r="AZ15" i="2"/>
  <c r="AW15" i="2"/>
  <c r="AT15" i="2"/>
  <c r="AQ15" i="2"/>
  <c r="AN15" i="2"/>
  <c r="AK15" i="2"/>
  <c r="AH15" i="2"/>
  <c r="AE15" i="2"/>
  <c r="AB15" i="2"/>
  <c r="Y15" i="2"/>
  <c r="V15" i="2"/>
  <c r="S15" i="2"/>
  <c r="P15" i="2"/>
  <c r="M15" i="2"/>
  <c r="BI14" i="2"/>
  <c r="BF14" i="2"/>
  <c r="BC14" i="2"/>
  <c r="AZ14" i="2"/>
  <c r="AW14" i="2"/>
  <c r="AT14" i="2"/>
  <c r="AQ14" i="2"/>
  <c r="AN14" i="2"/>
  <c r="AK14" i="2"/>
  <c r="AH14" i="2"/>
  <c r="AE14" i="2"/>
  <c r="AB14" i="2"/>
  <c r="Y14" i="2"/>
  <c r="V14" i="2"/>
  <c r="S14" i="2"/>
  <c r="P14" i="2"/>
  <c r="M14" i="2"/>
  <c r="BF13" i="2"/>
  <c r="BC13" i="2"/>
  <c r="AZ13" i="2"/>
  <c r="AW13" i="2"/>
  <c r="AT13" i="2"/>
  <c r="AQ13" i="2"/>
  <c r="AN13" i="2"/>
  <c r="AK13" i="2"/>
  <c r="AH13" i="2"/>
  <c r="AE13" i="2"/>
  <c r="AB13" i="2"/>
  <c r="Y13" i="2"/>
  <c r="V13" i="2"/>
  <c r="S13" i="2"/>
  <c r="P13" i="2"/>
  <c r="M13" i="2"/>
  <c r="BI12" i="2"/>
  <c r="BF12" i="2"/>
  <c r="BC12" i="2"/>
  <c r="AZ12" i="2"/>
  <c r="AW12" i="2"/>
  <c r="AT12" i="2"/>
  <c r="AQ12" i="2"/>
  <c r="AN12" i="2"/>
  <c r="AK12" i="2"/>
  <c r="AH12" i="2"/>
  <c r="AE12" i="2"/>
  <c r="AB12" i="2"/>
  <c r="Y12" i="2"/>
  <c r="V12" i="2"/>
  <c r="S12" i="2"/>
  <c r="P12" i="2"/>
  <c r="M12" i="2"/>
  <c r="BF11" i="2"/>
  <c r="BC11" i="2"/>
  <c r="AZ11" i="2"/>
  <c r="AW11" i="2"/>
  <c r="AT11" i="2"/>
  <c r="AQ11" i="2"/>
  <c r="AN11" i="2"/>
  <c r="AK11" i="2"/>
  <c r="AH11" i="2"/>
  <c r="AE11" i="2"/>
  <c r="AB11" i="2"/>
  <c r="Y11" i="2"/>
  <c r="V11" i="2"/>
  <c r="S11" i="2"/>
  <c r="P11" i="2"/>
  <c r="M11" i="2"/>
  <c r="BI10" i="2"/>
  <c r="BF10" i="2"/>
  <c r="BC10" i="2"/>
  <c r="AZ10" i="2"/>
  <c r="AW10" i="2"/>
  <c r="AT10" i="2"/>
  <c r="AQ10" i="2"/>
  <c r="AN10" i="2"/>
  <c r="AK10" i="2"/>
  <c r="AH10" i="2"/>
  <c r="AE10" i="2"/>
  <c r="AB10" i="2"/>
  <c r="Y10" i="2"/>
  <c r="V10" i="2"/>
  <c r="S10" i="2"/>
  <c r="P10" i="2"/>
  <c r="M10" i="2"/>
  <c r="BF9" i="2"/>
  <c r="BC9" i="2"/>
  <c r="AZ9" i="2"/>
  <c r="AW9" i="2"/>
  <c r="AT9" i="2"/>
  <c r="AQ9" i="2"/>
  <c r="AN9" i="2"/>
  <c r="AK9" i="2"/>
  <c r="AH9" i="2"/>
  <c r="AE9" i="2"/>
  <c r="AB9" i="2"/>
  <c r="Y9" i="2"/>
  <c r="V9" i="2"/>
  <c r="S9" i="2"/>
  <c r="P9" i="2"/>
  <c r="M9" i="2"/>
  <c r="BI8" i="2"/>
  <c r="BF8" i="2"/>
  <c r="BC8" i="2"/>
  <c r="AZ8" i="2"/>
  <c r="AW8" i="2"/>
  <c r="AT8" i="2"/>
  <c r="AQ8" i="2"/>
  <c r="AN8" i="2"/>
  <c r="AK8" i="2"/>
  <c r="AH8" i="2"/>
  <c r="AE8" i="2"/>
  <c r="AB8" i="2"/>
  <c r="Y8" i="2"/>
  <c r="V8" i="2"/>
  <c r="S8" i="2"/>
  <c r="P8" i="2"/>
  <c r="M8" i="2"/>
  <c r="BF7" i="2"/>
  <c r="BC7" i="2"/>
  <c r="AZ7" i="2"/>
  <c r="AW7" i="2"/>
  <c r="AT7" i="2"/>
  <c r="AQ7" i="2"/>
  <c r="AN7" i="2"/>
  <c r="AK7" i="2"/>
  <c r="AH7" i="2"/>
  <c r="AE7" i="2"/>
  <c r="AB7" i="2"/>
  <c r="Y7" i="2"/>
  <c r="V7" i="2"/>
  <c r="S7" i="2"/>
  <c r="P7" i="2"/>
  <c r="M7" i="2"/>
  <c r="BI6" i="2"/>
  <c r="BF6" i="2"/>
  <c r="BC6" i="2"/>
  <c r="AZ6" i="2"/>
  <c r="AW6" i="2"/>
  <c r="AT6" i="2"/>
  <c r="AQ6" i="2"/>
  <c r="AN6" i="2"/>
  <c r="AK6" i="2"/>
  <c r="AH6" i="2"/>
  <c r="AE6" i="2"/>
  <c r="AB6" i="2"/>
  <c r="Y6" i="2"/>
  <c r="V6" i="2"/>
  <c r="S6" i="2"/>
  <c r="P6" i="2"/>
  <c r="M6" i="2"/>
  <c r="AZ5" i="2"/>
  <c r="AW5" i="2"/>
  <c r="AT5" i="2"/>
  <c r="AQ5" i="2"/>
  <c r="AN5" i="2"/>
  <c r="AK5" i="2"/>
  <c r="AH5" i="2"/>
  <c r="AE5" i="2"/>
  <c r="AB5" i="2"/>
  <c r="Y5" i="2"/>
  <c r="V5" i="2"/>
  <c r="M5" i="2"/>
  <c r="CQ2" i="2"/>
  <c r="CN2" i="2"/>
  <c r="CK2" i="2"/>
  <c r="CH2" i="2"/>
  <c r="CE2" i="2"/>
  <c r="CB2" i="2"/>
  <c r="BV2" i="2"/>
  <c r="BS2" i="2"/>
  <c r="I2" i="2"/>
  <c r="F2" i="2"/>
  <c r="G110" i="2" l="1"/>
  <c r="G17" i="2"/>
  <c r="G25" i="2"/>
  <c r="G49" i="2"/>
  <c r="G57" i="2"/>
  <c r="G65" i="2"/>
  <c r="G73" i="2"/>
  <c r="G81" i="2"/>
  <c r="G89" i="2"/>
  <c r="G105" i="2"/>
  <c r="G11" i="2"/>
  <c r="G12" i="2"/>
  <c r="G20" i="2"/>
  <c r="G28" i="2"/>
  <c r="G36" i="2"/>
  <c r="G44" i="2"/>
  <c r="G52" i="2"/>
  <c r="G60" i="2"/>
  <c r="G68" i="2"/>
  <c r="G76" i="2"/>
  <c r="G84" i="2"/>
  <c r="G92" i="2"/>
  <c r="G100" i="2"/>
  <c r="G42" i="2"/>
  <c r="G35" i="2"/>
  <c r="G43" i="2"/>
  <c r="G51" i="2"/>
  <c r="G59" i="2"/>
  <c r="G67" i="2"/>
  <c r="G75" i="2"/>
  <c r="G83" i="2"/>
  <c r="G91" i="2"/>
  <c r="G115" i="2"/>
  <c r="G13" i="2"/>
  <c r="G21" i="2"/>
  <c r="G29" i="2"/>
  <c r="G37" i="2"/>
  <c r="G45" i="2"/>
  <c r="G53" i="2"/>
  <c r="G61" i="2"/>
  <c r="G69" i="2"/>
  <c r="G77" i="2"/>
  <c r="G85" i="2"/>
  <c r="G93" i="2"/>
  <c r="G101" i="2"/>
  <c r="G8" i="2"/>
  <c r="G18" i="2"/>
  <c r="G26" i="2"/>
  <c r="G22" i="2"/>
  <c r="G30" i="2"/>
  <c r="G38" i="2"/>
  <c r="G46" i="2"/>
  <c r="G54" i="2"/>
  <c r="G62" i="2"/>
  <c r="G70" i="2"/>
  <c r="G78" i="2"/>
  <c r="G86" i="2"/>
  <c r="G94" i="2"/>
  <c r="G102" i="2"/>
  <c r="G33" i="2"/>
  <c r="G6" i="2"/>
  <c r="G14" i="2"/>
  <c r="G109" i="2"/>
  <c r="G7" i="2"/>
  <c r="G15" i="2"/>
  <c r="G23" i="2"/>
  <c r="G31" i="2"/>
  <c r="G39" i="2"/>
  <c r="G47" i="2"/>
  <c r="G55" i="2"/>
  <c r="G63" i="2"/>
  <c r="G71" i="2"/>
  <c r="G79" i="2"/>
  <c r="G87" i="2"/>
  <c r="G95" i="2"/>
  <c r="G103" i="2"/>
  <c r="G16" i="2"/>
  <c r="G24" i="2"/>
  <c r="G32" i="2"/>
  <c r="G40" i="2"/>
  <c r="G48" i="2"/>
  <c r="G56" i="2"/>
  <c r="G64" i="2"/>
  <c r="G72" i="2"/>
  <c r="G80" i="2"/>
  <c r="G88" i="2"/>
  <c r="G96" i="2"/>
  <c r="G104" i="2"/>
  <c r="G111" i="2"/>
  <c r="G97" i="2"/>
  <c r="G112" i="2"/>
  <c r="G41" i="2"/>
  <c r="G82" i="2"/>
  <c r="G90" i="2"/>
  <c r="G98" i="2"/>
  <c r="G106" i="2"/>
  <c r="G58" i="2"/>
  <c r="G66" i="2"/>
  <c r="G74" i="2"/>
  <c r="G113" i="2"/>
  <c r="G9" i="2"/>
  <c r="G10" i="2"/>
  <c r="G34" i="2"/>
  <c r="G99" i="2"/>
  <c r="G107" i="2"/>
  <c r="G50" i="2"/>
  <c r="G19" i="2"/>
  <c r="G27" i="2"/>
  <c r="G114" i="2"/>
  <c r="BC5" i="2"/>
  <c r="BF5" i="2"/>
  <c r="BD2" i="2"/>
  <c r="CY2" i="2"/>
  <c r="J24" i="2"/>
  <c r="J41" i="2"/>
  <c r="J53" i="2"/>
  <c r="J56" i="2"/>
  <c r="J62" i="2"/>
  <c r="J82" i="2"/>
  <c r="J91" i="2"/>
  <c r="J19" i="2"/>
  <c r="J27" i="2"/>
  <c r="J59" i="2"/>
  <c r="J65" i="2"/>
  <c r="J68" i="2"/>
  <c r="J104" i="2"/>
  <c r="J8" i="2"/>
  <c r="J18" i="2"/>
  <c r="J10" i="2"/>
  <c r="J13" i="2"/>
  <c r="J16" i="2"/>
  <c r="J22" i="2"/>
  <c r="J36" i="2"/>
  <c r="J54" i="2"/>
  <c r="J89" i="2"/>
  <c r="J28" i="2"/>
  <c r="J48" i="2"/>
  <c r="J34" i="2"/>
  <c r="J66" i="2"/>
  <c r="J72" i="2"/>
  <c r="J78" i="2"/>
  <c r="J93" i="2"/>
  <c r="J96" i="2"/>
  <c r="J105" i="2"/>
  <c r="J114" i="2"/>
  <c r="J20" i="2"/>
  <c r="J37" i="2"/>
  <c r="J40" i="2"/>
  <c r="J55" i="2"/>
  <c r="J81" i="2"/>
  <c r="J84" i="2"/>
  <c r="J49" i="2"/>
  <c r="J70" i="2"/>
  <c r="J112" i="2"/>
  <c r="J115" i="2"/>
  <c r="J29" i="2"/>
  <c r="J9" i="2"/>
  <c r="J12" i="2"/>
  <c r="J15" i="2"/>
  <c r="J35" i="2"/>
  <c r="J38" i="2"/>
  <c r="J106" i="2"/>
  <c r="J110" i="2"/>
  <c r="J86" i="2"/>
  <c r="J113" i="2"/>
  <c r="J26" i="2"/>
  <c r="J6" i="2"/>
  <c r="J14" i="2"/>
  <c r="J43" i="2"/>
  <c r="J45" i="2"/>
  <c r="J47" i="2"/>
  <c r="J30" i="2"/>
  <c r="J32" i="2"/>
  <c r="J58" i="2"/>
  <c r="J61" i="2"/>
  <c r="J42" i="2"/>
  <c r="J44" i="2"/>
  <c r="J46" i="2"/>
  <c r="J51" i="2"/>
  <c r="J52" i="2"/>
  <c r="BI40" i="2"/>
  <c r="J7" i="2"/>
  <c r="J31" i="2"/>
  <c r="J33" i="2"/>
  <c r="J5" i="2"/>
  <c r="J11" i="2"/>
  <c r="J17" i="2"/>
  <c r="J21" i="2"/>
  <c r="J23" i="2"/>
  <c r="J39" i="2"/>
  <c r="J50" i="2"/>
  <c r="J57" i="2"/>
  <c r="J25" i="2"/>
  <c r="J60" i="2"/>
  <c r="J88" i="2"/>
  <c r="J94" i="2"/>
  <c r="J63" i="2"/>
  <c r="BI72" i="2"/>
  <c r="J74" i="2"/>
  <c r="J76" i="2"/>
  <c r="J80" i="2"/>
  <c r="J92" i="2"/>
  <c r="BI88" i="2"/>
  <c r="J99" i="2"/>
  <c r="J67" i="2"/>
  <c r="J69" i="2"/>
  <c r="J71" i="2"/>
  <c r="J98" i="2"/>
  <c r="J85" i="2"/>
  <c r="J87" i="2"/>
  <c r="J95" i="2"/>
  <c r="J97" i="2"/>
  <c r="J100" i="2"/>
  <c r="J101" i="2"/>
  <c r="J111" i="2"/>
  <c r="J64" i="2"/>
  <c r="J73" i="2"/>
  <c r="J75" i="2"/>
  <c r="J77" i="2"/>
  <c r="J79" i="2"/>
  <c r="J83" i="2"/>
  <c r="J90" i="2"/>
  <c r="J103" i="2"/>
  <c r="J107" i="2"/>
  <c r="J109" i="2"/>
  <c r="BL98" i="2"/>
  <c r="J102" i="2"/>
  <c r="BL111" i="2"/>
  <c r="AI2" i="2"/>
  <c r="BR69" i="2"/>
  <c r="BR21" i="2"/>
  <c r="AU2" i="2"/>
  <c r="K2" i="2"/>
  <c r="W2" i="2"/>
  <c r="BF108" i="2"/>
  <c r="M108" i="2"/>
  <c r="M2" i="2" s="1"/>
  <c r="Y108" i="2"/>
  <c r="Y2" i="2" s="1"/>
  <c r="AK108" i="2"/>
  <c r="AK2" i="2" s="1"/>
  <c r="AW108" i="2"/>
  <c r="AW2" i="2" s="1"/>
  <c r="BA2" i="2"/>
  <c r="BO89" i="2"/>
  <c r="BO111" i="2"/>
  <c r="BO95" i="2"/>
  <c r="BO63" i="2"/>
  <c r="BO47" i="2"/>
  <c r="BM2" i="2"/>
  <c r="BJ2" i="2"/>
  <c r="BI9" i="2"/>
  <c r="BI15" i="2"/>
  <c r="BI32" i="2"/>
  <c r="BI38" i="2"/>
  <c r="BI74" i="2"/>
  <c r="BI84" i="2"/>
  <c r="BI98" i="2"/>
  <c r="BI112" i="2"/>
  <c r="BI60" i="2"/>
  <c r="BI80" i="2"/>
  <c r="BI11" i="2"/>
  <c r="BI24" i="2"/>
  <c r="BI27" i="2"/>
  <c r="BI7" i="2"/>
  <c r="BI23" i="2"/>
  <c r="BI94" i="2"/>
  <c r="BI22" i="2"/>
  <c r="BI34" i="2"/>
  <c r="BI39" i="2"/>
  <c r="BI97" i="2"/>
  <c r="BI5" i="2"/>
  <c r="BI13" i="2"/>
  <c r="BG2" i="2"/>
  <c r="BI30" i="2"/>
  <c r="BI42" i="2"/>
  <c r="BI51" i="2"/>
  <c r="BI59" i="2"/>
  <c r="BI67" i="2"/>
  <c r="BI75" i="2"/>
  <c r="BI83" i="2"/>
  <c r="BI91" i="2"/>
  <c r="BI99" i="2"/>
  <c r="BI107" i="2"/>
  <c r="BI115" i="2"/>
  <c r="BI105" i="2"/>
  <c r="BI113" i="2"/>
  <c r="G108" i="2" l="1"/>
  <c r="BF2" i="2"/>
  <c r="P108" i="2"/>
  <c r="AQ108" i="2"/>
  <c r="AQ2" i="2" s="1"/>
  <c r="AO2" i="2"/>
  <c r="BC108" i="2"/>
  <c r="BC2" i="2" s="1"/>
  <c r="AC2" i="2"/>
  <c r="AE108" i="2"/>
  <c r="AE2" i="2" s="1"/>
  <c r="J108" i="2"/>
  <c r="J2" i="2" s="1"/>
  <c r="AT108" i="2"/>
  <c r="AT2" i="2" s="1"/>
  <c r="AR2" i="2"/>
  <c r="S108" i="2"/>
  <c r="S2" i="2" s="1"/>
  <c r="Q2" i="2"/>
  <c r="Z2" i="2"/>
  <c r="AB108" i="2"/>
  <c r="AB2" i="2" s="1"/>
  <c r="AH108" i="2"/>
  <c r="AH2" i="2" s="1"/>
  <c r="AF2" i="2"/>
  <c r="BL108" i="2"/>
  <c r="V108" i="2"/>
  <c r="V2" i="2" s="1"/>
  <c r="T2" i="2"/>
  <c r="AX2" i="2"/>
  <c r="AZ108" i="2"/>
  <c r="AZ2" i="2" s="1"/>
  <c r="AL2" i="2"/>
  <c r="AN108" i="2"/>
  <c r="AN2" i="2" s="1"/>
  <c r="BO2" i="2"/>
  <c r="BX2" i="2"/>
  <c r="BI2" i="2"/>
  <c r="BL2" i="2" l="1"/>
  <c r="BU2" i="2"/>
  <c r="CG2" i="2"/>
  <c r="CP2" i="2"/>
  <c r="CD2" i="2"/>
  <c r="CM2" i="2" l="1"/>
  <c r="CV2" i="2"/>
  <c r="BR2" i="2"/>
  <c r="BP2" i="2"/>
  <c r="CA2" i="2" l="1"/>
  <c r="CS2" i="2" l="1"/>
  <c r="CJ2" i="2"/>
  <c r="F8" i="36" l="1"/>
  <c r="F14" i="36"/>
  <c r="F12" i="36"/>
  <c r="F11" i="36"/>
  <c r="F6" i="36"/>
  <c r="F13" i="36"/>
  <c r="F9" i="36"/>
  <c r="F15" i="36"/>
  <c r="P5" i="2"/>
  <c r="P2" i="2" s="1"/>
  <c r="N2" i="2"/>
  <c r="E5" i="2"/>
  <c r="G5" i="2" s="1"/>
  <c r="G2" i="2" s="1"/>
  <c r="E5" i="40" l="1"/>
  <c r="E16" i="40" s="1"/>
  <c r="E5" i="36"/>
  <c r="E2" i="2"/>
  <c r="J9" i="40" l="1"/>
  <c r="J11" i="40" s="1"/>
  <c r="F5" i="40"/>
  <c r="F5" i="36"/>
  <c r="E16" i="36"/>
  <c r="J6" i="36" s="1"/>
  <c r="J7" i="36" l="1"/>
  <c r="J13" i="36" l="1"/>
  <c r="J15" i="3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  <author>user</author>
  </authors>
  <commentList>
    <comment ref="D5" authorId="0" shapeId="0" xr:uid="{6BC27655-B035-4C45-8910-0745780B6B42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D7" authorId="1" shapeId="0" xr:uid="{C502A293-B4E7-4BE6-8DBD-CBF637FEED4E}">
      <text>
        <r>
          <rPr>
            <b/>
            <sz val="9"/>
            <color indexed="81"/>
            <rFont val="Tahoma"/>
            <family val="2"/>
          </rPr>
          <t>ค่าเฉลี่ยเอาราคาขาย / 2</t>
        </r>
      </text>
    </comment>
    <comment ref="D12" authorId="0" shapeId="0" xr:uid="{72E0C412-DE4C-44AF-A26B-92096FB756F1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8" authorId="0" shapeId="0" xr:uid="{3BFA2106-DE8E-4130-AC7B-0103586E3F4E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D109" authorId="0" shapeId="0" xr:uid="{8ADB21BB-1D28-4C6F-B4D2-2D33CFF4F24C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D110" authorId="1" shapeId="0" xr:uid="{36F8EBF1-8C94-4617-8D9F-9A4CF9258807}">
      <text>
        <r>
          <rPr>
            <b/>
            <sz val="9"/>
            <color indexed="81"/>
            <rFont val="Tahoma"/>
            <family val="2"/>
          </rPr>
          <t>ค่าเฉลี่ยเอาราคาขาย / 2</t>
        </r>
      </text>
    </comment>
    <comment ref="D111" authorId="1" shapeId="0" xr:uid="{CC006960-3663-4E99-B676-E9DF3EF9F902}">
      <text>
        <r>
          <rPr>
            <b/>
            <sz val="9"/>
            <color indexed="81"/>
            <rFont val="Tahoma"/>
            <family val="2"/>
          </rPr>
          <t>ราคาขาย 15 บาท เอาราคาขาย หาร 2 = ราคาต้นทุน 1 กิโลกรัม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2" authorId="1" shapeId="0" xr:uid="{BD5BD133-7E2B-47BF-933C-0962C969475F}">
      <text>
        <r>
          <rPr>
            <b/>
            <sz val="9"/>
            <color indexed="81"/>
            <rFont val="Tahoma"/>
            <family val="2"/>
          </rPr>
          <t>ราคาขาย 15 บาท เอาราคาขาย หาร 2 = ราคาต้นทุน 1 กิโลกรัม</t>
        </r>
      </text>
    </comment>
    <comment ref="D113" authorId="0" shapeId="0" xr:uid="{1A18C22E-210A-4DC6-8EC9-8588B33CD5B6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D122" authorId="0" shapeId="0" xr:uid="{8C4D3AF0-FF32-464C-8748-4BCEF2028848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D123" authorId="0" shapeId="0" xr:uid="{F23237AA-971D-4826-B312-9C76B13DA421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D124" authorId="0" shapeId="0" xr:uid="{8F561EDE-E5DC-43C1-A164-2D8C58931CC4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D125" authorId="0" shapeId="0" xr:uid="{C7BF0358-323F-468F-BBB6-0FE9197EC881}">
      <text>
        <r>
          <rPr>
            <b/>
            <sz val="9"/>
            <color indexed="81"/>
            <rFont val="Tahoma"/>
            <family val="2"/>
          </rPr>
          <t>ราคาต้นทุน * 3 เนื่องจากขายเป็นเซต</t>
        </r>
      </text>
    </comment>
    <comment ref="D127" authorId="0" shapeId="0" xr:uid="{087BB6D7-8FC9-4C54-9636-A60C0D7CF9D2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</commentList>
</comments>
</file>

<file path=xl/sharedStrings.xml><?xml version="1.0" encoding="utf-8"?>
<sst xmlns="http://schemas.openxmlformats.org/spreadsheetml/2006/main" count="16682" uniqueCount="895">
  <si>
    <t>รหัสสินค้า</t>
  </si>
  <si>
    <t>จำนวน</t>
  </si>
  <si>
    <t>หมายเหตุ</t>
  </si>
  <si>
    <t>1114503</t>
  </si>
  <si>
    <t>ครีมฮอร์นไส้เนยสด (ครีมฮอร์นช็อกโกแลต  1กล่อง6ชิ้น)</t>
  </si>
  <si>
    <t>Tiktok</t>
  </si>
  <si>
    <t>1114502</t>
  </si>
  <si>
    <t>ครีมฮอร์นไส้เนยสด (ครีมฮอร์นรสใบเตย 1กล่อง6ชิ้น)</t>
  </si>
  <si>
    <t>1114501</t>
  </si>
  <si>
    <t>ครีมฮอร์นไส้เนยสด (ครีมฮอร์น รสวนิลา1กล่อง6ชิ้น)</t>
  </si>
  <si>
    <t>1112013</t>
  </si>
  <si>
    <t>เค้กเบาหวิวเล็ก 1กล่องขนาด 100 กรัม (เผือกมะพร้าว)</t>
  </si>
  <si>
    <t>1112009</t>
  </si>
  <si>
    <t>เค้กเบาหวิวเล็ก 1กล่องขนาด 100 กรัม (มะพร้าว)</t>
  </si>
  <si>
    <t>1112011</t>
  </si>
  <si>
    <t>เค้กเบาหวิวเล็ก 1กล่องขนาด 100 กรัม (ฝอยทอง)</t>
  </si>
  <si>
    <t>สอดไส้คละ 1ชิ้น</t>
  </si>
  <si>
    <t>ชิฟฟอนสอดไส้ เเบบเเยกชิ้น ชิฟฟ่อนเค้ก ชิฟฟ่อนคละรสชาติ (Default)</t>
  </si>
  <si>
    <t>1111008</t>
  </si>
  <si>
    <t>ชิฟฟ่อน สอดไส้แยม ขนาด3 ชิ้น มีรสให้เลือก 7 รส (รวมรส)</t>
  </si>
  <si>
    <t>1004055</t>
  </si>
  <si>
    <t>ชิฟฟ่อน รวมรส 1กล่อง4ชิ้น</t>
  </si>
  <si>
    <t>1111002</t>
  </si>
  <si>
    <t>Lazada</t>
  </si>
  <si>
    <t>1200001</t>
  </si>
  <si>
    <t>คอนเฟล็ก</t>
  </si>
  <si>
    <t>Shopee</t>
  </si>
  <si>
    <t>ชิฟฟ่อนไม่มีไส้ แบบกล่อง8ชิ้น รวมรส (รวมรส)</t>
  </si>
  <si>
    <t>1112017</t>
  </si>
  <si>
    <t>เค้กเบาหวิวเล็ก 1กล่องขนาด 100 กรัม (ตาลหอม)</t>
  </si>
  <si>
    <t>1111083-B</t>
  </si>
  <si>
    <t>ชิฟฟ่อนสอดไส้ 1 ชิ้น ชิฟฟ่อนเค้ก เลือกรสชาติได้ (เมล่อน)</t>
  </si>
  <si>
    <t>1111077-B</t>
  </si>
  <si>
    <t>ชิฟฟ่อนสอดไส้ 1 ชิ้น ชิฟฟ่อนเค้ก เลือกรสชาติได้ (บลูเบอรี่)</t>
  </si>
  <si>
    <t>1111081-B</t>
  </si>
  <si>
    <t>ชิฟฟ่อนสอดไส้ 1 ชิ้น ชิฟฟ่อนเค้ก เลือกรสชาติได้ (วนิลา)</t>
  </si>
  <si>
    <t>1111082-B</t>
  </si>
  <si>
    <t>ชิฟฟ่อนสอดไส้ 1 ชิ้น ชิฟฟ่อนเค้ก เลือกรสชาติได้ (ใบเตย)</t>
  </si>
  <si>
    <t>1111075-B</t>
  </si>
  <si>
    <t>ชิฟฟ่อนสอดไส้ 1 ชิ้น ชิฟฟ่อนเค้ก เลือกรสชาติได้ (สตอเบอรี่)</t>
  </si>
  <si>
    <t>1111076-B</t>
  </si>
  <si>
    <t>ชิฟฟ่อนสอดไส้ 1 ชิ้น ชิฟฟ่อนเค้ก เลือกรสชาติได้ (ส้ม)</t>
  </si>
  <si>
    <t>1111079-B</t>
  </si>
  <si>
    <t>ชิฟฟ่อนสอดไส้ 1 ชิ้น ชิฟฟ่อนเค้ก เลือกรสชาติได้ (ช็อกโกแลต)</t>
  </si>
  <si>
    <t>1111078-B</t>
  </si>
  <si>
    <t>ชิฟฟ่อนสอดไส้ 1 ชิ้น ชิฟฟ่อนเค้ก เลือกรสชาติได้ (นมชมพู)</t>
  </si>
  <si>
    <t>1111080-B</t>
  </si>
  <si>
    <t>ชิฟฟ่อนสอดไส้ 1 ชิ้น ชิฟฟ่อนเค้ก เลือกรสชาติได้ (ฝอยทอง)</t>
  </si>
  <si>
    <t>1111074-B</t>
  </si>
  <si>
    <t>ชิฟฟ่อนสอดไส้ 1 ชิ้น ชิฟฟ่อนเค้ก เลือกรสชาติได้ (มะพร้าว)</t>
  </si>
  <si>
    <t>1111062-A</t>
  </si>
  <si>
    <t>ชิฟฟอนไม่มีไส้ เเบบเเยกชิ้น ชิฟฟ่อนเค้ก ชิฟฟ่อน เนื้อนุ่ม วรรณวนัช (โกโก้)</t>
  </si>
  <si>
    <t>1111059-A</t>
  </si>
  <si>
    <t>ชิฟฟอนไม่มีไส้ เเบบเเยกชิ้น ชิฟฟ่อนเค้ก ชิฟฟ่อน เนื้อนุ่ม วรรณวนัช (ใบเตย)</t>
  </si>
  <si>
    <t>1111058-A</t>
  </si>
  <si>
    <t>ชิฟฟอนไม่มีไส้ เเบบเเยกชิ้น ชิฟฟ่อนเค้ก ชิฟฟ่อน เนื้อนุ่ม วรรณวนัช (ชาเขียว)</t>
  </si>
  <si>
    <t>1111061-A</t>
  </si>
  <si>
    <t>ชิฟฟอนไม่มีไส้ เเบบเเยกชิ้น ชิฟฟ่อนเค้ก ชิฟฟ่อน เนื้อนุ่ม วรรณวนัช (ชาไทย)</t>
  </si>
  <si>
    <t>1111063-A</t>
  </si>
  <si>
    <t>ชิฟฟอนไม่มีไส้ เเบบเเยกชิ้น ชิฟฟ่อนเค้ก ชิฟฟ่อน เนื้อนุ่ม วรรณวนัช (ส้ม )</t>
  </si>
  <si>
    <t>1111069-A</t>
  </si>
  <si>
    <t>ชิฟฟอนไม่มีไส้ เเบบเเยกชิ้น ชิฟฟ่อนเค้ก ชิฟฟ่อน เนื้อนุ่ม วรรณวนัช (บลูเบอรี่)</t>
  </si>
  <si>
    <t>1111068-A</t>
  </si>
  <si>
    <t>ชิฟฟอนไม่มีไส้ เเบบเเยกชิ้น ชิฟฟ่อนเค้ก ชิฟฟ่อน เนื้อนุ่ม วรรณวนัช (เนยนม)</t>
  </si>
  <si>
    <t>1111066-A</t>
  </si>
  <si>
    <t>ชิฟฟอนไม่มีไส้ เเบบเเยกชิ้น ชิฟฟ่อนเค้ก ชิฟฟ่อน เนื้อนุ่ม วรรณวนัช (สตอเบอรี่)</t>
  </si>
  <si>
    <t>1111064-A</t>
  </si>
  <si>
    <t>ชิฟฟอนไม่มีไส้ เเบบเเยกชิ้น ชิฟฟ่อนเค้ก ชิฟฟ่อน เนื้อนุ่ม วรรณวนัช (เผือก)</t>
  </si>
  <si>
    <t>1111067-A</t>
  </si>
  <si>
    <t>ชิฟฟอนไม่มีไส้ เเบบเเยกชิ้น ชิฟฟ่อนเค้ก ชิฟฟ่อน เนื้อนุ่ม วรรณวนัช (มะพร้าว)</t>
  </si>
  <si>
    <t>1111057-A</t>
  </si>
  <si>
    <t>ชิฟฟอนไม่มีไส้ เเบบเเยกชิ้น ชิฟฟ่อนเค้ก ชิฟฟ่อน เนื้อนุ่ม วรรณวนัช (กาแฟ)</t>
  </si>
  <si>
    <t>1111056</t>
  </si>
  <si>
    <t>1111009-A</t>
  </si>
  <si>
    <t>ชิฟฟ่อนสอดไส้ แยม 1กล่อง มี6ชิ้น (รวมรส)</t>
  </si>
  <si>
    <t>1100002</t>
  </si>
  <si>
    <t>ทาร์ตสับปะรด (ทาร์ตสับปะรดกล่อง 4 ชิ้น)</t>
  </si>
  <si>
    <t>1124021</t>
  </si>
  <si>
    <t>ขนมปังแถว 20 แผ่น/แถว</t>
  </si>
  <si>
    <t>1111060</t>
  </si>
  <si>
    <t>ชิฟฟอนไม่มีไส้เเบบเเยกชิ้น เลือกรสชาติได้ (กล้วยหอม)</t>
  </si>
  <si>
    <t>1111065</t>
  </si>
  <si>
    <t>ชิฟฟอนไม่มีไส้เเบบเเยกชิ้น เลือกรสชาติได้ (สับปะรด)</t>
  </si>
  <si>
    <t>1111059</t>
  </si>
  <si>
    <t>ชิฟฟอนไม่มีไส้เเบบเเยกชิ้น เลือกรสชาติได้ (ใบเตย)</t>
  </si>
  <si>
    <t>1111058</t>
  </si>
  <si>
    <t>ชิฟฟอนไม่มีไส้เเบบเเยกชิ้น เลือกรสชาติได้ (ชาเขียว)</t>
  </si>
  <si>
    <t>1111069</t>
  </si>
  <si>
    <t>ชิฟฟอนไม่มีไส้เเบบเเยกชิ้น เลือกรสชาติได้ (บลูเบอรี่)</t>
  </si>
  <si>
    <t>1111063</t>
  </si>
  <si>
    <t>ชิฟฟอนไม่มีไส้เเบบเเยกชิ้น เลือกรสชาติได้ (ส้ม )</t>
  </si>
  <si>
    <t>1111066</t>
  </si>
  <si>
    <t>ชิฟฟอนไม่มีไส้เเบบเเยกชิ้น เลือกรสชาติได้ (สตอเบอรี่)</t>
  </si>
  <si>
    <t>1111068</t>
  </si>
  <si>
    <t>ชิฟฟอนไม่มีไส้เเบบเเยกชิ้น เลือกรสชาติได้ (เนย)</t>
  </si>
  <si>
    <t>1111057</t>
  </si>
  <si>
    <t>ชิฟฟอนไม่มีไส้เเบบเเยกชิ้น เลือกรสชาติได้ (กาแฟ)</t>
  </si>
  <si>
    <t>1111067</t>
  </si>
  <si>
    <t>ชิฟฟอนไม่มีไส้เเบบเเยกชิ้น เลือกรสชาติได้ (มะพร้าว)</t>
  </si>
  <si>
    <t>1111001</t>
  </si>
  <si>
    <t>ชิฟฟอนไม่มีไส้เเบบเเยกชิ้น เลือกรสชาติได้ (คละรส)</t>
  </si>
  <si>
    <t>1111009</t>
  </si>
  <si>
    <t>ชิฟฟอนคละรส</t>
  </si>
  <si>
    <t>ขนมชิฟฟอนไม่มีไส้ เเบบเเยกชิ้น 1ชิ้น ชิฟฟ่อนเค้ก เนื้อนุ่ม วรรณวนัช ขนม ดังในtiktok อร่อย (เก็บไว้ได้ 20 วัน)  คละรสเท่านั้น</t>
  </si>
  <si>
    <t>เศษปัง</t>
  </si>
  <si>
    <t>เศษขนมปังปลา1กก.</t>
  </si>
  <si>
    <t>1005761</t>
  </si>
  <si>
    <t>ขนมปังกรอบคาราเมล(ถุง)</t>
  </si>
  <si>
    <t>ชิฟฟ่อนไม่มีไส้ แบบกล่อง8ชิ้น รวมรส (รวมรสยอดฮิต)</t>
  </si>
  <si>
    <t>1111002-A</t>
  </si>
  <si>
    <t>1112015</t>
  </si>
  <si>
    <t>เค้กเบาหวิวเล็ก 1กล่องขนาด 100 กรัม (กล้วยหอมมะพร้าวเผา)</t>
  </si>
  <si>
    <t>1112005</t>
  </si>
  <si>
    <t>เค้กเบาหวิวเล็ก 1กล่องขนาด 100 กรัม (เนยนม)</t>
  </si>
  <si>
    <t>1112003</t>
  </si>
  <si>
    <t>เค้กเบาหวิวเล็ก 1กล่องขนาด 100 กรัม (กาแฟ)</t>
  </si>
  <si>
    <t>คละรส</t>
  </si>
  <si>
    <t>ชิฟฟ่อนสอดไส้ 1 ชิ้น ชิฟฟ่อนเค้ก เลือกรสชาติได้ (คละรส)</t>
  </si>
  <si>
    <t>ชิฟฟ่อนสอดไส้ รวมรส 6ชิ้น/กล่อง</t>
  </si>
  <si>
    <t>เศษปัง-1</t>
  </si>
  <si>
    <t>เศษขนมปังปลา5กก.</t>
  </si>
  <si>
    <t>ปกค1</t>
  </si>
  <si>
    <t>ปังกรอบคาราเมล</t>
  </si>
  <si>
    <t>1100004</t>
  </si>
  <si>
    <t>เมอแรงค์ อัลม่อนเม็ดมะม่วงหิมพานต์ (ถุง)</t>
  </si>
  <si>
    <t>ชื่อสินค้า</t>
  </si>
  <si>
    <t>หน่วย</t>
  </si>
  <si>
    <t>ราคาต้นทุน</t>
  </si>
  <si>
    <t>ยอดต้นทุน/วัน</t>
  </si>
  <si>
    <t>กล่อง</t>
  </si>
  <si>
    <t>ชิ้น</t>
  </si>
  <si>
    <t>ถุง</t>
  </si>
  <si>
    <t>แถว</t>
  </si>
  <si>
    <t>กระปุก</t>
  </si>
  <si>
    <t>กิโลกรัม</t>
  </si>
  <si>
    <t>1111061</t>
  </si>
  <si>
    <t>ชิฟฟอนไม่มีไส้เเบบเเยกชิ้น เลือกรสชาติได้ (ชาไทย)</t>
  </si>
  <si>
    <t>1111064</t>
  </si>
  <si>
    <t>ชิฟฟอนไม่มีไส้เเบบเเยกชิ้น เลือกรสชาติได้ (เผือก)</t>
  </si>
  <si>
    <t>1200002</t>
  </si>
  <si>
    <t>ท๊อฟฟี่ถั่วแบบกล่อง จำนวน 12เม็ด ขนมเจ้าดัง วรรณวนัชเบเกอรี่</t>
  </si>
  <si>
    <t>1114503-A</t>
  </si>
  <si>
    <t>ครีมฮอร์นไส้เนยสด-A (ครีมฮอร์นช็อกโกแลต  1กล่อง6ชิ้น)</t>
  </si>
  <si>
    <t>1114502-A</t>
  </si>
  <si>
    <t>ครีมฮอร์นไส้เนยสด-A (ครีมฮอร์นรสใบเตย 1กล่อง6ชิ้น)</t>
  </si>
  <si>
    <t>1114501-A</t>
  </si>
  <si>
    <t>ครีมฮอร์นไส้เนยสด-A (ครีมฮอร์น รสวนิลา1กล่อง6ชิ้น)</t>
  </si>
  <si>
    <t>0006</t>
  </si>
  <si>
    <t>เค้กเบาหวิวเล็ก 1กล่องขนาด 100 กรัม (คละรส)</t>
  </si>
  <si>
    <t>1111062</t>
  </si>
  <si>
    <t>ชิฟฟอนไม่มีไส้เเบบเเยกชิ้น เลือกรสชาติได้ (โกโก้)</t>
  </si>
  <si>
    <t>1100001</t>
  </si>
  <si>
    <t>ทาร์ตสับปะรดแบบชิ้น อร่อยนุ่ม (1 ชิ้น)</t>
  </si>
  <si>
    <t>1112011-A</t>
  </si>
  <si>
    <t>วรรณวนัช เค้กเบาหวิวเล็ก 1กล่องขนาด 100 กรัม (ฝอยทอง)</t>
  </si>
  <si>
    <t>1200003</t>
  </si>
  <si>
    <t>ท๊อฟฟี่ถั่ว (ทอฟฟี่ถั่ว(กระเช้า 20 เม็ด))</t>
  </si>
  <si>
    <t>1113084-A</t>
  </si>
  <si>
    <t>ขนมปังเนยนิ่ม กล่อง 2 ชิ้น</t>
  </si>
  <si>
    <t>1111013</t>
  </si>
  <si>
    <t>ชิฟฟ่อน สอดไส้แยม ขนาด3 ชิ้น มีรสให้เลือก 7 รส</t>
  </si>
  <si>
    <t>1111022</t>
  </si>
  <si>
    <t>ชิฟฟ่อน สอดไส้แยม ขนาด3 ชิ้น มีรสให้เลือก 7 รส (สตอเบอรี่)</t>
  </si>
  <si>
    <t>1113084</t>
  </si>
  <si>
    <t>ปังเนยนิ่ม กล่อง 2 ชิ้น</t>
  </si>
  <si>
    <t>1111059-B</t>
  </si>
  <si>
    <t>1111058-B</t>
  </si>
  <si>
    <t>1111061-B</t>
  </si>
  <si>
    <t>1111063-B</t>
  </si>
  <si>
    <t>1111069-B</t>
  </si>
  <si>
    <t>1111066-B</t>
  </si>
  <si>
    <t>1111068-B</t>
  </si>
  <si>
    <t>1111064-B</t>
  </si>
  <si>
    <t>1111067-B</t>
  </si>
  <si>
    <t>1111057-B</t>
  </si>
  <si>
    <t>1111082</t>
  </si>
  <si>
    <t>1111077</t>
  </si>
  <si>
    <t>1111075</t>
  </si>
  <si>
    <t>1111076</t>
  </si>
  <si>
    <t>1111079</t>
  </si>
  <si>
    <t>1111078</t>
  </si>
  <si>
    <t>1111080</t>
  </si>
  <si>
    <t>1111074</t>
  </si>
  <si>
    <t>1111071</t>
  </si>
  <si>
    <t>ชิฟฟอนไม่มีไส้เเบบเเยกชิ้น เลือกรสชาติได้ (ตาล)</t>
  </si>
  <si>
    <t>1111070</t>
  </si>
  <si>
    <t>ชิฟฟอนไม่มีไส้เเบบเเยกชิ้น เลือกรสชาติได้ (ทุเรียน)</t>
  </si>
  <si>
    <t>1200004</t>
  </si>
  <si>
    <t>ท๊อฟฟี่ถั่ว กล่อง ท๊อฟฟี่ถั่ว วรรณวนัช</t>
  </si>
  <si>
    <t>1112019</t>
  </si>
  <si>
    <t>เค้กเบาหวิวเล็ก 1กล่องขนาด 100 กรัม (ทุเรียน)</t>
  </si>
  <si>
    <t>1111002-M</t>
  </si>
  <si>
    <t>ชิฟฟ่อนรวมรส แบบไม่มีไส้ 1 กล่องมี 8 ชิ้น เก็บได้ 20 วัน คละรสชาติให้ นุ่ม หอม อร่อย วรรณวนัช</t>
  </si>
  <si>
    <t>1200001-A</t>
  </si>
  <si>
    <t>คอนเฟล็กกรุบกรอบ 1 กระปุก</t>
  </si>
  <si>
    <t>1100003</t>
  </si>
  <si>
    <t>เมอแรงก์กระปุก (เก็บไว้ได้ 60 วัน)</t>
  </si>
  <si>
    <t>1111081</t>
  </si>
  <si>
    <t>1111019</t>
  </si>
  <si>
    <t>ชิฟฟ่อน สอดไส้แยม ขนาด3 ชิ้น มีรสให้เลือก 7 รส (ฝอยทอง)</t>
  </si>
  <si>
    <t>1112009-A</t>
  </si>
  <si>
    <t>วรรณวนัช เค้กเบาหวิวเล็ก 1กล่องขนาด 100 กรัม (มะพร้าว)</t>
  </si>
  <si>
    <t>1112013-A</t>
  </si>
  <si>
    <t>วรรณวนัช เค้กเบาหวิวเล็ก 1กล่องขนาด 100 กรัม (เผือก)</t>
  </si>
  <si>
    <t>1111015</t>
  </si>
  <si>
    <t>ชิฟฟ่อน สอดไส้แยม ขนาด3 ชิ้น มีรสให้เลือก 7 รส (มะพร้าว)</t>
  </si>
  <si>
    <t>1111020</t>
  </si>
  <si>
    <t>ชิฟฟ่อนสอดไส้ แยม 1กล่อง มี6ชิ้น (ฝอยทอง)</t>
  </si>
  <si>
    <t>1111083</t>
  </si>
  <si>
    <t>900008</t>
  </si>
  <si>
    <t>กล่องขนมเปล่า ( กล่องเปล่าทาร์ตสับปะรด)</t>
  </si>
  <si>
    <t>1111017</t>
  </si>
  <si>
    <t>ชิฟฟ่อน สอดไส้แยม ขนาด3 ชิ้น มีรสให้เลือก 7 รส (บลูเบอรี่)</t>
  </si>
  <si>
    <t>ชิฟฟ่อนไม่มีไส้ แบบกล่อง8ชิ้น รวมรส</t>
  </si>
  <si>
    <t>กระเช้า</t>
  </si>
  <si>
    <t>1112010</t>
  </si>
  <si>
    <t>เค้กเบาหวิว ใหญ่ 1 กล่องขนาด 300 กรัม (ฝอยทอง)</t>
  </si>
  <si>
    <t>การคิดต้นทุนออนไลน์ต้องใช้อะไรบ้าง</t>
  </si>
  <si>
    <t>NO</t>
  </si>
  <si>
    <t>ต้นทุนสินค้า</t>
  </si>
  <si>
    <t>ต้นทุนค่ากล่องพัสดุ</t>
  </si>
  <si>
    <t>ต้นทุนค่าบับเบิ้ล + เทปใส</t>
  </si>
  <si>
    <t>ต้นทุนค่าแรงพนักงานที่เกี่ยวข้อง</t>
  </si>
  <si>
    <t>ต้นทุนค่าใช้จ่ายแพลตฟอร์ม</t>
  </si>
  <si>
    <t>ต้นทุนค่าขนส่ง (COD)</t>
  </si>
  <si>
    <t>ต้นทุนค่าขนส่ง (ปณ.)</t>
  </si>
  <si>
    <t>ต้นทุนค่ากระตุ้นยอดขาย (ยิง ADS)</t>
  </si>
  <si>
    <t>ต้นทุนค่าแคมเปญ</t>
  </si>
  <si>
    <t>ต้นทุนค่าจ้างอินฟลูเรนเซอร์</t>
  </si>
  <si>
    <t>รายการ</t>
  </si>
  <si>
    <t>1124021-A</t>
  </si>
  <si>
    <t>ขนมปังแถวหั่นสไลด์ 20แผ่น/แถว ของฝากวรรณวนัช</t>
  </si>
  <si>
    <t>1111011</t>
  </si>
  <si>
    <t>ชิฟฟ่อน สอดไส้แยม ขนาด3 ชิ้น มีรสให้เลือก 7 รส (นมชมพู)</t>
  </si>
  <si>
    <t>ต้นทุนเบิกสินค้าไลฟ์สด</t>
  </si>
  <si>
    <t>ยอดต้นทุน</t>
  </si>
  <si>
    <t>Total</t>
  </si>
  <si>
    <t>บาท</t>
  </si>
  <si>
    <t>1004051</t>
  </si>
  <si>
    <t>1113170</t>
  </si>
  <si>
    <t>1113171</t>
  </si>
  <si>
    <t>1113172</t>
  </si>
  <si>
    <t>คละรส 1กล่อง</t>
  </si>
  <si>
    <t>ปังสังขยา 6 ลูก</t>
  </si>
  <si>
    <t>เค้กเบาหวิว ขนาด100กรัม คละรส จำนวน 1กล่อง</t>
  </si>
  <si>
    <t>ขนมเปี๊ยะ ไส้ทะลัก ขนาด 450 กรัม ไข่แดง 3 ใบ 3 รสให้เลือก (ถั่วฝอยทองไข่เค็ม 450 กรัม)</t>
  </si>
  <si>
    <t>ขนมเปี๊ยะ ไส้ทะลัก ขนาด 450 กรัม ไข่แดง 3 ใบ 3 รสให้เลือก (ฟักถั่วไข่เค็ม 450 กรัม)</t>
  </si>
  <si>
    <t>ขนมเปี๊ยะ ไส้ทะลัก ขนาด 450 กรัม ไข่แดง 3 ใบ 3 รสให้เลือก (เผือกฝอยทองไข่เค็ม 450 กรัม)</t>
  </si>
  <si>
    <t>h003</t>
  </si>
  <si>
    <t>ครีมฮอร์น วนิลา เตย ชอค (main)</t>
  </si>
  <si>
    <t>ส100</t>
  </si>
  <si>
    <t>ชิฟฟอนไส้แยมรวมรส 3 ชิ้น 3 กล่อง (main)</t>
  </si>
  <si>
    <t>บ3</t>
  </si>
  <si>
    <t>เบาหวิว เล็ก3กล่อง3รส คละ (main)</t>
  </si>
  <si>
    <t>ช100</t>
  </si>
  <si>
    <t>ชิฟฟอนไม่มีไส้ 4 ชิ้น 3 กล่อง (main)</t>
  </si>
  <si>
    <t>เซต</t>
  </si>
  <si>
    <t>1111084</t>
  </si>
  <si>
    <t>ชิฟฟ่อนไม่มีไส้ แบบกล่อง8ชิ้น รวมรส (กาแฟล้วน)</t>
  </si>
  <si>
    <t>1111024</t>
  </si>
  <si>
    <t>ชิฟฟ่อน สอดไส้แยม ขนาด3 ชิ้น มีรสให้เลือก 7 รส (ส้ม)</t>
  </si>
  <si>
    <t>1111086</t>
  </si>
  <si>
    <t>ชิฟฟ่อนไม่มีไส้ แบบกล่อง8ชิ้น รวมรส (มะพร้าวล้วน)</t>
  </si>
  <si>
    <t>ขนมปังปอนด์ 1 แถว 20 แผ่น ขนมปังแถว ขนมปัง เก็บได้ 7-10 วัน 11 มิล</t>
  </si>
  <si>
    <t>1100001-A</t>
  </si>
  <si>
    <t>วรรณวนัช ทาร์ตสับปะรดแบบชิ้น อร่อยนุ่ม</t>
  </si>
  <si>
    <t>1111016</t>
  </si>
  <si>
    <t>ชิฟฟ่อนสอดไส้ แยม 1กล่อง มี6ชิ้น (มะพร้าว)</t>
  </si>
  <si>
    <t>ชิฟฟอนไม่มีไส้ เเบบเเยกชิ้น ชิฟฟ่อนเค้ก เนื้อนุ่ม วรรณวนัช ตัวดังในtiktok (เก็บได้20วัน)</t>
  </si>
  <si>
    <t>1111060-A</t>
  </si>
  <si>
    <t>1111065-A</t>
  </si>
  <si>
    <t>1111071-A</t>
  </si>
  <si>
    <t>1111083-A</t>
  </si>
  <si>
    <t>ชิฟฟ่อนสอดไส้ 1 ชิ้น ชิฟฟ่อนเค้ก เลือกรสชาติได้</t>
  </si>
  <si>
    <t>1111081-A</t>
  </si>
  <si>
    <t>1111079-A</t>
  </si>
  <si>
    <t>1111082-A</t>
  </si>
  <si>
    <t>1111075-A</t>
  </si>
  <si>
    <t>1111080-A</t>
  </si>
  <si>
    <t>1111076-A</t>
  </si>
  <si>
    <t>1111074-A</t>
  </si>
  <si>
    <t>1111078-A</t>
  </si>
  <si>
    <t>1112013-B</t>
  </si>
  <si>
    <t>เบาหวิว 110 กรัม ของฝากวรรณวนัช เจ้าดัง ของฝากปีใหม่ (เผือกมะพร้าว)</t>
  </si>
  <si>
    <t>1113123</t>
  </si>
  <si>
    <t>ขนมเปี๊ยะ ไส้ทะลัก ขนาด350กรัม ไข่แดง 3 ใบ มี4รสชาติให้เลือก</t>
  </si>
  <si>
    <t>1113122</t>
  </si>
  <si>
    <t>1111018-A</t>
  </si>
  <si>
    <t>ชิฟฟ่อนสอดไส้ แยม 1กล่อง มี6ชิ้น</t>
  </si>
  <si>
    <t>ครีมฮอร์นคละรส</t>
  </si>
  <si>
    <t>ครีมฮอร์นคละรส 1 กล่อง</t>
  </si>
  <si>
    <t>900004</t>
  </si>
  <si>
    <t>กล่องขนมเปล่า (กล่องเปล่าชิฟฟอน ญ)</t>
  </si>
  <si>
    <t>900001</t>
  </si>
  <si>
    <t>1112012</t>
  </si>
  <si>
    <t>เค้กเบาหวิว ใหญ่ 1 กล่องขนาด 300 กรัม (เผือกมะพร้าว)</t>
  </si>
  <si>
    <t>1112014</t>
  </si>
  <si>
    <t>เค้กเบาหวิว ใหญ่ 1 กล่องขนาด 300 กรัม (กล้วยหอมมะพร้าวเผา)</t>
  </si>
  <si>
    <t>1112008</t>
  </si>
  <si>
    <t>เค้กเบาหวิว ใหญ่ 1 กล่องขนาด 300 กรัม (มะพร้าว)</t>
  </si>
  <si>
    <t>1111018</t>
  </si>
  <si>
    <t>ชิฟฟ่อนสอดไส้ แยม 1กล่อง มี6ชิ้น (บลูเบอรี่)</t>
  </si>
  <si>
    <t>1111023</t>
  </si>
  <si>
    <t>ชิฟฟ่อนสอดไส้ แยม 1กล่อง มี6ชิ้น (สตอเบอรี่)</t>
  </si>
  <si>
    <t>1111025</t>
  </si>
  <si>
    <t>ชิฟฟ่อนสอดไส้ แยม 1กล่อง มี6ชิ้น (ส้ม)</t>
  </si>
  <si>
    <t>1111014</t>
  </si>
  <si>
    <t>ชิฟฟ่อนสอดไส้ แยม 1กล่อง มี6ชิ้น (ชอกโกแลตนูเทลล่า)</t>
  </si>
  <si>
    <t>900007</t>
  </si>
  <si>
    <t>กล่องขนมเปล่า (กล่องเปล่าเปี๊ยะ ล)</t>
  </si>
  <si>
    <t>1111012</t>
  </si>
  <si>
    <t>ชิฟฟ่อนสอดไส้ แยม 1กล่อง มี6ชิ้น (นมชมพู)</t>
  </si>
  <si>
    <t>1200092</t>
  </si>
  <si>
    <t>ทอฟฟี่ถั่ว (ทอฟฟี่ถั่ว 1 กิโล)</t>
  </si>
  <si>
    <t>900005</t>
  </si>
  <si>
    <t>กล่องขนมเปล่า (กล่องเปล่าชิฟไส้ ล)</t>
  </si>
  <si>
    <t>1111091</t>
  </si>
  <si>
    <t>ชิฟฟ่อนไม่มีไส้ แบบกล่อง8ชิ้น รวมรส (ใบเตยล้วน)</t>
  </si>
  <si>
    <t>ก30</t>
  </si>
  <si>
    <t>รวมรสไม่มีไส้ 3กล่อง</t>
  </si>
  <si>
    <t>โปรชิฟฟ่อนไม่มีไส้ 3 กล่อง 199 บาท คุ้มมาก เก็บได้ 20 วัน 1กล่อง มี8ชิ้น ขนม ยกแพ็ค ถูก</t>
  </si>
  <si>
    <t>ปีใหม่699</t>
  </si>
  <si>
    <t>โปร 699 ปีใหม่</t>
  </si>
  <si>
    <t>โปรพิเศษ !! ชิฟฟ่อนไม่มีไส้กล่องใหญ่ 30 กล่อง เก็บได้ 20 วัน</t>
  </si>
  <si>
    <t>ยอดฮิต3กล่อง</t>
  </si>
  <si>
    <t>โปรโมชั่นใหม่!! 3 กล่อง 199 บาท ชิฟฟ่อนยอดฮิต 1กล่องมี8ชิ้น เก็บได้ 15 วัน มีรสน้ำผึ้ง เมล่อน วนิลา มัลเบอร์รี่ อร่อยทุกรส</t>
  </si>
  <si>
    <t>ครีมฮอร์นคละรสไส้เนย 3 กล่อง</t>
  </si>
  <si>
    <t>โปรสุดคุ้ม!!  3 กล่อง 130 บาท ครีมฮอร์น ครีมฮอร์นเนยสด ได้ทุกรสชาติ เก็บได้ 10 วัน</t>
  </si>
  <si>
    <t>โปรฝากรัก</t>
  </si>
  <si>
    <t xml:space="preserve">วรรณวนัช โปรฝากรัก ซื้อ 3 กล่อง แถม ครีมฮอร์น (คละรส) 1 กล่อง ของฝาก  </t>
  </si>
  <si>
    <t>[เซ็ต]ขนมเค้กเบาหวิว ขนาด 100 กรัม 3กล่อง คละรสให้</t>
  </si>
  <si>
    <t>ชิฟฟ่อนเค้ก ยอดฮิต8ชิ้น โปรพิเศษ ของฝากปีใหม่ พร้อมส่ง</t>
  </si>
  <si>
    <t>ชิฟฟอน3กล่อง</t>
  </si>
  <si>
    <t>ชิฟฟอนรวมรสไม่มีไส้+มีไส้+ยอดฮิต3กล่อง</t>
  </si>
  <si>
    <t>โปรของขวัญ</t>
  </si>
  <si>
    <t>วรรณวนัช โปรของขวัญ ชิฟฟ่อน 3 แถม ครีมฮอร์น 2 (คละรส) ของฝาก</t>
  </si>
  <si>
    <t>ชิฟฟ่อนไส้20ชิ้น</t>
  </si>
  <si>
    <t>ขนมราคาส่ง ถูกกว่า เค้กชิฟฟอนสอดไส้ คละรส 10-100 ชิ้น (เก็บได้ 15 วัน) วรรณวนัช</t>
  </si>
  <si>
    <t>บล10</t>
  </si>
  <si>
    <t>เบาหวิว ล (เผือกมะพร้าว)</t>
  </si>
  <si>
    <t>บล3</t>
  </si>
  <si>
    <t>เบาหวิว ล (ฝอยทอง)</t>
  </si>
  <si>
    <t>บล2</t>
  </si>
  <si>
    <t>เบาหวิว ล (มะพร้าว)</t>
  </si>
  <si>
    <r>
      <t xml:space="preserve">เบาหวิว ล (เผือกมะพร้าว) </t>
    </r>
    <r>
      <rPr>
        <sz val="16"/>
        <color rgb="FFED0000"/>
        <rFont val="Angsana New"/>
        <family val="1"/>
      </rPr>
      <t>(โปร 2 กล่อง แถม 1 กล่อง)</t>
    </r>
  </si>
  <si>
    <r>
      <t xml:space="preserve">เบาหวิว ล (ฝอยทอง) </t>
    </r>
    <r>
      <rPr>
        <sz val="16"/>
        <color rgb="FFED0000"/>
        <rFont val="Angsana New"/>
        <family val="1"/>
      </rPr>
      <t>(โปร 2 กล่อง แถม 1 กล่อง)</t>
    </r>
  </si>
  <si>
    <r>
      <t xml:space="preserve">เบาหวิว ล (มะพร้าว) </t>
    </r>
    <r>
      <rPr>
        <sz val="16"/>
        <color rgb="FFED0000"/>
        <rFont val="Angsana New"/>
        <family val="1"/>
      </rPr>
      <t>(โปร 2 กล่อง แถม 1 กล่อง)</t>
    </r>
  </si>
  <si>
    <t>เบาหวิว6กล่อง</t>
  </si>
  <si>
    <t>วรรณวนัช เซ็ตเค้ก เบาหวิว ขนาด100กรัม จำนวน 6กล่อง ครบรส</t>
  </si>
  <si>
    <t>รวมรสไม่ไส้3กล่อง</t>
  </si>
  <si>
    <t>ชิฟฟ่อนเค้ก รวมรส 3กล่อง แบบสอดไส้/แบบไม่มีไส้</t>
  </si>
  <si>
    <t>เบาหวิวคละรส10กล่อง</t>
  </si>
  <si>
    <t>ชิฟฟ่อนไส้10ชิ้น</t>
  </si>
  <si>
    <t xml:space="preserve"> ชิฟฟ่อนมีไส้10ชิ้นคละรส</t>
  </si>
  <si>
    <t>ไม่มีไส้ 10กล่อง</t>
  </si>
  <si>
    <t xml:space="preserve"> เซ็ตแบบเหมา ชิฟฟ่อนไม่มีไส้ ยกลัง 10 กล่อง</t>
  </si>
  <si>
    <t>ชิฟฟ่อนเล็ก10</t>
  </si>
  <si>
    <t>ชิฟฟ่อนเล็ก6กล่อง</t>
  </si>
  <si>
    <t>เซ็ตชิฟฟ่อน แบบสอดไส้/แบบไม่มีไส้ จำนวน 6กล่อง รวมรส</t>
  </si>
  <si>
    <t>ปถ6</t>
  </si>
  <si>
    <t>12แถว-1</t>
  </si>
  <si>
    <t>ขนมปังแถวทำแซนวิช ราคาส่ง ขนมปังนุ่ม 12แถว</t>
  </si>
  <si>
    <t>สอดไส้3กล่องใหญ่</t>
  </si>
  <si>
    <t>4แถว</t>
  </si>
  <si>
    <t>ปังแถว 4 แถว ลดเหลือ 110 เก็บได้ 14 วัน</t>
  </si>
  <si>
    <t>สอดไส้ 10กล่อง</t>
  </si>
  <si>
    <t>เซ็ตแบบเหมา ชิฟฟ่อนสอดไส้ ยกลัง 10 กล่อง</t>
  </si>
  <si>
    <t>รวมรสสอดไส้3กล่อง</t>
  </si>
  <si>
    <t>ขนมปัง3แถว</t>
  </si>
  <si>
    <t>วรรณวนัช ขนมปังปอนด์ชนิดแผ่น 3 แถว100บาท</t>
  </si>
  <si>
    <t>ชิฟฟ่อนกล่องเล็ก 10 กล่อง กล่องละ4ชิ้น เก็บได้ 20 วัน ของฝากยกเซ็ต คุ้มมากๆ ผลิต สดใหม่ทุกวัน</t>
  </si>
  <si>
    <t>ปังแถว8</t>
  </si>
  <si>
    <t>ซ05</t>
  </si>
  <si>
    <t>ชิฟฟอนเอาแต่ใจ1</t>
  </si>
  <si>
    <t>12แถว</t>
  </si>
  <si>
    <t>สอดไส้6ชิ้น2กล่องสอดไส้6ชิ้น</t>
  </si>
  <si>
    <t>เค้กชิฟฟ่อน2แถม1เลือกรสเอง</t>
  </si>
  <si>
    <t>เผือก2กล่องมะพร้าว1กล่อง</t>
  </si>
  <si>
    <t>เค้กเบาหวิวขนาด100กรัม 2แถม1 เลือกรสได้</t>
  </si>
  <si>
    <t>สอดไส้6ชิ้น2กล่องยอดฮิต8ชิ้น</t>
  </si>
  <si>
    <t>ครีมฮอร์น3กล่อง</t>
  </si>
  <si>
    <t>ครีมฮอร์นเนยสด วรรณวนัช 3รส ช็อกโกแลต1 วนิลา1 ใบเตย1</t>
  </si>
  <si>
    <t>ฝอยทอง2กล่อง</t>
  </si>
  <si>
    <t>ฝอยทอง2กล่องเผือก1กล่อง</t>
  </si>
  <si>
    <t>ชิฟฟ่อน 10 ชิ้น คละรสมะพร้าวกับใบเตย</t>
  </si>
  <si>
    <t>เซ็ตลังเลขนมปังครีมฮอร์น9รสคละรส3กล่อง</t>
  </si>
  <si>
    <t>เค้กวรรณวนัช ขนมปังครีมฮอร์นเนยสดแท้ คละรส 3กล่อง 6ชิ้น/กล่อง</t>
  </si>
  <si>
    <t>มะพร้าว2กล่องเผือก1กล่อง</t>
  </si>
  <si>
    <t>ฝอยทอง2กล่องมะพร้าว1กล่อง</t>
  </si>
  <si>
    <t>ชล5</t>
  </si>
  <si>
    <t>ชิฟฟอน 4 ชิ้น รวมรส 5 กล่อง</t>
  </si>
  <si>
    <t>ครีมฮอร์น 6 กล่อง</t>
  </si>
  <si>
    <t>ครีมฮอร์น 6 กล่อง 200 บาท</t>
  </si>
  <si>
    <t>มะพร้าว2กล่องฝอยทอง1กล่อง</t>
  </si>
  <si>
    <t>ปังแถว4</t>
  </si>
  <si>
    <t>ชิฟฟ่อนไส้40ชิ้น</t>
  </si>
  <si>
    <t>ชิฟฟ่อนมีไส้40ชิ้นคละรส</t>
  </si>
  <si>
    <t>เซ็ตอิ่มบุญ</t>
  </si>
  <si>
    <t>ชิฟฟ่อนไม่มีไส้2เบาหวิวเล็ก3</t>
  </si>
  <si>
    <t>ชิฟฟ่อนไส้30ชิ้น</t>
  </si>
  <si>
    <t>ไม่มีไส้8ชิ้น 10กล่อง</t>
  </si>
  <si>
    <t>ยกลัง ชิฟฟ่อนไม่มีไส้ 8ชิ้น จำนวน 10กล่อง</t>
  </si>
  <si>
    <t>สอดไส้6ชิ้น 10กล่อง</t>
  </si>
  <si>
    <t>ยกลัง ชิฟฟ่อนสอดไส้ 6ชิ้น จำนวน 10กล่อง</t>
  </si>
  <si>
    <t>รวมรส2กล่อง</t>
  </si>
  <si>
    <t>ชิฟฟ่อน รวมรส2กล่อง 180บาท</t>
  </si>
  <si>
    <t>ชิฟฟ่อนรวมรสสอดไส้ 6ชิ้น/กล่อง  เก็บได้ 15 วัน จำนวน 3 กล่อง  คละรสทั้งหมด</t>
  </si>
  <si>
    <t>ขนมปังแถว ขนมปังแผ่น (1แถวมี20แผ่น) เก็บได้ 7-10 วัน ทำแซนวิชได้ ขนม ยกแพ็ค ถูก!!</t>
  </si>
  <si>
    <t>c003</t>
  </si>
  <si>
    <t>ชิฟฟอน 3 กล่องใหญ่ ไม่มีไส้+ไส้เเยม+ยอดฮิต</t>
  </si>
  <si>
    <t>ชิฟฟ่อน20ชิ้น</t>
  </si>
  <si>
    <t>ชิฟฟ่อนไม่มีไส้คละรส 20 ชิ้น</t>
  </si>
  <si>
    <t>พิเศษ200</t>
  </si>
  <si>
    <t>เซ็ตพิเศษ ชิฟฟ่อน2กล่อง+เบาหวิวเล็กคละรส</t>
  </si>
  <si>
    <t>ขนมปังแถว8</t>
  </si>
  <si>
    <t>วนิลา4กล่อง</t>
  </si>
  <si>
    <t>ครีมฮอร์นเนยสด วนิลาล้วน 4 กล่อง</t>
  </si>
  <si>
    <t>สอดไส้2กล่อง</t>
  </si>
  <si>
    <t>ชิฟฟ่อนสอดไส้ 2 กล่อง 180</t>
  </si>
  <si>
    <t>ชิฟฟ่อนมีไส้20ชิ้นคละรส</t>
  </si>
  <si>
    <t>ชิฟฟ่อนไส้50ชิ้น</t>
  </si>
  <si>
    <t>มะพร้าว2กล่อง</t>
  </si>
  <si>
    <t>เซ็ทเบาหวิวมะพร้าว2กล่อง</t>
  </si>
  <si>
    <t>ชิฟฟ่อนมีไส้30ชิ้นคละรส</t>
  </si>
  <si>
    <t>เผือก+มะพร้าว</t>
  </si>
  <si>
    <t>เซ็ทเค้กเบาหวิว รสมะพร้าว1กล่อง รสเผือก1กล่อง</t>
  </si>
  <si>
    <t>ชิฟฟ่อน50ชิ้น</t>
  </si>
  <si>
    <t>ชิฟฟ่อนไม่มีไส้คละรส 50 ชิ้น</t>
  </si>
  <si>
    <t>ใบเตย3กล่อง</t>
  </si>
  <si>
    <t xml:space="preserve">ครีมฮอร์นรสใบเตย 3 กล่อง </t>
  </si>
  <si>
    <t>ไม่มีไส้8ชิ้น2กล่องยอดฮิต8ชิ้น</t>
  </si>
  <si>
    <t>สอดไส้+ยอดฮิต</t>
  </si>
  <si>
    <t>ชิฟฟ่อนสอดไส้รวมรถ 6 ชิ้น + ชิฟฟ่อนรวมรถยอดฮิต 8 ชิ้น</t>
  </si>
  <si>
    <t>ชิฟฟ่อนเล็ก+ใหญ่</t>
  </si>
  <si>
    <t>ชิฟฟ่อนรวมรส 2 กล่อง (กล่องเล็ก+กล่องใหญ่)</t>
  </si>
  <si>
    <t>ชิฟฟอนไม่มีไส้ 200 ชิ้น</t>
  </si>
  <si>
    <t>ชิฟฟอนไม่มีไส้ 200 ชิ้น คละรส</t>
  </si>
  <si>
    <t>ชิฟฟ่อน40ชิ้น</t>
  </si>
  <si>
    <t>ชิฟฟ่อนไม่มีไส้คละรส 40 ชิ้น</t>
  </si>
  <si>
    <t>ยอดฮิต8ชิ้น2กล่องยอดฮิต8ชิ้น</t>
  </si>
  <si>
    <t>เบาหวิว4กล่องคละรส</t>
  </si>
  <si>
    <t>เซ็ตเค้กเบาหวิว คละรส จำนวน 4กล่อง ขนาด 100กรัม</t>
  </si>
  <si>
    <t>วนิลา3กล่อง</t>
  </si>
  <si>
    <t>ครีมฮอร์นวนิลา3กล่อง</t>
  </si>
  <si>
    <t>ชิฟฟ่อนมีไส้50ชิ้นคละรส</t>
  </si>
  <si>
    <t>เซ็ทเบาหวิวฝอยทอง2 กล่อง</t>
  </si>
  <si>
    <t>เผือก+ฝอยทอง</t>
  </si>
  <si>
    <t>เซ็ทเค้กเบาหวิว รสฝอยทอง1กล่อง รสเผือก1กล่อง</t>
  </si>
  <si>
    <t>เผือก2กล่อง</t>
  </si>
  <si>
    <t>เซ็ทเบาหวิวเผือก2กล่อง</t>
  </si>
  <si>
    <t>ชิฟฟ่อน30ชิ้น</t>
  </si>
  <si>
    <t>ไม่มีไส้กล่องใหญ่30กล่อง</t>
  </si>
  <si>
    <t>ชิฟฟ่อนไม่มีไส้ 8ชิ้น จำนวน 30กล่อง</t>
  </si>
  <si>
    <t>สอดไส้+ไม่มีไส้</t>
  </si>
  <si>
    <t>ชิฟฟ่อนสอดไส้6ชิ้ + ชิฟฟ่อนไม่ไส้8ชิ้น</t>
  </si>
  <si>
    <t>ยอดฮิต2 กล่อง</t>
  </si>
  <si>
    <t>ชิฟฟ่อนสอดไส้ ยอดฮิต 2 กล่อง 180</t>
  </si>
  <si>
    <t>ช็อค3กล่อง</t>
  </si>
  <si>
    <t xml:space="preserve">ครีมฮอร์นช็อคโกแลต 3 กล่อง </t>
  </si>
  <si>
    <t>ปังกรอบ3ถุง</t>
  </si>
  <si>
    <t>ขนมปังกรอบคาราเมลกรอบ 3ถุง ถุงละ 250 กรัม</t>
  </si>
  <si>
    <t>ชิฟฟ่อน90ชิ้น</t>
  </si>
  <si>
    <t>ชิฟฟ่อนเค้ก ราคาส่ง ของขวัญแจกวันเด็ก ขนมเบเกอรี่ วรรณวนัช 60-100ชิ้น คละรสให้</t>
  </si>
  <si>
    <t>ใบเตย4กล่อง</t>
  </si>
  <si>
    <t>ครีมฮอร์นไส้เนย ใบเตยล้วน 4 กล่อง</t>
  </si>
  <si>
    <t>ชิฟฟ่อนเค้ก ไม่มีไส้ 8ชิ้น คละรส 10กล่อง ของฝากวรรณวนัช ขนมไหว้ตรุษจีน</t>
  </si>
  <si>
    <t>ยอดฮิต8ชิ้น2กล่องไม่มีไส้8ชิ้น</t>
  </si>
  <si>
    <t>ชิฟฟ่อน 30 ชิ้น คละรสมะพร้าวกับใบเตย</t>
  </si>
  <si>
    <t>สอดไส้6ชิ้น2กล่องไม่มีไส้8ชิ้น</t>
  </si>
  <si>
    <t>ชิฟฟ่อนไส้100ชิ้น</t>
  </si>
  <si>
    <t>เซตงบน้อย</t>
  </si>
  <si>
    <t>เซตงบน้อย ของฝากปีใหม่</t>
  </si>
  <si>
    <t>ช็อก2 วนิลา1 ใบเตย1</t>
  </si>
  <si>
    <t>ชิฟฟ่อน60ชิ้น</t>
  </si>
  <si>
    <t>ชิฟฟ่อนไม่มีไส้คละรส 60 ชิ้น</t>
  </si>
  <si>
    <t>ชิฟฟ่อน10ชิ้น</t>
  </si>
  <si>
    <t>ฝอยทอง+มะพร้าว</t>
  </si>
  <si>
    <t>เซ็ทเค้กเบาหวิว รสฝอยทอง1กล่อง รสมะพร้าว1กล่อง</t>
  </si>
  <si>
    <t>ไม่มีไส้8ชิ้น2กล่องไม่มีไส้8ชิ้น</t>
  </si>
  <si>
    <t>ขนมครีมฮอร์น4กล่อง200 ครีมฮอร์น4กล่อง200 รสช็อก2 วนิลา1 ใบเตย1</t>
  </si>
  <si>
    <t>ยอดฮิต8ชิ้น2กล่องสอดไส้6ชิ้น</t>
  </si>
  <si>
    <t>ชิฟฟ่อนไม่มีไส้คละรส 30 ชิ้น</t>
  </si>
  <si>
    <t>2ชิ้น</t>
  </si>
  <si>
    <t>ทาร์ตสับปะรด 2 ชิ้น 30 บาท</t>
  </si>
  <si>
    <t>ทฟ3กล่อง</t>
  </si>
  <si>
    <t>ท๊อฟฟี่ถั่วแบบกล่อง3กล่อง</t>
  </si>
  <si>
    <t>เค้กชิฟฟ่อนรวมรส วรรณวนัช ไม่มีไส้ 3กล่อง ราคาพิเศษ</t>
  </si>
  <si>
    <t>ช็อกโกแลต4กล่อง</t>
  </si>
  <si>
    <t>ครีมฮอร์นเนยสด ช็อกโกแลตล้วน 4 กล่อง</t>
  </si>
  <si>
    <t>ไม่มีไส้8ชิ้น2กล่องสอดไส้6ชิ้น</t>
  </si>
  <si>
    <t>ชิฟฟ่อน100ชิ้น</t>
  </si>
  <si>
    <t>ชิฟฟ่อนไม่มีไส้ ร้านคละรสให้100 ชิ้น ราคาถูก</t>
  </si>
  <si>
    <t>ชิฟฟอนไม่มีไส้10ชิ้นคละรส</t>
  </si>
  <si>
    <t>รหัสเซต</t>
  </si>
  <si>
    <t>ชื่อเซต</t>
  </si>
  <si>
    <t>เผือก2กล่องฝอยทอง1กล่อง</t>
  </si>
  <si>
    <t>ฝอยทอง2กล่องฝอยทอง1กล่อง</t>
  </si>
  <si>
    <t>ยอดขาย</t>
  </si>
  <si>
    <t>ยอดขายในเดือนจริง</t>
  </si>
  <si>
    <t>หักค่าใช้จ่าย</t>
  </si>
  <si>
    <t>ยอดขายเคลม</t>
  </si>
  <si>
    <t>ยอดส้นค้าตีกลับ</t>
  </si>
  <si>
    <t>สรุปยอดขายหลังหักค่าใช้จ่าย</t>
  </si>
  <si>
    <t>สรุปยอดเคลม และ สินค้าตีกลับ</t>
  </si>
  <si>
    <t>สรุปกำไร</t>
  </si>
  <si>
    <t>1112011-B</t>
  </si>
  <si>
    <t>เค้กเบาหวิวเล็ก 1กล่องขนาด 100 กรัม  หอม นุ่ม สดใหม่ ของฝากปีใหม่</t>
  </si>
  <si>
    <t>1112009-B</t>
  </si>
  <si>
    <t>เบาหวิว 110 กรัม ของฝากวรรณวนัช เจ้าดัง ของฝากปีใหม่ (มะพร้าว)</t>
  </si>
  <si>
    <t>เปี๊ยะ 3รส</t>
  </si>
  <si>
    <t>วรรณวนัช ขนมเปี๊ยะ ไส้ทะลัก ฝอยทอง ไข่แดงเค็ม ขนาด 450กรัม จำนวน 3กล่อง รวมรส (ค่าเริ่มต้น)</t>
  </si>
  <si>
    <t>โปรสารทจีน</t>
  </si>
  <si>
    <t>เซ็ตขนมเปี๊ยะ ไส้ทะลัก ขนาด 450 กรัม รวมรส</t>
  </si>
  <si>
    <t>99999999</t>
  </si>
  <si>
    <t>1113221</t>
  </si>
  <si>
    <t>ทิรามิสุ</t>
  </si>
  <si>
    <t>เศษปัง5โล</t>
  </si>
  <si>
    <t>0005</t>
  </si>
  <si>
    <t>1112002</t>
  </si>
  <si>
    <t>1112004</t>
  </si>
  <si>
    <t>เค้กเบาหวิว ใหญ่ 1 กล่องขนาด 300 กรัม (เนยนม)</t>
  </si>
  <si>
    <t>วรรณวนัชเบเกอรี่ เค้กเบาหวิว ขนาด 300กรัม  จำนวน 1กล่อง แบบคละรสชาติ สินค้ามีอายุเก็บได้ 20วัน</t>
  </si>
  <si>
    <t>20052721</t>
  </si>
  <si>
    <t>แซนวิชโบราณ 1 ชิ้น</t>
  </si>
  <si>
    <t>1112016</t>
  </si>
  <si>
    <t>เค้กเบาหวิว ใหญ่ 1 กล่องขนาด 300 กรัม (ตาล)</t>
  </si>
  <si>
    <t>900006</t>
  </si>
  <si>
    <t>กล่องขนมเปล่า (กล่องเปล่าชิฟไส้ ญ)</t>
  </si>
  <si>
    <t>คละ</t>
  </si>
  <si>
    <t>ครีมฮอร์นไส้เนยสด (ครีมฮอร์น คละรส)</t>
  </si>
  <si>
    <t>คละของแถม</t>
  </si>
  <si>
    <t>ของแถมสินค้าเซต</t>
  </si>
  <si>
    <t>ชิฟฟ่อนยอดฮิต+เบาหวิวเล็ก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</si>
  <si>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(ชิฟฟ่อนยอดฮิต+เบาหวิวเล็ก)</t>
  </si>
  <si>
    <t>ชิฟฟ่อนสอดไส้+เบาหวิวเล็ก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</si>
  <si>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(ชิฟฟ่อนสอดไส้+เบาหวิวเล็ก)</t>
  </si>
  <si>
    <t>ชิฟฟ่อนไม่ไส้+เบาหวิวเล็ก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</si>
  <si>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(ชิฟฟ่อนไม่ไส้+เบาหวิวเล็ก)</t>
  </si>
  <si>
    <t>1111088</t>
  </si>
  <si>
    <t>ชิฟฟ่อนไม่มีไส้ แบบกล่อง8ชิ้น รวมรส (ส้มล้วน)</t>
  </si>
  <si>
    <t>ครีมฮอร์นสูตรใหม่</t>
  </si>
  <si>
    <t>ครีมฮอร์น รสวนิลา จำนวน 1 กล่อง</t>
  </si>
  <si>
    <t>1111010</t>
  </si>
  <si>
    <t>ชิฟฟอนสอดไส้ แยกชิ้น (คละรส)</t>
  </si>
  <si>
    <t>หมดค่ะ</t>
  </si>
  <si>
    <t>ครีมฮอร์นไส้เนยสด รสวนิลา 1 กล่องมี 6ชิ้น เก็บได้ 10วัน❤️ (หมดค่ะ)</t>
  </si>
  <si>
    <t>900003</t>
  </si>
  <si>
    <t>กล่องขนมเปล่า (กล่องเปล่าชิฟฟอน ล)</t>
  </si>
  <si>
    <t>1004071</t>
  </si>
  <si>
    <t>คัพเค้กกล้วยหอมไส้ครีมสด  4 ชิ้น</t>
  </si>
  <si>
    <t>1004070</t>
  </si>
  <si>
    <t>คัพเค้กมะพร้าวไส้ครีมสด 4ชิ้น</t>
  </si>
  <si>
    <t>1124002</t>
  </si>
  <si>
    <t>ปังสังขยา 4 ลูก</t>
  </si>
  <si>
    <t>1005999</t>
  </si>
  <si>
    <t>แซนวิชแฮมชีส ไร้ขอบ</t>
  </si>
  <si>
    <t>1005996</t>
  </si>
  <si>
    <t>แซนวิช หมูหยองแฮมชีส ไร้ขอบ</t>
  </si>
  <si>
    <t>1005995</t>
  </si>
  <si>
    <t>แซนวิช ปูอัด ไร้ขอบ</t>
  </si>
  <si>
    <t>1113157</t>
  </si>
  <si>
    <t>เค้กลอดช่อง 85 กรัม (ส่งขนส่งเย็นเท่านั้น)</t>
  </si>
  <si>
    <t>คิดเป็นกี่%</t>
  </si>
  <si>
    <t>หักยกเลิกออเดอร์</t>
  </si>
  <si>
    <t>หักค่าใช้จ่ายแพลตฟอร์ม</t>
  </si>
  <si>
    <t>ยอดโอนเงินคืนลูกค้าออนไลน์</t>
  </si>
  <si>
    <t>หักยอดส่วนลดผู้ขาย</t>
  </si>
  <si>
    <t>ต้นทุนค่าขนส่ง (COD) , (ปณ.)</t>
  </si>
  <si>
    <t>สรุปยอดขายก่อนหักค่าบริหาร</t>
  </si>
  <si>
    <t>ไม่เกิน10%</t>
  </si>
  <si>
    <t>หักค่าใช้จ่ายบริหาร</t>
  </si>
  <si>
    <t>หักยอดเคลม + ตีกลับ + โอนเงินคืนลูกค้า</t>
  </si>
  <si>
    <t>ค่าโทรศัพท์ที่เกี่ยวข้องในแผนกออนไลน์</t>
  </si>
  <si>
    <t>NO.</t>
  </si>
  <si>
    <t>แพลตฟอร์ม</t>
  </si>
  <si>
    <t>ยอด</t>
  </si>
  <si>
    <t>แคมเปญ</t>
  </si>
  <si>
    <t>ADS</t>
  </si>
  <si>
    <t>Shopee ร้าน 1</t>
  </si>
  <si>
    <t>Shopee ร้าน 2</t>
  </si>
  <si>
    <t>Facebook</t>
  </si>
  <si>
    <t>ยอดรวม</t>
  </si>
  <si>
    <t>วัสดุสิ้นเปลืองใช้จัดฉาก</t>
  </si>
  <si>
    <t>20057458</t>
  </si>
  <si>
    <t>มูสชาไทยพุดดิ้ง</t>
  </si>
  <si>
    <t>มินิบันไก่หยอง</t>
  </si>
  <si>
    <t>มินิบัน ไก่หยอง จำนวน 1กล่อง</t>
  </si>
  <si>
    <t>1100044</t>
  </si>
  <si>
    <t>หมี่กรอบโบราณ</t>
  </si>
  <si>
    <t>ชิฟฟอนไส้แยม 30 กล่อง</t>
  </si>
  <si>
    <t>วรรณวนัช ชิฟฟ่อนสอดไส้กล่องใหญ่ 1กล่อง 6ชิ้น ขนาด 350กรัม 30กล่อง (ค่าเริ่มต้น)</t>
  </si>
  <si>
    <t>1100045</t>
  </si>
  <si>
    <t>ชิฟฟอนขนุน</t>
  </si>
  <si>
    <t>ปังพิซซ่าโบโลน่า 3 กล่อง</t>
  </si>
  <si>
    <t>วรรณวนัช ขนมปัง พิซซ่าโบโลน่า 3 กล่อง (ขนาด80กรัม) (ค่าเริ่มต้น)</t>
  </si>
  <si>
    <t>20054646</t>
  </si>
  <si>
    <t>ปังพิซซ่าโบโลน่า</t>
  </si>
  <si>
    <t>20039042</t>
  </si>
  <si>
    <t>ปังเนยนิ่ม3ชิ้น</t>
  </si>
  <si>
    <t>1111043</t>
  </si>
  <si>
    <t>วรรณวนัช ชิฟฟ่อน มะลิ 8ชิ้น ของขวัญวันแม่</t>
  </si>
  <si>
    <t>1113173</t>
  </si>
  <si>
    <t>ขนมเปี๊ยะ ไส้ทะลัก ขนาด 450 กรัม ไข่แดง 3 ใบ 3 รสให้เลือก (งาดำฝอยทองไข่เค็ม 450 กรัม)</t>
  </si>
  <si>
    <t>แป้งโมจิห่อผลไม้ หนุบหนับ  ขนาด 500กรัม (มีแป้งนวลให้) (ดั้งเดิม)</t>
  </si>
  <si>
    <t>1111034</t>
  </si>
  <si>
    <t>ชิฟฟ่อนเค้กใบเตยล้วนสอดไส้ครีมมะพร้าว (8 ชิ้น )</t>
  </si>
  <si>
    <t>1113208</t>
  </si>
  <si>
    <t>คุกกี้ฮ่องกงรสหัวหอมเจียว 35 g</t>
  </si>
  <si>
    <t>1004111</t>
  </si>
  <si>
    <t>ชิฟฟ่อน รสทุเรียน 8 ชิ้น</t>
  </si>
  <si>
    <t>วรรณวนัช เบเกอรี่ เค้กเบาหวิว ขนาด 100กรัม จำนวน 10กล่อง(คละรส)</t>
  </si>
  <si>
    <t>1004112</t>
  </si>
  <si>
    <t>ชิฟฟ่อน รสเผือก 8 ชิ้น</t>
  </si>
  <si>
    <t>ชิฟฟ่อน รสขนุน 8 ชิ้น</t>
  </si>
  <si>
    <t>1004113</t>
  </si>
  <si>
    <t>ชิฟฟ่อน รสสับปะรด 8 ชิ้น</t>
  </si>
  <si>
    <t>เค้กเบาหวิว ใหญ่ 1 กล่องขนาด 300 กรัม (กาแฟ)</t>
  </si>
  <si>
    <t>1112006</t>
  </si>
  <si>
    <t>1113081</t>
  </si>
  <si>
    <t>ชิฟฟ่อน รวมรส 3ชิ้น สีเขียว เมล่อน/ใบเตย/วนิลา</t>
  </si>
  <si>
    <t>1112400</t>
  </si>
  <si>
    <t>ขนมปังอบกรอบ รส คาราเมล</t>
  </si>
  <si>
    <t>ถุงกระดาษแถม</t>
  </si>
  <si>
    <t>1004048</t>
  </si>
  <si>
    <t>ขนมปังหิมะฮอกไกโด</t>
  </si>
  <si>
    <t>1004061</t>
  </si>
  <si>
    <t>ชิฟฟ่อนเค้กสอดไส้ครีมมะพร้าว (2 ชิ้น)</t>
  </si>
  <si>
    <t>1004062</t>
  </si>
  <si>
    <t>เค้กลาวา ฝอยทองทูโทน (เล็ก)</t>
  </si>
  <si>
    <t>1004063</t>
  </si>
  <si>
    <t>ซอฟท์เค้กช็อกโกแลตมูส</t>
  </si>
  <si>
    <t>1004065</t>
  </si>
  <si>
    <t>ซอฟท์เค้กมะพร้าวนมสด</t>
  </si>
  <si>
    <t>1004073</t>
  </si>
  <si>
    <t>เค้กโบราณ ผลไม้ (2 ชิ้น)</t>
  </si>
  <si>
    <t>1004076</t>
  </si>
  <si>
    <t>เอแคลร์นมสด (8 ชิ้น)</t>
  </si>
  <si>
    <t>1004078</t>
  </si>
  <si>
    <t>เครปโรลฝอยทอง (วนิลา)</t>
  </si>
  <si>
    <t>1004079</t>
  </si>
  <si>
    <t>(NP) ขนมเปี๊ยะไส้ถั่วไข่เค็ม (4 ชิ้น)</t>
  </si>
  <si>
    <t>1004080</t>
  </si>
  <si>
    <t>ครีมฮอร์น วนิลา</t>
  </si>
  <si>
    <t>1004081</t>
  </si>
  <si>
    <t>ครีมฮอร์น ใบเตย</t>
  </si>
  <si>
    <t>1005998</t>
  </si>
  <si>
    <t>แซนด์วิช โฮลวีทแฮมชีส ไร้ขอบ</t>
  </si>
  <si>
    <t>1006000</t>
  </si>
  <si>
    <t>แซนด์วิช โฮวีททูน่า ไร้ขอบ</t>
  </si>
  <si>
    <t>1007020</t>
  </si>
  <si>
    <t>เอแคล์ชาไทย</t>
  </si>
  <si>
    <t>1111005</t>
  </si>
  <si>
    <t>ชิฟฟ่อนเค้กสอดไส้ครีมมะพร้าว (5 ชิ้น) 200g (907396)</t>
  </si>
  <si>
    <t>1111006</t>
  </si>
  <si>
    <t>ชิฟฟ่อนเค้ก วรรณวนัช (สอดไส้รวมรส 8 ชิ้น)</t>
  </si>
  <si>
    <t>1124041</t>
  </si>
  <si>
    <t>ขนมปังไส้ลูกเกด</t>
  </si>
  <si>
    <t>1124044</t>
  </si>
  <si>
    <t>ขนมเปี๊ยะ 350 กรัม (คละรส)</t>
  </si>
  <si>
    <t>1124055</t>
  </si>
  <si>
    <t>โบว์ติดของขวัญ ขนาด 5 ซ.ม. ( size S)</t>
  </si>
  <si>
    <t>1200016</t>
  </si>
  <si>
    <t>(NP) เนยสดมะพร้าว (ญ)</t>
  </si>
  <si>
    <t>1200019</t>
  </si>
  <si>
    <t>(NP) เค้กโบราณ ครีม (6 ชิ้น)</t>
  </si>
  <si>
    <t>1200035</t>
  </si>
  <si>
    <t>(NP) ขนมเปี๊ยะไส้ถั่วไข่เค็ม (12 ชิ้น)</t>
  </si>
  <si>
    <t>3001200</t>
  </si>
  <si>
    <t>ครีมฮอร์น ช็อกโกแลต</t>
  </si>
  <si>
    <t>ระบบ Bplus</t>
  </si>
  <si>
    <t>1111121</t>
  </si>
  <si>
    <t>ชิฟฟ่อนเค้กไก่หยอง</t>
  </si>
  <si>
    <t>วรรณวนัชขนมปังพิซซ่าโบโลน่า 80g</t>
  </si>
  <si>
    <t>มินิบันไก่หยองน้ำสลัดไส้ทะลัก</t>
  </si>
  <si>
    <t>มินิบันไก่หยองน้ำพริกเผาไส้ทะลัก</t>
  </si>
  <si>
    <t>1006987</t>
  </si>
  <si>
    <t>1111123</t>
  </si>
  <si>
    <t>1006988</t>
  </si>
  <si>
    <t>เบาหวิว 100 กรัม (คละรส)</t>
  </si>
  <si>
    <t>มินิบันไก่หยองพริกเผาไส้ทะลัก</t>
  </si>
  <si>
    <t>วรรณวนัชครีมฮอร์นชาไทย 60g</t>
  </si>
  <si>
    <t>ขนมปังลาวาไข่เค็ม</t>
  </si>
  <si>
    <t>(ยกเลิก)มินิบันไก่หยองน้ำสลัดไส้ทะลัก</t>
  </si>
  <si>
    <t>(ยกเลิก)มินิบันไก่หยองพริกเผาไส้ทะลัก</t>
  </si>
  <si>
    <t>(ยกเลิก)ชิฟฟ่อนเค้กไก่หยอง</t>
  </si>
  <si>
    <t>ประเภทสินค้า : ทั้งหมด</t>
  </si>
  <si>
    <t>ตำแหน่งเก็บสินค้า : ทั้งหมด</t>
  </si>
  <si>
    <t>เลขที่เอกสาร : ทั้งหมด</t>
  </si>
  <si>
    <t>ชุดขนมจัดเบรค (set C)</t>
  </si>
  <si>
    <t>สินค้า</t>
  </si>
  <si>
    <t>1111122</t>
  </si>
  <si>
    <t>นมปรุงแต่งชนิดเม็ด รสหวาน</t>
  </si>
  <si>
    <t>บริษัท วรรณวนัช เบเกอรี่ จำกัด สำนักงานใหญ่</t>
  </si>
  <si>
    <t>หน้าที่   1  /  1</t>
  </si>
  <si>
    <t>ชูครีมไส้ครีมนมฮอกไกโด</t>
  </si>
  <si>
    <t>เค้กโบราณ ครีม (2 ชิ้น)</t>
  </si>
  <si>
    <t>เค้กโบราณ ครีม (4 ชิ้น)</t>
  </si>
  <si>
    <t>เค้กโบราณ ผลไม้ (4 ชิ้น)</t>
  </si>
  <si>
    <t>ปณ</t>
  </si>
  <si>
    <t>ชอปปี้</t>
  </si>
  <si>
    <t>ลาซาด้า</t>
  </si>
  <si>
    <t>ติ๊กตอก</t>
  </si>
  <si>
    <t>ติ๊กตอก2</t>
  </si>
  <si>
    <t>ติ๊กตอก3</t>
  </si>
  <si>
    <t>ติ๊กตอก4</t>
  </si>
  <si>
    <t>ติ๊กตอก5</t>
  </si>
  <si>
    <t>ติ๊กตอก6</t>
  </si>
  <si>
    <t>ติ๊กตอก7</t>
  </si>
  <si>
    <t>ติ๊กตอก8</t>
  </si>
  <si>
    <t>ติ๊กตอก9</t>
  </si>
  <si>
    <t>ยอดเส้น</t>
  </si>
  <si>
    <t>ยอดรวมผลิต(กล่อง)</t>
  </si>
  <si>
    <t>ยอดForcast</t>
  </si>
  <si>
    <t>ยอดStock</t>
  </si>
  <si>
    <t>ยอดMemo</t>
  </si>
  <si>
    <t>ยอดForcastวันพรุ่งนี้</t>
  </si>
  <si>
    <t>สินค้าที่ขายได้</t>
  </si>
  <si>
    <t>เช้า</t>
  </si>
  <si>
    <t>บ่าย</t>
  </si>
  <si>
    <t>เย็น</t>
  </si>
  <si>
    <t>รวม</t>
  </si>
  <si>
    <t>ชิฟฟ่อนเค้ก วรรณวนัช (รวมรส 4 ชิ้น)</t>
  </si>
  <si>
    <t>ชิฟฟ่อนเค้ก วรรณวนัช (รวมรส 8 ชิ้น)</t>
  </si>
  <si>
    <t xml:space="preserve">ชิฟฟ่อนแยกชิ้นไม่มีไส้  คละรส </t>
  </si>
  <si>
    <t>ชิฟฟอนรสมะลิ 8 ชิ้น ห่อ ซีน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</si>
  <si>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</si>
  <si>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</si>
  <si>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</si>
  <si>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</si>
  <si>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</si>
  <si>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</si>
  <si>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</si>
  <si>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</si>
  <si>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</si>
  <si>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</si>
  <si>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</si>
  <si>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</si>
  <si>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</si>
  <si>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</si>
  <si>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</si>
  <si>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 xml:space="preserve">ชิฟฟ่อนเค้กสอดไส้แยม (1 ชิ้น) 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</si>
  <si>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</si>
  <si>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</si>
  <si>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</si>
  <si>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</si>
  <si>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</si>
  <si>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</si>
  <si>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</si>
  <si>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</si>
  <si>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</si>
  <si>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</si>
  <si>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</si>
  <si>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</si>
  <si>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</si>
  <si>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</si>
  <si>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</si>
  <si>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</si>
  <si>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</si>
  <si>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</si>
  <si>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</si>
  <si>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</si>
  <si>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</si>
  <si>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</si>
  <si>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</si>
  <si>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</si>
  <si>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</si>
  <si>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</si>
  <si>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</si>
  <si>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</si>
  <si>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</si>
  <si>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</si>
  <si>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</si>
  <si>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รสเตยหอม (300 กรัม)</t>
  </si>
  <si>
    <t>เค้กเบาหวิว รสเตยหอม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</si>
  <si>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</si>
  <si>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</si>
  <si>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</si>
  <si>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</si>
  <si>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</si>
  <si>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</si>
  <si>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</si>
  <si>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</si>
  <si>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(300 กรัม)</t>
  </si>
  <si>
    <t>เค้กเบาหวิว รสตาลหอม (110 กรัม)</t>
  </si>
  <si>
    <t>เค้กเบาหวิว รสทุเรียน (300 กรัม)</t>
  </si>
  <si>
    <t>เค้กเบาหวิว รสทุเรียน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</si>
  <si>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</si>
  <si>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</si>
  <si>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</si>
  <si>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</si>
  <si>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</si>
  <si>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พายสัปปะรด (1 ชิ้น)</t>
  </si>
  <si>
    <t>พายสัปปะรด (1 กล่อง)</t>
  </si>
  <si>
    <t>วรรณวนัชแซนวิซโบราณ 70g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</si>
  <si>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</si>
  <si>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</si>
  <si>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</si>
  <si>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</si>
  <si>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</si>
  <si>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</si>
  <si>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ปังพิซซ่า</t>
  </si>
  <si>
    <t>เศษขนมปังปลา 5กก.</t>
  </si>
  <si>
    <t>เศษขนมปังปลา 1 กก.</t>
  </si>
  <si>
    <t>ชิฟฟอน 4 ชิ้น มะพร้าวล้วน</t>
  </si>
  <si>
    <t>ชิฟฟอน 4 ชิ้น กาแฟล้วน</t>
  </si>
  <si>
    <t>ชิฟฟอน 4 ชิ้น ชาเขียวล้วน</t>
  </si>
  <si>
    <t>ชิฟฟอน 4 ชิ้น ใบเตยล้วน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</si>
  <si>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</si>
  <si>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</si>
  <si>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</si>
  <si>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</si>
  <si>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</si>
  <si>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</si>
  <si>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</si>
  <si>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</si>
  <si>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</si>
  <si>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</si>
  <si>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</si>
  <si>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</si>
  <si>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</si>
  <si>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</si>
  <si>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</si>
  <si>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</si>
  <si>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</si>
  <si>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</si>
  <si>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เค้กโบราณ รวมรส (4 ชิ้น)</t>
  </si>
  <si>
    <t>เค้กลาวา ฝอยทอง (เล็ก)</t>
  </si>
  <si>
    <t>คัพเค้กกล้วยหอมไส้ครีมเนยสด (4 ชิ้น)</t>
  </si>
  <si>
    <t>คัพเค้กมะพร้าวไส้ครีมเนยสด (4 ชิ้น)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</si>
  <si>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</si>
  <si>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</si>
  <si>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</si>
  <si>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</si>
  <si>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โฮลวีททูน่า ไร้ขอบ</t>
  </si>
  <si>
    <t>Wan WN_ แซนวิชทูน่าแฮม 115g</t>
  </si>
  <si>
    <t>WanWN_ แซนวิชแฮมชีส 95g</t>
  </si>
  <si>
    <t>ครีมฮอร์นไส้วิป ใบเตย</t>
  </si>
  <si>
    <t>ครีมฮอร์นไส้วิป วนิลา</t>
  </si>
  <si>
    <t>ครีมฮอร์นไส้วิป ช็อคโกแลต</t>
  </si>
  <si>
    <t>ขนมปังไส้กรอกมินิ</t>
  </si>
  <si>
    <t>ขนมปังสังขยาใบเตยนมสด (4 ชิ้น)</t>
  </si>
  <si>
    <t>ขนมปังสังขยา 6 ชิ้น</t>
  </si>
  <si>
    <t>ชิฟฟ่อนไม่มีไส้ 8 ชิ้น ทุเรียน</t>
  </si>
  <si>
    <t>ชิฟฟ่อนไม่มีไส้ 8 ชิ้น สัปปะรด</t>
  </si>
  <si>
    <t>ชิฟฟ่อนไม่มีไส้ 8 ชิ้น เผือก</t>
  </si>
  <si>
    <t>เค้กลอดช่องน้ำตาลโตนด</t>
  </si>
  <si>
    <t>คุกกี้ฮ่องกง</t>
  </si>
  <si>
    <t>ขนมปังอบกรอบ รสคาราเมล</t>
  </si>
  <si>
    <t>ชิฟฟ่อนไม่มีไส้ 3 ชิ้น</t>
  </si>
  <si>
    <t>ชิฟฟอนไส้แยม วนิลา/ใบเตย/เมล่อน</t>
  </si>
  <si>
    <t>ถุงกระดาษ</t>
  </si>
  <si>
    <t>ชิฟฟอนเค้ก สอดไส้ครีมมะพร้าว (2 ชิ้น)</t>
  </si>
  <si>
    <t>เอแคลร์ชาไทย</t>
  </si>
  <si>
    <t>ชิฟฟ่อนสอดไส้มะพร้าว 8 ชิ้น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</si>
  <si>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</si>
  <si>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</si>
  <si>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ชูครีม ไส้ครีม</t>
  </si>
  <si>
    <t xml:space="preserve">กล่องเปล่า </t>
  </si>
  <si>
    <t>ยอดยกเลิก</t>
  </si>
  <si>
    <t>สรุปใช้จริง</t>
  </si>
  <si>
    <t>สรุปต้นทุนออนไลน์เดือน พฤษภาคม 2569</t>
  </si>
  <si>
    <t>สรุปต้นทุนออนไลน์ แบบยอดเปิดออเดอร์ในเดือนจริง หัก ลบด้วยค่าใช้จ่าย เดือน พฤษภาคม 2569</t>
  </si>
  <si>
    <t>ยอดจริง ออนไลน์ วันที่ 1/5/2569</t>
  </si>
  <si>
    <t>ยอดจริง ออนไลน์ วันที่ 2/5/2569</t>
  </si>
  <si>
    <t>ยอดจริง ออนไลน์ วันที่ 3/5/2569</t>
  </si>
  <si>
    <t>ยอดจริง ออนไลน์ วันที่ 4/5/2569</t>
  </si>
  <si>
    <t>ยอดจริง ออนไลน์ วันที่ 5/5/2569</t>
  </si>
  <si>
    <t>รายการขายสินค้าออนไลน์แยกจำนวนชิ้นรายวัน เดือนพฤษภาคม 2569</t>
  </si>
  <si>
    <t>เดือนพฤษภาคม</t>
  </si>
  <si>
    <t>รายการยิง ADS + แคมเปญ เดือนพฤษภาคม 2569</t>
  </si>
  <si>
    <t>ยอดจริง ออนไลน์ วันที่ 10/5/2569</t>
  </si>
  <si>
    <t>ขนมปังแฮมเห็ดมายองเนส</t>
  </si>
  <si>
    <t>ยอดจริง ออนไลน์ วันที่ 9/5/2569</t>
  </si>
  <si>
    <t>ยอดจริง ออนไลน์ วันที่ 6/5/2569</t>
  </si>
  <si>
    <t>ยอดจริง ออนไลน์ วันที่ 7/5/2569</t>
  </si>
  <si>
    <t>ยอดจริง ออนไลน์ วันที่ 8/5/2569</t>
  </si>
  <si>
    <t>ยอดจริง ออนไลน์ วันที่ 11/5/2569</t>
  </si>
  <si>
    <t>ยอดจริง ออนไลน์ วันที่ 12/5/2569</t>
  </si>
  <si>
    <t>ยอดจริง ออนไลน์ วันที่ 13/5/2569</t>
  </si>
  <si>
    <t>ยอดจริง ออนไลน์ วันที่ 14/5/2569</t>
  </si>
  <si>
    <t>ยอดจริง ออนไลน์ วันที่ 16/5/2569</t>
  </si>
  <si>
    <t>ยอดจริง ออนไลน์ วันที่ 15/5/2569</t>
  </si>
  <si>
    <t>ยอดจริง ออนไลน์ วันที่ 18/5/2569</t>
  </si>
  <si>
    <t>ยอดจริง ออนไลน์ วันที่ 19/5/2569</t>
  </si>
  <si>
    <t>ยอดจริง ออนไลน์ วันที่ 20/5/2569</t>
  </si>
  <si>
    <t>ยอดจริง ออนไลน์ วันที่ 22/5/2569</t>
  </si>
  <si>
    <t>ยอดจริง ออนไลน์ วันที่ 24/5/2569</t>
  </si>
  <si>
    <t>ยอดจริง ออนไลน์ วันที่23/5/2569</t>
  </si>
  <si>
    <t>ยอดจริง ออนไลน์ วันที่ 25/52569</t>
  </si>
  <si>
    <t>คุณแม่เบิก 1</t>
  </si>
  <si>
    <t>ยอดจริง ออนไลน์ วันที่ 26/5/2569</t>
  </si>
  <si>
    <t>ทอฟฟี่ถั่ว 1 กิโล</t>
  </si>
  <si>
    <t>ยอดจริง ออนไลน์ วันที่ 30/5/2569</t>
  </si>
  <si>
    <t>ยอดจริง ออนไลน์ วันที่ 28/5/2569</t>
  </si>
  <si>
    <t>ยอดจริง ออนไลน์ วันที่ 31/5/2569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</si>
</sst>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-* #,##0_-;\-* #,##0_-;_-* &quot;-&quot;??_-;_-@_-"/>
    <numFmt numFmtId="188" formatCode="#,##0.00_);\-#,##0.00"/>
    <numFmt numFmtId="189" formatCode="0;\-0;;"/>
  </numFmts>
  <fonts count="33" x14ac:knownFonts="1">
    <font>
      <sz val="12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sz val="12"/>
      <color theme="1"/>
      <name val="Tahoma"/>
      <family val="2"/>
      <scheme val="minor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sz val="16"/>
      <color rgb="FF0000FF"/>
      <name val="Angsana New"/>
      <family val="1"/>
    </font>
    <font>
      <b/>
      <sz val="18"/>
      <color rgb="FF0000FF"/>
      <name val="Angsana New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rgb="FFED0000"/>
      <name val="Angsana New"/>
      <family val="1"/>
    </font>
    <font>
      <b/>
      <sz val="16"/>
      <color theme="1"/>
      <name val="Angsana New"/>
      <family val="1"/>
    </font>
    <font>
      <sz val="8"/>
      <name val="Tahoma"/>
      <family val="2"/>
      <scheme val="minor"/>
    </font>
    <font>
      <b/>
      <sz val="16"/>
      <color rgb="FFFF0000"/>
      <name val="Angsana New"/>
      <family val="1"/>
    </font>
    <font>
      <sz val="18"/>
      <color theme="1"/>
      <name val="Angsana New"/>
      <family val="1"/>
    </font>
    <font>
      <b/>
      <sz val="20"/>
      <color theme="0"/>
      <name val="Angsana New"/>
      <family val="1"/>
    </font>
    <font>
      <b/>
      <sz val="18"/>
      <color theme="0"/>
      <name val="Angsana New"/>
      <family val="1"/>
    </font>
    <font>
      <sz val="16"/>
      <color theme="0"/>
      <name val="Angsana New"/>
      <family val="1"/>
    </font>
    <font>
      <b/>
      <sz val="28"/>
      <color theme="1"/>
      <name val="Angsana New"/>
      <family val="1"/>
    </font>
    <font>
      <sz val="10"/>
      <color indexed="8"/>
      <name val="MS Sans Serif"/>
      <charset val="222"/>
    </font>
    <font>
      <b/>
      <sz val="10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6"/>
      <color indexed="8"/>
      <name val="Tahoma"/>
      <family val="2"/>
    </font>
    <font>
      <sz val="48"/>
      <color theme="1"/>
      <name val="Angsana New"/>
      <family val="1"/>
    </font>
    <font>
      <sz val="28"/>
      <color theme="1"/>
      <name val="Angsana New"/>
      <family val="1"/>
    </font>
    <font>
      <b/>
      <sz val="28"/>
      <name val="Angsana New"/>
      <family val="1"/>
    </font>
    <font>
      <sz val="28"/>
      <name val="Angsana New"/>
      <family val="1"/>
    </font>
    <font>
      <u/>
      <sz val="28"/>
      <color rgb="FFFF0000"/>
      <name val="Angsana New"/>
      <family val="1"/>
    </font>
    <font>
      <b/>
      <u/>
      <sz val="36"/>
      <color rgb="FFFF0000"/>
      <name val="Angsana New"/>
      <family val="1"/>
    </font>
    <font>
      <b/>
      <sz val="36"/>
      <color theme="1"/>
      <name val="Angsana New"/>
      <family val="1"/>
    </font>
    <font>
      <sz val="28"/>
      <color rgb="FFFF0000"/>
      <name val="Angsana New"/>
      <family val="1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0" fillId="0" borderId="0"/>
    <xf numFmtId="0" fontId="1" fillId="0" borderId="0"/>
  </cellStyleXfs>
  <cellXfs count="166">
    <xf numFmtId="0" fontId="0" fillId="0" borderId="0" xfId="0"/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7" fillId="0" borderId="0" xfId="1" applyNumberFormat="1" applyFont="1" applyAlignment="1">
      <alignment horizontal="right" vertical="center"/>
    </xf>
    <xf numFmtId="187" fontId="8" fillId="0" borderId="0" xfId="1" applyNumberFormat="1" applyFont="1" applyAlignment="1">
      <alignment horizontal="right" vertical="center"/>
    </xf>
    <xf numFmtId="0" fontId="6" fillId="2" borderId="0" xfId="0" applyFont="1" applyFill="1" applyAlignment="1">
      <alignment vertical="center"/>
    </xf>
    <xf numFmtId="43" fontId="3" fillId="0" borderId="0" xfId="1" applyFont="1" applyAlignment="1">
      <alignment vertical="center"/>
    </xf>
    <xf numFmtId="43" fontId="6" fillId="3" borderId="0" xfId="1" applyFont="1" applyFill="1" applyAlignment="1">
      <alignment vertical="center"/>
    </xf>
    <xf numFmtId="43" fontId="3" fillId="3" borderId="0" xfId="1" applyFont="1" applyFill="1" applyAlignment="1">
      <alignment vertical="center"/>
    </xf>
    <xf numFmtId="187" fontId="8" fillId="3" borderId="0" xfId="1" applyNumberFormat="1" applyFont="1" applyFill="1" applyAlignment="1">
      <alignment horizontal="right" vertical="center"/>
    </xf>
    <xf numFmtId="187" fontId="6" fillId="3" borderId="0" xfId="1" applyNumberFormat="1" applyFont="1" applyFill="1" applyAlignment="1">
      <alignment horizontal="right" vertical="center"/>
    </xf>
    <xf numFmtId="43" fontId="6" fillId="3" borderId="0" xfId="1" applyFont="1" applyFill="1" applyAlignment="1">
      <alignment horizontal="right" vertical="center"/>
    </xf>
    <xf numFmtId="187" fontId="3" fillId="0" borderId="0" xfId="0" applyNumberFormat="1" applyFont="1" applyAlignment="1">
      <alignment vertical="center"/>
    </xf>
    <xf numFmtId="43" fontId="6" fillId="0" borderId="0" xfId="1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5" borderId="0" xfId="0" applyFont="1" applyFill="1" applyAlignment="1">
      <alignment horizontal="center"/>
    </xf>
    <xf numFmtId="43" fontId="3" fillId="0" borderId="0" xfId="0" applyNumberFormat="1" applyFont="1"/>
    <xf numFmtId="43" fontId="6" fillId="2" borderId="0" xfId="1" applyFont="1" applyFill="1" applyAlignment="1">
      <alignment vertical="center"/>
    </xf>
    <xf numFmtId="0" fontId="0" fillId="0" borderId="1" xfId="0" applyBorder="1" applyAlignment="1">
      <alignment horizontal="left" indent="1"/>
    </xf>
    <xf numFmtId="43" fontId="3" fillId="0" borderId="0" xfId="1" applyFont="1"/>
    <xf numFmtId="0" fontId="12" fillId="7" borderId="0" xfId="0" applyFont="1" applyFill="1"/>
    <xf numFmtId="0" fontId="3" fillId="7" borderId="0" xfId="0" applyFont="1" applyFill="1"/>
    <xf numFmtId="0" fontId="6" fillId="7" borderId="0" xfId="0" applyFont="1" applyFill="1" applyAlignment="1">
      <alignment horizontal="right"/>
    </xf>
    <xf numFmtId="0" fontId="6" fillId="7" borderId="0" xfId="0" applyFont="1" applyFill="1"/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43" fontId="6" fillId="0" borderId="0" xfId="0" applyNumberFormat="1" applyFont="1"/>
    <xf numFmtId="9" fontId="3" fillId="0" borderId="0" xfId="0" applyNumberFormat="1" applyFont="1"/>
    <xf numFmtId="0" fontId="5" fillId="0" borderId="0" xfId="0" applyFont="1"/>
    <xf numFmtId="43" fontId="5" fillId="0" borderId="0" xfId="1" applyFont="1"/>
    <xf numFmtId="0" fontId="6" fillId="4" borderId="0" xfId="0" applyFont="1" applyFill="1" applyAlignment="1">
      <alignment horizontal="center"/>
    </xf>
    <xf numFmtId="0" fontId="6" fillId="4" borderId="0" xfId="0" applyFont="1" applyFill="1"/>
    <xf numFmtId="43" fontId="6" fillId="4" borderId="0" xfId="1" applyFont="1" applyFill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43" fontId="6" fillId="0" borderId="3" xfId="1" applyFont="1" applyBorder="1"/>
    <xf numFmtId="0" fontId="18" fillId="0" borderId="0" xfId="0" applyFont="1"/>
    <xf numFmtId="0" fontId="3" fillId="0" borderId="2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5" fillId="0" borderId="8" xfId="0" applyFont="1" applyBorder="1" applyAlignment="1">
      <alignment horizontal="left"/>
    </xf>
    <xf numFmtId="0" fontId="17" fillId="0" borderId="0" xfId="0" applyFont="1"/>
    <xf numFmtId="0" fontId="6" fillId="0" borderId="8" xfId="0" applyFont="1" applyBorder="1"/>
    <xf numFmtId="9" fontId="14" fillId="0" borderId="0" xfId="2" applyFont="1" applyBorder="1"/>
    <xf numFmtId="43" fontId="18" fillId="0" borderId="0" xfId="1" applyFont="1" applyBorder="1"/>
    <xf numFmtId="0" fontId="12" fillId="6" borderId="0" xfId="0" applyFont="1" applyFill="1"/>
    <xf numFmtId="43" fontId="3" fillId="6" borderId="0" xfId="1" applyFont="1" applyFill="1" applyBorder="1"/>
    <xf numFmtId="0" fontId="3" fillId="6" borderId="0" xfId="0" applyFont="1" applyFill="1"/>
    <xf numFmtId="0" fontId="3" fillId="0" borderId="8" xfId="0" applyFont="1" applyBorder="1"/>
    <xf numFmtId="0" fontId="14" fillId="0" borderId="0" xfId="0" applyFont="1" applyAlignment="1">
      <alignment vertical="center" wrapText="1"/>
    </xf>
    <xf numFmtId="0" fontId="6" fillId="6" borderId="0" xfId="0" applyFont="1" applyFill="1" applyAlignment="1">
      <alignment horizontal="right"/>
    </xf>
    <xf numFmtId="0" fontId="6" fillId="6" borderId="0" xfId="0" applyFont="1" applyFill="1"/>
    <xf numFmtId="43" fontId="3" fillId="0" borderId="0" xfId="1" applyFont="1" applyBorder="1"/>
    <xf numFmtId="0" fontId="3" fillId="0" borderId="0" xfId="0" applyFont="1" applyAlignment="1">
      <alignment horizontal="left" vertical="center"/>
    </xf>
    <xf numFmtId="9" fontId="14" fillId="0" borderId="0" xfId="2" applyFont="1" applyBorder="1" applyAlignment="1">
      <alignment vertical="center"/>
    </xf>
    <xf numFmtId="0" fontId="12" fillId="0" borderId="0" xfId="0" applyFont="1" applyAlignment="1">
      <alignment vertical="center"/>
    </xf>
    <xf numFmtId="43" fontId="3" fillId="0" borderId="0" xfId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43" fontId="3" fillId="7" borderId="0" xfId="1" applyFont="1" applyFill="1" applyBorder="1"/>
    <xf numFmtId="0" fontId="12" fillId="8" borderId="0" xfId="0" applyFont="1" applyFill="1"/>
    <xf numFmtId="43" fontId="3" fillId="8" borderId="0" xfId="1" applyFont="1" applyFill="1" applyBorder="1"/>
    <xf numFmtId="0" fontId="3" fillId="8" borderId="0" xfId="0" applyFont="1" applyFill="1"/>
    <xf numFmtId="0" fontId="6" fillId="8" borderId="0" xfId="0" applyFont="1" applyFill="1" applyAlignment="1">
      <alignment horizontal="right"/>
    </xf>
    <xf numFmtId="0" fontId="6" fillId="8" borderId="0" xfId="0" applyFont="1" applyFill="1"/>
    <xf numFmtId="0" fontId="3" fillId="0" borderId="10" xfId="0" applyFont="1" applyBorder="1" applyAlignment="1">
      <alignment horizontal="center"/>
    </xf>
    <xf numFmtId="0" fontId="3" fillId="0" borderId="10" xfId="0" applyFont="1" applyBorder="1"/>
    <xf numFmtId="0" fontId="18" fillId="0" borderId="10" xfId="0" applyFont="1" applyBorder="1"/>
    <xf numFmtId="0" fontId="3" fillId="0" borderId="11" xfId="0" applyFont="1" applyBorder="1"/>
    <xf numFmtId="0" fontId="6" fillId="0" borderId="7" xfId="0" applyFont="1" applyBorder="1"/>
    <xf numFmtId="0" fontId="3" fillId="0" borderId="7" xfId="0" applyFont="1" applyBorder="1"/>
    <xf numFmtId="0" fontId="3" fillId="0" borderId="7" xfId="0" applyFont="1" applyBorder="1" applyAlignment="1">
      <alignment vertical="center"/>
    </xf>
    <xf numFmtId="0" fontId="3" fillId="0" borderId="9" xfId="0" applyFont="1" applyBorder="1"/>
    <xf numFmtId="43" fontId="6" fillId="6" borderId="0" xfId="1" applyFont="1" applyFill="1" applyBorder="1"/>
    <xf numFmtId="43" fontId="6" fillId="7" borderId="0" xfId="1" applyFont="1" applyFill="1" applyBorder="1"/>
    <xf numFmtId="43" fontId="6" fillId="8" borderId="0" xfId="1" applyFont="1" applyFill="1" applyBorder="1"/>
    <xf numFmtId="0" fontId="12" fillId="9" borderId="0" xfId="0" applyFont="1" applyFill="1"/>
    <xf numFmtId="43" fontId="3" fillId="9" borderId="0" xfId="1" applyFont="1" applyFill="1" applyBorder="1"/>
    <xf numFmtId="0" fontId="3" fillId="9" borderId="0" xfId="0" applyFont="1" applyFill="1"/>
    <xf numFmtId="0" fontId="6" fillId="9" borderId="0" xfId="0" applyFont="1" applyFill="1" applyAlignment="1">
      <alignment horizontal="right"/>
    </xf>
    <xf numFmtId="43" fontId="6" fillId="9" borderId="0" xfId="1" applyFont="1" applyFill="1" applyBorder="1"/>
    <xf numFmtId="0" fontId="6" fillId="9" borderId="0" xfId="0" applyFont="1" applyFill="1"/>
    <xf numFmtId="43" fontId="3" fillId="10" borderId="0" xfId="1" applyFont="1" applyFill="1" applyAlignment="1">
      <alignment vertical="center"/>
    </xf>
    <xf numFmtId="43" fontId="3" fillId="0" borderId="0" xfId="1" applyFont="1" applyFill="1" applyAlignment="1">
      <alignment vertical="center"/>
    </xf>
    <xf numFmtId="43" fontId="3" fillId="2" borderId="0" xfId="1" applyFont="1" applyFill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3" fontId="22" fillId="0" borderId="0" xfId="0" applyNumberFormat="1" applyFont="1" applyAlignment="1">
      <alignment horizontal="right" vertical="center"/>
    </xf>
    <xf numFmtId="188" fontId="22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188" fontId="23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21" fontId="24" fillId="0" borderId="0" xfId="0" applyNumberFormat="1" applyFont="1" applyAlignment="1">
      <alignment vertical="center"/>
    </xf>
    <xf numFmtId="0" fontId="24" fillId="0" borderId="0" xfId="0" applyFont="1" applyAlignment="1">
      <alignment horizontal="right" vertical="center"/>
    </xf>
    <xf numFmtId="188" fontId="0" fillId="0" borderId="0" xfId="0" applyNumberFormat="1"/>
    <xf numFmtId="0" fontId="26" fillId="0" borderId="0" xfId="0" applyFont="1"/>
    <xf numFmtId="0" fontId="27" fillId="12" borderId="2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13" borderId="2" xfId="0" applyFont="1" applyFill="1" applyBorder="1" applyAlignment="1">
      <alignment horizontal="left" vertical="center"/>
    </xf>
    <xf numFmtId="189" fontId="28" fillId="13" borderId="2" xfId="0" applyNumberFormat="1" applyFont="1" applyFill="1" applyBorder="1" applyAlignment="1">
      <alignment horizontal="center" vertical="center"/>
    </xf>
    <xf numFmtId="189" fontId="28" fillId="2" borderId="2" xfId="0" applyNumberFormat="1" applyFont="1" applyFill="1" applyBorder="1" applyAlignment="1">
      <alignment horizontal="center" vertical="center"/>
    </xf>
    <xf numFmtId="189" fontId="29" fillId="2" borderId="15" xfId="0" applyNumberFormat="1" applyFont="1" applyFill="1" applyBorder="1" applyAlignment="1">
      <alignment horizontal="center" vertical="center"/>
    </xf>
    <xf numFmtId="189" fontId="29" fillId="15" borderId="15" xfId="0" applyNumberFormat="1" applyFont="1" applyFill="1" applyBorder="1" applyAlignment="1">
      <alignment horizontal="center" vertical="center"/>
    </xf>
    <xf numFmtId="189" fontId="26" fillId="2" borderId="2" xfId="0" applyNumberFormat="1" applyFont="1" applyFill="1" applyBorder="1" applyAlignment="1">
      <alignment horizontal="center" vertical="center"/>
    </xf>
    <xf numFmtId="189" fontId="26" fillId="2" borderId="2" xfId="0" applyNumberFormat="1" applyFont="1" applyFill="1" applyBorder="1"/>
    <xf numFmtId="189" fontId="28" fillId="14" borderId="2" xfId="0" applyNumberFormat="1" applyFont="1" applyFill="1" applyBorder="1" applyAlignment="1">
      <alignment horizontal="center" vertical="center"/>
    </xf>
    <xf numFmtId="0" fontId="26" fillId="0" borderId="2" xfId="0" applyFont="1" applyBorder="1" applyAlignment="1">
      <alignment vertical="center"/>
    </xf>
    <xf numFmtId="189" fontId="28" fillId="0" borderId="2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/>
    </xf>
    <xf numFmtId="0" fontId="26" fillId="0" borderId="17" xfId="0" applyFont="1" applyBorder="1" applyAlignment="1">
      <alignment horizontal="left" vertical="center"/>
    </xf>
    <xf numFmtId="189" fontId="26" fillId="0" borderId="0" xfId="0" applyNumberFormat="1" applyFont="1"/>
    <xf numFmtId="189" fontId="30" fillId="2" borderId="2" xfId="0" applyNumberFormat="1" applyFont="1" applyFill="1" applyBorder="1" applyAlignment="1">
      <alignment horizontal="center" vertical="center"/>
    </xf>
    <xf numFmtId="189" fontId="30" fillId="16" borderId="2" xfId="0" applyNumberFormat="1" applyFont="1" applyFill="1" applyBorder="1" applyAlignment="1">
      <alignment horizontal="center" vertical="center"/>
    </xf>
    <xf numFmtId="0" fontId="31" fillId="0" borderId="0" xfId="0" applyFont="1"/>
    <xf numFmtId="0" fontId="26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14" fontId="25" fillId="11" borderId="12" xfId="0" applyNumberFormat="1" applyFont="1" applyFill="1" applyBorder="1" applyAlignment="1">
      <alignment vertical="center"/>
    </xf>
    <xf numFmtId="14" fontId="25" fillId="11" borderId="13" xfId="0" applyNumberFormat="1" applyFont="1" applyFill="1" applyBorder="1" applyAlignment="1">
      <alignment vertical="center"/>
    </xf>
    <xf numFmtId="0" fontId="19" fillId="0" borderId="0" xfId="0" applyFont="1" applyAlignment="1">
      <alignment horizontal="left" vertical="center"/>
    </xf>
    <xf numFmtId="189" fontId="26" fillId="14" borderId="2" xfId="0" applyNumberFormat="1" applyFont="1" applyFill="1" applyBorder="1" applyAlignment="1">
      <alignment horizontal="center" vertical="center"/>
    </xf>
    <xf numFmtId="14" fontId="6" fillId="3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43" fontId="6" fillId="4" borderId="0" xfId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9" fillId="0" borderId="4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14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0" fontId="30" fillId="2" borderId="15" xfId="0" applyFont="1" applyFill="1" applyBorder="1" applyAlignment="1">
      <alignment horizontal="center" vertical="center"/>
    </xf>
    <xf numFmtId="0" fontId="30" fillId="2" borderId="17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8" xfId="0" applyFont="1" applyFill="1" applyBorder="1" applyAlignment="1">
      <alignment horizontal="center" vertical="center" wrapText="1"/>
    </xf>
    <xf numFmtId="0" fontId="19" fillId="15" borderId="14" xfId="0" applyFont="1" applyFill="1" applyBorder="1" applyAlignment="1">
      <alignment horizontal="center" vertical="center" wrapText="1"/>
    </xf>
    <xf numFmtId="0" fontId="19" fillId="15" borderId="18" xfId="0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12" borderId="14" xfId="0" applyFont="1" applyFill="1" applyBorder="1" applyAlignment="1">
      <alignment horizontal="center" vertical="center"/>
    </xf>
    <xf numFmtId="0" fontId="19" fillId="12" borderId="18" xfId="0" applyFont="1" applyFill="1" applyBorder="1" applyAlignment="1">
      <alignment horizontal="center" vertical="center"/>
    </xf>
    <xf numFmtId="0" fontId="27" fillId="12" borderId="15" xfId="0" applyFont="1" applyFill="1" applyBorder="1" applyAlignment="1">
      <alignment horizontal="center" vertical="center"/>
    </xf>
    <xf numFmtId="0" fontId="27" fillId="12" borderId="16" xfId="0" applyFont="1" applyFill="1" applyBorder="1" applyAlignment="1">
      <alignment horizontal="center" vertical="center"/>
    </xf>
    <xf numFmtId="0" fontId="27" fillId="12" borderId="17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27" fillId="12" borderId="14" xfId="0" applyFont="1" applyFill="1" applyBorder="1" applyAlignment="1">
      <alignment horizontal="center" vertical="center"/>
    </xf>
    <xf numFmtId="0" fontId="27" fillId="12" borderId="18" xfId="0" applyFont="1" applyFill="1" applyBorder="1" applyAlignment="1">
      <alignment horizontal="center" vertical="center"/>
    </xf>
    <xf numFmtId="14" fontId="25" fillId="11" borderId="12" xfId="0" applyNumberFormat="1" applyFont="1" applyFill="1" applyBorder="1" applyAlignment="1">
      <alignment horizontal="center" vertical="center"/>
    </xf>
    <xf numFmtId="14" fontId="25" fillId="11" borderId="13" xfId="0" applyNumberFormat="1" applyFont="1" applyFill="1" applyBorder="1" applyAlignment="1">
      <alignment horizontal="center" vertical="center"/>
    </xf>
  </cellXfs>
  <cellStyles count="7">
    <cellStyle name="จุลภาค" xfId="1" builtinId="3"/>
    <cellStyle name="จุลภาค 2" xfId="4" xr:uid="{8C915E96-B4B5-4CE7-883F-218981F8896C}"/>
    <cellStyle name="ปกติ" xfId="0" builtinId="0"/>
    <cellStyle name="ปกติ 2" xfId="3" xr:uid="{25B6B5B6-0667-498A-8451-C236BAB0E556}"/>
    <cellStyle name="ปกติ 3" xfId="5" xr:uid="{BC840661-4BFB-4047-9A46-7FF3590F4938}"/>
    <cellStyle name="ปกติ 4" xfId="6" xr:uid="{D0775036-21B9-4563-B974-4F00F91DF92A}"/>
    <cellStyle name="เปอร์เซ็นต์" xfId="2" builtinId="5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66FF66"/>
      <color rgb="FF00FFFF"/>
      <color rgb="FFFF66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000" b="1"/>
              <a:t>ต้นทุนออนไลน์เดือน พฤษภาคม 2569</a:t>
            </a:r>
          </a:p>
        </c:rich>
      </c:tx>
      <c:layout>
        <c:manualLayout>
          <c:xMode val="edge"/>
          <c:yMode val="edge"/>
          <c:x val="0.34044103946416332"/>
          <c:y val="3.5908664756093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50-4062-BE30-601D4AC4F2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50-4062-BE30-601D4AC4F2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50-4062-BE30-601D4AC4F2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50-4062-BE30-601D4AC4F2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750-4062-BE30-601D4AC4F2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750-4062-BE30-601D4AC4F2F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750-4062-BE30-601D4AC4F2F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750-4062-BE30-601D4AC4F2F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8BD-46E1-AC47-FF840A9E129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750-4062-BE30-601D4AC4F2F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BD-46E1-AC47-FF840A9E129D}"/>
              </c:ext>
            </c:extLst>
          </c:dPt>
          <c:dLbls>
            <c:dLbl>
              <c:idx val="8"/>
              <c:layout>
                <c:manualLayout>
                  <c:x val="-9.0606895254140146E-2"/>
                  <c:y val="1.9536775659674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BD-46E1-AC47-FF840A9E129D}"/>
                </c:ext>
              </c:extLst>
            </c:dLbl>
            <c:dLbl>
              <c:idx val="10"/>
              <c:layout>
                <c:manualLayout>
                  <c:x val="8.1656403061020677E-2"/>
                  <c:y val="3.43411213879353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BD-46E1-AC47-FF840A9E12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คำนวนต้นทุน!$D$5:$D$15</c:f>
              <c:strCache>
                <c:ptCount val="11"/>
                <c:pt idx="0">
                  <c:v>ต้นทุนสินค้า</c:v>
                </c:pt>
                <c:pt idx="1">
                  <c:v>ต้นทุนค่ากล่องพัสดุ</c:v>
                </c:pt>
                <c:pt idx="2">
                  <c:v>ต้นทุนค่าบับเบิ้ล + เทปใส</c:v>
                </c:pt>
                <c:pt idx="3">
                  <c:v>ต้นทุนค่าแรงพนักงานที่เกี่ยวข้อง</c:v>
                </c:pt>
                <c:pt idx="4">
                  <c:v>ต้นทุนค่าขนส่ง (COD) , (ปณ.)</c:v>
                </c:pt>
                <c:pt idx="5">
                  <c:v>ต้นทุนค่ากระตุ้นยอดขาย (ยิง ADS)</c:v>
                </c:pt>
                <c:pt idx="6">
                  <c:v>ต้นทุนค่าแคมเปญ</c:v>
                </c:pt>
                <c:pt idx="7">
                  <c:v>ต้นทุนค่าจ้างอินฟลูเรนเซอร์</c:v>
                </c:pt>
                <c:pt idx="8">
                  <c:v>ต้นทุนเบิกสินค้าไลฟ์สด</c:v>
                </c:pt>
                <c:pt idx="9">
                  <c:v>ค่าโทรศัพท์ที่เกี่ยวข้องในแผนกออนไลน์</c:v>
                </c:pt>
                <c:pt idx="10">
                  <c:v>วัสดุสิ้นเปลืองใช้จัดฉาก</c:v>
                </c:pt>
              </c:strCache>
            </c:strRef>
          </c:cat>
          <c:val>
            <c:numRef>
              <c:f>คำนวนต้นทุน!$E$5:$E$15</c:f>
              <c:numCache>
                <c:formatCode>_(* #,##0.00_);_(* \(#,##0.00\);_(* "-"??_);_(@_)</c:formatCode>
                <c:ptCount val="11"/>
                <c:pt idx="0">
                  <c:v>700439.31</c:v>
                </c:pt>
                <c:pt idx="1">
                  <c:v>48011.199999999997</c:v>
                </c:pt>
                <c:pt idx="2">
                  <c:v>8371.64</c:v>
                </c:pt>
                <c:pt idx="3">
                  <c:v>171049.03</c:v>
                </c:pt>
                <c:pt idx="4">
                  <c:v>18742.95</c:v>
                </c:pt>
                <c:pt idx="5">
                  <c:v>271674.40000000002</c:v>
                </c:pt>
                <c:pt idx="6">
                  <c:v>0</c:v>
                </c:pt>
                <c:pt idx="7">
                  <c:v>75515</c:v>
                </c:pt>
                <c:pt idx="8">
                  <c:v>1500</c:v>
                </c:pt>
                <c:pt idx="9">
                  <c:v>585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D-46E1-AC47-FF840A9E129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000" b="1"/>
              <a:t>ต้นทุนออนไลน์เดือน พฤษภาคม 2569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23-4F26-A8FE-EE17D6D37F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23-4F26-A8FE-EE17D6D37F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23-4F26-A8FE-EE17D6D37F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23-4F26-A8FE-EE17D6D37F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23-4F26-A8FE-EE17D6D37F4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923-4F26-A8FE-EE17D6D37F4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923-4F26-A8FE-EE17D6D37F4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923-4F26-A8FE-EE17D6D37F4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923-4F26-A8FE-EE17D6D37F4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923-4F26-A8FE-EE17D6D37F4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923-4F26-A8FE-EE17D6D37F42}"/>
              </c:ext>
            </c:extLst>
          </c:dPt>
          <c:dLbls>
            <c:dLbl>
              <c:idx val="8"/>
              <c:layout>
                <c:manualLayout>
                  <c:x val="-9.0606895254140146E-2"/>
                  <c:y val="1.9536775659674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923-4F26-A8FE-EE17D6D37F42}"/>
                </c:ext>
              </c:extLst>
            </c:dLbl>
            <c:dLbl>
              <c:idx val="10"/>
              <c:layout>
                <c:manualLayout>
                  <c:x val="8.1656403061020677E-2"/>
                  <c:y val="3.43411213879353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923-4F26-A8FE-EE17D6D37F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'คำนวนต้นทุน 1-31'!$D$5:$D$15</c:f>
              <c:strCache>
                <c:ptCount val="11"/>
                <c:pt idx="0">
                  <c:v>ต้นทุนสินค้า</c:v>
                </c:pt>
                <c:pt idx="1">
                  <c:v>ต้นทุนค่ากล่องพัสดุ</c:v>
                </c:pt>
                <c:pt idx="2">
                  <c:v>ต้นทุนค่าบับเบิ้ล + เทปใส</c:v>
                </c:pt>
                <c:pt idx="3">
                  <c:v>ต้นทุนค่าแรงพนักงานที่เกี่ยวข้อง</c:v>
                </c:pt>
                <c:pt idx="4">
                  <c:v>ต้นทุนค่าขนส่ง (COD) , (ปณ.)</c:v>
                </c:pt>
                <c:pt idx="5">
                  <c:v>ต้นทุนค่ากระตุ้นยอดขาย (ยิง ADS)</c:v>
                </c:pt>
                <c:pt idx="6">
                  <c:v>ต้นทุนค่าแคมเปญ</c:v>
                </c:pt>
                <c:pt idx="7">
                  <c:v>ต้นทุนค่าจ้างอินฟลูเรนเซอร์</c:v>
                </c:pt>
                <c:pt idx="8">
                  <c:v>ต้นทุนเบิกสินค้าไลฟ์สด</c:v>
                </c:pt>
                <c:pt idx="9">
                  <c:v>ค่าโทรศัพท์ที่เกี่ยวข้องในแผนกออนไลน์</c:v>
                </c:pt>
                <c:pt idx="10">
                  <c:v>วัสดุสิ้นเปลืองใช้จัดฉาก</c:v>
                </c:pt>
              </c:strCache>
            </c:strRef>
          </c:cat>
          <c:val>
            <c:numRef>
              <c:f>'คำนวนต้นทุน 1-31'!$E$5:$E$15</c:f>
              <c:numCache>
                <c:formatCode>_(* #,##0.00_);_(* \(#,##0.00\);_(* "-"??_);_(@_)</c:formatCode>
                <c:ptCount val="11"/>
                <c:pt idx="0">
                  <c:v>700439.31</c:v>
                </c:pt>
                <c:pt idx="1">
                  <c:v>48011.199999999997</c:v>
                </c:pt>
                <c:pt idx="2">
                  <c:v>8371.64</c:v>
                </c:pt>
                <c:pt idx="3">
                  <c:v>171049.03</c:v>
                </c:pt>
                <c:pt idx="4">
                  <c:v>18742.95</c:v>
                </c:pt>
                <c:pt idx="5">
                  <c:v>271674.40000000002</c:v>
                </c:pt>
                <c:pt idx="6">
                  <c:v>0</c:v>
                </c:pt>
                <c:pt idx="7">
                  <c:v>75515</c:v>
                </c:pt>
                <c:pt idx="8">
                  <c:v>1500</c:v>
                </c:pt>
                <c:pt idx="9">
                  <c:v>585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923-4F26-A8FE-EE17D6D37F4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238134</xdr:colOff>
      <xdr:row>3</xdr:row>
      <xdr:rowOff>4535</xdr:rowOff>
    </xdr:from>
    <xdr:to>
      <xdr:col>20</xdr:col>
      <xdr:colOff>346709</xdr:colOff>
      <xdr:row>15</xdr:row>
      <xdr:rowOff>310968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FD39985B-764C-6A59-D9F5-18BE39047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367067</xdr:colOff>
      <xdr:row>2</xdr:row>
      <xdr:rowOff>366704</xdr:rowOff>
    </xdr:from>
    <xdr:to>
      <xdr:col>20</xdr:col>
      <xdr:colOff>483263</xdr:colOff>
      <xdr:row>16</xdr:row>
      <xdr:rowOff>33988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F811F26A-DDAE-484F-80AB-994904D1D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3591;&#3634;&#3609;&#3607;&#3637;&#3656;&#3626;&#3656;&#3591;&#3651;&#3627;&#3657;&#3627;&#3633;&#3623;&#3627;&#3609;&#3657;&#3634;&#3648;&#3617;&#3618;&#3660;&#3607;&#3640;&#3585;&#3648;&#3594;&#3657;&#3634;/&#3611;&#3637;%2069/&#3611;&#3637;%202569/5.&#3619;&#3623;&#3617;&#3618;&#3629;&#3604;&#3586;&#3634;&#3618;&#3629;&#3629;&#3609;&#3652;&#3621;&#3609;&#3660;&#3649;&#3610;&#3610;&#3588;&#3636;&#3604;&#3588;&#3656;&#3634;&#3651;&#3594;&#3657;&#3592;&#3656;&#3634;&#3618;%20&#3614;.&#3588;.%2069.xlsx" TargetMode="External"/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1;&#3634;&#3609;&#3607;&#3637;&#3656;&#3626;&#3656;&#3591;&#3651;&#3627;&#3657;&#3627;&#3633;&#3623;&#3627;&#3609;&#3657;&#3634;&#3648;&#3617;&#3618;&#3660;&#3607;&#3640;&#3585;&#3648;&#3594;&#3657;&#3634;\&#3611;&#3637;%2069\&#3611;&#3637;%202569\5.&#3619;&#3623;&#3617;&#3618;&#3629;&#3604;&#3586;&#3634;&#3618;&#3629;&#3629;&#3609;&#3652;&#3621;&#3609;&#3660;&#3649;&#3610;&#3610;&#3588;&#3636;&#3604;&#3588;&#3656;&#3634;&#3651;&#3594;&#3657;&#3592;&#3656;&#3634;&#3618;%20&#3614;.&#3588;.%2069.xlsx" TargetMode="External"/><Relationship Id="rId1" Type="http://schemas.openxmlformats.org/officeDocument/2006/relationships/externalLinkPath" Target="/Users/Wanwa/OneDrive/Desktop/&#3591;&#3634;&#3609;&#3605;&#3657;&#3609;&#3611;&#3634;&#3621;&#3660;&#3617;/2.&#3619;&#3623;&#3617;&#3629;&#3629;&#3609;&#3652;&#3621;&#3609;&#3660;/&#3591;&#3634;&#3609;&#3607;&#3637;&#3656;&#3626;&#3656;&#3591;&#3651;&#3627;&#3657;&#3627;&#3633;&#3623;&#3627;&#3609;&#3657;&#3634;&#3648;&#3617;&#3618;&#3660;&#3607;&#3640;&#3585;&#3648;&#3594;&#3657;&#3634;/&#3611;&#3637;%2069/&#3611;&#3637;%202569/5.&#3619;&#3623;&#3617;&#3618;&#3629;&#3604;&#3586;&#3634;&#3618;&#3629;&#3629;&#3609;&#3652;&#3621;&#3609;&#3660;&#3649;&#3610;&#3610;&#3588;&#3636;&#3604;&#3588;&#3656;&#3634;&#3651;&#3594;&#3657;&#3592;&#3656;&#3634;&#3618;%20&#3614;.&#3588;.%20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สรุป"/>
      <sheetName val="พ.ค."/>
    </sheetNames>
    <sheetDataSet>
      <sheetData sheetId="0">
        <row r="26">
          <cell r="H26">
            <v>1352607.97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0A44-8E24-460E-AEF1-23CC5E2DF68D}">
  <sheetPr>
    <tabColor rgb="FFFF0000"/>
    <pageSetUpPr fitToPage="1"/>
  </sheetPr>
  <dimension ref="A1:CY252"/>
  <sheetViews>
    <sheetView tabSelected="1" zoomScale="70" zoomScaleNormal="70" workbookViewId="0">
      <pane xSplit="7" ySplit="4" topLeftCell="H242" activePane="bottomRight" state="frozen"/>
      <selection activeCell="S4" sqref="S4"/>
      <selection pane="topRight" activeCell="S4" sqref="S4"/>
      <selection pane="bottomLeft" activeCell="S4" sqref="S4"/>
      <selection pane="bottomRight" activeCell="C255" sqref="C255"/>
    </sheetView>
  </sheetViews>
  <sheetFormatPr defaultColWidth="8.81640625" defaultRowHeight="23.4" x14ac:dyDescent="0.25"/>
  <cols>
    <col min="1" max="2" width="10.1796875" style="5" customWidth="1"/>
    <col min="3" max="3" width="87.1796875" style="4" bestFit="1" customWidth="1"/>
    <col min="4" max="4" width="9.453125" style="13" customWidth="1"/>
    <col min="5" max="5" width="9.81640625" style="4" customWidth="1"/>
    <col min="6" max="6" width="8.1796875" style="4" customWidth="1"/>
    <col min="7" max="7" width="16.08984375" style="13" customWidth="1"/>
    <col min="8" max="8" width="7.81640625" style="10" bestFit="1" customWidth="1"/>
    <col min="9" max="9" width="6.453125" style="5" bestFit="1" customWidth="1"/>
    <col min="10" max="10" width="17.453125" style="15" bestFit="1" customWidth="1"/>
    <col min="11" max="11" width="7.81640625" style="10" bestFit="1" customWidth="1"/>
    <col min="12" max="12" width="6.453125" style="5" bestFit="1" customWidth="1"/>
    <col min="13" max="13" width="17.453125" style="15" bestFit="1" customWidth="1"/>
    <col min="14" max="14" width="7.81640625" style="10" bestFit="1" customWidth="1"/>
    <col min="15" max="15" width="6.453125" style="5" bestFit="1" customWidth="1"/>
    <col min="16" max="16" width="17.453125" style="15" bestFit="1" customWidth="1"/>
    <col min="17" max="17" width="7.81640625" style="10" bestFit="1" customWidth="1"/>
    <col min="18" max="18" width="6.453125" style="5" bestFit="1" customWidth="1"/>
    <col min="19" max="19" width="17.453125" style="15" bestFit="1" customWidth="1"/>
    <col min="20" max="20" width="7.81640625" style="10" bestFit="1" customWidth="1"/>
    <col min="21" max="21" width="6.453125" style="5" bestFit="1" customWidth="1"/>
    <col min="22" max="22" width="17.453125" style="15" bestFit="1" customWidth="1"/>
    <col min="23" max="23" width="7.81640625" style="10" bestFit="1" customWidth="1"/>
    <col min="24" max="24" width="6.453125" style="5" bestFit="1" customWidth="1"/>
    <col min="25" max="25" width="17.453125" style="15" bestFit="1" customWidth="1"/>
    <col min="26" max="26" width="7.81640625" style="10" bestFit="1" customWidth="1"/>
    <col min="27" max="27" width="6.453125" style="5" bestFit="1" customWidth="1"/>
    <col min="28" max="28" width="17.453125" style="15" bestFit="1" customWidth="1"/>
    <col min="29" max="29" width="7.81640625" style="10" bestFit="1" customWidth="1"/>
    <col min="30" max="30" width="6.453125" style="5" bestFit="1" customWidth="1"/>
    <col min="31" max="31" width="17.453125" style="15" bestFit="1" customWidth="1"/>
    <col min="32" max="32" width="7.81640625" style="10" bestFit="1" customWidth="1"/>
    <col min="33" max="33" width="6.453125" style="5" bestFit="1" customWidth="1"/>
    <col min="34" max="34" width="17.453125" style="15" bestFit="1" customWidth="1"/>
    <col min="35" max="35" width="7.81640625" style="10" bestFit="1" customWidth="1"/>
    <col min="36" max="36" width="6.453125" style="5" bestFit="1" customWidth="1"/>
    <col min="37" max="37" width="17.453125" style="15" bestFit="1" customWidth="1"/>
    <col min="38" max="38" width="7.81640625" style="10" bestFit="1" customWidth="1"/>
    <col min="39" max="39" width="6.453125" style="5" bestFit="1" customWidth="1"/>
    <col min="40" max="40" width="17.453125" style="15" bestFit="1" customWidth="1"/>
    <col min="41" max="41" width="7.81640625" style="10" bestFit="1" customWidth="1"/>
    <col min="42" max="42" width="6.453125" style="5" bestFit="1" customWidth="1"/>
    <col min="43" max="43" width="17.453125" style="15" bestFit="1" customWidth="1"/>
    <col min="44" max="44" width="7.81640625" style="10" bestFit="1" customWidth="1"/>
    <col min="45" max="45" width="6.453125" style="5" bestFit="1" customWidth="1"/>
    <col min="46" max="46" width="17.453125" style="15" bestFit="1" customWidth="1"/>
    <col min="47" max="47" width="7.81640625" style="10" bestFit="1" customWidth="1"/>
    <col min="48" max="48" width="6.453125" style="5" bestFit="1" customWidth="1"/>
    <col min="49" max="49" width="17.453125" style="15" bestFit="1" customWidth="1"/>
    <col min="50" max="50" width="7.81640625" style="10" bestFit="1" customWidth="1"/>
    <col min="51" max="51" width="6.453125" style="5" bestFit="1" customWidth="1"/>
    <col min="52" max="52" width="17.453125" style="15" bestFit="1" customWidth="1"/>
    <col min="53" max="53" width="7.81640625" style="10" bestFit="1" customWidth="1"/>
    <col min="54" max="54" width="6.453125" style="5" bestFit="1" customWidth="1"/>
    <col min="55" max="55" width="17.453125" style="15" bestFit="1" customWidth="1"/>
    <col min="56" max="56" width="7.81640625" style="10" bestFit="1" customWidth="1"/>
    <col min="57" max="57" width="6.453125" style="5" bestFit="1" customWidth="1"/>
    <col min="58" max="58" width="17.453125" style="15" bestFit="1" customWidth="1"/>
    <col min="59" max="59" width="7.81640625" style="10" bestFit="1" customWidth="1"/>
    <col min="60" max="60" width="6.453125" style="5" bestFit="1" customWidth="1"/>
    <col min="61" max="61" width="17.453125" style="15" bestFit="1" customWidth="1"/>
    <col min="62" max="62" width="7.81640625" style="10" customWidth="1"/>
    <col min="63" max="63" width="6.453125" style="5" bestFit="1" customWidth="1"/>
    <col min="64" max="64" width="17.453125" style="15" bestFit="1" customWidth="1"/>
    <col min="65" max="65" width="7.81640625" style="10" bestFit="1" customWidth="1"/>
    <col min="66" max="66" width="6.453125" style="5" bestFit="1" customWidth="1"/>
    <col min="67" max="67" width="17.453125" style="15" bestFit="1" customWidth="1"/>
    <col min="68" max="68" width="7.81640625" style="10" bestFit="1" customWidth="1"/>
    <col min="69" max="69" width="6.453125" style="5" bestFit="1" customWidth="1"/>
    <col min="70" max="70" width="17.453125" style="15" bestFit="1" customWidth="1"/>
    <col min="71" max="71" width="7.81640625" style="10" bestFit="1" customWidth="1"/>
    <col min="72" max="72" width="6.453125" style="5" bestFit="1" customWidth="1"/>
    <col min="73" max="73" width="17.453125" style="15" bestFit="1" customWidth="1"/>
    <col min="74" max="74" width="7.81640625" style="10" bestFit="1" customWidth="1"/>
    <col min="75" max="75" width="6.453125" style="5" bestFit="1" customWidth="1"/>
    <col min="76" max="76" width="17.453125" style="15" bestFit="1" customWidth="1"/>
    <col min="77" max="77" width="7.81640625" style="10" bestFit="1" customWidth="1"/>
    <col min="78" max="78" width="6.453125" style="5" bestFit="1" customWidth="1"/>
    <col min="79" max="79" width="17.453125" style="15" bestFit="1" customWidth="1"/>
    <col min="80" max="80" width="7.81640625" style="10" bestFit="1" customWidth="1"/>
    <col min="81" max="81" width="6.453125" style="5" bestFit="1" customWidth="1"/>
    <col min="82" max="82" width="17.453125" style="15" bestFit="1" customWidth="1"/>
    <col min="83" max="83" width="7.81640625" style="10" bestFit="1" customWidth="1"/>
    <col min="84" max="84" width="6.453125" style="5" bestFit="1" customWidth="1"/>
    <col min="85" max="85" width="17.453125" style="15" bestFit="1" customWidth="1"/>
    <col min="86" max="86" width="7.81640625" style="10" bestFit="1" customWidth="1"/>
    <col min="87" max="87" width="6.453125" style="5" customWidth="1"/>
    <col min="88" max="88" width="17.453125" style="15" bestFit="1" customWidth="1"/>
    <col min="89" max="89" width="7.81640625" style="10" bestFit="1" customWidth="1"/>
    <col min="90" max="90" width="6.453125" style="5" bestFit="1" customWidth="1"/>
    <col min="91" max="91" width="17.453125" style="15" bestFit="1" customWidth="1"/>
    <col min="92" max="92" width="7.81640625" style="10" bestFit="1" customWidth="1"/>
    <col min="93" max="93" width="6.453125" style="5" bestFit="1" customWidth="1"/>
    <col min="94" max="94" width="17.453125" style="15" bestFit="1" customWidth="1"/>
    <col min="95" max="95" width="7.81640625" style="10" bestFit="1" customWidth="1"/>
    <col min="96" max="96" width="6.453125" style="5" bestFit="1" customWidth="1"/>
    <col min="97" max="97" width="17.453125" style="15" bestFit="1" customWidth="1"/>
    <col min="98" max="98" width="7.81640625" style="10" bestFit="1" customWidth="1"/>
    <col min="99" max="99" width="6.453125" style="5" bestFit="1" customWidth="1"/>
    <col min="100" max="100" width="17.453125" style="15" bestFit="1" customWidth="1"/>
    <col min="101" max="101" width="7.81640625" style="10" bestFit="1" customWidth="1"/>
    <col min="102" max="102" width="6.453125" style="5" bestFit="1" customWidth="1"/>
    <col min="103" max="103" width="17.453125" style="15" bestFit="1" customWidth="1"/>
    <col min="104" max="16384" width="8.81640625" style="4"/>
  </cols>
  <sheetData>
    <row r="1" spans="1:103" ht="40.799999999999997" x14ac:dyDescent="0.25">
      <c r="A1" s="135" t="s">
        <v>867</v>
      </c>
      <c r="B1" s="7"/>
      <c r="H1" s="4"/>
      <c r="I1" s="4"/>
      <c r="J1" s="13"/>
      <c r="K1" s="4"/>
      <c r="L1" s="4"/>
      <c r="M1" s="13"/>
      <c r="N1" s="4"/>
      <c r="O1" s="4"/>
      <c r="P1" s="13"/>
      <c r="Q1" s="4"/>
      <c r="R1" s="4"/>
      <c r="S1" s="13"/>
      <c r="T1" s="4"/>
      <c r="U1" s="4"/>
      <c r="V1" s="13"/>
      <c r="W1" s="4"/>
      <c r="X1" s="4"/>
      <c r="Y1" s="13"/>
      <c r="Z1" s="4"/>
      <c r="AA1" s="4"/>
      <c r="AB1" s="13"/>
      <c r="AC1" s="4"/>
      <c r="AD1" s="4"/>
      <c r="AE1" s="13"/>
      <c r="AF1" s="4"/>
      <c r="AG1" s="4"/>
      <c r="AH1" s="13"/>
      <c r="AI1" s="4"/>
      <c r="AJ1" s="4"/>
      <c r="AK1" s="13"/>
      <c r="AL1" s="4"/>
      <c r="AM1" s="4"/>
      <c r="AN1" s="13"/>
      <c r="AO1" s="4"/>
      <c r="AP1" s="4"/>
      <c r="AQ1" s="13"/>
      <c r="AR1" s="4"/>
      <c r="AS1" s="4"/>
      <c r="AT1" s="13"/>
      <c r="AU1" s="4"/>
      <c r="AV1" s="4"/>
      <c r="AW1" s="13"/>
      <c r="AX1" s="4"/>
      <c r="AY1" s="4"/>
      <c r="AZ1" s="13"/>
      <c r="BA1" s="4"/>
      <c r="BB1" s="4"/>
      <c r="BC1" s="13"/>
      <c r="BD1" s="4"/>
      <c r="BE1" s="4"/>
      <c r="BF1" s="13"/>
      <c r="BG1" s="4"/>
      <c r="BH1" s="4"/>
      <c r="BI1" s="13"/>
      <c r="BJ1" s="4"/>
      <c r="BK1" s="4"/>
      <c r="BL1" s="13"/>
      <c r="BM1" s="4"/>
      <c r="BN1" s="4"/>
      <c r="BO1" s="13"/>
      <c r="BP1" s="4"/>
      <c r="BQ1" s="4"/>
      <c r="BR1" s="13"/>
      <c r="BS1" s="4"/>
      <c r="BT1" s="4"/>
      <c r="BU1" s="13"/>
      <c r="BV1" s="4"/>
      <c r="BW1" s="4"/>
      <c r="BX1" s="13"/>
      <c r="BY1" s="4"/>
      <c r="BZ1" s="4"/>
      <c r="CA1" s="13"/>
      <c r="CB1" s="4"/>
      <c r="CC1" s="4"/>
      <c r="CD1" s="13"/>
      <c r="CE1" s="4"/>
      <c r="CF1" s="4"/>
      <c r="CG1" s="13"/>
      <c r="CH1" s="4"/>
      <c r="CI1" s="4"/>
      <c r="CJ1" s="13"/>
      <c r="CK1" s="4"/>
      <c r="CL1" s="4"/>
      <c r="CM1" s="13"/>
      <c r="CN1" s="4"/>
      <c r="CO1" s="4"/>
      <c r="CP1" s="13"/>
      <c r="CQ1" s="4"/>
      <c r="CR1" s="4"/>
      <c r="CS1" s="13"/>
      <c r="CT1" s="4"/>
      <c r="CU1" s="4"/>
      <c r="CV1" s="13"/>
      <c r="CW1" s="4"/>
      <c r="CX1" s="4"/>
      <c r="CY1" s="13"/>
    </row>
    <row r="2" spans="1:103" s="8" customFormat="1" ht="26.4" x14ac:dyDescent="0.25">
      <c r="A2" s="9"/>
      <c r="B2" s="9"/>
      <c r="D2" s="20"/>
      <c r="E2" s="16">
        <f t="shared" ref="E2:AJ2" si="0">SUBTOTAL(9,E5:E10470)</f>
        <v>34307</v>
      </c>
      <c r="F2" s="17">
        <f t="shared" si="0"/>
        <v>0</v>
      </c>
      <c r="G2" s="18">
        <f t="shared" si="0"/>
        <v>700439.31</v>
      </c>
      <c r="H2" s="16">
        <f t="shared" si="0"/>
        <v>1158</v>
      </c>
      <c r="I2" s="17">
        <f t="shared" si="0"/>
        <v>0</v>
      </c>
      <c r="J2" s="18">
        <f t="shared" si="0"/>
        <v>21310.919999999995</v>
      </c>
      <c r="K2" s="16">
        <f t="shared" si="0"/>
        <v>962</v>
      </c>
      <c r="L2" s="17">
        <f t="shared" si="0"/>
        <v>0</v>
      </c>
      <c r="M2" s="18">
        <f t="shared" si="0"/>
        <v>20570.890000000003</v>
      </c>
      <c r="N2" s="16">
        <f t="shared" si="0"/>
        <v>1178</v>
      </c>
      <c r="O2" s="17">
        <f t="shared" si="0"/>
        <v>0</v>
      </c>
      <c r="P2" s="18">
        <f t="shared" si="0"/>
        <v>20230.060000000001</v>
      </c>
      <c r="Q2" s="16">
        <f t="shared" si="0"/>
        <v>899</v>
      </c>
      <c r="R2" s="17">
        <f t="shared" si="0"/>
        <v>0</v>
      </c>
      <c r="S2" s="18">
        <f t="shared" si="0"/>
        <v>16599.14</v>
      </c>
      <c r="T2" s="16">
        <f t="shared" si="0"/>
        <v>1491</v>
      </c>
      <c r="U2" s="17">
        <f t="shared" si="0"/>
        <v>0</v>
      </c>
      <c r="V2" s="18">
        <f t="shared" si="0"/>
        <v>29135.09</v>
      </c>
      <c r="W2" s="16">
        <f t="shared" si="0"/>
        <v>1424</v>
      </c>
      <c r="X2" s="17">
        <f t="shared" si="0"/>
        <v>0</v>
      </c>
      <c r="Y2" s="18">
        <f t="shared" si="0"/>
        <v>24903.59</v>
      </c>
      <c r="Z2" s="16">
        <f t="shared" si="0"/>
        <v>1439</v>
      </c>
      <c r="AA2" s="17">
        <f t="shared" si="0"/>
        <v>0</v>
      </c>
      <c r="AB2" s="18">
        <f t="shared" si="0"/>
        <v>26223.54</v>
      </c>
      <c r="AC2" s="16">
        <f t="shared" si="0"/>
        <v>953</v>
      </c>
      <c r="AD2" s="17">
        <f t="shared" si="0"/>
        <v>0</v>
      </c>
      <c r="AE2" s="18">
        <f t="shared" si="0"/>
        <v>18899.009999999998</v>
      </c>
      <c r="AF2" s="16">
        <f t="shared" si="0"/>
        <v>1061</v>
      </c>
      <c r="AG2" s="17">
        <f t="shared" si="0"/>
        <v>0</v>
      </c>
      <c r="AH2" s="18">
        <f t="shared" si="0"/>
        <v>21192.62</v>
      </c>
      <c r="AI2" s="16">
        <f t="shared" si="0"/>
        <v>1075</v>
      </c>
      <c r="AJ2" s="17">
        <f t="shared" si="0"/>
        <v>0</v>
      </c>
      <c r="AK2" s="18">
        <f t="shared" ref="AK2:BP2" si="1">SUBTOTAL(9,AK5:AK10470)</f>
        <v>18972.839999999997</v>
      </c>
      <c r="AL2" s="16">
        <f t="shared" si="1"/>
        <v>970</v>
      </c>
      <c r="AM2" s="17">
        <f t="shared" si="1"/>
        <v>0</v>
      </c>
      <c r="AN2" s="18">
        <f t="shared" si="1"/>
        <v>23046.430000000004</v>
      </c>
      <c r="AO2" s="16">
        <f t="shared" si="1"/>
        <v>895</v>
      </c>
      <c r="AP2" s="17">
        <f t="shared" si="1"/>
        <v>0</v>
      </c>
      <c r="AQ2" s="18">
        <f t="shared" si="1"/>
        <v>18051.939999999999</v>
      </c>
      <c r="AR2" s="16">
        <f t="shared" si="1"/>
        <v>2443</v>
      </c>
      <c r="AS2" s="17">
        <f t="shared" si="1"/>
        <v>0</v>
      </c>
      <c r="AT2" s="18">
        <f t="shared" si="1"/>
        <v>38914.370000000003</v>
      </c>
      <c r="AU2" s="16">
        <f t="shared" si="1"/>
        <v>989</v>
      </c>
      <c r="AV2" s="17">
        <f t="shared" si="1"/>
        <v>0</v>
      </c>
      <c r="AW2" s="18">
        <f t="shared" si="1"/>
        <v>19338.48</v>
      </c>
      <c r="AX2" s="16">
        <f t="shared" si="1"/>
        <v>1080</v>
      </c>
      <c r="AY2" s="17">
        <f t="shared" si="1"/>
        <v>0</v>
      </c>
      <c r="AZ2" s="18">
        <f t="shared" si="1"/>
        <v>23392.470000000005</v>
      </c>
      <c r="BA2" s="16">
        <f t="shared" si="1"/>
        <v>899</v>
      </c>
      <c r="BB2" s="17">
        <f t="shared" si="1"/>
        <v>0</v>
      </c>
      <c r="BC2" s="18">
        <f t="shared" si="1"/>
        <v>16739.3</v>
      </c>
      <c r="BD2" s="16">
        <f t="shared" si="1"/>
        <v>1304</v>
      </c>
      <c r="BE2" s="17">
        <f t="shared" si="1"/>
        <v>0</v>
      </c>
      <c r="BF2" s="18">
        <f t="shared" si="1"/>
        <v>40978.979999999996</v>
      </c>
      <c r="BG2" s="16">
        <f t="shared" si="1"/>
        <v>1617</v>
      </c>
      <c r="BH2" s="17">
        <f t="shared" si="1"/>
        <v>0</v>
      </c>
      <c r="BI2" s="18">
        <f t="shared" si="1"/>
        <v>46281.26</v>
      </c>
      <c r="BJ2" s="16">
        <f t="shared" si="1"/>
        <v>1164</v>
      </c>
      <c r="BK2" s="17">
        <f t="shared" si="1"/>
        <v>0</v>
      </c>
      <c r="BL2" s="18">
        <f t="shared" si="1"/>
        <v>25783.87</v>
      </c>
      <c r="BM2" s="16">
        <f t="shared" si="1"/>
        <v>1838</v>
      </c>
      <c r="BN2" s="17">
        <f t="shared" si="1"/>
        <v>0</v>
      </c>
      <c r="BO2" s="18">
        <f t="shared" si="1"/>
        <v>34829.12000000001</v>
      </c>
      <c r="BP2" s="16">
        <f t="shared" si="1"/>
        <v>636</v>
      </c>
      <c r="BQ2" s="17">
        <f t="shared" ref="BQ2:CY2" si="2">SUBTOTAL(9,BQ5:BQ10470)</f>
        <v>0</v>
      </c>
      <c r="BR2" s="18">
        <f t="shared" si="2"/>
        <v>13705.69</v>
      </c>
      <c r="BS2" s="16">
        <f t="shared" si="2"/>
        <v>935</v>
      </c>
      <c r="BT2" s="17">
        <f t="shared" si="2"/>
        <v>0</v>
      </c>
      <c r="BU2" s="18">
        <f t="shared" si="2"/>
        <v>19102.269999999997</v>
      </c>
      <c r="BV2" s="16">
        <f t="shared" si="2"/>
        <v>812</v>
      </c>
      <c r="BW2" s="17">
        <f t="shared" si="2"/>
        <v>0</v>
      </c>
      <c r="BX2" s="18">
        <f t="shared" si="2"/>
        <v>17579.62</v>
      </c>
      <c r="BY2" s="16">
        <f t="shared" si="2"/>
        <v>914</v>
      </c>
      <c r="BZ2" s="17">
        <f t="shared" si="2"/>
        <v>0</v>
      </c>
      <c r="CA2" s="18">
        <f t="shared" si="2"/>
        <v>17569.900000000001</v>
      </c>
      <c r="CB2" s="16">
        <f t="shared" si="2"/>
        <v>1065</v>
      </c>
      <c r="CC2" s="17">
        <f t="shared" si="2"/>
        <v>0</v>
      </c>
      <c r="CD2" s="18">
        <f t="shared" si="2"/>
        <v>22296.98</v>
      </c>
      <c r="CE2" s="16">
        <f t="shared" si="2"/>
        <v>872</v>
      </c>
      <c r="CF2" s="17">
        <f t="shared" si="2"/>
        <v>0</v>
      </c>
      <c r="CG2" s="18">
        <f t="shared" si="2"/>
        <v>18685.740000000002</v>
      </c>
      <c r="CH2" s="16">
        <f t="shared" si="2"/>
        <v>1706</v>
      </c>
      <c r="CI2" s="17">
        <f t="shared" si="2"/>
        <v>0</v>
      </c>
      <c r="CJ2" s="18">
        <f t="shared" si="2"/>
        <v>33003.229999999996</v>
      </c>
      <c r="CK2" s="16">
        <f t="shared" si="2"/>
        <v>799</v>
      </c>
      <c r="CL2" s="17">
        <f t="shared" si="2"/>
        <v>0</v>
      </c>
      <c r="CM2" s="18">
        <f t="shared" si="2"/>
        <v>17131.810000000001</v>
      </c>
      <c r="CN2" s="16">
        <f t="shared" si="2"/>
        <v>1085</v>
      </c>
      <c r="CO2" s="17">
        <f t="shared" si="2"/>
        <v>0</v>
      </c>
      <c r="CP2" s="18">
        <f t="shared" si="2"/>
        <v>22247.480000000003</v>
      </c>
      <c r="CQ2" s="16">
        <f t="shared" si="2"/>
        <v>644</v>
      </c>
      <c r="CR2" s="17">
        <f t="shared" si="2"/>
        <v>0</v>
      </c>
      <c r="CS2" s="18">
        <f t="shared" si="2"/>
        <v>13722.669999999998</v>
      </c>
      <c r="CT2" s="16">
        <f t="shared" si="2"/>
        <v>0</v>
      </c>
      <c r="CU2" s="17">
        <f t="shared" si="2"/>
        <v>0</v>
      </c>
      <c r="CV2" s="18">
        <f t="shared" si="2"/>
        <v>0</v>
      </c>
      <c r="CW2" s="16">
        <f t="shared" si="2"/>
        <v>0</v>
      </c>
      <c r="CX2" s="17">
        <f t="shared" si="2"/>
        <v>0</v>
      </c>
      <c r="CY2" s="18">
        <f t="shared" si="2"/>
        <v>0</v>
      </c>
    </row>
    <row r="3" spans="1:103" s="8" customFormat="1" ht="26.4" x14ac:dyDescent="0.25">
      <c r="A3" s="138" t="s">
        <v>0</v>
      </c>
      <c r="B3" s="138" t="s">
        <v>0</v>
      </c>
      <c r="C3" s="138" t="s">
        <v>125</v>
      </c>
      <c r="D3" s="139" t="s">
        <v>127</v>
      </c>
      <c r="E3" s="140" t="s">
        <v>868</v>
      </c>
      <c r="F3" s="140"/>
      <c r="G3" s="140"/>
      <c r="H3" s="137">
        <v>244440</v>
      </c>
      <c r="I3" s="137"/>
      <c r="J3" s="137"/>
      <c r="K3" s="137">
        <v>244441</v>
      </c>
      <c r="L3" s="137"/>
      <c r="M3" s="137"/>
      <c r="N3" s="137">
        <v>244442</v>
      </c>
      <c r="O3" s="137"/>
      <c r="P3" s="137"/>
      <c r="Q3" s="137">
        <v>244443</v>
      </c>
      <c r="R3" s="137"/>
      <c r="S3" s="137"/>
      <c r="T3" s="137">
        <v>244444</v>
      </c>
      <c r="U3" s="137"/>
      <c r="V3" s="137"/>
      <c r="W3" s="137">
        <v>244445</v>
      </c>
      <c r="X3" s="137"/>
      <c r="Y3" s="137"/>
      <c r="Z3" s="137">
        <v>244446</v>
      </c>
      <c r="AA3" s="137"/>
      <c r="AB3" s="137"/>
      <c r="AC3" s="137">
        <v>244447</v>
      </c>
      <c r="AD3" s="137"/>
      <c r="AE3" s="137"/>
      <c r="AF3" s="137">
        <v>244448</v>
      </c>
      <c r="AG3" s="137"/>
      <c r="AH3" s="137"/>
      <c r="AI3" s="137">
        <v>244449</v>
      </c>
      <c r="AJ3" s="137"/>
      <c r="AK3" s="137"/>
      <c r="AL3" s="137">
        <v>244450</v>
      </c>
      <c r="AM3" s="137"/>
      <c r="AN3" s="137"/>
      <c r="AO3" s="137">
        <v>244451</v>
      </c>
      <c r="AP3" s="137"/>
      <c r="AQ3" s="137"/>
      <c r="AR3" s="137">
        <v>244452</v>
      </c>
      <c r="AS3" s="137"/>
      <c r="AT3" s="137"/>
      <c r="AU3" s="137">
        <v>244453</v>
      </c>
      <c r="AV3" s="137"/>
      <c r="AW3" s="137"/>
      <c r="AX3" s="137">
        <v>244454</v>
      </c>
      <c r="AY3" s="137"/>
      <c r="AZ3" s="137"/>
      <c r="BA3" s="137">
        <v>244455</v>
      </c>
      <c r="BB3" s="137"/>
      <c r="BC3" s="137"/>
      <c r="BD3" s="137">
        <v>244456</v>
      </c>
      <c r="BE3" s="137"/>
      <c r="BF3" s="137"/>
      <c r="BG3" s="137">
        <v>244457</v>
      </c>
      <c r="BH3" s="137"/>
      <c r="BI3" s="137"/>
      <c r="BJ3" s="137">
        <v>244458</v>
      </c>
      <c r="BK3" s="137"/>
      <c r="BL3" s="137"/>
      <c r="BM3" s="137">
        <v>244459</v>
      </c>
      <c r="BN3" s="137"/>
      <c r="BO3" s="137"/>
      <c r="BP3" s="137">
        <v>244460</v>
      </c>
      <c r="BQ3" s="137"/>
      <c r="BR3" s="137"/>
      <c r="BS3" s="137">
        <v>244461</v>
      </c>
      <c r="BT3" s="137"/>
      <c r="BU3" s="137"/>
      <c r="BV3" s="137">
        <v>244462</v>
      </c>
      <c r="BW3" s="137"/>
      <c r="BX3" s="137"/>
      <c r="BY3" s="137">
        <v>244463</v>
      </c>
      <c r="BZ3" s="137"/>
      <c r="CA3" s="137"/>
      <c r="CB3" s="137">
        <v>244464</v>
      </c>
      <c r="CC3" s="137"/>
      <c r="CD3" s="137"/>
      <c r="CE3" s="137">
        <v>244465</v>
      </c>
      <c r="CF3" s="137"/>
      <c r="CG3" s="137"/>
      <c r="CH3" s="137">
        <v>244466</v>
      </c>
      <c r="CI3" s="137"/>
      <c r="CJ3" s="137"/>
      <c r="CK3" s="137">
        <v>244467</v>
      </c>
      <c r="CL3" s="137"/>
      <c r="CM3" s="137"/>
      <c r="CN3" s="137">
        <v>244468</v>
      </c>
      <c r="CO3" s="137"/>
      <c r="CP3" s="137"/>
      <c r="CQ3" s="137">
        <v>244469</v>
      </c>
      <c r="CR3" s="137"/>
      <c r="CS3" s="137"/>
      <c r="CT3" s="137">
        <v>244470</v>
      </c>
      <c r="CU3" s="137"/>
      <c r="CV3" s="137"/>
      <c r="CW3" s="137" t="s">
        <v>669</v>
      </c>
      <c r="CX3" s="137"/>
      <c r="CY3" s="137"/>
    </row>
    <row r="4" spans="1:103" s="8" customFormat="1" ht="26.4" x14ac:dyDescent="0.25">
      <c r="A4" s="138"/>
      <c r="B4" s="138"/>
      <c r="C4" s="138"/>
      <c r="D4" s="139"/>
      <c r="E4" s="12" t="s">
        <v>1</v>
      </c>
      <c r="F4" s="12" t="s">
        <v>126</v>
      </c>
      <c r="G4" s="28" t="s">
        <v>128</v>
      </c>
      <c r="H4" s="11" t="s">
        <v>1</v>
      </c>
      <c r="I4" s="9" t="s">
        <v>126</v>
      </c>
      <c r="J4" s="14" t="s">
        <v>128</v>
      </c>
      <c r="K4" s="11" t="s">
        <v>1</v>
      </c>
      <c r="L4" s="9" t="s">
        <v>126</v>
      </c>
      <c r="M4" s="14" t="s">
        <v>128</v>
      </c>
      <c r="N4" s="11" t="s">
        <v>1</v>
      </c>
      <c r="O4" s="9" t="s">
        <v>126</v>
      </c>
      <c r="P4" s="14" t="s">
        <v>128</v>
      </c>
      <c r="Q4" s="11" t="s">
        <v>1</v>
      </c>
      <c r="R4" s="9" t="s">
        <v>126</v>
      </c>
      <c r="S4" s="14" t="s">
        <v>128</v>
      </c>
      <c r="T4" s="11" t="s">
        <v>1</v>
      </c>
      <c r="U4" s="9" t="s">
        <v>126</v>
      </c>
      <c r="V4" s="14" t="s">
        <v>128</v>
      </c>
      <c r="W4" s="11" t="s">
        <v>1</v>
      </c>
      <c r="X4" s="9" t="s">
        <v>126</v>
      </c>
      <c r="Y4" s="14" t="s">
        <v>128</v>
      </c>
      <c r="Z4" s="11" t="s">
        <v>1</v>
      </c>
      <c r="AA4" s="9" t="s">
        <v>126</v>
      </c>
      <c r="AB4" s="14" t="s">
        <v>128</v>
      </c>
      <c r="AC4" s="11" t="s">
        <v>1</v>
      </c>
      <c r="AD4" s="9" t="s">
        <v>126</v>
      </c>
      <c r="AE4" s="14" t="s">
        <v>128</v>
      </c>
      <c r="AF4" s="11" t="s">
        <v>1</v>
      </c>
      <c r="AG4" s="9" t="s">
        <v>126</v>
      </c>
      <c r="AH4" s="14" t="s">
        <v>128</v>
      </c>
      <c r="AI4" s="11" t="s">
        <v>1</v>
      </c>
      <c r="AJ4" s="9" t="s">
        <v>126</v>
      </c>
      <c r="AK4" s="14" t="s">
        <v>128</v>
      </c>
      <c r="AL4" s="11" t="s">
        <v>1</v>
      </c>
      <c r="AM4" s="9" t="s">
        <v>126</v>
      </c>
      <c r="AN4" s="14" t="s">
        <v>128</v>
      </c>
      <c r="AO4" s="11" t="s">
        <v>1</v>
      </c>
      <c r="AP4" s="9" t="s">
        <v>126</v>
      </c>
      <c r="AQ4" s="14" t="s">
        <v>128</v>
      </c>
      <c r="AR4" s="11" t="s">
        <v>1</v>
      </c>
      <c r="AS4" s="9" t="s">
        <v>126</v>
      </c>
      <c r="AT4" s="14" t="s">
        <v>128</v>
      </c>
      <c r="AU4" s="11" t="s">
        <v>1</v>
      </c>
      <c r="AV4" s="9" t="s">
        <v>126</v>
      </c>
      <c r="AW4" s="14" t="s">
        <v>128</v>
      </c>
      <c r="AX4" s="11" t="s">
        <v>1</v>
      </c>
      <c r="AY4" s="9" t="s">
        <v>126</v>
      </c>
      <c r="AZ4" s="14" t="s">
        <v>128</v>
      </c>
      <c r="BA4" s="11" t="s">
        <v>1</v>
      </c>
      <c r="BB4" s="9" t="s">
        <v>126</v>
      </c>
      <c r="BC4" s="14" t="s">
        <v>128</v>
      </c>
      <c r="BD4" s="11" t="s">
        <v>1</v>
      </c>
      <c r="BE4" s="9" t="s">
        <v>126</v>
      </c>
      <c r="BF4" s="14" t="s">
        <v>128</v>
      </c>
      <c r="BG4" s="11" t="s">
        <v>1</v>
      </c>
      <c r="BH4" s="9" t="s">
        <v>126</v>
      </c>
      <c r="BI4" s="14" t="s">
        <v>128</v>
      </c>
      <c r="BJ4" s="11" t="s">
        <v>1</v>
      </c>
      <c r="BK4" s="9" t="s">
        <v>126</v>
      </c>
      <c r="BL4" s="14" t="s">
        <v>128</v>
      </c>
      <c r="BM4" s="11" t="s">
        <v>1</v>
      </c>
      <c r="BN4" s="9" t="s">
        <v>126</v>
      </c>
      <c r="BO4" s="14" t="s">
        <v>128</v>
      </c>
      <c r="BP4" s="11" t="s">
        <v>1</v>
      </c>
      <c r="BQ4" s="9" t="s">
        <v>126</v>
      </c>
      <c r="BR4" s="14" t="s">
        <v>128</v>
      </c>
      <c r="BS4" s="11" t="s">
        <v>1</v>
      </c>
      <c r="BT4" s="9" t="s">
        <v>126</v>
      </c>
      <c r="BU4" s="14" t="s">
        <v>128</v>
      </c>
      <c r="BV4" s="11" t="s">
        <v>1</v>
      </c>
      <c r="BW4" s="9" t="s">
        <v>126</v>
      </c>
      <c r="BX4" s="14" t="s">
        <v>128</v>
      </c>
      <c r="BY4" s="11" t="s">
        <v>1</v>
      </c>
      <c r="BZ4" s="9" t="s">
        <v>126</v>
      </c>
      <c r="CA4" s="14" t="s">
        <v>128</v>
      </c>
      <c r="CB4" s="11" t="s">
        <v>1</v>
      </c>
      <c r="CC4" s="9" t="s">
        <v>126</v>
      </c>
      <c r="CD4" s="14" t="s">
        <v>128</v>
      </c>
      <c r="CE4" s="11" t="s">
        <v>1</v>
      </c>
      <c r="CF4" s="9" t="s">
        <v>126</v>
      </c>
      <c r="CG4" s="14" t="s">
        <v>128</v>
      </c>
      <c r="CH4" s="11" t="s">
        <v>1</v>
      </c>
      <c r="CI4" s="9" t="s">
        <v>126</v>
      </c>
      <c r="CJ4" s="14" t="s">
        <v>128</v>
      </c>
      <c r="CK4" s="11" t="s">
        <v>1</v>
      </c>
      <c r="CL4" s="9" t="s">
        <v>126</v>
      </c>
      <c r="CM4" s="14" t="s">
        <v>128</v>
      </c>
      <c r="CN4" s="11" t="s">
        <v>1</v>
      </c>
      <c r="CO4" s="9" t="s">
        <v>126</v>
      </c>
      <c r="CP4" s="14" t="s">
        <v>128</v>
      </c>
      <c r="CQ4" s="11" t="s">
        <v>1</v>
      </c>
      <c r="CR4" s="9" t="s">
        <v>126</v>
      </c>
      <c r="CS4" s="14" t="s">
        <v>128</v>
      </c>
      <c r="CT4" s="11" t="s">
        <v>1</v>
      </c>
      <c r="CU4" s="9" t="s">
        <v>126</v>
      </c>
      <c r="CV4" s="14" t="s">
        <v>128</v>
      </c>
      <c r="CW4" s="11" t="s">
        <v>1</v>
      </c>
      <c r="CX4" s="9" t="s">
        <v>126</v>
      </c>
      <c r="CY4" s="14" t="s">
        <v>128</v>
      </c>
    </row>
    <row r="5" spans="1:103" x14ac:dyDescent="0.25">
      <c r="A5" s="6" t="s">
        <v>147</v>
      </c>
      <c r="B5" s="6">
        <v>6</v>
      </c>
      <c r="C5" s="4" t="s">
        <v>148</v>
      </c>
      <c r="D5" s="13">
        <v>24.41</v>
      </c>
      <c r="E5" s="19">
        <f>+H5+K5+N5+Q5+T5+W5+Z5+AC5+AF5+AI5+AL5+AO5+AR5+AU5+AX5+BA5+BD5+BG5+BJ5+BM5+BP5+BS5+BV5+BY5+CB5+CE5+CH5+CK5+CN5+CQ5+CT5</f>
        <v>0</v>
      </c>
      <c r="F5" s="5" t="s">
        <v>129</v>
      </c>
      <c r="G5" s="13">
        <f>+E5*D5</f>
        <v>0</v>
      </c>
      <c r="H5" s="10" t="str">
        <f>IFERROR(VLOOKUP(B5,'1'!B:BC,54,0),"0")</f>
        <v>0</v>
      </c>
      <c r="I5" s="5" t="s">
        <v>129</v>
      </c>
      <c r="J5" s="15">
        <f t="shared" ref="J5:J36" si="3">+H5*D5</f>
        <v>0</v>
      </c>
      <c r="K5" s="10" t="str">
        <f>IFERROR(VLOOKUP(B5,'2'!B:BC,54,0),"0")</f>
        <v>0</v>
      </c>
      <c r="L5" s="5" t="s">
        <v>129</v>
      </c>
      <c r="M5" s="15">
        <f t="shared" ref="M5:M36" si="4">+K5*D5</f>
        <v>0</v>
      </c>
      <c r="N5" s="10" t="str">
        <f>IFERROR(VLOOKUP(B5,'3'!B:BC,54,0),"0")</f>
        <v>0</v>
      </c>
      <c r="O5" s="5" t="s">
        <v>129</v>
      </c>
      <c r="P5" s="15">
        <f t="shared" ref="P5:P36" si="5">+N5*D5</f>
        <v>0</v>
      </c>
      <c r="Q5" s="10" t="str">
        <f>IFERROR(VLOOKUP(B5,'4'!B:BC,54,0),"0")</f>
        <v>0</v>
      </c>
      <c r="R5" s="5" t="s">
        <v>129</v>
      </c>
      <c r="S5" s="15">
        <f>+Q5*D5</f>
        <v>0</v>
      </c>
      <c r="T5" s="10" t="str">
        <f>IFERROR(VLOOKUP(B5,'5'!B:BC,54,0),"0")</f>
        <v>0</v>
      </c>
      <c r="U5" s="5" t="s">
        <v>129</v>
      </c>
      <c r="V5" s="15">
        <f t="shared" ref="V5:V36" si="6">+T5*D5</f>
        <v>0</v>
      </c>
      <c r="W5" s="10" t="str">
        <f>IFERROR(VLOOKUP(B5,'6'!B:BC,54,0),"0")</f>
        <v>0</v>
      </c>
      <c r="X5" s="5" t="s">
        <v>129</v>
      </c>
      <c r="Y5" s="15">
        <f t="shared" ref="Y5:Y36" si="7">+W5*D5</f>
        <v>0</v>
      </c>
      <c r="Z5" s="10" t="str">
        <f>IFERROR(VLOOKUP(B5,'7'!B:BC,54,0),"0")</f>
        <v>0</v>
      </c>
      <c r="AA5" s="5" t="s">
        <v>129</v>
      </c>
      <c r="AB5" s="15">
        <f t="shared" ref="AB5:AB36" si="8">+Z5*D5</f>
        <v>0</v>
      </c>
      <c r="AC5" s="10" t="str">
        <f>IFERROR(VLOOKUP(B5,'8'!B:BC,54,0),"0")</f>
        <v>0</v>
      </c>
      <c r="AD5" s="5" t="s">
        <v>129</v>
      </c>
      <c r="AE5" s="15">
        <f t="shared" ref="AE5:AE36" si="9">+AC5*D5</f>
        <v>0</v>
      </c>
      <c r="AF5" s="10" t="str">
        <f>IFERROR(VLOOKUP(B5,'9'!B:BC,54,0),"0")</f>
        <v>0</v>
      </c>
      <c r="AG5" s="5" t="s">
        <v>129</v>
      </c>
      <c r="AH5" s="15">
        <f t="shared" ref="AH5:AH36" si="10">+AF5*D5</f>
        <v>0</v>
      </c>
      <c r="AI5" s="10" t="str">
        <f>IFERROR(VLOOKUP(B5,'10'!B:BC,54,0),"0")</f>
        <v>0</v>
      </c>
      <c r="AJ5" s="5" t="s">
        <v>129</v>
      </c>
      <c r="AK5" s="15">
        <f t="shared" ref="AK5:AK36" si="11">+AI5*D5</f>
        <v>0</v>
      </c>
      <c r="AL5" s="10" t="str">
        <f>IFERROR(VLOOKUP(B5,'11'!B:BC,54,0),"0")</f>
        <v>0</v>
      </c>
      <c r="AM5" s="5" t="s">
        <v>129</v>
      </c>
      <c r="AN5" s="15">
        <f t="shared" ref="AN5:AN36" si="12">+AL5*D5</f>
        <v>0</v>
      </c>
      <c r="AO5" s="10" t="str">
        <f>IFERROR(VLOOKUP(B5,'12'!B:BC,54,0),"0")</f>
        <v>0</v>
      </c>
      <c r="AP5" s="5" t="s">
        <v>129</v>
      </c>
      <c r="AQ5" s="15">
        <f t="shared" ref="AQ5:AQ36" si="13">+AO5*D5</f>
        <v>0</v>
      </c>
      <c r="AR5" s="10" t="str">
        <f>IFERROR(VLOOKUP(B5,'13'!B:BC,54,0),"0")</f>
        <v>0</v>
      </c>
      <c r="AS5" s="5" t="s">
        <v>129</v>
      </c>
      <c r="AT5" s="15">
        <f t="shared" ref="AT5:AT36" si="14">+AR5*D5</f>
        <v>0</v>
      </c>
      <c r="AU5" s="10" t="str">
        <f>IFERROR(VLOOKUP(B5,'14'!B:BC,54,0),"0")</f>
        <v>0</v>
      </c>
      <c r="AV5" s="5" t="s">
        <v>129</v>
      </c>
      <c r="AW5" s="15">
        <f t="shared" ref="AW5:AW36" si="15">+AU5*D5</f>
        <v>0</v>
      </c>
      <c r="AX5" s="10" t="str">
        <f>IFERROR(VLOOKUP(B5,'15'!B:BC,54,0),"0")</f>
        <v>0</v>
      </c>
      <c r="AY5" s="5" t="s">
        <v>129</v>
      </c>
      <c r="AZ5" s="15">
        <f t="shared" ref="AZ5:AZ36" si="16">+AX5*D5</f>
        <v>0</v>
      </c>
      <c r="BA5" s="10" t="str">
        <f>IFERROR(VLOOKUP(B5,'16'!B:BC,54,0),"0")</f>
        <v>0</v>
      </c>
      <c r="BB5" s="5" t="s">
        <v>129</v>
      </c>
      <c r="BC5" s="15">
        <f t="shared" ref="BC5:BC36" si="17">+BA5*D5</f>
        <v>0</v>
      </c>
      <c r="BD5" s="10" t="str">
        <f>IFERROR(VLOOKUP(B5,'17'!B:BC,54,0),"0")</f>
        <v>0</v>
      </c>
      <c r="BE5" s="5" t="s">
        <v>129</v>
      </c>
      <c r="BF5" s="15">
        <f t="shared" ref="BF5:BF36" si="18">+BD5*D5</f>
        <v>0</v>
      </c>
      <c r="BG5" s="10" t="str">
        <f>IFERROR(VLOOKUP(B5,'18'!B:BC,54,0),"0")</f>
        <v>0</v>
      </c>
      <c r="BH5" s="5" t="s">
        <v>129</v>
      </c>
      <c r="BI5" s="15">
        <f>+BG5*D5</f>
        <v>0</v>
      </c>
      <c r="BJ5" s="10" t="str">
        <f>IFERROR(VLOOKUP(B5,'19'!B:BC,54,0),"0")</f>
        <v>0</v>
      </c>
      <c r="BK5" s="5" t="s">
        <v>129</v>
      </c>
      <c r="BL5" s="15">
        <f>+BJ5*D5</f>
        <v>0</v>
      </c>
      <c r="BM5" s="10" t="str">
        <f>IFERROR(VLOOKUP(B5,'20'!B:BC,54,0),"0")</f>
        <v>0</v>
      </c>
      <c r="BN5" s="5" t="s">
        <v>129</v>
      </c>
      <c r="BO5" s="15">
        <f>+BM5*D5</f>
        <v>0</v>
      </c>
      <c r="BP5" s="10" t="str">
        <f>IFERROR(VLOOKUP(B5,'21'!B:BC,54,0),"0")</f>
        <v>0</v>
      </c>
      <c r="BQ5" s="5" t="s">
        <v>129</v>
      </c>
      <c r="BR5" s="15">
        <f>+BP5*D5</f>
        <v>0</v>
      </c>
      <c r="BS5" s="10" t="str">
        <f>IFERROR(VLOOKUP(B5,'22'!B:BC,54,0),"0")</f>
        <v>0</v>
      </c>
      <c r="BT5" s="5" t="s">
        <v>129</v>
      </c>
      <c r="BU5" s="15">
        <f>+BS5*D5</f>
        <v>0</v>
      </c>
      <c r="BV5" s="10" t="str">
        <f>IFERROR(VLOOKUP(B5,'23'!B:BC,54,0),"0")</f>
        <v>0</v>
      </c>
      <c r="BW5" s="5" t="s">
        <v>129</v>
      </c>
      <c r="BX5" s="15">
        <f>+BV5*D5</f>
        <v>0</v>
      </c>
      <c r="BY5" s="10" t="str">
        <f>IFERROR(VLOOKUP(B5,'24'!B:BC,54,0),"0")</f>
        <v>0</v>
      </c>
      <c r="BZ5" s="5" t="s">
        <v>129</v>
      </c>
      <c r="CA5" s="15">
        <f>+BY5*D5</f>
        <v>0</v>
      </c>
      <c r="CB5" s="10" t="str">
        <f>IFERROR(VLOOKUP(B5,'25'!B:BC,54,0),"0")</f>
        <v>0</v>
      </c>
      <c r="CC5" s="5" t="s">
        <v>129</v>
      </c>
      <c r="CD5" s="15">
        <f>+CB5*D5</f>
        <v>0</v>
      </c>
      <c r="CE5" s="10" t="str">
        <f>IFERROR(VLOOKUP(B5,'26'!B:BC,54,0),"0")</f>
        <v>0</v>
      </c>
      <c r="CF5" s="5" t="s">
        <v>129</v>
      </c>
      <c r="CG5" s="15">
        <f>+CE5*D5</f>
        <v>0</v>
      </c>
      <c r="CH5" s="10" t="str">
        <f>IFERROR(VLOOKUP(B5,'27'!B:BC,54,0),"0")</f>
        <v>0</v>
      </c>
      <c r="CI5" s="5" t="s">
        <v>129</v>
      </c>
      <c r="CJ5" s="15">
        <f>+CH5*D5</f>
        <v>0</v>
      </c>
      <c r="CK5" s="10" t="str">
        <f>IFERROR(VLOOKUP(B5,'28'!B:BC,54,0),"0")</f>
        <v>0</v>
      </c>
      <c r="CL5" s="5" t="s">
        <v>129</v>
      </c>
      <c r="CM5" s="15">
        <f>+CK5*D5</f>
        <v>0</v>
      </c>
      <c r="CN5" s="10" t="str">
        <f>IFERROR(VLOOKUP(B5,'29'!B:BC,54,0),"0")</f>
        <v>0</v>
      </c>
      <c r="CO5" s="5" t="s">
        <v>129</v>
      </c>
      <c r="CP5" s="15">
        <f>+CN5*D5</f>
        <v>0</v>
      </c>
      <c r="CQ5" s="10" t="str">
        <f>IFERROR(VLOOKUP(B5,'30'!B:BC,54,0),"0")</f>
        <v>0</v>
      </c>
      <c r="CR5" s="5" t="s">
        <v>129</v>
      </c>
      <c r="CS5" s="15">
        <f>+CQ5*D5</f>
        <v>0</v>
      </c>
      <c r="CT5" s="10" t="str">
        <f>IFERROR(VLOOKUP(A5,#REF!,2,0),"0")</f>
        <v>0</v>
      </c>
      <c r="CU5" s="5" t="s">
        <v>129</v>
      </c>
      <c r="CV5" s="15">
        <f>+CT5*D5</f>
        <v>0</v>
      </c>
      <c r="CW5" s="10" t="str">
        <f>IFERROR(VLOOKUP(B5,'B-plus'!A:D,4,0),"0")</f>
        <v>0</v>
      </c>
      <c r="CX5" s="5" t="s">
        <v>129</v>
      </c>
      <c r="CY5" s="15">
        <f>+CW5*D5</f>
        <v>0</v>
      </c>
    </row>
    <row r="6" spans="1:103" x14ac:dyDescent="0.25">
      <c r="A6" s="6" t="s">
        <v>20</v>
      </c>
      <c r="B6" s="6">
        <v>1004055</v>
      </c>
      <c r="C6" s="4" t="s">
        <v>21</v>
      </c>
      <c r="D6" s="13">
        <v>16.41</v>
      </c>
      <c r="E6" s="19">
        <f t="shared" ref="E6:E69" si="19">+H6+K6+N6+Q6+T6+W6+Z6+AC6+AF6+AI6+AL6+AO6+AR6+AU6+AX6+BA6+BD6+BG6+BJ6+BM6+BP6+BS6+BV6+BY6+CB6+CE6+CH6+CK6+CN6+CQ6+CT6</f>
        <v>155</v>
      </c>
      <c r="F6" s="5" t="s">
        <v>129</v>
      </c>
      <c r="G6" s="13">
        <f t="shared" ref="G6:G69" si="20">+E6*D6</f>
        <v>2543.5500000000002</v>
      </c>
      <c r="H6" s="10">
        <f>IFERROR(VLOOKUP(B6,'1'!B:BC,54,0),"0")</f>
        <v>35</v>
      </c>
      <c r="I6" s="5" t="s">
        <v>129</v>
      </c>
      <c r="J6" s="15">
        <f t="shared" si="3"/>
        <v>574.35</v>
      </c>
      <c r="K6" s="10">
        <f>IFERROR(VLOOKUP(B6,'2'!B:BC,54,0),"0")</f>
        <v>0</v>
      </c>
      <c r="L6" s="5" t="s">
        <v>129</v>
      </c>
      <c r="M6" s="15">
        <f t="shared" si="4"/>
        <v>0</v>
      </c>
      <c r="N6" s="10">
        <f>IFERROR(VLOOKUP(B6,'3'!B:BC,54,0),"0")</f>
        <v>0</v>
      </c>
      <c r="O6" s="5" t="s">
        <v>129</v>
      </c>
      <c r="P6" s="15">
        <f t="shared" si="5"/>
        <v>0</v>
      </c>
      <c r="Q6" s="10">
        <f>IFERROR(VLOOKUP(B6,'4'!B:BC,54,0),"0")</f>
        <v>0</v>
      </c>
      <c r="R6" s="5" t="s">
        <v>129</v>
      </c>
      <c r="S6" s="15">
        <f t="shared" ref="S6:S36" si="21">+Q6*D6</f>
        <v>0</v>
      </c>
      <c r="T6" s="10">
        <f>IFERROR(VLOOKUP(B6,'5'!B:BC,54,0),"0")</f>
        <v>0</v>
      </c>
      <c r="U6" s="5" t="s">
        <v>129</v>
      </c>
      <c r="V6" s="15">
        <f t="shared" si="6"/>
        <v>0</v>
      </c>
      <c r="W6" s="10">
        <f>IFERROR(VLOOKUP(B6,'6'!B:BC,54,0),"0")</f>
        <v>0</v>
      </c>
      <c r="X6" s="5" t="s">
        <v>129</v>
      </c>
      <c r="Y6" s="15">
        <f t="shared" si="7"/>
        <v>0</v>
      </c>
      <c r="Z6" s="10">
        <f>IFERROR(VLOOKUP(B6,'7'!B:BC,54,0),"0")</f>
        <v>40</v>
      </c>
      <c r="AA6" s="5" t="s">
        <v>129</v>
      </c>
      <c r="AB6" s="15">
        <f t="shared" si="8"/>
        <v>656.4</v>
      </c>
      <c r="AC6" s="10">
        <f>IFERROR(VLOOKUP(B6,'8'!B:BC,54,0),"0")</f>
        <v>30</v>
      </c>
      <c r="AD6" s="5" t="s">
        <v>129</v>
      </c>
      <c r="AE6" s="15">
        <f t="shared" si="9"/>
        <v>492.3</v>
      </c>
      <c r="AF6" s="10">
        <f>IFERROR(VLOOKUP(B6,'9'!B:BC,54,0),"0")</f>
        <v>0</v>
      </c>
      <c r="AG6" s="5" t="s">
        <v>129</v>
      </c>
      <c r="AH6" s="15">
        <f t="shared" si="10"/>
        <v>0</v>
      </c>
      <c r="AI6" s="10">
        <f>IFERROR(VLOOKUP(B6,'10'!B:BC,54,0),"0")</f>
        <v>0</v>
      </c>
      <c r="AJ6" s="5" t="s">
        <v>129</v>
      </c>
      <c r="AK6" s="15">
        <f t="shared" si="11"/>
        <v>0</v>
      </c>
      <c r="AL6" s="10">
        <f>IFERROR(VLOOKUP(B6,'11'!B:BC,54,0),"0")</f>
        <v>0</v>
      </c>
      <c r="AM6" s="5" t="s">
        <v>129</v>
      </c>
      <c r="AN6" s="15">
        <f t="shared" si="12"/>
        <v>0</v>
      </c>
      <c r="AO6" s="10">
        <f>IFERROR(VLOOKUP(B6,'12'!B:BC,54,0),"0")</f>
        <v>0</v>
      </c>
      <c r="AP6" s="5" t="s">
        <v>129</v>
      </c>
      <c r="AQ6" s="15">
        <f t="shared" si="13"/>
        <v>0</v>
      </c>
      <c r="AR6" s="10">
        <f>IFERROR(VLOOKUP(B6,'13'!B:BC,54,0),"0")</f>
        <v>10</v>
      </c>
      <c r="AS6" s="5" t="s">
        <v>129</v>
      </c>
      <c r="AT6" s="15">
        <f t="shared" si="14"/>
        <v>164.1</v>
      </c>
      <c r="AU6" s="10">
        <f>IFERROR(VLOOKUP(B6,'14'!B:BC,54,0),"0")</f>
        <v>0</v>
      </c>
      <c r="AV6" s="5" t="s">
        <v>129</v>
      </c>
      <c r="AW6" s="15">
        <f t="shared" si="15"/>
        <v>0</v>
      </c>
      <c r="AX6" s="10">
        <f>IFERROR(VLOOKUP(B6,'15'!B:BC,54,0),"0")</f>
        <v>5</v>
      </c>
      <c r="AY6" s="5" t="s">
        <v>129</v>
      </c>
      <c r="AZ6" s="15">
        <f t="shared" si="16"/>
        <v>82.05</v>
      </c>
      <c r="BA6" s="10">
        <f>IFERROR(VLOOKUP(B6,'16'!B:BC,54,0),"0")</f>
        <v>0</v>
      </c>
      <c r="BB6" s="5" t="s">
        <v>129</v>
      </c>
      <c r="BC6" s="15">
        <f t="shared" si="17"/>
        <v>0</v>
      </c>
      <c r="BD6" s="10">
        <f>IFERROR(VLOOKUP(B6,'17'!B:BC,54,0),"0")</f>
        <v>0</v>
      </c>
      <c r="BE6" s="5" t="s">
        <v>129</v>
      </c>
      <c r="BF6" s="15">
        <f t="shared" si="18"/>
        <v>0</v>
      </c>
      <c r="BG6" s="10">
        <f>IFERROR(VLOOKUP(B6,'18'!B:BC,54,0),"0")</f>
        <v>0</v>
      </c>
      <c r="BH6" s="5" t="s">
        <v>129</v>
      </c>
      <c r="BI6" s="15">
        <f t="shared" ref="BI6:BI69" si="22">+BG6*D6</f>
        <v>0</v>
      </c>
      <c r="BJ6" s="10">
        <f>IFERROR(VLOOKUP(B6,'19'!B:BC,54,0),"0")</f>
        <v>0</v>
      </c>
      <c r="BK6" s="5" t="s">
        <v>129</v>
      </c>
      <c r="BL6" s="15">
        <f t="shared" ref="BL6:BL69" si="23">+BJ6*D6</f>
        <v>0</v>
      </c>
      <c r="BM6" s="10">
        <f>IFERROR(VLOOKUP(B6,'20'!B:BC,54,0),"0")</f>
        <v>20</v>
      </c>
      <c r="BN6" s="5" t="s">
        <v>129</v>
      </c>
      <c r="BO6" s="15">
        <f t="shared" ref="BO6:BO69" si="24">+BM6*D6</f>
        <v>328.2</v>
      </c>
      <c r="BP6" s="10">
        <f>IFERROR(VLOOKUP(B6,'21'!B:BC,54,0),"0")</f>
        <v>0</v>
      </c>
      <c r="BQ6" s="5" t="s">
        <v>129</v>
      </c>
      <c r="BR6" s="15">
        <f t="shared" ref="BR6:BR69" si="25">+BP6*D6</f>
        <v>0</v>
      </c>
      <c r="BS6" s="10">
        <f>IFERROR(VLOOKUP(B6,'22'!B:BC,54,0),"0")</f>
        <v>0</v>
      </c>
      <c r="BT6" s="5" t="s">
        <v>129</v>
      </c>
      <c r="BU6" s="15">
        <f t="shared" ref="BU6:BU69" si="26">+BS6*D6</f>
        <v>0</v>
      </c>
      <c r="BV6" s="10">
        <f>IFERROR(VLOOKUP(B6,'23'!B:BC,54,0),"0")</f>
        <v>0</v>
      </c>
      <c r="BW6" s="5" t="s">
        <v>129</v>
      </c>
      <c r="BX6" s="15">
        <f t="shared" ref="BX6:BX69" si="27">+BV6*D6</f>
        <v>0</v>
      </c>
      <c r="BY6" s="10">
        <f>IFERROR(VLOOKUP(B6,'24'!B:BC,54,0),"0")</f>
        <v>0</v>
      </c>
      <c r="BZ6" s="5" t="s">
        <v>129</v>
      </c>
      <c r="CA6" s="15">
        <f t="shared" ref="CA6:CA69" si="28">+BY6*D6</f>
        <v>0</v>
      </c>
      <c r="CB6" s="10">
        <f>IFERROR(VLOOKUP(B6,'25'!B:BC,54,0),"0")</f>
        <v>0</v>
      </c>
      <c r="CC6" s="5" t="s">
        <v>129</v>
      </c>
      <c r="CD6" s="15">
        <f t="shared" ref="CD6:CD69" si="29">+CB6*D6</f>
        <v>0</v>
      </c>
      <c r="CE6" s="10">
        <f>IFERROR(VLOOKUP(B6,'26'!B:BC,54,0),"0")</f>
        <v>0</v>
      </c>
      <c r="CF6" s="5" t="s">
        <v>129</v>
      </c>
      <c r="CG6" s="15">
        <f t="shared" ref="CG6:CG69" si="30">+CE6*D6</f>
        <v>0</v>
      </c>
      <c r="CH6" s="10">
        <f>IFERROR(VLOOKUP(B6,'27'!B:BC,54,0),"0")</f>
        <v>10</v>
      </c>
      <c r="CI6" s="5" t="s">
        <v>129</v>
      </c>
      <c r="CJ6" s="15">
        <f t="shared" ref="CJ6:CJ69" si="31">+CH6*D6</f>
        <v>164.1</v>
      </c>
      <c r="CK6" s="10">
        <f>IFERROR(VLOOKUP(B6,'28'!B:BC,54,0),"0")</f>
        <v>0</v>
      </c>
      <c r="CL6" s="5" t="s">
        <v>129</v>
      </c>
      <c r="CM6" s="15">
        <f t="shared" ref="CM6:CM69" si="32">+CK6*D6</f>
        <v>0</v>
      </c>
      <c r="CN6" s="10">
        <f>IFERROR(VLOOKUP(B6,'29'!B:BC,54,0),"0")</f>
        <v>5</v>
      </c>
      <c r="CO6" s="5" t="s">
        <v>129</v>
      </c>
      <c r="CP6" s="15">
        <f t="shared" ref="CP6:CP69" si="33">+CN6*D6</f>
        <v>82.05</v>
      </c>
      <c r="CQ6" s="10">
        <f>IFERROR(VLOOKUP(B6,'30'!B:BC,54,0),"0")</f>
        <v>0</v>
      </c>
      <c r="CR6" s="5" t="s">
        <v>129</v>
      </c>
      <c r="CS6" s="15">
        <f t="shared" ref="CS6:CS69" si="34">+CQ6*D6</f>
        <v>0</v>
      </c>
      <c r="CT6" s="10" t="str">
        <f>IFERROR(VLOOKUP(A6,#REF!,2,0),"0")</f>
        <v>0</v>
      </c>
      <c r="CU6" s="5" t="s">
        <v>129</v>
      </c>
      <c r="CV6" s="15">
        <f t="shared" ref="CV6:CV69" si="35">+CT6*D6</f>
        <v>0</v>
      </c>
      <c r="CW6" s="10" t="str">
        <f>IFERROR(VLOOKUP(B6,'B-plus'!A:D,4,0),"0")</f>
        <v>0</v>
      </c>
      <c r="CX6" s="5" t="s">
        <v>129</v>
      </c>
      <c r="CY6" s="15">
        <f t="shared" ref="CY6:CY69" si="36">+CW6*D6</f>
        <v>0</v>
      </c>
    </row>
    <row r="7" spans="1:103" x14ac:dyDescent="0.25">
      <c r="A7" s="6" t="s">
        <v>106</v>
      </c>
      <c r="B7" s="6">
        <v>1005761</v>
      </c>
      <c r="C7" s="4" t="s">
        <v>107</v>
      </c>
      <c r="D7" s="92">
        <v>17.5</v>
      </c>
      <c r="E7" s="19">
        <f t="shared" si="19"/>
        <v>0</v>
      </c>
      <c r="F7" s="5" t="s">
        <v>131</v>
      </c>
      <c r="G7" s="13">
        <f t="shared" si="20"/>
        <v>0</v>
      </c>
      <c r="H7" s="10" t="str">
        <f>IFERROR(VLOOKUP(B7,'1'!B:BC,54,0),"0")</f>
        <v>0</v>
      </c>
      <c r="I7" s="5" t="s">
        <v>131</v>
      </c>
      <c r="J7" s="15">
        <f t="shared" si="3"/>
        <v>0</v>
      </c>
      <c r="K7" s="10" t="str">
        <f>IFERROR(VLOOKUP(B7,'2'!B:BC,54,0),"0")</f>
        <v>0</v>
      </c>
      <c r="L7" s="5" t="s">
        <v>131</v>
      </c>
      <c r="M7" s="15">
        <f t="shared" si="4"/>
        <v>0</v>
      </c>
      <c r="N7" s="10" t="str">
        <f>IFERROR(VLOOKUP(B7,'3'!B:BC,54,0),"0")</f>
        <v>0</v>
      </c>
      <c r="O7" s="5" t="s">
        <v>131</v>
      </c>
      <c r="P7" s="15">
        <f t="shared" si="5"/>
        <v>0</v>
      </c>
      <c r="Q7" s="10" t="str">
        <f>IFERROR(VLOOKUP(B7,'4'!B:BC,54,0),"0")</f>
        <v>0</v>
      </c>
      <c r="R7" s="5" t="s">
        <v>131</v>
      </c>
      <c r="S7" s="15">
        <f t="shared" si="21"/>
        <v>0</v>
      </c>
      <c r="T7" s="10" t="str">
        <f>IFERROR(VLOOKUP(B7,'5'!B:BC,54,0),"0")</f>
        <v>0</v>
      </c>
      <c r="U7" s="5" t="s">
        <v>131</v>
      </c>
      <c r="V7" s="15">
        <f t="shared" si="6"/>
        <v>0</v>
      </c>
      <c r="W7" s="10" t="str">
        <f>IFERROR(VLOOKUP(B7,'6'!B:BC,54,0),"0")</f>
        <v>0</v>
      </c>
      <c r="X7" s="5" t="s">
        <v>131</v>
      </c>
      <c r="Y7" s="15">
        <f t="shared" si="7"/>
        <v>0</v>
      </c>
      <c r="Z7" s="10" t="str">
        <f>IFERROR(VLOOKUP(B7,'7'!B:BC,54,0),"0")</f>
        <v>0</v>
      </c>
      <c r="AA7" s="5" t="s">
        <v>131</v>
      </c>
      <c r="AB7" s="15">
        <f t="shared" si="8"/>
        <v>0</v>
      </c>
      <c r="AC7" s="10" t="str">
        <f>IFERROR(VLOOKUP(B7,'8'!B:BC,54,0),"0")</f>
        <v>0</v>
      </c>
      <c r="AD7" s="5" t="s">
        <v>131</v>
      </c>
      <c r="AE7" s="15">
        <f t="shared" si="9"/>
        <v>0</v>
      </c>
      <c r="AF7" s="10" t="str">
        <f>IFERROR(VLOOKUP(B7,'9'!B:BC,54,0),"0")</f>
        <v>0</v>
      </c>
      <c r="AG7" s="5" t="s">
        <v>131</v>
      </c>
      <c r="AH7" s="15">
        <f t="shared" si="10"/>
        <v>0</v>
      </c>
      <c r="AI7" s="10" t="str">
        <f>IFERROR(VLOOKUP(B7,'10'!B:BC,54,0),"0")</f>
        <v>0</v>
      </c>
      <c r="AJ7" s="5" t="s">
        <v>131</v>
      </c>
      <c r="AK7" s="15">
        <f t="shared" si="11"/>
        <v>0</v>
      </c>
      <c r="AL7" s="10" t="str">
        <f>IFERROR(VLOOKUP(B7,'11'!B:BC,54,0),"0")</f>
        <v>0</v>
      </c>
      <c r="AM7" s="5" t="s">
        <v>131</v>
      </c>
      <c r="AN7" s="15">
        <f t="shared" si="12"/>
        <v>0</v>
      </c>
      <c r="AO7" s="10" t="str">
        <f>IFERROR(VLOOKUP(B7,'12'!B:BC,54,0),"0")</f>
        <v>0</v>
      </c>
      <c r="AP7" s="5" t="s">
        <v>131</v>
      </c>
      <c r="AQ7" s="15">
        <f t="shared" si="13"/>
        <v>0</v>
      </c>
      <c r="AR7" s="10" t="str">
        <f>IFERROR(VLOOKUP(B7,'13'!B:BC,54,0),"0")</f>
        <v>0</v>
      </c>
      <c r="AS7" s="5" t="s">
        <v>131</v>
      </c>
      <c r="AT7" s="15">
        <f t="shared" si="14"/>
        <v>0</v>
      </c>
      <c r="AU7" s="10" t="str">
        <f>IFERROR(VLOOKUP(B7,'14'!B:BC,54,0),"0")</f>
        <v>0</v>
      </c>
      <c r="AV7" s="5" t="s">
        <v>131</v>
      </c>
      <c r="AW7" s="15">
        <f t="shared" si="15"/>
        <v>0</v>
      </c>
      <c r="AX7" s="10" t="str">
        <f>IFERROR(VLOOKUP(B7,'15'!B:BC,54,0),"0")</f>
        <v>0</v>
      </c>
      <c r="AY7" s="5" t="s">
        <v>131</v>
      </c>
      <c r="AZ7" s="15">
        <f t="shared" si="16"/>
        <v>0</v>
      </c>
      <c r="BA7" s="10" t="str">
        <f>IFERROR(VLOOKUP(B7,'16'!B:BC,54,0),"0")</f>
        <v>0</v>
      </c>
      <c r="BB7" s="5" t="s">
        <v>131</v>
      </c>
      <c r="BC7" s="15">
        <f t="shared" si="17"/>
        <v>0</v>
      </c>
      <c r="BD7" s="10" t="str">
        <f>IFERROR(VLOOKUP(B7,'17'!B:BC,54,0),"0")</f>
        <v>0</v>
      </c>
      <c r="BE7" s="5" t="s">
        <v>131</v>
      </c>
      <c r="BF7" s="15">
        <f t="shared" si="18"/>
        <v>0</v>
      </c>
      <c r="BG7" s="10" t="str">
        <f>IFERROR(VLOOKUP(B7,'18'!B:BC,54,0),"0")</f>
        <v>0</v>
      </c>
      <c r="BH7" s="5" t="s">
        <v>131</v>
      </c>
      <c r="BI7" s="15">
        <f t="shared" si="22"/>
        <v>0</v>
      </c>
      <c r="BJ7" s="10" t="str">
        <f>IFERROR(VLOOKUP(B7,'19'!B:BC,54,0),"0")</f>
        <v>0</v>
      </c>
      <c r="BK7" s="5" t="s">
        <v>131</v>
      </c>
      <c r="BL7" s="15">
        <f t="shared" si="23"/>
        <v>0</v>
      </c>
      <c r="BM7" s="10" t="str">
        <f>IFERROR(VLOOKUP(B7,'20'!B:BC,54,0),"0")</f>
        <v>0</v>
      </c>
      <c r="BN7" s="5" t="s">
        <v>131</v>
      </c>
      <c r="BO7" s="15">
        <f t="shared" si="24"/>
        <v>0</v>
      </c>
      <c r="BP7" s="10" t="str">
        <f>IFERROR(VLOOKUP(B7,'21'!B:BC,54,0),"0")</f>
        <v>0</v>
      </c>
      <c r="BQ7" s="5" t="s">
        <v>131</v>
      </c>
      <c r="BR7" s="15">
        <f t="shared" si="25"/>
        <v>0</v>
      </c>
      <c r="BS7" s="10" t="str">
        <f>IFERROR(VLOOKUP(B7,'22'!B:BC,54,0),"0")</f>
        <v>0</v>
      </c>
      <c r="BT7" s="5" t="s">
        <v>131</v>
      </c>
      <c r="BU7" s="15">
        <f t="shared" si="26"/>
        <v>0</v>
      </c>
      <c r="BV7" s="10" t="str">
        <f>IFERROR(VLOOKUP(B7,'23'!B:BC,54,0),"0")</f>
        <v>0</v>
      </c>
      <c r="BW7" s="5" t="s">
        <v>131</v>
      </c>
      <c r="BX7" s="15">
        <f t="shared" si="27"/>
        <v>0</v>
      </c>
      <c r="BY7" s="10" t="str">
        <f>IFERROR(VLOOKUP(B7,'24'!B:BC,54,0),"0")</f>
        <v>0</v>
      </c>
      <c r="BZ7" s="5" t="s">
        <v>131</v>
      </c>
      <c r="CA7" s="15">
        <f t="shared" si="28"/>
        <v>0</v>
      </c>
      <c r="CB7" s="10" t="str">
        <f>IFERROR(VLOOKUP(B7,'25'!B:BC,54,0),"0")</f>
        <v>0</v>
      </c>
      <c r="CC7" s="5" t="s">
        <v>131</v>
      </c>
      <c r="CD7" s="15">
        <f t="shared" si="29"/>
        <v>0</v>
      </c>
      <c r="CE7" s="10" t="str">
        <f>IFERROR(VLOOKUP(B7,'26'!B:BC,54,0),"0")</f>
        <v>0</v>
      </c>
      <c r="CF7" s="5" t="s">
        <v>131</v>
      </c>
      <c r="CG7" s="15">
        <f t="shared" si="30"/>
        <v>0</v>
      </c>
      <c r="CH7" s="10" t="str">
        <f>IFERROR(VLOOKUP(B7,'27'!B:BC,54,0),"0")</f>
        <v>0</v>
      </c>
      <c r="CI7" s="5" t="s">
        <v>131</v>
      </c>
      <c r="CJ7" s="15">
        <f t="shared" si="31"/>
        <v>0</v>
      </c>
      <c r="CK7" s="10" t="str">
        <f>IFERROR(VLOOKUP(B7,'28'!B:BC,54,0),"0")</f>
        <v>0</v>
      </c>
      <c r="CL7" s="5" t="s">
        <v>131</v>
      </c>
      <c r="CM7" s="15">
        <f t="shared" si="32"/>
        <v>0</v>
      </c>
      <c r="CN7" s="10" t="str">
        <f>IFERROR(VLOOKUP(B7,'29'!B:BC,54,0),"0")</f>
        <v>0</v>
      </c>
      <c r="CO7" s="5" t="s">
        <v>131</v>
      </c>
      <c r="CP7" s="15">
        <f t="shared" si="33"/>
        <v>0</v>
      </c>
      <c r="CQ7" s="10" t="str">
        <f>IFERROR(VLOOKUP(B7,'30'!B:BC,54,0),"0")</f>
        <v>0</v>
      </c>
      <c r="CR7" s="5" t="s">
        <v>131</v>
      </c>
      <c r="CS7" s="15">
        <f t="shared" si="34"/>
        <v>0</v>
      </c>
      <c r="CT7" s="10" t="str">
        <f>IFERROR(VLOOKUP(A7,#REF!,2,0),"0")</f>
        <v>0</v>
      </c>
      <c r="CU7" s="5" t="s">
        <v>131</v>
      </c>
      <c r="CV7" s="15">
        <f t="shared" si="35"/>
        <v>0</v>
      </c>
      <c r="CW7" s="10" t="str">
        <f>IFERROR(VLOOKUP(B7,'B-plus'!A:D,4,0),"0")</f>
        <v>0</v>
      </c>
      <c r="CX7" s="5" t="s">
        <v>131</v>
      </c>
      <c r="CY7" s="15">
        <f t="shared" si="36"/>
        <v>0</v>
      </c>
    </row>
    <row r="8" spans="1:103" x14ac:dyDescent="0.25">
      <c r="A8" s="6" t="s">
        <v>151</v>
      </c>
      <c r="B8" s="6">
        <v>1100001</v>
      </c>
      <c r="C8" s="4" t="s">
        <v>152</v>
      </c>
      <c r="D8" s="13">
        <v>3.24</v>
      </c>
      <c r="E8" s="19">
        <f t="shared" si="19"/>
        <v>100</v>
      </c>
      <c r="F8" s="5" t="s">
        <v>130</v>
      </c>
      <c r="G8" s="13">
        <f t="shared" si="20"/>
        <v>324</v>
      </c>
      <c r="H8" s="10">
        <f>IFERROR(VLOOKUP(B8,'1'!B:BC,54,0),"0")</f>
        <v>0</v>
      </c>
      <c r="I8" s="5" t="s">
        <v>130</v>
      </c>
      <c r="J8" s="15">
        <f t="shared" si="3"/>
        <v>0</v>
      </c>
      <c r="K8" s="10">
        <f>IFERROR(VLOOKUP(B8,'2'!B:BC,54,0),"0")</f>
        <v>0</v>
      </c>
      <c r="L8" s="5" t="s">
        <v>130</v>
      </c>
      <c r="M8" s="15">
        <f t="shared" si="4"/>
        <v>0</v>
      </c>
      <c r="N8" s="10">
        <f>IFERROR(VLOOKUP(B8,'3'!B:BC,54,0),"0")</f>
        <v>0</v>
      </c>
      <c r="O8" s="5" t="s">
        <v>130</v>
      </c>
      <c r="P8" s="15">
        <f t="shared" si="5"/>
        <v>0</v>
      </c>
      <c r="Q8" s="10">
        <f>IFERROR(VLOOKUP(B8,'4'!B:BC,54,0),"0")</f>
        <v>0</v>
      </c>
      <c r="R8" s="5" t="s">
        <v>130</v>
      </c>
      <c r="S8" s="15">
        <f t="shared" si="21"/>
        <v>0</v>
      </c>
      <c r="T8" s="10">
        <f>IFERROR(VLOOKUP(B8,'5'!B:BC,54,0),"0")</f>
        <v>0</v>
      </c>
      <c r="U8" s="5" t="s">
        <v>130</v>
      </c>
      <c r="V8" s="15">
        <f t="shared" si="6"/>
        <v>0</v>
      </c>
      <c r="W8" s="10">
        <f>IFERROR(VLOOKUP(B8,'6'!B:BC,54,0),"0")</f>
        <v>0</v>
      </c>
      <c r="X8" s="5" t="s">
        <v>130</v>
      </c>
      <c r="Y8" s="15">
        <f t="shared" si="7"/>
        <v>0</v>
      </c>
      <c r="Z8" s="10">
        <f>IFERROR(VLOOKUP(B8,'7'!B:BC,54,0),"0")</f>
        <v>0</v>
      </c>
      <c r="AA8" s="5" t="s">
        <v>130</v>
      </c>
      <c r="AB8" s="15">
        <f t="shared" si="8"/>
        <v>0</v>
      </c>
      <c r="AC8" s="10">
        <f>IFERROR(VLOOKUP(B8,'8'!B:BC,54,0),"0")</f>
        <v>0</v>
      </c>
      <c r="AD8" s="5" t="s">
        <v>130</v>
      </c>
      <c r="AE8" s="15">
        <f t="shared" si="9"/>
        <v>0</v>
      </c>
      <c r="AF8" s="10">
        <f>IFERROR(VLOOKUP(B8,'9'!B:BC,54,0),"0")</f>
        <v>0</v>
      </c>
      <c r="AG8" s="5" t="s">
        <v>130</v>
      </c>
      <c r="AH8" s="15">
        <f t="shared" si="10"/>
        <v>0</v>
      </c>
      <c r="AI8" s="10">
        <f>IFERROR(VLOOKUP(B8,'10'!B:BC,54,0),"0")</f>
        <v>0</v>
      </c>
      <c r="AJ8" s="5" t="s">
        <v>130</v>
      </c>
      <c r="AK8" s="15">
        <f t="shared" si="11"/>
        <v>0</v>
      </c>
      <c r="AL8" s="10">
        <f>IFERROR(VLOOKUP(B8,'11'!B:BC,54,0),"0")</f>
        <v>0</v>
      </c>
      <c r="AM8" s="5" t="s">
        <v>130</v>
      </c>
      <c r="AN8" s="15">
        <f t="shared" si="12"/>
        <v>0</v>
      </c>
      <c r="AO8" s="10">
        <f>IFERROR(VLOOKUP(B8,'12'!B:BC,54,0),"0")</f>
        <v>0</v>
      </c>
      <c r="AP8" s="5" t="s">
        <v>130</v>
      </c>
      <c r="AQ8" s="15">
        <f t="shared" si="13"/>
        <v>0</v>
      </c>
      <c r="AR8" s="10">
        <f>IFERROR(VLOOKUP(B8,'13'!B:BC,54,0),"0")</f>
        <v>0</v>
      </c>
      <c r="AS8" s="5" t="s">
        <v>130</v>
      </c>
      <c r="AT8" s="15">
        <f t="shared" si="14"/>
        <v>0</v>
      </c>
      <c r="AU8" s="10">
        <f>IFERROR(VLOOKUP(B8,'14'!B:BC,54,0),"0")</f>
        <v>0</v>
      </c>
      <c r="AV8" s="5" t="s">
        <v>130</v>
      </c>
      <c r="AW8" s="15">
        <f t="shared" si="15"/>
        <v>0</v>
      </c>
      <c r="AX8" s="10">
        <f>IFERROR(VLOOKUP(B8,'15'!B:BC,54,0),"0")</f>
        <v>0</v>
      </c>
      <c r="AY8" s="5" t="s">
        <v>130</v>
      </c>
      <c r="AZ8" s="15">
        <f t="shared" si="16"/>
        <v>0</v>
      </c>
      <c r="BA8" s="10">
        <f>IFERROR(VLOOKUP(B8,'16'!B:BC,54,0),"0")</f>
        <v>0</v>
      </c>
      <c r="BB8" s="5" t="s">
        <v>130</v>
      </c>
      <c r="BC8" s="15">
        <f t="shared" si="17"/>
        <v>0</v>
      </c>
      <c r="BD8" s="10">
        <f>IFERROR(VLOOKUP(B8,'17'!B:BC,54,0),"0")</f>
        <v>0</v>
      </c>
      <c r="BE8" s="5" t="s">
        <v>130</v>
      </c>
      <c r="BF8" s="15">
        <f t="shared" si="18"/>
        <v>0</v>
      </c>
      <c r="BG8" s="10">
        <f>IFERROR(VLOOKUP(B8,'18'!B:BC,54,0),"0")</f>
        <v>0</v>
      </c>
      <c r="BH8" s="5" t="s">
        <v>130</v>
      </c>
      <c r="BI8" s="15">
        <f t="shared" si="22"/>
        <v>0</v>
      </c>
      <c r="BJ8" s="10">
        <f>IFERROR(VLOOKUP(B8,'19'!B:BC,54,0),"0")</f>
        <v>0</v>
      </c>
      <c r="BK8" s="5" t="s">
        <v>130</v>
      </c>
      <c r="BL8" s="15">
        <f t="shared" si="23"/>
        <v>0</v>
      </c>
      <c r="BM8" s="10">
        <f>IFERROR(VLOOKUP(B8,'20'!B:BC,54,0),"0")</f>
        <v>0</v>
      </c>
      <c r="BN8" s="5" t="s">
        <v>130</v>
      </c>
      <c r="BO8" s="15">
        <f t="shared" si="24"/>
        <v>0</v>
      </c>
      <c r="BP8" s="10">
        <f>IFERROR(VLOOKUP(B8,'21'!B:BC,54,0),"0")</f>
        <v>0</v>
      </c>
      <c r="BQ8" s="5" t="s">
        <v>130</v>
      </c>
      <c r="BR8" s="15">
        <f t="shared" si="25"/>
        <v>0</v>
      </c>
      <c r="BS8" s="10">
        <f>IFERROR(VLOOKUP(B8,'22'!B:BC,54,0),"0")</f>
        <v>0</v>
      </c>
      <c r="BT8" s="5" t="s">
        <v>130</v>
      </c>
      <c r="BU8" s="15">
        <f t="shared" si="26"/>
        <v>0</v>
      </c>
      <c r="BV8" s="10">
        <f>IFERROR(VLOOKUP(B8,'23'!B:BC,54,0),"0")</f>
        <v>0</v>
      </c>
      <c r="BW8" s="5" t="s">
        <v>130</v>
      </c>
      <c r="BX8" s="15">
        <f t="shared" si="27"/>
        <v>0</v>
      </c>
      <c r="BY8" s="10">
        <f>IFERROR(VLOOKUP(B8,'24'!B:BC,54,0),"0")</f>
        <v>0</v>
      </c>
      <c r="BZ8" s="5" t="s">
        <v>130</v>
      </c>
      <c r="CA8" s="15">
        <f t="shared" si="28"/>
        <v>0</v>
      </c>
      <c r="CB8" s="10">
        <f>IFERROR(VLOOKUP(B8,'25'!B:BC,54,0),"0")</f>
        <v>0</v>
      </c>
      <c r="CC8" s="5" t="s">
        <v>130</v>
      </c>
      <c r="CD8" s="15">
        <f t="shared" si="29"/>
        <v>0</v>
      </c>
      <c r="CE8" s="10">
        <f>IFERROR(VLOOKUP(B8,'26'!B:BC,54,0),"0")</f>
        <v>0</v>
      </c>
      <c r="CF8" s="5" t="s">
        <v>130</v>
      </c>
      <c r="CG8" s="15">
        <f t="shared" si="30"/>
        <v>0</v>
      </c>
      <c r="CH8" s="10">
        <f>IFERROR(VLOOKUP(B8,'27'!B:BC,54,0),"0")</f>
        <v>100</v>
      </c>
      <c r="CI8" s="5" t="s">
        <v>130</v>
      </c>
      <c r="CJ8" s="15">
        <f t="shared" si="31"/>
        <v>324</v>
      </c>
      <c r="CK8" s="10">
        <f>IFERROR(VLOOKUP(B8,'28'!B:BC,54,0),"0")</f>
        <v>0</v>
      </c>
      <c r="CL8" s="5" t="s">
        <v>130</v>
      </c>
      <c r="CM8" s="15">
        <f t="shared" si="32"/>
        <v>0</v>
      </c>
      <c r="CN8" s="10">
        <f>IFERROR(VLOOKUP(B8,'29'!B:BC,54,0),"0")</f>
        <v>0</v>
      </c>
      <c r="CO8" s="5" t="s">
        <v>130</v>
      </c>
      <c r="CP8" s="15">
        <f t="shared" si="33"/>
        <v>0</v>
      </c>
      <c r="CQ8" s="10">
        <f>IFERROR(VLOOKUP(B8,'30'!B:BC,54,0),"0")</f>
        <v>0</v>
      </c>
      <c r="CR8" s="5" t="s">
        <v>130</v>
      </c>
      <c r="CS8" s="15">
        <f t="shared" si="34"/>
        <v>0</v>
      </c>
      <c r="CT8" s="10" t="str">
        <f>IFERROR(VLOOKUP(A8,#REF!,2,0),"0")</f>
        <v>0</v>
      </c>
      <c r="CU8" s="5" t="s">
        <v>130</v>
      </c>
      <c r="CV8" s="15">
        <f t="shared" si="35"/>
        <v>0</v>
      </c>
      <c r="CW8" s="10" t="str">
        <f>IFERROR(VLOOKUP(B8,'B-plus'!A:D,4,0),"0")</f>
        <v>0</v>
      </c>
      <c r="CX8" s="5" t="s">
        <v>130</v>
      </c>
      <c r="CY8" s="15">
        <f t="shared" si="36"/>
        <v>0</v>
      </c>
    </row>
    <row r="9" spans="1:103" x14ac:dyDescent="0.25">
      <c r="A9" s="6" t="s">
        <v>75</v>
      </c>
      <c r="B9" s="6">
        <v>1100002</v>
      </c>
      <c r="C9" s="4" t="s">
        <v>76</v>
      </c>
      <c r="D9" s="13">
        <v>19.39</v>
      </c>
      <c r="E9" s="19">
        <f t="shared" si="19"/>
        <v>6</v>
      </c>
      <c r="F9" s="5" t="s">
        <v>129</v>
      </c>
      <c r="G9" s="13">
        <f t="shared" si="20"/>
        <v>116.34</v>
      </c>
      <c r="H9" s="10">
        <f>IFERROR(VLOOKUP(B9,'1'!B:BC,54,0),"0")</f>
        <v>0</v>
      </c>
      <c r="I9" s="5" t="s">
        <v>129</v>
      </c>
      <c r="J9" s="15">
        <f t="shared" si="3"/>
        <v>0</v>
      </c>
      <c r="K9" s="10">
        <f>IFERROR(VLOOKUP(B9,'2'!B:BC,54,0),"0")</f>
        <v>0</v>
      </c>
      <c r="L9" s="5" t="s">
        <v>129</v>
      </c>
      <c r="M9" s="15">
        <f t="shared" si="4"/>
        <v>0</v>
      </c>
      <c r="N9" s="10">
        <f>IFERROR(VLOOKUP(B9,'3'!B:BC,54,0),"0")</f>
        <v>0</v>
      </c>
      <c r="O9" s="5" t="s">
        <v>129</v>
      </c>
      <c r="P9" s="15">
        <f t="shared" si="5"/>
        <v>0</v>
      </c>
      <c r="Q9" s="10">
        <f>IFERROR(VLOOKUP(B9,'4'!B:BC,54,0),"0")</f>
        <v>0</v>
      </c>
      <c r="R9" s="5" t="s">
        <v>129</v>
      </c>
      <c r="S9" s="15">
        <f t="shared" si="21"/>
        <v>0</v>
      </c>
      <c r="T9" s="10">
        <f>IFERROR(VLOOKUP(B9,'5'!B:BC,54,0),"0")</f>
        <v>0</v>
      </c>
      <c r="U9" s="5" t="s">
        <v>129</v>
      </c>
      <c r="V9" s="15">
        <f t="shared" si="6"/>
        <v>0</v>
      </c>
      <c r="W9" s="10">
        <f>IFERROR(VLOOKUP(B9,'6'!B:BC,54,0),"0")</f>
        <v>0</v>
      </c>
      <c r="X9" s="5" t="s">
        <v>129</v>
      </c>
      <c r="Y9" s="15">
        <f t="shared" si="7"/>
        <v>0</v>
      </c>
      <c r="Z9" s="10">
        <f>IFERROR(VLOOKUP(B9,'7'!B:BC,54,0),"0")</f>
        <v>0</v>
      </c>
      <c r="AA9" s="5" t="s">
        <v>129</v>
      </c>
      <c r="AB9" s="15">
        <f t="shared" si="8"/>
        <v>0</v>
      </c>
      <c r="AC9" s="10">
        <f>IFERROR(VLOOKUP(B9,'8'!B:BC,54,0),"0")</f>
        <v>0</v>
      </c>
      <c r="AD9" s="5" t="s">
        <v>129</v>
      </c>
      <c r="AE9" s="15">
        <f t="shared" si="9"/>
        <v>0</v>
      </c>
      <c r="AF9" s="10">
        <f>IFERROR(VLOOKUP(B9,'9'!B:BC,54,0),"0")</f>
        <v>0</v>
      </c>
      <c r="AG9" s="5" t="s">
        <v>129</v>
      </c>
      <c r="AH9" s="15">
        <f t="shared" si="10"/>
        <v>0</v>
      </c>
      <c r="AI9" s="10">
        <f>IFERROR(VLOOKUP(B9,'10'!B:BC,54,0),"0")</f>
        <v>0</v>
      </c>
      <c r="AJ9" s="5" t="s">
        <v>129</v>
      </c>
      <c r="AK9" s="15">
        <f t="shared" si="11"/>
        <v>0</v>
      </c>
      <c r="AL9" s="10">
        <f>IFERROR(VLOOKUP(B9,'11'!B:BC,54,0),"0")</f>
        <v>6</v>
      </c>
      <c r="AM9" s="5" t="s">
        <v>129</v>
      </c>
      <c r="AN9" s="15">
        <f t="shared" si="12"/>
        <v>116.34</v>
      </c>
      <c r="AO9" s="10">
        <f>IFERROR(VLOOKUP(B9,'12'!B:BC,54,0),"0")</f>
        <v>0</v>
      </c>
      <c r="AP9" s="5" t="s">
        <v>129</v>
      </c>
      <c r="AQ9" s="15">
        <f t="shared" si="13"/>
        <v>0</v>
      </c>
      <c r="AR9" s="10">
        <f>IFERROR(VLOOKUP(B9,'13'!B:BC,54,0),"0")</f>
        <v>0</v>
      </c>
      <c r="AS9" s="5" t="s">
        <v>129</v>
      </c>
      <c r="AT9" s="15">
        <f t="shared" si="14"/>
        <v>0</v>
      </c>
      <c r="AU9" s="10">
        <f>IFERROR(VLOOKUP(B9,'14'!B:BC,54,0),"0")</f>
        <v>0</v>
      </c>
      <c r="AV9" s="5" t="s">
        <v>129</v>
      </c>
      <c r="AW9" s="15">
        <f t="shared" si="15"/>
        <v>0</v>
      </c>
      <c r="AX9" s="10">
        <f>IFERROR(VLOOKUP(B9,'15'!B:BC,54,0),"0")</f>
        <v>0</v>
      </c>
      <c r="AY9" s="5" t="s">
        <v>129</v>
      </c>
      <c r="AZ9" s="15">
        <f t="shared" si="16"/>
        <v>0</v>
      </c>
      <c r="BA9" s="10">
        <f>IFERROR(VLOOKUP(B9,'16'!B:BC,54,0),"0")</f>
        <v>0</v>
      </c>
      <c r="BB9" s="5" t="s">
        <v>129</v>
      </c>
      <c r="BC9" s="15">
        <f t="shared" si="17"/>
        <v>0</v>
      </c>
      <c r="BD9" s="10">
        <f>IFERROR(VLOOKUP(B9,'17'!B:BC,54,0),"0")</f>
        <v>0</v>
      </c>
      <c r="BE9" s="5" t="s">
        <v>129</v>
      </c>
      <c r="BF9" s="15">
        <f t="shared" si="18"/>
        <v>0</v>
      </c>
      <c r="BG9" s="10">
        <f>IFERROR(VLOOKUP(B9,'18'!B:BC,54,0),"0")</f>
        <v>0</v>
      </c>
      <c r="BH9" s="5" t="s">
        <v>129</v>
      </c>
      <c r="BI9" s="15">
        <f t="shared" si="22"/>
        <v>0</v>
      </c>
      <c r="BJ9" s="10">
        <f>IFERROR(VLOOKUP(B9,'19'!B:BC,54,0),"0")</f>
        <v>0</v>
      </c>
      <c r="BK9" s="5" t="s">
        <v>129</v>
      </c>
      <c r="BL9" s="15">
        <f t="shared" si="23"/>
        <v>0</v>
      </c>
      <c r="BM9" s="10">
        <f>IFERROR(VLOOKUP(B9,'20'!B:BC,54,0),"0")</f>
        <v>0</v>
      </c>
      <c r="BN9" s="5" t="s">
        <v>129</v>
      </c>
      <c r="BO9" s="15">
        <f t="shared" si="24"/>
        <v>0</v>
      </c>
      <c r="BP9" s="10">
        <f>IFERROR(VLOOKUP(B9,'21'!B:BC,54,0),"0")</f>
        <v>0</v>
      </c>
      <c r="BQ9" s="5" t="s">
        <v>129</v>
      </c>
      <c r="BR9" s="15">
        <f t="shared" si="25"/>
        <v>0</v>
      </c>
      <c r="BS9" s="10">
        <f>IFERROR(VLOOKUP(B9,'22'!B:BC,54,0),"0")</f>
        <v>0</v>
      </c>
      <c r="BT9" s="5" t="s">
        <v>129</v>
      </c>
      <c r="BU9" s="15">
        <f t="shared" si="26"/>
        <v>0</v>
      </c>
      <c r="BV9" s="10">
        <f>IFERROR(VLOOKUP(B9,'23'!B:BC,54,0),"0")</f>
        <v>0</v>
      </c>
      <c r="BW9" s="5" t="s">
        <v>129</v>
      </c>
      <c r="BX9" s="15">
        <f t="shared" si="27"/>
        <v>0</v>
      </c>
      <c r="BY9" s="10">
        <f>IFERROR(VLOOKUP(B9,'24'!B:BC,54,0),"0")</f>
        <v>0</v>
      </c>
      <c r="BZ9" s="5" t="s">
        <v>129</v>
      </c>
      <c r="CA9" s="15">
        <f t="shared" si="28"/>
        <v>0</v>
      </c>
      <c r="CB9" s="10">
        <f>IFERROR(VLOOKUP(B9,'25'!B:BC,54,0),"0")</f>
        <v>0</v>
      </c>
      <c r="CC9" s="5" t="s">
        <v>129</v>
      </c>
      <c r="CD9" s="15">
        <f t="shared" si="29"/>
        <v>0</v>
      </c>
      <c r="CE9" s="10">
        <f>IFERROR(VLOOKUP(B9,'26'!B:BC,54,0),"0")</f>
        <v>0</v>
      </c>
      <c r="CF9" s="5" t="s">
        <v>129</v>
      </c>
      <c r="CG9" s="15">
        <f t="shared" si="30"/>
        <v>0</v>
      </c>
      <c r="CH9" s="10">
        <f>IFERROR(VLOOKUP(B9,'27'!B:BC,54,0),"0")</f>
        <v>0</v>
      </c>
      <c r="CI9" s="5" t="s">
        <v>129</v>
      </c>
      <c r="CJ9" s="15">
        <f t="shared" si="31"/>
        <v>0</v>
      </c>
      <c r="CK9" s="10">
        <f>IFERROR(VLOOKUP(B9,'28'!B:BC,54,0),"0")</f>
        <v>0</v>
      </c>
      <c r="CL9" s="5" t="s">
        <v>129</v>
      </c>
      <c r="CM9" s="15">
        <f t="shared" si="32"/>
        <v>0</v>
      </c>
      <c r="CN9" s="10">
        <f>IFERROR(VLOOKUP(B9,'29'!B:BC,54,0),"0")</f>
        <v>0</v>
      </c>
      <c r="CO9" s="5" t="s">
        <v>129</v>
      </c>
      <c r="CP9" s="15">
        <f t="shared" si="33"/>
        <v>0</v>
      </c>
      <c r="CQ9" s="10">
        <f>IFERROR(VLOOKUP(B9,'30'!B:BC,54,0),"0")</f>
        <v>0</v>
      </c>
      <c r="CR9" s="5" t="s">
        <v>129</v>
      </c>
      <c r="CS9" s="15">
        <f t="shared" si="34"/>
        <v>0</v>
      </c>
      <c r="CT9" s="10" t="str">
        <f>IFERROR(VLOOKUP(A9,#REF!,2,0),"0")</f>
        <v>0</v>
      </c>
      <c r="CU9" s="5" t="s">
        <v>129</v>
      </c>
      <c r="CV9" s="15">
        <f t="shared" si="35"/>
        <v>0</v>
      </c>
      <c r="CW9" s="10" t="str">
        <f>IFERROR(VLOOKUP(B9,'B-plus'!A:D,4,0),"0")</f>
        <v>0</v>
      </c>
      <c r="CX9" s="5" t="s">
        <v>129</v>
      </c>
      <c r="CY9" s="15">
        <f t="shared" si="36"/>
        <v>0</v>
      </c>
    </row>
    <row r="10" spans="1:103" x14ac:dyDescent="0.25">
      <c r="A10" s="6" t="s">
        <v>195</v>
      </c>
      <c r="B10" s="6">
        <v>1100003</v>
      </c>
      <c r="C10" s="4" t="s">
        <v>196</v>
      </c>
      <c r="D10" s="13">
        <v>11.17</v>
      </c>
      <c r="E10" s="19">
        <f t="shared" si="19"/>
        <v>0</v>
      </c>
      <c r="F10" s="5" t="s">
        <v>133</v>
      </c>
      <c r="G10" s="13">
        <f t="shared" si="20"/>
        <v>0</v>
      </c>
      <c r="H10" s="10">
        <f>IFERROR(VLOOKUP(B10,'1'!B:BC,54,0),"0")</f>
        <v>0</v>
      </c>
      <c r="I10" s="5" t="s">
        <v>133</v>
      </c>
      <c r="J10" s="15">
        <f t="shared" si="3"/>
        <v>0</v>
      </c>
      <c r="K10" s="10">
        <f>IFERROR(VLOOKUP(B10,'2'!B:BC,54,0),"0")</f>
        <v>0</v>
      </c>
      <c r="L10" s="5" t="s">
        <v>133</v>
      </c>
      <c r="M10" s="15">
        <f t="shared" si="4"/>
        <v>0</v>
      </c>
      <c r="N10" s="10">
        <f>IFERROR(VLOOKUP(B10,'3'!B:BC,54,0),"0")</f>
        <v>0</v>
      </c>
      <c r="O10" s="5" t="s">
        <v>133</v>
      </c>
      <c r="P10" s="15">
        <f t="shared" si="5"/>
        <v>0</v>
      </c>
      <c r="Q10" s="10">
        <f>IFERROR(VLOOKUP(B10,'4'!B:BC,54,0),"0")</f>
        <v>0</v>
      </c>
      <c r="R10" s="5" t="s">
        <v>133</v>
      </c>
      <c r="S10" s="15">
        <f t="shared" si="21"/>
        <v>0</v>
      </c>
      <c r="T10" s="10">
        <f>IFERROR(VLOOKUP(B10,'5'!B:BC,54,0),"0")</f>
        <v>0</v>
      </c>
      <c r="U10" s="5" t="s">
        <v>133</v>
      </c>
      <c r="V10" s="15">
        <f t="shared" si="6"/>
        <v>0</v>
      </c>
      <c r="W10" s="10">
        <f>IFERROR(VLOOKUP(B10,'6'!B:BC,54,0),"0")</f>
        <v>0</v>
      </c>
      <c r="X10" s="5" t="s">
        <v>133</v>
      </c>
      <c r="Y10" s="15">
        <f t="shared" si="7"/>
        <v>0</v>
      </c>
      <c r="Z10" s="10">
        <f>IFERROR(VLOOKUP(B10,'7'!B:BC,54,0),"0")</f>
        <v>0</v>
      </c>
      <c r="AA10" s="5" t="s">
        <v>133</v>
      </c>
      <c r="AB10" s="15">
        <f t="shared" si="8"/>
        <v>0</v>
      </c>
      <c r="AC10" s="10">
        <f>IFERROR(VLOOKUP(B10,'8'!B:BC,54,0),"0")</f>
        <v>0</v>
      </c>
      <c r="AD10" s="5" t="s">
        <v>133</v>
      </c>
      <c r="AE10" s="15">
        <f t="shared" si="9"/>
        <v>0</v>
      </c>
      <c r="AF10" s="10">
        <f>IFERROR(VLOOKUP(B10,'9'!B:BC,54,0),"0")</f>
        <v>0</v>
      </c>
      <c r="AG10" s="5" t="s">
        <v>133</v>
      </c>
      <c r="AH10" s="15">
        <f t="shared" si="10"/>
        <v>0</v>
      </c>
      <c r="AI10" s="10">
        <f>IFERROR(VLOOKUP(B10,'10'!B:BC,54,0),"0")</f>
        <v>0</v>
      </c>
      <c r="AJ10" s="5" t="s">
        <v>133</v>
      </c>
      <c r="AK10" s="15">
        <f t="shared" si="11"/>
        <v>0</v>
      </c>
      <c r="AL10" s="10">
        <f>IFERROR(VLOOKUP(B10,'11'!B:BC,54,0),"0")</f>
        <v>0</v>
      </c>
      <c r="AM10" s="5" t="s">
        <v>133</v>
      </c>
      <c r="AN10" s="15">
        <f t="shared" si="12"/>
        <v>0</v>
      </c>
      <c r="AO10" s="10">
        <f>IFERROR(VLOOKUP(B10,'12'!B:BC,54,0),"0")</f>
        <v>0</v>
      </c>
      <c r="AP10" s="5" t="s">
        <v>133</v>
      </c>
      <c r="AQ10" s="15">
        <f t="shared" si="13"/>
        <v>0</v>
      </c>
      <c r="AR10" s="10">
        <f>IFERROR(VLOOKUP(B10,'13'!B:BC,54,0),"0")</f>
        <v>0</v>
      </c>
      <c r="AS10" s="5" t="s">
        <v>133</v>
      </c>
      <c r="AT10" s="15">
        <f t="shared" si="14"/>
        <v>0</v>
      </c>
      <c r="AU10" s="10">
        <f>IFERROR(VLOOKUP(B10,'14'!B:BC,54,0),"0")</f>
        <v>0</v>
      </c>
      <c r="AV10" s="5" t="s">
        <v>133</v>
      </c>
      <c r="AW10" s="15">
        <f t="shared" si="15"/>
        <v>0</v>
      </c>
      <c r="AX10" s="10">
        <f>IFERROR(VLOOKUP(B10,'15'!B:BC,54,0),"0")</f>
        <v>0</v>
      </c>
      <c r="AY10" s="5" t="s">
        <v>133</v>
      </c>
      <c r="AZ10" s="15">
        <f t="shared" si="16"/>
        <v>0</v>
      </c>
      <c r="BA10" s="10">
        <f>IFERROR(VLOOKUP(B10,'16'!B:BC,54,0),"0")</f>
        <v>0</v>
      </c>
      <c r="BB10" s="5" t="s">
        <v>133</v>
      </c>
      <c r="BC10" s="15">
        <f t="shared" si="17"/>
        <v>0</v>
      </c>
      <c r="BD10" s="10">
        <f>IFERROR(VLOOKUP(B10,'17'!B:BC,54,0),"0")</f>
        <v>0</v>
      </c>
      <c r="BE10" s="5" t="s">
        <v>133</v>
      </c>
      <c r="BF10" s="15">
        <f t="shared" si="18"/>
        <v>0</v>
      </c>
      <c r="BG10" s="10">
        <f>IFERROR(VLOOKUP(B10,'18'!B:BC,54,0),"0")</f>
        <v>0</v>
      </c>
      <c r="BH10" s="5" t="s">
        <v>133</v>
      </c>
      <c r="BI10" s="15">
        <f t="shared" si="22"/>
        <v>0</v>
      </c>
      <c r="BJ10" s="10">
        <f>IFERROR(VLOOKUP(B10,'19'!B:BC,54,0),"0")</f>
        <v>0</v>
      </c>
      <c r="BK10" s="5" t="s">
        <v>133</v>
      </c>
      <c r="BL10" s="15">
        <f t="shared" si="23"/>
        <v>0</v>
      </c>
      <c r="BM10" s="10">
        <f>IFERROR(VLOOKUP(B10,'20'!B:BC,54,0),"0")</f>
        <v>0</v>
      </c>
      <c r="BN10" s="5" t="s">
        <v>133</v>
      </c>
      <c r="BO10" s="15">
        <f t="shared" si="24"/>
        <v>0</v>
      </c>
      <c r="BP10" s="10">
        <f>IFERROR(VLOOKUP(B10,'21'!B:BC,54,0),"0")</f>
        <v>0</v>
      </c>
      <c r="BQ10" s="5" t="s">
        <v>133</v>
      </c>
      <c r="BR10" s="15">
        <f t="shared" si="25"/>
        <v>0</v>
      </c>
      <c r="BS10" s="10">
        <f>IFERROR(VLOOKUP(B10,'22'!B:BC,54,0),"0")</f>
        <v>0</v>
      </c>
      <c r="BT10" s="5" t="s">
        <v>133</v>
      </c>
      <c r="BU10" s="15">
        <f t="shared" si="26"/>
        <v>0</v>
      </c>
      <c r="BV10" s="10">
        <f>IFERROR(VLOOKUP(B10,'23'!B:BC,54,0),"0")</f>
        <v>0</v>
      </c>
      <c r="BW10" s="5" t="s">
        <v>133</v>
      </c>
      <c r="BX10" s="15">
        <f t="shared" si="27"/>
        <v>0</v>
      </c>
      <c r="BY10" s="10">
        <f>IFERROR(VLOOKUP(B10,'24'!B:BC,54,0),"0")</f>
        <v>0</v>
      </c>
      <c r="BZ10" s="5" t="s">
        <v>133</v>
      </c>
      <c r="CA10" s="15">
        <f t="shared" si="28"/>
        <v>0</v>
      </c>
      <c r="CB10" s="10">
        <f>IFERROR(VLOOKUP(B10,'25'!B:BC,54,0),"0")</f>
        <v>0</v>
      </c>
      <c r="CC10" s="5" t="s">
        <v>133</v>
      </c>
      <c r="CD10" s="15">
        <f t="shared" si="29"/>
        <v>0</v>
      </c>
      <c r="CE10" s="10">
        <f>IFERROR(VLOOKUP(B10,'26'!B:BC,54,0),"0")</f>
        <v>0</v>
      </c>
      <c r="CF10" s="5" t="s">
        <v>133</v>
      </c>
      <c r="CG10" s="15">
        <f t="shared" si="30"/>
        <v>0</v>
      </c>
      <c r="CH10" s="10">
        <f>IFERROR(VLOOKUP(B10,'27'!B:BC,54,0),"0")</f>
        <v>0</v>
      </c>
      <c r="CI10" s="5" t="s">
        <v>133</v>
      </c>
      <c r="CJ10" s="15">
        <f t="shared" si="31"/>
        <v>0</v>
      </c>
      <c r="CK10" s="10">
        <f>IFERROR(VLOOKUP(B10,'28'!B:BC,54,0),"0")</f>
        <v>0</v>
      </c>
      <c r="CL10" s="5" t="s">
        <v>133</v>
      </c>
      <c r="CM10" s="15">
        <f t="shared" si="32"/>
        <v>0</v>
      </c>
      <c r="CN10" s="10">
        <f>IFERROR(VLOOKUP(B10,'29'!B:BC,54,0),"0")</f>
        <v>0</v>
      </c>
      <c r="CO10" s="5" t="s">
        <v>133</v>
      </c>
      <c r="CP10" s="15">
        <f t="shared" si="33"/>
        <v>0</v>
      </c>
      <c r="CQ10" s="10">
        <f>IFERROR(VLOOKUP(B10,'30'!B:BC,54,0),"0")</f>
        <v>0</v>
      </c>
      <c r="CR10" s="5" t="s">
        <v>133</v>
      </c>
      <c r="CS10" s="15">
        <f t="shared" si="34"/>
        <v>0</v>
      </c>
      <c r="CT10" s="10" t="str">
        <f>IFERROR(VLOOKUP(A10,#REF!,2,0),"0")</f>
        <v>0</v>
      </c>
      <c r="CU10" s="5" t="s">
        <v>133</v>
      </c>
      <c r="CV10" s="15">
        <f t="shared" si="35"/>
        <v>0</v>
      </c>
      <c r="CW10" s="10" t="str">
        <f>IFERROR(VLOOKUP(B10,'B-plus'!A:D,4,0),"0")</f>
        <v>0</v>
      </c>
      <c r="CX10" s="5" t="s">
        <v>133</v>
      </c>
      <c r="CY10" s="15">
        <f t="shared" si="36"/>
        <v>0</v>
      </c>
    </row>
    <row r="11" spans="1:103" x14ac:dyDescent="0.25">
      <c r="A11" s="6" t="s">
        <v>123</v>
      </c>
      <c r="B11" s="6">
        <v>1100004</v>
      </c>
      <c r="C11" s="4" t="s">
        <v>124</v>
      </c>
      <c r="D11" s="92">
        <v>13.03</v>
      </c>
      <c r="E11" s="19">
        <f t="shared" si="19"/>
        <v>0</v>
      </c>
      <c r="F11" s="5" t="s">
        <v>131</v>
      </c>
      <c r="G11" s="13">
        <f t="shared" si="20"/>
        <v>0</v>
      </c>
      <c r="H11" s="10" t="str">
        <f>IFERROR(VLOOKUP(B11,'1'!B:BC,54,0),"0")</f>
        <v>0</v>
      </c>
      <c r="I11" s="5" t="s">
        <v>131</v>
      </c>
      <c r="J11" s="15">
        <f t="shared" si="3"/>
        <v>0</v>
      </c>
      <c r="K11" s="10" t="str">
        <f>IFERROR(VLOOKUP(B11,'2'!B:BC,54,0),"0")</f>
        <v>0</v>
      </c>
      <c r="L11" s="5" t="s">
        <v>131</v>
      </c>
      <c r="M11" s="15">
        <f t="shared" si="4"/>
        <v>0</v>
      </c>
      <c r="N11" s="10" t="str">
        <f>IFERROR(VLOOKUP(B11,'3'!B:BC,54,0),"0")</f>
        <v>0</v>
      </c>
      <c r="O11" s="5" t="s">
        <v>131</v>
      </c>
      <c r="P11" s="15">
        <f t="shared" si="5"/>
        <v>0</v>
      </c>
      <c r="Q11" s="10" t="str">
        <f>IFERROR(VLOOKUP(B11,'4'!B:BC,54,0),"0")</f>
        <v>0</v>
      </c>
      <c r="R11" s="5" t="s">
        <v>131</v>
      </c>
      <c r="S11" s="15">
        <f t="shared" si="21"/>
        <v>0</v>
      </c>
      <c r="T11" s="10" t="str">
        <f>IFERROR(VLOOKUP(B11,'5'!B:BC,54,0),"0")</f>
        <v>0</v>
      </c>
      <c r="U11" s="5" t="s">
        <v>131</v>
      </c>
      <c r="V11" s="15">
        <f t="shared" si="6"/>
        <v>0</v>
      </c>
      <c r="W11" s="10" t="str">
        <f>IFERROR(VLOOKUP(B11,'6'!B:BC,54,0),"0")</f>
        <v>0</v>
      </c>
      <c r="X11" s="5" t="s">
        <v>131</v>
      </c>
      <c r="Y11" s="15">
        <f t="shared" si="7"/>
        <v>0</v>
      </c>
      <c r="Z11" s="10" t="str">
        <f>IFERROR(VLOOKUP(B11,'7'!B:BC,54,0),"0")</f>
        <v>0</v>
      </c>
      <c r="AA11" s="5" t="s">
        <v>131</v>
      </c>
      <c r="AB11" s="15">
        <f t="shared" si="8"/>
        <v>0</v>
      </c>
      <c r="AC11" s="10" t="str">
        <f>IFERROR(VLOOKUP(B11,'8'!B:BC,54,0),"0")</f>
        <v>0</v>
      </c>
      <c r="AD11" s="5" t="s">
        <v>131</v>
      </c>
      <c r="AE11" s="15">
        <f t="shared" si="9"/>
        <v>0</v>
      </c>
      <c r="AF11" s="10" t="str">
        <f>IFERROR(VLOOKUP(B11,'9'!B:BC,54,0),"0")</f>
        <v>0</v>
      </c>
      <c r="AG11" s="5" t="s">
        <v>131</v>
      </c>
      <c r="AH11" s="15">
        <f t="shared" si="10"/>
        <v>0</v>
      </c>
      <c r="AI11" s="10" t="str">
        <f>IFERROR(VLOOKUP(B11,'10'!B:BC,54,0),"0")</f>
        <v>0</v>
      </c>
      <c r="AJ11" s="5" t="s">
        <v>131</v>
      </c>
      <c r="AK11" s="15">
        <f t="shared" si="11"/>
        <v>0</v>
      </c>
      <c r="AL11" s="10" t="str">
        <f>IFERROR(VLOOKUP(B11,'11'!B:BC,54,0),"0")</f>
        <v>0</v>
      </c>
      <c r="AM11" s="5" t="s">
        <v>131</v>
      </c>
      <c r="AN11" s="15">
        <f t="shared" si="12"/>
        <v>0</v>
      </c>
      <c r="AO11" s="10" t="str">
        <f>IFERROR(VLOOKUP(B11,'12'!B:BC,54,0),"0")</f>
        <v>0</v>
      </c>
      <c r="AP11" s="5" t="s">
        <v>131</v>
      </c>
      <c r="AQ11" s="15">
        <f t="shared" si="13"/>
        <v>0</v>
      </c>
      <c r="AR11" s="10" t="str">
        <f>IFERROR(VLOOKUP(B11,'13'!B:BC,54,0),"0")</f>
        <v>0</v>
      </c>
      <c r="AS11" s="5" t="s">
        <v>131</v>
      </c>
      <c r="AT11" s="15">
        <f t="shared" si="14"/>
        <v>0</v>
      </c>
      <c r="AU11" s="10" t="str">
        <f>IFERROR(VLOOKUP(B11,'14'!B:BC,54,0),"0")</f>
        <v>0</v>
      </c>
      <c r="AV11" s="5" t="s">
        <v>131</v>
      </c>
      <c r="AW11" s="15">
        <f t="shared" si="15"/>
        <v>0</v>
      </c>
      <c r="AX11" s="10" t="str">
        <f>IFERROR(VLOOKUP(B11,'15'!B:BC,54,0),"0")</f>
        <v>0</v>
      </c>
      <c r="AY11" s="5" t="s">
        <v>131</v>
      </c>
      <c r="AZ11" s="15">
        <f t="shared" si="16"/>
        <v>0</v>
      </c>
      <c r="BA11" s="10" t="str">
        <f>IFERROR(VLOOKUP(B11,'16'!B:BC,54,0),"0")</f>
        <v>0</v>
      </c>
      <c r="BB11" s="5" t="s">
        <v>131</v>
      </c>
      <c r="BC11" s="15">
        <f t="shared" si="17"/>
        <v>0</v>
      </c>
      <c r="BD11" s="10" t="str">
        <f>IFERROR(VLOOKUP(B11,'17'!B:BC,54,0),"0")</f>
        <v>0</v>
      </c>
      <c r="BE11" s="5" t="s">
        <v>131</v>
      </c>
      <c r="BF11" s="15">
        <f t="shared" si="18"/>
        <v>0</v>
      </c>
      <c r="BG11" s="10" t="str">
        <f>IFERROR(VLOOKUP(B11,'18'!B:BC,54,0),"0")</f>
        <v>0</v>
      </c>
      <c r="BH11" s="5" t="s">
        <v>131</v>
      </c>
      <c r="BI11" s="15">
        <f t="shared" si="22"/>
        <v>0</v>
      </c>
      <c r="BJ11" s="10" t="str">
        <f>IFERROR(VLOOKUP(B11,'19'!B:BC,54,0),"0")</f>
        <v>0</v>
      </c>
      <c r="BK11" s="5" t="s">
        <v>131</v>
      </c>
      <c r="BL11" s="15">
        <f t="shared" si="23"/>
        <v>0</v>
      </c>
      <c r="BM11" s="10" t="str">
        <f>IFERROR(VLOOKUP(B11,'20'!B:BC,54,0),"0")</f>
        <v>0</v>
      </c>
      <c r="BN11" s="5" t="s">
        <v>131</v>
      </c>
      <c r="BO11" s="15">
        <f t="shared" si="24"/>
        <v>0</v>
      </c>
      <c r="BP11" s="10" t="str">
        <f>IFERROR(VLOOKUP(B11,'21'!B:BC,54,0),"0")</f>
        <v>0</v>
      </c>
      <c r="BQ11" s="5" t="s">
        <v>131</v>
      </c>
      <c r="BR11" s="15">
        <f t="shared" si="25"/>
        <v>0</v>
      </c>
      <c r="BS11" s="10" t="str">
        <f>IFERROR(VLOOKUP(B11,'22'!B:BC,54,0),"0")</f>
        <v>0</v>
      </c>
      <c r="BT11" s="5" t="s">
        <v>131</v>
      </c>
      <c r="BU11" s="15">
        <f t="shared" si="26"/>
        <v>0</v>
      </c>
      <c r="BV11" s="10" t="str">
        <f>IFERROR(VLOOKUP(B11,'23'!B:BC,54,0),"0")</f>
        <v>0</v>
      </c>
      <c r="BW11" s="5" t="s">
        <v>131</v>
      </c>
      <c r="BX11" s="15">
        <f t="shared" si="27"/>
        <v>0</v>
      </c>
      <c r="BY11" s="10" t="str">
        <f>IFERROR(VLOOKUP(B11,'24'!B:BC,54,0),"0")</f>
        <v>0</v>
      </c>
      <c r="BZ11" s="5" t="s">
        <v>131</v>
      </c>
      <c r="CA11" s="15">
        <f t="shared" si="28"/>
        <v>0</v>
      </c>
      <c r="CB11" s="10" t="str">
        <f>IFERROR(VLOOKUP(B11,'25'!B:BC,54,0),"0")</f>
        <v>0</v>
      </c>
      <c r="CC11" s="5" t="s">
        <v>131</v>
      </c>
      <c r="CD11" s="15">
        <f t="shared" si="29"/>
        <v>0</v>
      </c>
      <c r="CE11" s="10" t="str">
        <f>IFERROR(VLOOKUP(B11,'26'!B:BC,54,0),"0")</f>
        <v>0</v>
      </c>
      <c r="CF11" s="5" t="s">
        <v>131</v>
      </c>
      <c r="CG11" s="15">
        <f t="shared" si="30"/>
        <v>0</v>
      </c>
      <c r="CH11" s="10" t="str">
        <f>IFERROR(VLOOKUP(B11,'27'!B:BC,54,0),"0")</f>
        <v>0</v>
      </c>
      <c r="CI11" s="5" t="s">
        <v>131</v>
      </c>
      <c r="CJ11" s="15">
        <f t="shared" si="31"/>
        <v>0</v>
      </c>
      <c r="CK11" s="10" t="str">
        <f>IFERROR(VLOOKUP(B11,'28'!B:BC,54,0),"0")</f>
        <v>0</v>
      </c>
      <c r="CL11" s="5" t="s">
        <v>131</v>
      </c>
      <c r="CM11" s="15">
        <f t="shared" si="32"/>
        <v>0</v>
      </c>
      <c r="CN11" s="10" t="str">
        <f>IFERROR(VLOOKUP(B11,'29'!B:BC,54,0),"0")</f>
        <v>0</v>
      </c>
      <c r="CO11" s="5" t="s">
        <v>131</v>
      </c>
      <c r="CP11" s="15">
        <f t="shared" si="33"/>
        <v>0</v>
      </c>
      <c r="CQ11" s="10" t="str">
        <f>IFERROR(VLOOKUP(B11,'30'!B:BC,54,0),"0")</f>
        <v>0</v>
      </c>
      <c r="CR11" s="5" t="s">
        <v>131</v>
      </c>
      <c r="CS11" s="15">
        <f t="shared" si="34"/>
        <v>0</v>
      </c>
      <c r="CT11" s="10" t="str">
        <f>IFERROR(VLOOKUP(A11,#REF!,2,0),"0")</f>
        <v>0</v>
      </c>
      <c r="CU11" s="5" t="s">
        <v>131</v>
      </c>
      <c r="CV11" s="15">
        <f t="shared" si="35"/>
        <v>0</v>
      </c>
      <c r="CW11" s="10" t="str">
        <f>IFERROR(VLOOKUP(B11,'B-plus'!A:D,4,0),"0")</f>
        <v>0</v>
      </c>
      <c r="CX11" s="5" t="s">
        <v>131</v>
      </c>
      <c r="CY11" s="15">
        <f t="shared" si="36"/>
        <v>0</v>
      </c>
    </row>
    <row r="12" spans="1:103" x14ac:dyDescent="0.25">
      <c r="A12" s="6" t="s">
        <v>99</v>
      </c>
      <c r="B12" s="6">
        <v>1111001</v>
      </c>
      <c r="C12" s="4" t="s">
        <v>100</v>
      </c>
      <c r="D12" s="13">
        <v>4.0999999999999996</v>
      </c>
      <c r="E12" s="19">
        <f t="shared" si="19"/>
        <v>1205</v>
      </c>
      <c r="F12" s="5" t="s">
        <v>130</v>
      </c>
      <c r="G12" s="13">
        <f t="shared" si="20"/>
        <v>4940.5</v>
      </c>
      <c r="H12" s="10">
        <f>IFERROR(VLOOKUP(B12,'1'!B:BC,54,0),"0")</f>
        <v>0</v>
      </c>
      <c r="I12" s="5" t="s">
        <v>130</v>
      </c>
      <c r="J12" s="15">
        <f t="shared" si="3"/>
        <v>0</v>
      </c>
      <c r="K12" s="10">
        <f>IFERROR(VLOOKUP(B12,'2'!B:BC,54,0),"0")</f>
        <v>20</v>
      </c>
      <c r="L12" s="5" t="s">
        <v>130</v>
      </c>
      <c r="M12" s="15">
        <f t="shared" si="4"/>
        <v>82</v>
      </c>
      <c r="N12" s="10">
        <f>IFERROR(VLOOKUP(B12,'3'!B:BC,54,0),"0")</f>
        <v>100</v>
      </c>
      <c r="O12" s="5" t="s">
        <v>130</v>
      </c>
      <c r="P12" s="15">
        <f t="shared" si="5"/>
        <v>409.99999999999994</v>
      </c>
      <c r="Q12" s="10">
        <f>IFERROR(VLOOKUP(B12,'4'!B:BC,54,0),"0")</f>
        <v>0</v>
      </c>
      <c r="R12" s="5" t="s">
        <v>130</v>
      </c>
      <c r="S12" s="15">
        <f t="shared" si="21"/>
        <v>0</v>
      </c>
      <c r="T12" s="10">
        <f>IFERROR(VLOOKUP(B12,'5'!B:BC,54,0),"0")</f>
        <v>0</v>
      </c>
      <c r="U12" s="5" t="s">
        <v>130</v>
      </c>
      <c r="V12" s="15">
        <f t="shared" si="6"/>
        <v>0</v>
      </c>
      <c r="W12" s="10">
        <f>IFERROR(VLOOKUP(B12,'6'!B:BC,54,0),"0")</f>
        <v>0</v>
      </c>
      <c r="X12" s="5" t="s">
        <v>130</v>
      </c>
      <c r="Y12" s="15">
        <f t="shared" si="7"/>
        <v>0</v>
      </c>
      <c r="Z12" s="10">
        <f>IFERROR(VLOOKUP(B12,'7'!B:BC,54,0),"0")</f>
        <v>0</v>
      </c>
      <c r="AA12" s="5" t="s">
        <v>130</v>
      </c>
      <c r="AB12" s="15">
        <f t="shared" si="8"/>
        <v>0</v>
      </c>
      <c r="AC12" s="10">
        <f>IFERROR(VLOOKUP(B12,'8'!B:BC,54,0),"0")</f>
        <v>0</v>
      </c>
      <c r="AD12" s="5" t="s">
        <v>130</v>
      </c>
      <c r="AE12" s="15">
        <f t="shared" si="9"/>
        <v>0</v>
      </c>
      <c r="AF12" s="10">
        <f>IFERROR(VLOOKUP(B12,'9'!B:BC,54,0),"0")</f>
        <v>0</v>
      </c>
      <c r="AG12" s="5" t="s">
        <v>130</v>
      </c>
      <c r="AH12" s="15">
        <f t="shared" si="10"/>
        <v>0</v>
      </c>
      <c r="AI12" s="10">
        <f>IFERROR(VLOOKUP(B12,'10'!B:BC,54,0),"0")</f>
        <v>0</v>
      </c>
      <c r="AJ12" s="5" t="s">
        <v>130</v>
      </c>
      <c r="AK12" s="15">
        <f t="shared" si="11"/>
        <v>0</v>
      </c>
      <c r="AL12" s="10">
        <f>IFERROR(VLOOKUP(B12,'11'!B:BC,54,0),"0")</f>
        <v>20</v>
      </c>
      <c r="AM12" s="5" t="s">
        <v>130</v>
      </c>
      <c r="AN12" s="15">
        <f t="shared" si="12"/>
        <v>82</v>
      </c>
      <c r="AO12" s="10">
        <f>IFERROR(VLOOKUP(B12,'12'!B:BC,54,0),"0")</f>
        <v>50</v>
      </c>
      <c r="AP12" s="5" t="s">
        <v>130</v>
      </c>
      <c r="AQ12" s="15">
        <f t="shared" si="13"/>
        <v>204.99999999999997</v>
      </c>
      <c r="AR12" s="10">
        <f>IFERROR(VLOOKUP(B12,'13'!B:BC,54,0),"0")</f>
        <v>335</v>
      </c>
      <c r="AS12" s="5" t="s">
        <v>130</v>
      </c>
      <c r="AT12" s="15">
        <f t="shared" si="14"/>
        <v>1373.4999999999998</v>
      </c>
      <c r="AU12" s="10">
        <f>IFERROR(VLOOKUP(B12,'14'!B:BC,54,0),"0")</f>
        <v>120</v>
      </c>
      <c r="AV12" s="5" t="s">
        <v>130</v>
      </c>
      <c r="AW12" s="15">
        <f t="shared" si="15"/>
        <v>491.99999999999994</v>
      </c>
      <c r="AX12" s="10">
        <f>IFERROR(VLOOKUP(B12,'15'!B:BC,54,0),"0")</f>
        <v>30</v>
      </c>
      <c r="AY12" s="5" t="s">
        <v>130</v>
      </c>
      <c r="AZ12" s="15">
        <f t="shared" si="16"/>
        <v>122.99999999999999</v>
      </c>
      <c r="BA12" s="10">
        <f>IFERROR(VLOOKUP(B12,'16'!B:BC,54,0),"0")</f>
        <v>120</v>
      </c>
      <c r="BB12" s="5" t="s">
        <v>130</v>
      </c>
      <c r="BC12" s="15">
        <f t="shared" si="17"/>
        <v>491.99999999999994</v>
      </c>
      <c r="BD12" s="10">
        <f>IFERROR(VLOOKUP(B12,'17'!B:BC,54,0),"0")</f>
        <v>50</v>
      </c>
      <c r="BE12" s="5" t="s">
        <v>130</v>
      </c>
      <c r="BF12" s="15">
        <f t="shared" si="18"/>
        <v>204.99999999999997</v>
      </c>
      <c r="BG12" s="10">
        <f>IFERROR(VLOOKUP(B12,'18'!B:BC,54,0),"0")</f>
        <v>50</v>
      </c>
      <c r="BH12" s="5" t="s">
        <v>130</v>
      </c>
      <c r="BI12" s="15">
        <f t="shared" si="22"/>
        <v>204.99999999999997</v>
      </c>
      <c r="BJ12" s="10">
        <f>IFERROR(VLOOKUP(B12,'19'!B:BC,54,0),"0")</f>
        <v>0</v>
      </c>
      <c r="BK12" s="5" t="s">
        <v>130</v>
      </c>
      <c r="BL12" s="15">
        <f t="shared" si="23"/>
        <v>0</v>
      </c>
      <c r="BM12" s="10">
        <f>IFERROR(VLOOKUP(B12,'20'!B:BC,54,0),"0")</f>
        <v>0</v>
      </c>
      <c r="BN12" s="5" t="s">
        <v>130</v>
      </c>
      <c r="BO12" s="15">
        <f t="shared" si="24"/>
        <v>0</v>
      </c>
      <c r="BP12" s="10">
        <f>IFERROR(VLOOKUP(B12,'21'!B:BC,54,0),"0")</f>
        <v>0</v>
      </c>
      <c r="BQ12" s="5" t="s">
        <v>130</v>
      </c>
      <c r="BR12" s="15">
        <f t="shared" si="25"/>
        <v>0</v>
      </c>
      <c r="BS12" s="10">
        <f>IFERROR(VLOOKUP(B12,'22'!B:BC,54,0),"0")</f>
        <v>30</v>
      </c>
      <c r="BT12" s="5" t="s">
        <v>130</v>
      </c>
      <c r="BU12" s="15">
        <f t="shared" si="26"/>
        <v>122.99999999999999</v>
      </c>
      <c r="BV12" s="10">
        <f>IFERROR(VLOOKUP(B12,'23'!B:BC,54,0),"0")</f>
        <v>30</v>
      </c>
      <c r="BW12" s="5" t="s">
        <v>130</v>
      </c>
      <c r="BX12" s="15">
        <f t="shared" si="27"/>
        <v>122.99999999999999</v>
      </c>
      <c r="BY12" s="10">
        <f>IFERROR(VLOOKUP(B12,'24'!B:BC,54,0),"0")</f>
        <v>50</v>
      </c>
      <c r="BZ12" s="5" t="s">
        <v>130</v>
      </c>
      <c r="CA12" s="15">
        <f t="shared" si="28"/>
        <v>204.99999999999997</v>
      </c>
      <c r="CB12" s="10">
        <f>IFERROR(VLOOKUP(B12,'25'!B:BC,54,0),"0")</f>
        <v>20</v>
      </c>
      <c r="CC12" s="5" t="s">
        <v>130</v>
      </c>
      <c r="CD12" s="15">
        <f t="shared" si="29"/>
        <v>82</v>
      </c>
      <c r="CE12" s="10">
        <f>IFERROR(VLOOKUP(B12,'26'!B:BC,54,0),"0")</f>
        <v>50</v>
      </c>
      <c r="CF12" s="5" t="s">
        <v>130</v>
      </c>
      <c r="CG12" s="15">
        <f t="shared" si="30"/>
        <v>204.99999999999997</v>
      </c>
      <c r="CH12" s="10">
        <f>IFERROR(VLOOKUP(B12,'27'!B:BC,54,0),"0")</f>
        <v>70</v>
      </c>
      <c r="CI12" s="5" t="s">
        <v>130</v>
      </c>
      <c r="CJ12" s="15">
        <f t="shared" si="31"/>
        <v>287</v>
      </c>
      <c r="CK12" s="10">
        <f>IFERROR(VLOOKUP(B12,'28'!B:BC,54,0),"0")</f>
        <v>60</v>
      </c>
      <c r="CL12" s="5" t="s">
        <v>130</v>
      </c>
      <c r="CM12" s="15">
        <f t="shared" si="32"/>
        <v>245.99999999999997</v>
      </c>
      <c r="CN12" s="10">
        <f>IFERROR(VLOOKUP(B12,'29'!B:BC,54,0),"0")</f>
        <v>0</v>
      </c>
      <c r="CO12" s="5" t="s">
        <v>130</v>
      </c>
      <c r="CP12" s="15">
        <f t="shared" si="33"/>
        <v>0</v>
      </c>
      <c r="CQ12" s="10">
        <f>IFERROR(VLOOKUP(B12,'30'!B:BC,54,0),"0")</f>
        <v>0</v>
      </c>
      <c r="CR12" s="5" t="s">
        <v>130</v>
      </c>
      <c r="CS12" s="15">
        <f t="shared" si="34"/>
        <v>0</v>
      </c>
      <c r="CT12" s="10" t="str">
        <f>IFERROR(VLOOKUP(A12,#REF!,2,0),"0")</f>
        <v>0</v>
      </c>
      <c r="CU12" s="5" t="s">
        <v>130</v>
      </c>
      <c r="CV12" s="15">
        <f t="shared" si="35"/>
        <v>0</v>
      </c>
      <c r="CW12" s="10" t="str">
        <f>IFERROR(VLOOKUP(B12,'B-plus'!A:D,4,0),"0")</f>
        <v>0</v>
      </c>
      <c r="CX12" s="5" t="s">
        <v>130</v>
      </c>
      <c r="CY12" s="15">
        <f t="shared" si="36"/>
        <v>0</v>
      </c>
    </row>
    <row r="13" spans="1:103" x14ac:dyDescent="0.25">
      <c r="A13" s="6" t="s">
        <v>22</v>
      </c>
      <c r="B13" s="6">
        <v>1111002</v>
      </c>
      <c r="C13" s="4" t="s">
        <v>213</v>
      </c>
      <c r="D13" s="92">
        <v>37.17</v>
      </c>
      <c r="E13" s="19">
        <f t="shared" si="19"/>
        <v>2753</v>
      </c>
      <c r="F13" s="5" t="s">
        <v>129</v>
      </c>
      <c r="G13" s="13">
        <f t="shared" si="20"/>
        <v>102329.01000000001</v>
      </c>
      <c r="H13" s="10">
        <f>IFERROR(VLOOKUP(B13,'1'!B:BC,54,0),"0")</f>
        <v>75</v>
      </c>
      <c r="I13" s="5" t="s">
        <v>129</v>
      </c>
      <c r="J13" s="15">
        <f t="shared" si="3"/>
        <v>2787.75</v>
      </c>
      <c r="K13" s="10">
        <f>IFERROR(VLOOKUP(B13,'2'!B:BC,54,0),"0")</f>
        <v>86</v>
      </c>
      <c r="L13" s="5" t="s">
        <v>129</v>
      </c>
      <c r="M13" s="15">
        <f t="shared" si="4"/>
        <v>3196.6200000000003</v>
      </c>
      <c r="N13" s="10">
        <f>IFERROR(VLOOKUP(B13,'3'!B:BC,54,0),"0")</f>
        <v>86</v>
      </c>
      <c r="O13" s="5" t="s">
        <v>129</v>
      </c>
      <c r="P13" s="15">
        <f t="shared" si="5"/>
        <v>3196.6200000000003</v>
      </c>
      <c r="Q13" s="10">
        <f>IFERROR(VLOOKUP(B13,'4'!B:BC,54,0),"0")</f>
        <v>78</v>
      </c>
      <c r="R13" s="5" t="s">
        <v>129</v>
      </c>
      <c r="S13" s="15">
        <f t="shared" si="21"/>
        <v>2899.26</v>
      </c>
      <c r="T13" s="10">
        <f>IFERROR(VLOOKUP(B13,'5'!B:BC,54,0),"0")</f>
        <v>178</v>
      </c>
      <c r="U13" s="5" t="s">
        <v>129</v>
      </c>
      <c r="V13" s="15">
        <f t="shared" si="6"/>
        <v>6616.26</v>
      </c>
      <c r="W13" s="10">
        <f>IFERROR(VLOOKUP(B13,'6'!B:BC,54,0),"0")</f>
        <v>74</v>
      </c>
      <c r="X13" s="5" t="s">
        <v>129</v>
      </c>
      <c r="Y13" s="15">
        <f t="shared" si="7"/>
        <v>2750.58</v>
      </c>
      <c r="Z13" s="10">
        <f>IFERROR(VLOOKUP(B13,'7'!B:BC,54,0),"0")</f>
        <v>87</v>
      </c>
      <c r="AA13" s="5" t="s">
        <v>129</v>
      </c>
      <c r="AB13" s="15">
        <f t="shared" si="8"/>
        <v>3233.79</v>
      </c>
      <c r="AC13" s="10">
        <f>IFERROR(VLOOKUP(B13,'8'!B:BC,54,0),"0")</f>
        <v>65</v>
      </c>
      <c r="AD13" s="5" t="s">
        <v>129</v>
      </c>
      <c r="AE13" s="15">
        <f t="shared" si="9"/>
        <v>2416.0500000000002</v>
      </c>
      <c r="AF13" s="10">
        <f>IFERROR(VLOOKUP(B13,'9'!B:BC,54,0),"0")</f>
        <v>57</v>
      </c>
      <c r="AG13" s="5" t="s">
        <v>129</v>
      </c>
      <c r="AH13" s="15">
        <f t="shared" si="10"/>
        <v>2118.69</v>
      </c>
      <c r="AI13" s="10">
        <f>IFERROR(VLOOKUP(B13,'10'!B:BC,54,0),"0")</f>
        <v>40</v>
      </c>
      <c r="AJ13" s="5" t="s">
        <v>129</v>
      </c>
      <c r="AK13" s="15">
        <f t="shared" si="11"/>
        <v>1486.8000000000002</v>
      </c>
      <c r="AL13" s="10">
        <f>IFERROR(VLOOKUP(B13,'11'!B:BC,54,0),"0")</f>
        <v>90</v>
      </c>
      <c r="AM13" s="5" t="s">
        <v>129</v>
      </c>
      <c r="AN13" s="15">
        <f t="shared" si="12"/>
        <v>3345.3</v>
      </c>
      <c r="AO13" s="10">
        <f>IFERROR(VLOOKUP(B13,'12'!B:BC,54,0),"0")</f>
        <v>85</v>
      </c>
      <c r="AP13" s="5" t="s">
        <v>129</v>
      </c>
      <c r="AQ13" s="15">
        <f t="shared" si="13"/>
        <v>3159.4500000000003</v>
      </c>
      <c r="AR13" s="10">
        <f>IFERROR(VLOOKUP(B13,'13'!B:BC,54,0),"0")</f>
        <v>166</v>
      </c>
      <c r="AS13" s="5" t="s">
        <v>129</v>
      </c>
      <c r="AT13" s="15">
        <f t="shared" si="14"/>
        <v>6170.22</v>
      </c>
      <c r="AU13" s="10">
        <f>IFERROR(VLOOKUP(B13,'14'!B:BC,54,0),"0")</f>
        <v>100</v>
      </c>
      <c r="AV13" s="5" t="s">
        <v>129</v>
      </c>
      <c r="AW13" s="15">
        <f t="shared" si="15"/>
        <v>3717</v>
      </c>
      <c r="AX13" s="10">
        <f>IFERROR(VLOOKUP(B13,'15'!B:BC,54,0),"0")</f>
        <v>130</v>
      </c>
      <c r="AY13" s="5" t="s">
        <v>129</v>
      </c>
      <c r="AZ13" s="15">
        <f t="shared" si="16"/>
        <v>4832.1000000000004</v>
      </c>
      <c r="BA13" s="10">
        <f>IFERROR(VLOOKUP(B13,'16'!B:BC,54,0),"0")</f>
        <v>74</v>
      </c>
      <c r="BB13" s="5" t="s">
        <v>129</v>
      </c>
      <c r="BC13" s="15">
        <f t="shared" si="17"/>
        <v>2750.58</v>
      </c>
      <c r="BD13" s="10">
        <f>IFERROR(VLOOKUP(B13,'17'!B:BC,54,0),"0")</f>
        <v>119</v>
      </c>
      <c r="BE13" s="5" t="s">
        <v>129</v>
      </c>
      <c r="BF13" s="15">
        <f t="shared" si="18"/>
        <v>4423.2300000000005</v>
      </c>
      <c r="BG13" s="10">
        <f>IFERROR(VLOOKUP(B13,'18'!B:BC,54,0),"0")</f>
        <v>145</v>
      </c>
      <c r="BH13" s="5" t="s">
        <v>129</v>
      </c>
      <c r="BI13" s="15">
        <f t="shared" si="22"/>
        <v>5389.6500000000005</v>
      </c>
      <c r="BJ13" s="10">
        <f>IFERROR(VLOOKUP(B13,'19'!B:BC,54,0),"0")</f>
        <v>89</v>
      </c>
      <c r="BK13" s="5" t="s">
        <v>129</v>
      </c>
      <c r="BL13" s="15">
        <f t="shared" si="23"/>
        <v>3308.13</v>
      </c>
      <c r="BM13" s="10">
        <f>IFERROR(VLOOKUP(B13,'20'!B:BC,54,0),"0")</f>
        <v>119</v>
      </c>
      <c r="BN13" s="5" t="s">
        <v>129</v>
      </c>
      <c r="BO13" s="15">
        <f t="shared" si="24"/>
        <v>4423.2300000000005</v>
      </c>
      <c r="BP13" s="10">
        <f>IFERROR(VLOOKUP(B13,'21'!B:BC,54,0),"0")</f>
        <v>71</v>
      </c>
      <c r="BQ13" s="5" t="s">
        <v>129</v>
      </c>
      <c r="BR13" s="15">
        <f t="shared" si="25"/>
        <v>2639.07</v>
      </c>
      <c r="BS13" s="10">
        <f>IFERROR(VLOOKUP(B13,'22'!B:BC,54,0),"0")</f>
        <v>106</v>
      </c>
      <c r="BT13" s="5" t="s">
        <v>129</v>
      </c>
      <c r="BU13" s="15">
        <f t="shared" si="26"/>
        <v>3940.02</v>
      </c>
      <c r="BV13" s="10">
        <f>IFERROR(VLOOKUP(B13,'23'!B:BC,54,0),"0")</f>
        <v>58</v>
      </c>
      <c r="BW13" s="5" t="s">
        <v>129</v>
      </c>
      <c r="BX13" s="15">
        <f t="shared" si="27"/>
        <v>2155.86</v>
      </c>
      <c r="BY13" s="10">
        <f>IFERROR(VLOOKUP(B13,'24'!B:BC,54,0),"0")</f>
        <v>42</v>
      </c>
      <c r="BZ13" s="5" t="s">
        <v>129</v>
      </c>
      <c r="CA13" s="15">
        <f t="shared" si="28"/>
        <v>1561.14</v>
      </c>
      <c r="CB13" s="10">
        <f>IFERROR(VLOOKUP(B13,'25'!B:BC,54,0),"0")</f>
        <v>64</v>
      </c>
      <c r="CC13" s="5" t="s">
        <v>129</v>
      </c>
      <c r="CD13" s="15">
        <f t="shared" si="29"/>
        <v>2378.88</v>
      </c>
      <c r="CE13" s="10">
        <f>IFERROR(VLOOKUP(B13,'26'!B:BC,54,0),"0")</f>
        <v>107</v>
      </c>
      <c r="CF13" s="5" t="s">
        <v>129</v>
      </c>
      <c r="CG13" s="15">
        <f t="shared" si="30"/>
        <v>3977.19</v>
      </c>
      <c r="CH13" s="10">
        <f>IFERROR(VLOOKUP(B13,'27'!B:BC,54,0),"0")</f>
        <v>157</v>
      </c>
      <c r="CI13" s="5" t="s">
        <v>129</v>
      </c>
      <c r="CJ13" s="15">
        <f t="shared" si="31"/>
        <v>5835.6900000000005</v>
      </c>
      <c r="CK13" s="10">
        <f>IFERROR(VLOOKUP(B13,'28'!B:BC,54,0),"0")</f>
        <v>63</v>
      </c>
      <c r="CL13" s="5" t="s">
        <v>129</v>
      </c>
      <c r="CM13" s="15">
        <f t="shared" si="32"/>
        <v>2341.71</v>
      </c>
      <c r="CN13" s="10">
        <f>IFERROR(VLOOKUP(B13,'29'!B:BC,54,0),"0")</f>
        <v>65</v>
      </c>
      <c r="CO13" s="5" t="s">
        <v>129</v>
      </c>
      <c r="CP13" s="15">
        <f t="shared" si="33"/>
        <v>2416.0500000000002</v>
      </c>
      <c r="CQ13" s="10">
        <f>IFERROR(VLOOKUP(B13,'30'!B:BC,54,0),"0")</f>
        <v>77</v>
      </c>
      <c r="CR13" s="5" t="s">
        <v>129</v>
      </c>
      <c r="CS13" s="15">
        <f t="shared" si="34"/>
        <v>2862.09</v>
      </c>
      <c r="CT13" s="10" t="str">
        <f>IFERROR(VLOOKUP(A13,#REF!,2,0),"0")</f>
        <v>0</v>
      </c>
      <c r="CU13" s="5" t="s">
        <v>129</v>
      </c>
      <c r="CV13" s="15">
        <f t="shared" si="35"/>
        <v>0</v>
      </c>
      <c r="CW13" s="10" t="str">
        <f>IFERROR(VLOOKUP(B13,'B-plus'!A:D,4,0),"0")</f>
        <v>0</v>
      </c>
      <c r="CX13" s="5" t="s">
        <v>129</v>
      </c>
      <c r="CY13" s="15">
        <f t="shared" si="36"/>
        <v>0</v>
      </c>
    </row>
    <row r="14" spans="1:103" x14ac:dyDescent="0.25">
      <c r="A14" s="6" t="s">
        <v>109</v>
      </c>
      <c r="B14" s="6" t="s">
        <v>109</v>
      </c>
      <c r="C14" s="4" t="s">
        <v>27</v>
      </c>
      <c r="D14" s="92">
        <v>37.17</v>
      </c>
      <c r="E14" s="19">
        <f t="shared" si="19"/>
        <v>0</v>
      </c>
      <c r="F14" s="5" t="s">
        <v>129</v>
      </c>
      <c r="G14" s="13">
        <f t="shared" si="20"/>
        <v>0</v>
      </c>
      <c r="H14" s="10" t="str">
        <f>IFERROR(VLOOKUP(B14,'1'!B:BC,54,0),"0")</f>
        <v>0</v>
      </c>
      <c r="I14" s="5" t="s">
        <v>129</v>
      </c>
      <c r="J14" s="15">
        <f t="shared" si="3"/>
        <v>0</v>
      </c>
      <c r="K14" s="10" t="str">
        <f>IFERROR(VLOOKUP(B14,'2'!B:BC,54,0),"0")</f>
        <v>0</v>
      </c>
      <c r="L14" s="5" t="s">
        <v>129</v>
      </c>
      <c r="M14" s="15">
        <f t="shared" si="4"/>
        <v>0</v>
      </c>
      <c r="N14" s="10" t="str">
        <f>IFERROR(VLOOKUP(B14,'3'!B:BC,54,0),"0")</f>
        <v>0</v>
      </c>
      <c r="O14" s="5" t="s">
        <v>129</v>
      </c>
      <c r="P14" s="15">
        <f t="shared" si="5"/>
        <v>0</v>
      </c>
      <c r="Q14" s="10" t="str">
        <f>IFERROR(VLOOKUP(B14,'4'!B:BC,54,0),"0")</f>
        <v>0</v>
      </c>
      <c r="R14" s="5" t="s">
        <v>129</v>
      </c>
      <c r="S14" s="15">
        <f t="shared" si="21"/>
        <v>0</v>
      </c>
      <c r="T14" s="10" t="str">
        <f>IFERROR(VLOOKUP(B14,'5'!B:BC,54,0),"0")</f>
        <v>0</v>
      </c>
      <c r="U14" s="5" t="s">
        <v>129</v>
      </c>
      <c r="V14" s="15">
        <f t="shared" si="6"/>
        <v>0</v>
      </c>
      <c r="W14" s="10" t="str">
        <f>IFERROR(VLOOKUP(B14,'6'!B:BC,54,0),"0")</f>
        <v>0</v>
      </c>
      <c r="X14" s="5" t="s">
        <v>129</v>
      </c>
      <c r="Y14" s="15">
        <f t="shared" si="7"/>
        <v>0</v>
      </c>
      <c r="Z14" s="10" t="str">
        <f>IFERROR(VLOOKUP(B14,'7'!B:BC,54,0),"0")</f>
        <v>0</v>
      </c>
      <c r="AA14" s="5" t="s">
        <v>129</v>
      </c>
      <c r="AB14" s="15">
        <f t="shared" si="8"/>
        <v>0</v>
      </c>
      <c r="AC14" s="10" t="str">
        <f>IFERROR(VLOOKUP(B14,'8'!B:BC,54,0),"0")</f>
        <v>0</v>
      </c>
      <c r="AD14" s="5" t="s">
        <v>129</v>
      </c>
      <c r="AE14" s="15">
        <f t="shared" si="9"/>
        <v>0</v>
      </c>
      <c r="AF14" s="10" t="str">
        <f>IFERROR(VLOOKUP(B14,'9'!B:BC,54,0),"0")</f>
        <v>0</v>
      </c>
      <c r="AG14" s="5" t="s">
        <v>129</v>
      </c>
      <c r="AH14" s="15">
        <f t="shared" si="10"/>
        <v>0</v>
      </c>
      <c r="AI14" s="10" t="str">
        <f>IFERROR(VLOOKUP(B14,'10'!B:BC,54,0),"0")</f>
        <v>0</v>
      </c>
      <c r="AJ14" s="5" t="s">
        <v>129</v>
      </c>
      <c r="AK14" s="15">
        <f t="shared" si="11"/>
        <v>0</v>
      </c>
      <c r="AL14" s="10" t="str">
        <f>IFERROR(VLOOKUP(B14,'11'!B:BC,54,0),"0")</f>
        <v>0</v>
      </c>
      <c r="AM14" s="5" t="s">
        <v>129</v>
      </c>
      <c r="AN14" s="15">
        <f t="shared" si="12"/>
        <v>0</v>
      </c>
      <c r="AO14" s="10" t="str">
        <f>IFERROR(VLOOKUP(B14,'12'!B:BC,54,0),"0")</f>
        <v>0</v>
      </c>
      <c r="AP14" s="5" t="s">
        <v>129</v>
      </c>
      <c r="AQ14" s="15">
        <f t="shared" si="13"/>
        <v>0</v>
      </c>
      <c r="AR14" s="10" t="str">
        <f>IFERROR(VLOOKUP(B14,'13'!B:BC,54,0),"0")</f>
        <v>0</v>
      </c>
      <c r="AS14" s="5" t="s">
        <v>129</v>
      </c>
      <c r="AT14" s="15">
        <f t="shared" si="14"/>
        <v>0</v>
      </c>
      <c r="AU14" s="10" t="str">
        <f>IFERROR(VLOOKUP(B14,'14'!B:BC,54,0),"0")</f>
        <v>0</v>
      </c>
      <c r="AV14" s="5" t="s">
        <v>129</v>
      </c>
      <c r="AW14" s="15">
        <f t="shared" si="15"/>
        <v>0</v>
      </c>
      <c r="AX14" s="10" t="str">
        <f>IFERROR(VLOOKUP(B14,'15'!B:BC,54,0),"0")</f>
        <v>0</v>
      </c>
      <c r="AY14" s="5" t="s">
        <v>129</v>
      </c>
      <c r="AZ14" s="15">
        <f t="shared" si="16"/>
        <v>0</v>
      </c>
      <c r="BA14" s="10" t="str">
        <f>IFERROR(VLOOKUP(B14,'16'!B:BC,54,0),"0")</f>
        <v>0</v>
      </c>
      <c r="BB14" s="5" t="s">
        <v>129</v>
      </c>
      <c r="BC14" s="15">
        <f t="shared" si="17"/>
        <v>0</v>
      </c>
      <c r="BD14" s="10" t="str">
        <f>IFERROR(VLOOKUP(B14,'17'!B:BC,54,0),"0")</f>
        <v>0</v>
      </c>
      <c r="BE14" s="5" t="s">
        <v>129</v>
      </c>
      <c r="BF14" s="15">
        <f t="shared" si="18"/>
        <v>0</v>
      </c>
      <c r="BG14" s="10" t="str">
        <f>IFERROR(VLOOKUP(B14,'18'!B:BC,54,0),"0")</f>
        <v>0</v>
      </c>
      <c r="BH14" s="5" t="s">
        <v>129</v>
      </c>
      <c r="BI14" s="15">
        <f t="shared" si="22"/>
        <v>0</v>
      </c>
      <c r="BJ14" s="10" t="str">
        <f>IFERROR(VLOOKUP(B14,'19'!B:BC,54,0),"0")</f>
        <v>0</v>
      </c>
      <c r="BK14" s="5" t="s">
        <v>129</v>
      </c>
      <c r="BL14" s="15">
        <f t="shared" si="23"/>
        <v>0</v>
      </c>
      <c r="BM14" s="10" t="str">
        <f>IFERROR(VLOOKUP(B14,'20'!B:BC,54,0),"0")</f>
        <v>0</v>
      </c>
      <c r="BN14" s="5" t="s">
        <v>129</v>
      </c>
      <c r="BO14" s="15">
        <f t="shared" si="24"/>
        <v>0</v>
      </c>
      <c r="BP14" s="10" t="str">
        <f>IFERROR(VLOOKUP(B14,'21'!B:BC,54,0),"0")</f>
        <v>0</v>
      </c>
      <c r="BQ14" s="5" t="s">
        <v>129</v>
      </c>
      <c r="BR14" s="15">
        <f t="shared" si="25"/>
        <v>0</v>
      </c>
      <c r="BS14" s="10" t="str">
        <f>IFERROR(VLOOKUP(B14,'22'!B:BC,54,0),"0")</f>
        <v>0</v>
      </c>
      <c r="BT14" s="5" t="s">
        <v>129</v>
      </c>
      <c r="BU14" s="15">
        <f t="shared" si="26"/>
        <v>0</v>
      </c>
      <c r="BV14" s="10" t="str">
        <f>IFERROR(VLOOKUP(B14,'23'!B:BC,54,0),"0")</f>
        <v>0</v>
      </c>
      <c r="BW14" s="5" t="s">
        <v>129</v>
      </c>
      <c r="BX14" s="15">
        <f t="shared" si="27"/>
        <v>0</v>
      </c>
      <c r="BY14" s="10" t="str">
        <f>IFERROR(VLOOKUP(B14,'24'!B:BC,54,0),"0")</f>
        <v>0</v>
      </c>
      <c r="BZ14" s="5" t="s">
        <v>129</v>
      </c>
      <c r="CA14" s="15">
        <f t="shared" si="28"/>
        <v>0</v>
      </c>
      <c r="CB14" s="10" t="str">
        <f>IFERROR(VLOOKUP(B14,'25'!B:BC,54,0),"0")</f>
        <v>0</v>
      </c>
      <c r="CC14" s="5" t="s">
        <v>129</v>
      </c>
      <c r="CD14" s="15">
        <f t="shared" si="29"/>
        <v>0</v>
      </c>
      <c r="CE14" s="10" t="str">
        <f>IFERROR(VLOOKUP(B14,'26'!B:BC,54,0),"0")</f>
        <v>0</v>
      </c>
      <c r="CF14" s="5" t="s">
        <v>129</v>
      </c>
      <c r="CG14" s="15">
        <f t="shared" si="30"/>
        <v>0</v>
      </c>
      <c r="CH14" s="10" t="str">
        <f>IFERROR(VLOOKUP(B14,'27'!B:BC,54,0),"0")</f>
        <v>0</v>
      </c>
      <c r="CI14" s="5" t="s">
        <v>129</v>
      </c>
      <c r="CJ14" s="15">
        <f t="shared" si="31"/>
        <v>0</v>
      </c>
      <c r="CK14" s="10" t="str">
        <f>IFERROR(VLOOKUP(B14,'28'!B:BC,54,0),"0")</f>
        <v>0</v>
      </c>
      <c r="CL14" s="5" t="s">
        <v>129</v>
      </c>
      <c r="CM14" s="15">
        <f t="shared" si="32"/>
        <v>0</v>
      </c>
      <c r="CN14" s="10" t="str">
        <f>IFERROR(VLOOKUP(B14,'29'!B:BC,54,0),"0")</f>
        <v>0</v>
      </c>
      <c r="CO14" s="5" t="s">
        <v>129</v>
      </c>
      <c r="CP14" s="15">
        <f t="shared" si="33"/>
        <v>0</v>
      </c>
      <c r="CQ14" s="10" t="str">
        <f>IFERROR(VLOOKUP(B14,'30'!B:BC,54,0),"0")</f>
        <v>0</v>
      </c>
      <c r="CR14" s="5" t="s">
        <v>129</v>
      </c>
      <c r="CS14" s="15">
        <f t="shared" si="34"/>
        <v>0</v>
      </c>
      <c r="CT14" s="10" t="str">
        <f>IFERROR(VLOOKUP(A14,#REF!,2,0),"0")</f>
        <v>0</v>
      </c>
      <c r="CU14" s="5" t="s">
        <v>129</v>
      </c>
      <c r="CV14" s="15">
        <f t="shared" si="35"/>
        <v>0</v>
      </c>
      <c r="CW14" s="10" t="str">
        <f>IFERROR(VLOOKUP(B14,'B-plus'!A:D,4,0),"0")</f>
        <v>0</v>
      </c>
      <c r="CX14" s="5" t="s">
        <v>129</v>
      </c>
      <c r="CY14" s="15">
        <f t="shared" si="36"/>
        <v>0</v>
      </c>
    </row>
    <row r="15" spans="1:103" x14ac:dyDescent="0.25">
      <c r="A15" s="6" t="s">
        <v>191</v>
      </c>
      <c r="B15" s="6" t="s">
        <v>191</v>
      </c>
      <c r="C15" s="4" t="s">
        <v>192</v>
      </c>
      <c r="D15" s="92">
        <v>37.17</v>
      </c>
      <c r="E15" s="19">
        <f t="shared" si="19"/>
        <v>0</v>
      </c>
      <c r="F15" s="5" t="s">
        <v>129</v>
      </c>
      <c r="G15" s="13">
        <f t="shared" si="20"/>
        <v>0</v>
      </c>
      <c r="H15" s="10" t="str">
        <f>IFERROR(VLOOKUP(B15,'1'!B:BC,54,0),"0")</f>
        <v>0</v>
      </c>
      <c r="I15" s="5" t="s">
        <v>129</v>
      </c>
      <c r="J15" s="15">
        <f t="shared" si="3"/>
        <v>0</v>
      </c>
      <c r="K15" s="10" t="str">
        <f>IFERROR(VLOOKUP(B15,'2'!B:BC,54,0),"0")</f>
        <v>0</v>
      </c>
      <c r="L15" s="5" t="s">
        <v>129</v>
      </c>
      <c r="M15" s="15">
        <f t="shared" si="4"/>
        <v>0</v>
      </c>
      <c r="N15" s="10" t="str">
        <f>IFERROR(VLOOKUP(B15,'3'!B:BC,54,0),"0")</f>
        <v>0</v>
      </c>
      <c r="O15" s="5" t="s">
        <v>129</v>
      </c>
      <c r="P15" s="15">
        <f t="shared" si="5"/>
        <v>0</v>
      </c>
      <c r="Q15" s="10" t="str">
        <f>IFERROR(VLOOKUP(B15,'4'!B:BC,54,0),"0")</f>
        <v>0</v>
      </c>
      <c r="R15" s="5" t="s">
        <v>129</v>
      </c>
      <c r="S15" s="15">
        <f t="shared" si="21"/>
        <v>0</v>
      </c>
      <c r="T15" s="10" t="str">
        <f>IFERROR(VLOOKUP(B15,'5'!B:BC,54,0),"0")</f>
        <v>0</v>
      </c>
      <c r="U15" s="5" t="s">
        <v>129</v>
      </c>
      <c r="V15" s="15">
        <f t="shared" si="6"/>
        <v>0</v>
      </c>
      <c r="W15" s="10" t="str">
        <f>IFERROR(VLOOKUP(B15,'6'!B:BC,54,0),"0")</f>
        <v>0</v>
      </c>
      <c r="X15" s="5" t="s">
        <v>129</v>
      </c>
      <c r="Y15" s="15">
        <f t="shared" si="7"/>
        <v>0</v>
      </c>
      <c r="Z15" s="10" t="str">
        <f>IFERROR(VLOOKUP(B15,'7'!B:BC,54,0),"0")</f>
        <v>0</v>
      </c>
      <c r="AA15" s="5" t="s">
        <v>129</v>
      </c>
      <c r="AB15" s="15">
        <f t="shared" si="8"/>
        <v>0</v>
      </c>
      <c r="AC15" s="10" t="str">
        <f>IFERROR(VLOOKUP(B15,'8'!B:BC,54,0),"0")</f>
        <v>0</v>
      </c>
      <c r="AD15" s="5" t="s">
        <v>129</v>
      </c>
      <c r="AE15" s="15">
        <f t="shared" si="9"/>
        <v>0</v>
      </c>
      <c r="AF15" s="10" t="str">
        <f>IFERROR(VLOOKUP(B15,'9'!B:BC,54,0),"0")</f>
        <v>0</v>
      </c>
      <c r="AG15" s="5" t="s">
        <v>129</v>
      </c>
      <c r="AH15" s="15">
        <f t="shared" si="10"/>
        <v>0</v>
      </c>
      <c r="AI15" s="10" t="str">
        <f>IFERROR(VLOOKUP(B15,'10'!B:BC,54,0),"0")</f>
        <v>0</v>
      </c>
      <c r="AJ15" s="5" t="s">
        <v>129</v>
      </c>
      <c r="AK15" s="15">
        <f t="shared" si="11"/>
        <v>0</v>
      </c>
      <c r="AL15" s="10" t="str">
        <f>IFERROR(VLOOKUP(B15,'11'!B:BC,54,0),"0")</f>
        <v>0</v>
      </c>
      <c r="AM15" s="5" t="s">
        <v>129</v>
      </c>
      <c r="AN15" s="15">
        <f t="shared" si="12"/>
        <v>0</v>
      </c>
      <c r="AO15" s="10" t="str">
        <f>IFERROR(VLOOKUP(B15,'12'!B:BC,54,0),"0")</f>
        <v>0</v>
      </c>
      <c r="AP15" s="5" t="s">
        <v>129</v>
      </c>
      <c r="AQ15" s="15">
        <f t="shared" si="13"/>
        <v>0</v>
      </c>
      <c r="AR15" s="10" t="str">
        <f>IFERROR(VLOOKUP(B15,'13'!B:BC,54,0),"0")</f>
        <v>0</v>
      </c>
      <c r="AS15" s="5" t="s">
        <v>129</v>
      </c>
      <c r="AT15" s="15">
        <f t="shared" si="14"/>
        <v>0</v>
      </c>
      <c r="AU15" s="10" t="str">
        <f>IFERROR(VLOOKUP(B15,'14'!B:BC,54,0),"0")</f>
        <v>0</v>
      </c>
      <c r="AV15" s="5" t="s">
        <v>129</v>
      </c>
      <c r="AW15" s="15">
        <f t="shared" si="15"/>
        <v>0</v>
      </c>
      <c r="AX15" s="10" t="str">
        <f>IFERROR(VLOOKUP(B15,'15'!B:BC,54,0),"0")</f>
        <v>0</v>
      </c>
      <c r="AY15" s="5" t="s">
        <v>129</v>
      </c>
      <c r="AZ15" s="15">
        <f t="shared" si="16"/>
        <v>0</v>
      </c>
      <c r="BA15" s="10" t="str">
        <f>IFERROR(VLOOKUP(B15,'16'!B:BC,54,0),"0")</f>
        <v>0</v>
      </c>
      <c r="BB15" s="5" t="s">
        <v>129</v>
      </c>
      <c r="BC15" s="15">
        <f t="shared" si="17"/>
        <v>0</v>
      </c>
      <c r="BD15" s="10" t="str">
        <f>IFERROR(VLOOKUP(B15,'17'!B:BC,54,0),"0")</f>
        <v>0</v>
      </c>
      <c r="BE15" s="5" t="s">
        <v>129</v>
      </c>
      <c r="BF15" s="15">
        <f t="shared" si="18"/>
        <v>0</v>
      </c>
      <c r="BG15" s="10" t="str">
        <f>IFERROR(VLOOKUP(B15,'18'!B:BC,54,0),"0")</f>
        <v>0</v>
      </c>
      <c r="BH15" s="5" t="s">
        <v>129</v>
      </c>
      <c r="BI15" s="15">
        <f t="shared" si="22"/>
        <v>0</v>
      </c>
      <c r="BJ15" s="10" t="str">
        <f>IFERROR(VLOOKUP(B15,'19'!B:BC,54,0),"0")</f>
        <v>0</v>
      </c>
      <c r="BK15" s="5" t="s">
        <v>129</v>
      </c>
      <c r="BL15" s="15">
        <f t="shared" si="23"/>
        <v>0</v>
      </c>
      <c r="BM15" s="10" t="str">
        <f>IFERROR(VLOOKUP(B15,'20'!B:BC,54,0),"0")</f>
        <v>0</v>
      </c>
      <c r="BN15" s="5" t="s">
        <v>129</v>
      </c>
      <c r="BO15" s="15">
        <f t="shared" si="24"/>
        <v>0</v>
      </c>
      <c r="BP15" s="10" t="str">
        <f>IFERROR(VLOOKUP(B15,'21'!B:BC,54,0),"0")</f>
        <v>0</v>
      </c>
      <c r="BQ15" s="5" t="s">
        <v>129</v>
      </c>
      <c r="BR15" s="15">
        <f t="shared" si="25"/>
        <v>0</v>
      </c>
      <c r="BS15" s="10" t="str">
        <f>IFERROR(VLOOKUP(B15,'22'!B:BC,54,0),"0")</f>
        <v>0</v>
      </c>
      <c r="BT15" s="5" t="s">
        <v>129</v>
      </c>
      <c r="BU15" s="15">
        <f t="shared" si="26"/>
        <v>0</v>
      </c>
      <c r="BV15" s="10" t="str">
        <f>IFERROR(VLOOKUP(B15,'23'!B:BC,54,0),"0")</f>
        <v>0</v>
      </c>
      <c r="BW15" s="5" t="s">
        <v>129</v>
      </c>
      <c r="BX15" s="15">
        <f t="shared" si="27"/>
        <v>0</v>
      </c>
      <c r="BY15" s="10" t="str">
        <f>IFERROR(VLOOKUP(B15,'24'!B:BC,54,0),"0")</f>
        <v>0</v>
      </c>
      <c r="BZ15" s="5" t="s">
        <v>129</v>
      </c>
      <c r="CA15" s="15">
        <f t="shared" si="28"/>
        <v>0</v>
      </c>
      <c r="CB15" s="10" t="str">
        <f>IFERROR(VLOOKUP(B15,'25'!B:BC,54,0),"0")</f>
        <v>0</v>
      </c>
      <c r="CC15" s="5" t="s">
        <v>129</v>
      </c>
      <c r="CD15" s="15">
        <f t="shared" si="29"/>
        <v>0</v>
      </c>
      <c r="CE15" s="10" t="str">
        <f>IFERROR(VLOOKUP(B15,'26'!B:BC,54,0),"0")</f>
        <v>0</v>
      </c>
      <c r="CF15" s="5" t="s">
        <v>129</v>
      </c>
      <c r="CG15" s="15">
        <f t="shared" si="30"/>
        <v>0</v>
      </c>
      <c r="CH15" s="10" t="str">
        <f>IFERROR(VLOOKUP(B15,'27'!B:BC,54,0),"0")</f>
        <v>0</v>
      </c>
      <c r="CI15" s="5" t="s">
        <v>129</v>
      </c>
      <c r="CJ15" s="15">
        <f t="shared" si="31"/>
        <v>0</v>
      </c>
      <c r="CK15" s="10" t="str">
        <f>IFERROR(VLOOKUP(B15,'28'!B:BC,54,0),"0")</f>
        <v>0</v>
      </c>
      <c r="CL15" s="5" t="s">
        <v>129</v>
      </c>
      <c r="CM15" s="15">
        <f t="shared" si="32"/>
        <v>0</v>
      </c>
      <c r="CN15" s="10" t="str">
        <f>IFERROR(VLOOKUP(B15,'29'!B:BC,54,0),"0")</f>
        <v>0</v>
      </c>
      <c r="CO15" s="5" t="s">
        <v>129</v>
      </c>
      <c r="CP15" s="15">
        <f t="shared" si="33"/>
        <v>0</v>
      </c>
      <c r="CQ15" s="10" t="str">
        <f>IFERROR(VLOOKUP(B15,'30'!B:BC,54,0),"0")</f>
        <v>0</v>
      </c>
      <c r="CR15" s="5" t="s">
        <v>129</v>
      </c>
      <c r="CS15" s="15">
        <f t="shared" si="34"/>
        <v>0</v>
      </c>
      <c r="CT15" s="10" t="str">
        <f>IFERROR(VLOOKUP(A15,#REF!,2,0),"0")</f>
        <v>0</v>
      </c>
      <c r="CU15" s="5" t="s">
        <v>129</v>
      </c>
      <c r="CV15" s="15">
        <f t="shared" si="35"/>
        <v>0</v>
      </c>
      <c r="CW15" s="10" t="str">
        <f>IFERROR(VLOOKUP(B15,'B-plus'!A:D,4,0),"0")</f>
        <v>0</v>
      </c>
      <c r="CX15" s="5" t="s">
        <v>129</v>
      </c>
      <c r="CY15" s="15">
        <f t="shared" si="36"/>
        <v>0</v>
      </c>
    </row>
    <row r="16" spans="1:103" x14ac:dyDescent="0.25">
      <c r="A16" s="6" t="s">
        <v>18</v>
      </c>
      <c r="B16" s="6">
        <v>1111008</v>
      </c>
      <c r="C16" s="4" t="s">
        <v>19</v>
      </c>
      <c r="D16" s="13">
        <v>14.31</v>
      </c>
      <c r="E16" s="19">
        <f t="shared" si="19"/>
        <v>4064</v>
      </c>
      <c r="F16" s="5" t="s">
        <v>129</v>
      </c>
      <c r="G16" s="13">
        <f t="shared" si="20"/>
        <v>58155.840000000004</v>
      </c>
      <c r="H16" s="10">
        <f>IFERROR(VLOOKUP(B16,'1'!B:BC,54,0),"0")</f>
        <v>138</v>
      </c>
      <c r="I16" s="5" t="s">
        <v>129</v>
      </c>
      <c r="J16" s="15">
        <f t="shared" si="3"/>
        <v>1974.78</v>
      </c>
      <c r="K16" s="10">
        <f>IFERROR(VLOOKUP(B16,'2'!B:BC,54,0),"0")</f>
        <v>129</v>
      </c>
      <c r="L16" s="5" t="s">
        <v>129</v>
      </c>
      <c r="M16" s="15">
        <f t="shared" si="4"/>
        <v>1845.99</v>
      </c>
      <c r="N16" s="10">
        <f>IFERROR(VLOOKUP(B16,'3'!B:BC,54,0),"0")</f>
        <v>155</v>
      </c>
      <c r="O16" s="5" t="s">
        <v>129</v>
      </c>
      <c r="P16" s="15">
        <f t="shared" si="5"/>
        <v>2218.0500000000002</v>
      </c>
      <c r="Q16" s="10">
        <f>IFERROR(VLOOKUP(B16,'4'!B:BC,54,0),"0")</f>
        <v>144</v>
      </c>
      <c r="R16" s="5" t="s">
        <v>129</v>
      </c>
      <c r="S16" s="15">
        <f t="shared" si="21"/>
        <v>2060.64</v>
      </c>
      <c r="T16" s="10">
        <f>IFERROR(VLOOKUP(B16,'5'!B:BC,54,0),"0")</f>
        <v>184</v>
      </c>
      <c r="U16" s="5" t="s">
        <v>129</v>
      </c>
      <c r="V16" s="15">
        <f t="shared" si="6"/>
        <v>2633.04</v>
      </c>
      <c r="W16" s="10">
        <f>IFERROR(VLOOKUP(B16,'6'!B:BC,54,0),"0")</f>
        <v>123</v>
      </c>
      <c r="X16" s="5" t="s">
        <v>129</v>
      </c>
      <c r="Y16" s="15">
        <f t="shared" si="7"/>
        <v>1760.13</v>
      </c>
      <c r="Z16" s="10">
        <f>IFERROR(VLOOKUP(B16,'7'!B:BC,54,0),"0")</f>
        <v>109</v>
      </c>
      <c r="AA16" s="5" t="s">
        <v>129</v>
      </c>
      <c r="AB16" s="15">
        <f t="shared" si="8"/>
        <v>1559.79</v>
      </c>
      <c r="AC16" s="10">
        <f>IFERROR(VLOOKUP(B16,'8'!B:BC,54,0),"0")</f>
        <v>148</v>
      </c>
      <c r="AD16" s="5" t="s">
        <v>129</v>
      </c>
      <c r="AE16" s="15">
        <f t="shared" si="9"/>
        <v>2117.88</v>
      </c>
      <c r="AF16" s="10">
        <f>IFERROR(VLOOKUP(B16,'9'!B:BC,54,0),"0")</f>
        <v>118</v>
      </c>
      <c r="AG16" s="5" t="s">
        <v>129</v>
      </c>
      <c r="AH16" s="15">
        <f t="shared" si="10"/>
        <v>1688.5800000000002</v>
      </c>
      <c r="AI16" s="10">
        <f>IFERROR(VLOOKUP(B16,'10'!B:BC,54,0),"0")</f>
        <v>167</v>
      </c>
      <c r="AJ16" s="5" t="s">
        <v>129</v>
      </c>
      <c r="AK16" s="15">
        <f t="shared" si="11"/>
        <v>2389.77</v>
      </c>
      <c r="AL16" s="10">
        <f>IFERROR(VLOOKUP(B16,'11'!B:BC,54,0),"0")</f>
        <v>130</v>
      </c>
      <c r="AM16" s="5" t="s">
        <v>129</v>
      </c>
      <c r="AN16" s="15">
        <f t="shared" si="12"/>
        <v>1860.3</v>
      </c>
      <c r="AO16" s="10">
        <f>IFERROR(VLOOKUP(B16,'12'!B:BC,54,0),"0")</f>
        <v>127</v>
      </c>
      <c r="AP16" s="5" t="s">
        <v>129</v>
      </c>
      <c r="AQ16" s="15">
        <f t="shared" si="13"/>
        <v>1817.3700000000001</v>
      </c>
      <c r="AR16" s="10">
        <f>IFERROR(VLOOKUP(B16,'13'!B:BC,54,0),"0")</f>
        <v>115</v>
      </c>
      <c r="AS16" s="5" t="s">
        <v>129</v>
      </c>
      <c r="AT16" s="15">
        <f t="shared" si="14"/>
        <v>1645.65</v>
      </c>
      <c r="AU16" s="10">
        <f>IFERROR(VLOOKUP(B16,'14'!B:BC,54,0),"0")</f>
        <v>155</v>
      </c>
      <c r="AV16" s="5" t="s">
        <v>129</v>
      </c>
      <c r="AW16" s="15">
        <f t="shared" si="15"/>
        <v>2218.0500000000002</v>
      </c>
      <c r="AX16" s="10">
        <f>IFERROR(VLOOKUP(B16,'15'!B:BC,54,0),"0")</f>
        <v>153</v>
      </c>
      <c r="AY16" s="5" t="s">
        <v>129</v>
      </c>
      <c r="AZ16" s="15">
        <f t="shared" si="16"/>
        <v>2189.4300000000003</v>
      </c>
      <c r="BA16" s="10">
        <f>IFERROR(VLOOKUP(B16,'16'!B:BC,54,0),"0")</f>
        <v>133</v>
      </c>
      <c r="BB16" s="5" t="s">
        <v>129</v>
      </c>
      <c r="BC16" s="15">
        <f t="shared" si="17"/>
        <v>1903.23</v>
      </c>
      <c r="BD16" s="10">
        <f>IFERROR(VLOOKUP(B16,'17'!B:BC,54,0),"0")</f>
        <v>155</v>
      </c>
      <c r="BE16" s="5" t="s">
        <v>129</v>
      </c>
      <c r="BF16" s="15">
        <f t="shared" si="18"/>
        <v>2218.0500000000002</v>
      </c>
      <c r="BG16" s="10">
        <f>IFERROR(VLOOKUP(B16,'18'!B:BC,54,0),"0")</f>
        <v>229</v>
      </c>
      <c r="BH16" s="5" t="s">
        <v>129</v>
      </c>
      <c r="BI16" s="15">
        <f t="shared" si="22"/>
        <v>3276.9900000000002</v>
      </c>
      <c r="BJ16" s="10">
        <f>IFERROR(VLOOKUP(B16,'19'!B:BC,54,0),"0")</f>
        <v>134</v>
      </c>
      <c r="BK16" s="5" t="s">
        <v>129</v>
      </c>
      <c r="BL16" s="15">
        <f t="shared" si="23"/>
        <v>1917.54</v>
      </c>
      <c r="BM16" s="10">
        <f>IFERROR(VLOOKUP(B16,'20'!B:BC,54,0),"0")</f>
        <v>150</v>
      </c>
      <c r="BN16" s="5" t="s">
        <v>129</v>
      </c>
      <c r="BO16" s="15">
        <f t="shared" si="24"/>
        <v>2146.5</v>
      </c>
      <c r="BP16" s="10">
        <f>IFERROR(VLOOKUP(B16,'21'!B:BC,54,0),"0")</f>
        <v>83</v>
      </c>
      <c r="BQ16" s="5" t="s">
        <v>129</v>
      </c>
      <c r="BR16" s="15">
        <f t="shared" si="25"/>
        <v>1187.73</v>
      </c>
      <c r="BS16" s="10">
        <f>IFERROR(VLOOKUP(B16,'22'!B:BC,54,0),"0")</f>
        <v>169</v>
      </c>
      <c r="BT16" s="5" t="s">
        <v>129</v>
      </c>
      <c r="BU16" s="15">
        <f t="shared" si="26"/>
        <v>2418.39</v>
      </c>
      <c r="BV16" s="10">
        <f>IFERROR(VLOOKUP(B16,'23'!B:BC,54,0),"0")</f>
        <v>138</v>
      </c>
      <c r="BW16" s="5" t="s">
        <v>129</v>
      </c>
      <c r="BX16" s="15">
        <f t="shared" si="27"/>
        <v>1974.78</v>
      </c>
      <c r="BY16" s="10">
        <f>IFERROR(VLOOKUP(B16,'24'!B:BC,54,0),"0")</f>
        <v>116</v>
      </c>
      <c r="BZ16" s="5" t="s">
        <v>129</v>
      </c>
      <c r="CA16" s="15">
        <f t="shared" si="28"/>
        <v>1659.96</v>
      </c>
      <c r="CB16" s="10">
        <f>IFERROR(VLOOKUP(B16,'25'!B:BC,54,0),"0")</f>
        <v>109</v>
      </c>
      <c r="CC16" s="5" t="s">
        <v>129</v>
      </c>
      <c r="CD16" s="15">
        <f t="shared" si="29"/>
        <v>1559.79</v>
      </c>
      <c r="CE16" s="10">
        <f>IFERROR(VLOOKUP(B16,'26'!B:BC,54,0),"0")</f>
        <v>90</v>
      </c>
      <c r="CF16" s="5" t="s">
        <v>129</v>
      </c>
      <c r="CG16" s="15">
        <f t="shared" si="30"/>
        <v>1287.9000000000001</v>
      </c>
      <c r="CH16" s="10">
        <f>IFERROR(VLOOKUP(B16,'27'!B:BC,54,0),"0")</f>
        <v>136</v>
      </c>
      <c r="CI16" s="5" t="s">
        <v>129</v>
      </c>
      <c r="CJ16" s="15">
        <f t="shared" si="31"/>
        <v>1946.16</v>
      </c>
      <c r="CK16" s="10">
        <f>IFERROR(VLOOKUP(B16,'28'!B:BC,54,0),"0")</f>
        <v>127</v>
      </c>
      <c r="CL16" s="5" t="s">
        <v>129</v>
      </c>
      <c r="CM16" s="15">
        <f t="shared" si="32"/>
        <v>1817.3700000000001</v>
      </c>
      <c r="CN16" s="10">
        <f>IFERROR(VLOOKUP(B16,'29'!B:BC,54,0),"0")</f>
        <v>139</v>
      </c>
      <c r="CO16" s="5" t="s">
        <v>129</v>
      </c>
      <c r="CP16" s="15">
        <f t="shared" si="33"/>
        <v>1989.0900000000001</v>
      </c>
      <c r="CQ16" s="10">
        <f>IFERROR(VLOOKUP(B16,'30'!B:BC,54,0),"0")</f>
        <v>61</v>
      </c>
      <c r="CR16" s="5" t="s">
        <v>129</v>
      </c>
      <c r="CS16" s="15">
        <f t="shared" si="34"/>
        <v>872.91000000000008</v>
      </c>
      <c r="CT16" s="10" t="str">
        <f>IFERROR(VLOOKUP(A16,#REF!,2,0),"0")</f>
        <v>0</v>
      </c>
      <c r="CU16" s="5" t="s">
        <v>129</v>
      </c>
      <c r="CV16" s="15">
        <f t="shared" si="35"/>
        <v>0</v>
      </c>
      <c r="CW16" s="10" t="str">
        <f>IFERROR(VLOOKUP(B16,'B-plus'!A:D,4,0),"0")</f>
        <v>0</v>
      </c>
      <c r="CX16" s="5" t="s">
        <v>129</v>
      </c>
      <c r="CY16" s="15">
        <f t="shared" si="36"/>
        <v>0</v>
      </c>
    </row>
    <row r="17" spans="1:103" x14ac:dyDescent="0.25">
      <c r="A17" s="6" t="s">
        <v>101</v>
      </c>
      <c r="B17" s="6">
        <v>1111009</v>
      </c>
      <c r="C17" s="4" t="s">
        <v>74</v>
      </c>
      <c r="D17" s="13">
        <v>27.35</v>
      </c>
      <c r="E17" s="19">
        <f t="shared" si="19"/>
        <v>252</v>
      </c>
      <c r="F17" s="5" t="s">
        <v>129</v>
      </c>
      <c r="G17" s="13">
        <f t="shared" si="20"/>
        <v>6892.2000000000007</v>
      </c>
      <c r="H17" s="10">
        <f>IFERROR(VLOOKUP(B17,'1'!B:BC,54,0),"0")</f>
        <v>4</v>
      </c>
      <c r="I17" s="5" t="s">
        <v>129</v>
      </c>
      <c r="J17" s="15">
        <f t="shared" si="3"/>
        <v>109.4</v>
      </c>
      <c r="K17" s="10">
        <f>IFERROR(VLOOKUP(B17,'2'!B:BC,54,0),"0")</f>
        <v>8</v>
      </c>
      <c r="L17" s="5" t="s">
        <v>129</v>
      </c>
      <c r="M17" s="15">
        <f t="shared" si="4"/>
        <v>218.8</v>
      </c>
      <c r="N17" s="10">
        <f>IFERROR(VLOOKUP(B17,'3'!B:BC,54,0),"0")</f>
        <v>8</v>
      </c>
      <c r="O17" s="5" t="s">
        <v>129</v>
      </c>
      <c r="P17" s="15">
        <f t="shared" si="5"/>
        <v>218.8</v>
      </c>
      <c r="Q17" s="10">
        <f>IFERROR(VLOOKUP(B17,'4'!B:BC,54,0),"0")</f>
        <v>11</v>
      </c>
      <c r="R17" s="5" t="s">
        <v>129</v>
      </c>
      <c r="S17" s="15">
        <f t="shared" si="21"/>
        <v>300.85000000000002</v>
      </c>
      <c r="T17" s="10">
        <f>IFERROR(VLOOKUP(B17,'5'!B:BC,54,0),"0")</f>
        <v>13</v>
      </c>
      <c r="U17" s="5" t="s">
        <v>129</v>
      </c>
      <c r="V17" s="15">
        <f t="shared" si="6"/>
        <v>355.55</v>
      </c>
      <c r="W17" s="10">
        <f>IFERROR(VLOOKUP(B17,'6'!B:BC,54,0),"0")</f>
        <v>5</v>
      </c>
      <c r="X17" s="5" t="s">
        <v>129</v>
      </c>
      <c r="Y17" s="15">
        <f t="shared" si="7"/>
        <v>136.75</v>
      </c>
      <c r="Z17" s="10">
        <f>IFERROR(VLOOKUP(B17,'7'!B:BC,54,0),"0")</f>
        <v>6</v>
      </c>
      <c r="AA17" s="5" t="s">
        <v>129</v>
      </c>
      <c r="AB17" s="15">
        <f t="shared" si="8"/>
        <v>164.10000000000002</v>
      </c>
      <c r="AC17" s="10">
        <f>IFERROR(VLOOKUP(B17,'8'!B:BC,54,0),"0")</f>
        <v>7</v>
      </c>
      <c r="AD17" s="5" t="s">
        <v>129</v>
      </c>
      <c r="AE17" s="15">
        <f t="shared" si="9"/>
        <v>191.45000000000002</v>
      </c>
      <c r="AF17" s="10">
        <f>IFERROR(VLOOKUP(B17,'9'!B:BC,54,0),"0")</f>
        <v>6</v>
      </c>
      <c r="AG17" s="5" t="s">
        <v>129</v>
      </c>
      <c r="AH17" s="15">
        <f t="shared" si="10"/>
        <v>164.10000000000002</v>
      </c>
      <c r="AI17" s="10">
        <f>IFERROR(VLOOKUP(B17,'10'!B:BC,54,0),"0")</f>
        <v>6</v>
      </c>
      <c r="AJ17" s="5" t="s">
        <v>129</v>
      </c>
      <c r="AK17" s="15">
        <f t="shared" si="11"/>
        <v>164.10000000000002</v>
      </c>
      <c r="AL17" s="10">
        <f>IFERROR(VLOOKUP(B17,'11'!B:BC,54,0),"0")</f>
        <v>20</v>
      </c>
      <c r="AM17" s="5" t="s">
        <v>129</v>
      </c>
      <c r="AN17" s="15">
        <f t="shared" si="12"/>
        <v>547</v>
      </c>
      <c r="AO17" s="10">
        <f>IFERROR(VLOOKUP(B17,'12'!B:BC,54,0),"0")</f>
        <v>9</v>
      </c>
      <c r="AP17" s="5" t="s">
        <v>129</v>
      </c>
      <c r="AQ17" s="15">
        <f t="shared" si="13"/>
        <v>246.15</v>
      </c>
      <c r="AR17" s="10">
        <f>IFERROR(VLOOKUP(B17,'13'!B:BC,54,0),"0")</f>
        <v>14</v>
      </c>
      <c r="AS17" s="5" t="s">
        <v>129</v>
      </c>
      <c r="AT17" s="15">
        <f t="shared" si="14"/>
        <v>382.90000000000003</v>
      </c>
      <c r="AU17" s="10">
        <f>IFERROR(VLOOKUP(B17,'14'!B:BC,54,0),"0")</f>
        <v>7</v>
      </c>
      <c r="AV17" s="5" t="s">
        <v>129</v>
      </c>
      <c r="AW17" s="15">
        <f t="shared" si="15"/>
        <v>191.45000000000002</v>
      </c>
      <c r="AX17" s="10">
        <f>IFERROR(VLOOKUP(B17,'15'!B:BC,54,0),"0")</f>
        <v>7</v>
      </c>
      <c r="AY17" s="5" t="s">
        <v>129</v>
      </c>
      <c r="AZ17" s="15">
        <f t="shared" si="16"/>
        <v>191.45000000000002</v>
      </c>
      <c r="BA17" s="10">
        <f>IFERROR(VLOOKUP(B17,'16'!B:BC,54,0),"0")</f>
        <v>2</v>
      </c>
      <c r="BB17" s="5" t="s">
        <v>129</v>
      </c>
      <c r="BC17" s="15">
        <f t="shared" si="17"/>
        <v>54.7</v>
      </c>
      <c r="BD17" s="10">
        <f>IFERROR(VLOOKUP(B17,'17'!B:BC,54,0),"0")</f>
        <v>23</v>
      </c>
      <c r="BE17" s="5" t="s">
        <v>129</v>
      </c>
      <c r="BF17" s="15">
        <f t="shared" si="18"/>
        <v>629.05000000000007</v>
      </c>
      <c r="BG17" s="10">
        <f>IFERROR(VLOOKUP(B17,'18'!B:BC,54,0),"0")</f>
        <v>23</v>
      </c>
      <c r="BH17" s="5" t="s">
        <v>129</v>
      </c>
      <c r="BI17" s="15">
        <f t="shared" si="22"/>
        <v>629.05000000000007</v>
      </c>
      <c r="BJ17" s="10">
        <f>IFERROR(VLOOKUP(B17,'19'!B:BC,54,0),"0")</f>
        <v>0</v>
      </c>
      <c r="BK17" s="5" t="s">
        <v>129</v>
      </c>
      <c r="BL17" s="15">
        <f t="shared" si="23"/>
        <v>0</v>
      </c>
      <c r="BM17" s="10">
        <f>IFERROR(VLOOKUP(B17,'20'!B:BC,54,0),"0")</f>
        <v>7</v>
      </c>
      <c r="BN17" s="5" t="s">
        <v>129</v>
      </c>
      <c r="BO17" s="15">
        <f t="shared" si="24"/>
        <v>191.45000000000002</v>
      </c>
      <c r="BP17" s="10">
        <f>IFERROR(VLOOKUP(B17,'21'!B:BC,54,0),"0")</f>
        <v>2</v>
      </c>
      <c r="BQ17" s="5" t="s">
        <v>129</v>
      </c>
      <c r="BR17" s="15">
        <f t="shared" si="25"/>
        <v>54.7</v>
      </c>
      <c r="BS17" s="10">
        <f>IFERROR(VLOOKUP(B17,'22'!B:BC,54,0),"0")</f>
        <v>6</v>
      </c>
      <c r="BT17" s="5" t="s">
        <v>129</v>
      </c>
      <c r="BU17" s="15">
        <f t="shared" si="26"/>
        <v>164.10000000000002</v>
      </c>
      <c r="BV17" s="10">
        <f>IFERROR(VLOOKUP(B17,'23'!B:BC,54,0),"0")</f>
        <v>6</v>
      </c>
      <c r="BW17" s="5" t="s">
        <v>129</v>
      </c>
      <c r="BX17" s="15">
        <f t="shared" si="27"/>
        <v>164.10000000000002</v>
      </c>
      <c r="BY17" s="10">
        <f>IFERROR(VLOOKUP(B17,'24'!B:BC,54,0),"0")</f>
        <v>0</v>
      </c>
      <c r="BZ17" s="5" t="s">
        <v>129</v>
      </c>
      <c r="CA17" s="15">
        <f t="shared" si="28"/>
        <v>0</v>
      </c>
      <c r="CB17" s="10">
        <f>IFERROR(VLOOKUP(B17,'25'!B:BC,54,0),"0")</f>
        <v>7</v>
      </c>
      <c r="CC17" s="5" t="s">
        <v>129</v>
      </c>
      <c r="CD17" s="15">
        <f t="shared" si="29"/>
        <v>191.45000000000002</v>
      </c>
      <c r="CE17" s="10">
        <f>IFERROR(VLOOKUP(B17,'26'!B:BC,54,0),"0")</f>
        <v>13</v>
      </c>
      <c r="CF17" s="5" t="s">
        <v>129</v>
      </c>
      <c r="CG17" s="15">
        <f t="shared" si="30"/>
        <v>355.55</v>
      </c>
      <c r="CH17" s="10">
        <f>IFERROR(VLOOKUP(B17,'27'!B:BC,54,0),"0")</f>
        <v>5</v>
      </c>
      <c r="CI17" s="5" t="s">
        <v>129</v>
      </c>
      <c r="CJ17" s="15">
        <f t="shared" si="31"/>
        <v>136.75</v>
      </c>
      <c r="CK17" s="10">
        <f>IFERROR(VLOOKUP(B17,'28'!B:BC,54,0),"0")</f>
        <v>4</v>
      </c>
      <c r="CL17" s="5" t="s">
        <v>129</v>
      </c>
      <c r="CM17" s="15">
        <f t="shared" si="32"/>
        <v>109.4</v>
      </c>
      <c r="CN17" s="10">
        <f>IFERROR(VLOOKUP(B17,'29'!B:BC,54,0),"0")</f>
        <v>15</v>
      </c>
      <c r="CO17" s="5" t="s">
        <v>129</v>
      </c>
      <c r="CP17" s="15">
        <f t="shared" si="33"/>
        <v>410.25</v>
      </c>
      <c r="CQ17" s="10">
        <f>IFERROR(VLOOKUP(B17,'30'!B:BC,54,0),"0")</f>
        <v>8</v>
      </c>
      <c r="CR17" s="5" t="s">
        <v>129</v>
      </c>
      <c r="CS17" s="15">
        <f t="shared" si="34"/>
        <v>218.8</v>
      </c>
      <c r="CT17" s="10" t="str">
        <f>IFERROR(VLOOKUP(A17,#REF!,2,0),"0")</f>
        <v>0</v>
      </c>
      <c r="CU17" s="5" t="s">
        <v>129</v>
      </c>
      <c r="CV17" s="15">
        <f t="shared" si="35"/>
        <v>0</v>
      </c>
      <c r="CW17" s="10" t="str">
        <f>IFERROR(VLOOKUP(B17,'B-plus'!A:D,4,0),"0")</f>
        <v>0</v>
      </c>
      <c r="CX17" s="5" t="s">
        <v>129</v>
      </c>
      <c r="CY17" s="15">
        <f t="shared" si="36"/>
        <v>0</v>
      </c>
    </row>
    <row r="18" spans="1:103" x14ac:dyDescent="0.25">
      <c r="A18" s="6" t="s">
        <v>73</v>
      </c>
      <c r="B18" s="6" t="s">
        <v>73</v>
      </c>
      <c r="C18" s="4" t="s">
        <v>118</v>
      </c>
      <c r="D18" s="13">
        <v>27.35</v>
      </c>
      <c r="E18" s="19">
        <f t="shared" si="19"/>
        <v>0</v>
      </c>
      <c r="F18" s="5" t="s">
        <v>129</v>
      </c>
      <c r="G18" s="13">
        <f t="shared" si="20"/>
        <v>0</v>
      </c>
      <c r="H18" s="10" t="str">
        <f>IFERROR(VLOOKUP(B18,'1'!B:BC,54,0),"0")</f>
        <v>0</v>
      </c>
      <c r="I18" s="5" t="s">
        <v>129</v>
      </c>
      <c r="J18" s="15">
        <f t="shared" si="3"/>
        <v>0</v>
      </c>
      <c r="K18" s="10" t="str">
        <f>IFERROR(VLOOKUP(B18,'2'!B:BC,54,0),"0")</f>
        <v>0</v>
      </c>
      <c r="L18" s="5" t="s">
        <v>129</v>
      </c>
      <c r="M18" s="15">
        <f t="shared" si="4"/>
        <v>0</v>
      </c>
      <c r="N18" s="10" t="str">
        <f>IFERROR(VLOOKUP(B18,'3'!B:BC,54,0),"0")</f>
        <v>0</v>
      </c>
      <c r="O18" s="5" t="s">
        <v>129</v>
      </c>
      <c r="P18" s="15">
        <f t="shared" si="5"/>
        <v>0</v>
      </c>
      <c r="Q18" s="10" t="str">
        <f>IFERROR(VLOOKUP(B18,'4'!B:BC,54,0),"0")</f>
        <v>0</v>
      </c>
      <c r="R18" s="5" t="s">
        <v>129</v>
      </c>
      <c r="S18" s="15">
        <f t="shared" si="21"/>
        <v>0</v>
      </c>
      <c r="T18" s="10" t="str">
        <f>IFERROR(VLOOKUP(B18,'5'!B:BC,54,0),"0")</f>
        <v>0</v>
      </c>
      <c r="U18" s="5" t="s">
        <v>129</v>
      </c>
      <c r="V18" s="15">
        <f t="shared" si="6"/>
        <v>0</v>
      </c>
      <c r="W18" s="10" t="str">
        <f>IFERROR(VLOOKUP(B18,'6'!B:BC,54,0),"0")</f>
        <v>0</v>
      </c>
      <c r="X18" s="5" t="s">
        <v>129</v>
      </c>
      <c r="Y18" s="15">
        <f t="shared" si="7"/>
        <v>0</v>
      </c>
      <c r="Z18" s="10" t="str">
        <f>IFERROR(VLOOKUP(B18,'7'!B:BC,54,0),"0")</f>
        <v>0</v>
      </c>
      <c r="AA18" s="5" t="s">
        <v>129</v>
      </c>
      <c r="AB18" s="15">
        <f t="shared" si="8"/>
        <v>0</v>
      </c>
      <c r="AC18" s="10" t="str">
        <f>IFERROR(VLOOKUP(B18,'8'!B:BC,54,0),"0")</f>
        <v>0</v>
      </c>
      <c r="AD18" s="5" t="s">
        <v>129</v>
      </c>
      <c r="AE18" s="15">
        <f t="shared" si="9"/>
        <v>0</v>
      </c>
      <c r="AF18" s="10" t="str">
        <f>IFERROR(VLOOKUP(B18,'9'!B:BC,54,0),"0")</f>
        <v>0</v>
      </c>
      <c r="AG18" s="5" t="s">
        <v>129</v>
      </c>
      <c r="AH18" s="15">
        <f t="shared" si="10"/>
        <v>0</v>
      </c>
      <c r="AI18" s="10" t="str">
        <f>IFERROR(VLOOKUP(B18,'10'!B:BC,54,0),"0")</f>
        <v>0</v>
      </c>
      <c r="AJ18" s="5" t="s">
        <v>129</v>
      </c>
      <c r="AK18" s="15">
        <f t="shared" si="11"/>
        <v>0</v>
      </c>
      <c r="AL18" s="10" t="str">
        <f>IFERROR(VLOOKUP(B18,'11'!B:BC,54,0),"0")</f>
        <v>0</v>
      </c>
      <c r="AM18" s="5" t="s">
        <v>129</v>
      </c>
      <c r="AN18" s="15">
        <f t="shared" si="12"/>
        <v>0</v>
      </c>
      <c r="AO18" s="10" t="str">
        <f>IFERROR(VLOOKUP(B18,'12'!B:BC,54,0),"0")</f>
        <v>0</v>
      </c>
      <c r="AP18" s="5" t="s">
        <v>129</v>
      </c>
      <c r="AQ18" s="15">
        <f t="shared" si="13"/>
        <v>0</v>
      </c>
      <c r="AR18" s="10" t="str">
        <f>IFERROR(VLOOKUP(B18,'13'!B:BC,54,0),"0")</f>
        <v>0</v>
      </c>
      <c r="AS18" s="5" t="s">
        <v>129</v>
      </c>
      <c r="AT18" s="15">
        <f t="shared" si="14"/>
        <v>0</v>
      </c>
      <c r="AU18" s="10" t="str">
        <f>IFERROR(VLOOKUP(B18,'14'!B:BC,54,0),"0")</f>
        <v>0</v>
      </c>
      <c r="AV18" s="5" t="s">
        <v>129</v>
      </c>
      <c r="AW18" s="15">
        <f t="shared" si="15"/>
        <v>0</v>
      </c>
      <c r="AX18" s="10" t="str">
        <f>IFERROR(VLOOKUP(B18,'15'!B:BC,54,0),"0")</f>
        <v>0</v>
      </c>
      <c r="AY18" s="5" t="s">
        <v>129</v>
      </c>
      <c r="AZ18" s="15">
        <f t="shared" si="16"/>
        <v>0</v>
      </c>
      <c r="BA18" s="10" t="str">
        <f>IFERROR(VLOOKUP(B18,'16'!B:BC,54,0),"0")</f>
        <v>0</v>
      </c>
      <c r="BB18" s="5" t="s">
        <v>129</v>
      </c>
      <c r="BC18" s="15">
        <f t="shared" si="17"/>
        <v>0</v>
      </c>
      <c r="BD18" s="10" t="str">
        <f>IFERROR(VLOOKUP(B18,'17'!B:BC,54,0),"0")</f>
        <v>0</v>
      </c>
      <c r="BE18" s="5" t="s">
        <v>129</v>
      </c>
      <c r="BF18" s="15">
        <f t="shared" si="18"/>
        <v>0</v>
      </c>
      <c r="BG18" s="10" t="str">
        <f>IFERROR(VLOOKUP(B18,'18'!B:BC,54,0),"0")</f>
        <v>0</v>
      </c>
      <c r="BH18" s="5" t="s">
        <v>129</v>
      </c>
      <c r="BI18" s="15">
        <f t="shared" si="22"/>
        <v>0</v>
      </c>
      <c r="BJ18" s="10" t="str">
        <f>IFERROR(VLOOKUP(B18,'19'!B:BC,54,0),"0")</f>
        <v>0</v>
      </c>
      <c r="BK18" s="5" t="s">
        <v>129</v>
      </c>
      <c r="BL18" s="15">
        <f t="shared" si="23"/>
        <v>0</v>
      </c>
      <c r="BM18" s="10" t="str">
        <f>IFERROR(VLOOKUP(B18,'20'!B:BC,54,0),"0")</f>
        <v>0</v>
      </c>
      <c r="BN18" s="5" t="s">
        <v>129</v>
      </c>
      <c r="BO18" s="15">
        <f t="shared" si="24"/>
        <v>0</v>
      </c>
      <c r="BP18" s="10" t="str">
        <f>IFERROR(VLOOKUP(B18,'21'!B:BC,54,0),"0")</f>
        <v>0</v>
      </c>
      <c r="BQ18" s="5" t="s">
        <v>129</v>
      </c>
      <c r="BR18" s="15">
        <f t="shared" si="25"/>
        <v>0</v>
      </c>
      <c r="BS18" s="10" t="str">
        <f>IFERROR(VLOOKUP(B18,'22'!B:BC,54,0),"0")</f>
        <v>0</v>
      </c>
      <c r="BT18" s="5" t="s">
        <v>129</v>
      </c>
      <c r="BU18" s="15">
        <f t="shared" si="26"/>
        <v>0</v>
      </c>
      <c r="BV18" s="10" t="str">
        <f>IFERROR(VLOOKUP(B18,'23'!B:BC,54,0),"0")</f>
        <v>0</v>
      </c>
      <c r="BW18" s="5" t="s">
        <v>129</v>
      </c>
      <c r="BX18" s="15">
        <f t="shared" si="27"/>
        <v>0</v>
      </c>
      <c r="BY18" s="10" t="str">
        <f>IFERROR(VLOOKUP(B18,'24'!B:BC,54,0),"0")</f>
        <v>0</v>
      </c>
      <c r="BZ18" s="5" t="s">
        <v>129</v>
      </c>
      <c r="CA18" s="15">
        <f t="shared" si="28"/>
        <v>0</v>
      </c>
      <c r="CB18" s="10" t="str">
        <f>IFERROR(VLOOKUP(B18,'25'!B:BC,54,0),"0")</f>
        <v>0</v>
      </c>
      <c r="CC18" s="5" t="s">
        <v>129</v>
      </c>
      <c r="CD18" s="15">
        <f t="shared" si="29"/>
        <v>0</v>
      </c>
      <c r="CE18" s="10" t="str">
        <f>IFERROR(VLOOKUP(B18,'26'!B:BC,54,0),"0")</f>
        <v>0</v>
      </c>
      <c r="CF18" s="5" t="s">
        <v>129</v>
      </c>
      <c r="CG18" s="15">
        <f t="shared" si="30"/>
        <v>0</v>
      </c>
      <c r="CH18" s="10" t="str">
        <f>IFERROR(VLOOKUP(B18,'27'!B:BC,54,0),"0")</f>
        <v>0</v>
      </c>
      <c r="CI18" s="5" t="s">
        <v>129</v>
      </c>
      <c r="CJ18" s="15">
        <f t="shared" si="31"/>
        <v>0</v>
      </c>
      <c r="CK18" s="10" t="str">
        <f>IFERROR(VLOOKUP(B18,'28'!B:BC,54,0),"0")</f>
        <v>0</v>
      </c>
      <c r="CL18" s="5" t="s">
        <v>129</v>
      </c>
      <c r="CM18" s="15">
        <f t="shared" si="32"/>
        <v>0</v>
      </c>
      <c r="CN18" s="10" t="str">
        <f>IFERROR(VLOOKUP(B18,'29'!B:BC,54,0),"0")</f>
        <v>0</v>
      </c>
      <c r="CO18" s="5" t="s">
        <v>129</v>
      </c>
      <c r="CP18" s="15">
        <f t="shared" si="33"/>
        <v>0</v>
      </c>
      <c r="CQ18" s="10" t="str">
        <f>IFERROR(VLOOKUP(B18,'30'!B:BC,54,0),"0")</f>
        <v>0</v>
      </c>
      <c r="CR18" s="5" t="s">
        <v>129</v>
      </c>
      <c r="CS18" s="15">
        <f t="shared" si="34"/>
        <v>0</v>
      </c>
      <c r="CT18" s="10" t="str">
        <f>IFERROR(VLOOKUP(A18,#REF!,2,0),"0")</f>
        <v>0</v>
      </c>
      <c r="CU18" s="5" t="s">
        <v>129</v>
      </c>
      <c r="CV18" s="15">
        <f t="shared" si="35"/>
        <v>0</v>
      </c>
      <c r="CW18" s="10" t="str">
        <f>IFERROR(VLOOKUP(B18,'B-plus'!A:D,4,0),"0")</f>
        <v>0</v>
      </c>
      <c r="CX18" s="5" t="s">
        <v>129</v>
      </c>
      <c r="CY18" s="15">
        <f t="shared" si="36"/>
        <v>0</v>
      </c>
    </row>
    <row r="19" spans="1:103" x14ac:dyDescent="0.25">
      <c r="A19" s="6" t="s">
        <v>159</v>
      </c>
      <c r="B19" s="6">
        <v>1111013</v>
      </c>
      <c r="C19" s="4" t="s">
        <v>160</v>
      </c>
      <c r="D19" s="13">
        <v>27.35</v>
      </c>
      <c r="E19" s="19">
        <f t="shared" si="19"/>
        <v>0</v>
      </c>
      <c r="F19" s="5" t="s">
        <v>129</v>
      </c>
      <c r="G19" s="13">
        <f t="shared" si="20"/>
        <v>0</v>
      </c>
      <c r="H19" s="10">
        <f>IFERROR(VLOOKUP(B19,'1'!B:BC,54,0),"0")</f>
        <v>0</v>
      </c>
      <c r="I19" s="5" t="s">
        <v>129</v>
      </c>
      <c r="J19" s="15">
        <f t="shared" si="3"/>
        <v>0</v>
      </c>
      <c r="K19" s="10">
        <f>IFERROR(VLOOKUP(B19,'2'!B:BC,54,0),"0")</f>
        <v>0</v>
      </c>
      <c r="L19" s="5" t="s">
        <v>129</v>
      </c>
      <c r="M19" s="15">
        <f t="shared" si="4"/>
        <v>0</v>
      </c>
      <c r="N19" s="10">
        <f>IFERROR(VLOOKUP(B19,'3'!B:BC,54,0),"0")</f>
        <v>0</v>
      </c>
      <c r="O19" s="5" t="s">
        <v>129</v>
      </c>
      <c r="P19" s="15">
        <f t="shared" si="5"/>
        <v>0</v>
      </c>
      <c r="Q19" s="10">
        <f>IFERROR(VLOOKUP(B19,'4'!B:BC,54,0),"0")</f>
        <v>0</v>
      </c>
      <c r="R19" s="5" t="s">
        <v>129</v>
      </c>
      <c r="S19" s="15">
        <f t="shared" si="21"/>
        <v>0</v>
      </c>
      <c r="T19" s="10">
        <f>IFERROR(VLOOKUP(B19,'5'!B:BC,54,0),"0")</f>
        <v>0</v>
      </c>
      <c r="U19" s="5" t="s">
        <v>129</v>
      </c>
      <c r="V19" s="15">
        <f t="shared" si="6"/>
        <v>0</v>
      </c>
      <c r="W19" s="10">
        <f>IFERROR(VLOOKUP(B19,'6'!B:BC,54,0),"0")</f>
        <v>0</v>
      </c>
      <c r="X19" s="5" t="s">
        <v>129</v>
      </c>
      <c r="Y19" s="15">
        <f t="shared" si="7"/>
        <v>0</v>
      </c>
      <c r="Z19" s="10">
        <f>IFERROR(VLOOKUP(B19,'7'!B:BC,54,0),"0")</f>
        <v>0</v>
      </c>
      <c r="AA19" s="5" t="s">
        <v>129</v>
      </c>
      <c r="AB19" s="15">
        <f t="shared" si="8"/>
        <v>0</v>
      </c>
      <c r="AC19" s="10">
        <f>IFERROR(VLOOKUP(B19,'8'!B:BC,54,0),"0")</f>
        <v>0</v>
      </c>
      <c r="AD19" s="5" t="s">
        <v>129</v>
      </c>
      <c r="AE19" s="15">
        <f t="shared" si="9"/>
        <v>0</v>
      </c>
      <c r="AF19" s="10">
        <f>IFERROR(VLOOKUP(B19,'9'!B:BC,54,0),"0")</f>
        <v>0</v>
      </c>
      <c r="AG19" s="5" t="s">
        <v>129</v>
      </c>
      <c r="AH19" s="15">
        <f t="shared" si="10"/>
        <v>0</v>
      </c>
      <c r="AI19" s="10">
        <f>IFERROR(VLOOKUP(B19,'10'!B:BC,54,0),"0")</f>
        <v>0</v>
      </c>
      <c r="AJ19" s="5" t="s">
        <v>129</v>
      </c>
      <c r="AK19" s="15">
        <f t="shared" si="11"/>
        <v>0</v>
      </c>
      <c r="AL19" s="10">
        <f>IFERROR(VLOOKUP(B19,'11'!B:BC,54,0),"0")</f>
        <v>0</v>
      </c>
      <c r="AM19" s="5" t="s">
        <v>129</v>
      </c>
      <c r="AN19" s="15">
        <f t="shared" si="12"/>
        <v>0</v>
      </c>
      <c r="AO19" s="10">
        <f>IFERROR(VLOOKUP(B19,'12'!B:BC,54,0),"0")</f>
        <v>0</v>
      </c>
      <c r="AP19" s="5" t="s">
        <v>129</v>
      </c>
      <c r="AQ19" s="15">
        <f t="shared" si="13"/>
        <v>0</v>
      </c>
      <c r="AR19" s="10">
        <f>IFERROR(VLOOKUP(B19,'13'!B:BC,54,0),"0")</f>
        <v>0</v>
      </c>
      <c r="AS19" s="5" t="s">
        <v>129</v>
      </c>
      <c r="AT19" s="15">
        <f t="shared" si="14"/>
        <v>0</v>
      </c>
      <c r="AU19" s="10">
        <f>IFERROR(VLOOKUP(B19,'14'!B:BC,54,0),"0")</f>
        <v>0</v>
      </c>
      <c r="AV19" s="5" t="s">
        <v>129</v>
      </c>
      <c r="AW19" s="15">
        <f t="shared" si="15"/>
        <v>0</v>
      </c>
      <c r="AX19" s="10">
        <f>IFERROR(VLOOKUP(B19,'15'!B:BC,54,0),"0")</f>
        <v>0</v>
      </c>
      <c r="AY19" s="5" t="s">
        <v>129</v>
      </c>
      <c r="AZ19" s="15">
        <f t="shared" si="16"/>
        <v>0</v>
      </c>
      <c r="BA19" s="10">
        <f>IFERROR(VLOOKUP(B19,'16'!B:BC,54,0),"0")</f>
        <v>0</v>
      </c>
      <c r="BB19" s="5" t="s">
        <v>129</v>
      </c>
      <c r="BC19" s="15">
        <f t="shared" si="17"/>
        <v>0</v>
      </c>
      <c r="BD19" s="10">
        <f>IFERROR(VLOOKUP(B19,'17'!B:BC,54,0),"0")</f>
        <v>0</v>
      </c>
      <c r="BE19" s="5" t="s">
        <v>129</v>
      </c>
      <c r="BF19" s="15">
        <f t="shared" si="18"/>
        <v>0</v>
      </c>
      <c r="BG19" s="10">
        <f>IFERROR(VLOOKUP(B19,'18'!B:BC,54,0),"0")</f>
        <v>0</v>
      </c>
      <c r="BH19" s="5" t="s">
        <v>129</v>
      </c>
      <c r="BI19" s="15">
        <f t="shared" si="22"/>
        <v>0</v>
      </c>
      <c r="BJ19" s="10">
        <f>IFERROR(VLOOKUP(B19,'19'!B:BC,54,0),"0")</f>
        <v>0</v>
      </c>
      <c r="BK19" s="5" t="s">
        <v>129</v>
      </c>
      <c r="BL19" s="15">
        <f t="shared" si="23"/>
        <v>0</v>
      </c>
      <c r="BM19" s="10">
        <f>IFERROR(VLOOKUP(B19,'20'!B:BC,54,0),"0")</f>
        <v>0</v>
      </c>
      <c r="BN19" s="5" t="s">
        <v>129</v>
      </c>
      <c r="BO19" s="15">
        <f t="shared" si="24"/>
        <v>0</v>
      </c>
      <c r="BP19" s="10">
        <f>IFERROR(VLOOKUP(B19,'21'!B:BC,54,0),"0")</f>
        <v>0</v>
      </c>
      <c r="BQ19" s="5" t="s">
        <v>129</v>
      </c>
      <c r="BR19" s="15">
        <f t="shared" si="25"/>
        <v>0</v>
      </c>
      <c r="BS19" s="10">
        <f>IFERROR(VLOOKUP(B19,'22'!B:BC,54,0),"0")</f>
        <v>0</v>
      </c>
      <c r="BT19" s="5" t="s">
        <v>129</v>
      </c>
      <c r="BU19" s="15">
        <f t="shared" si="26"/>
        <v>0</v>
      </c>
      <c r="BV19" s="10">
        <f>IFERROR(VLOOKUP(B19,'23'!B:BC,54,0),"0")</f>
        <v>0</v>
      </c>
      <c r="BW19" s="5" t="s">
        <v>129</v>
      </c>
      <c r="BX19" s="15">
        <f t="shared" si="27"/>
        <v>0</v>
      </c>
      <c r="BY19" s="10">
        <f>IFERROR(VLOOKUP(B19,'24'!B:BC,54,0),"0")</f>
        <v>0</v>
      </c>
      <c r="BZ19" s="5" t="s">
        <v>129</v>
      </c>
      <c r="CA19" s="15">
        <f t="shared" si="28"/>
        <v>0</v>
      </c>
      <c r="CB19" s="10">
        <f>IFERROR(VLOOKUP(B19,'25'!B:BC,54,0),"0")</f>
        <v>0</v>
      </c>
      <c r="CC19" s="5" t="s">
        <v>129</v>
      </c>
      <c r="CD19" s="15">
        <f t="shared" si="29"/>
        <v>0</v>
      </c>
      <c r="CE19" s="10">
        <f>IFERROR(VLOOKUP(B19,'26'!B:BC,54,0),"0")</f>
        <v>0</v>
      </c>
      <c r="CF19" s="5" t="s">
        <v>129</v>
      </c>
      <c r="CG19" s="15">
        <f t="shared" si="30"/>
        <v>0</v>
      </c>
      <c r="CH19" s="10">
        <f>IFERROR(VLOOKUP(B19,'27'!B:BC,54,0),"0")</f>
        <v>0</v>
      </c>
      <c r="CI19" s="5" t="s">
        <v>129</v>
      </c>
      <c r="CJ19" s="15">
        <f t="shared" si="31"/>
        <v>0</v>
      </c>
      <c r="CK19" s="10">
        <f>IFERROR(VLOOKUP(B19,'28'!B:BC,54,0),"0")</f>
        <v>0</v>
      </c>
      <c r="CL19" s="5" t="s">
        <v>129</v>
      </c>
      <c r="CM19" s="15">
        <f t="shared" si="32"/>
        <v>0</v>
      </c>
      <c r="CN19" s="10">
        <f>IFERROR(VLOOKUP(B19,'29'!B:BC,54,0),"0")</f>
        <v>0</v>
      </c>
      <c r="CO19" s="5" t="s">
        <v>129</v>
      </c>
      <c r="CP19" s="15">
        <f t="shared" si="33"/>
        <v>0</v>
      </c>
      <c r="CQ19" s="10">
        <f>IFERROR(VLOOKUP(B19,'30'!B:BC,54,0),"0")</f>
        <v>0</v>
      </c>
      <c r="CR19" s="5" t="s">
        <v>129</v>
      </c>
      <c r="CS19" s="15">
        <f t="shared" si="34"/>
        <v>0</v>
      </c>
      <c r="CT19" s="10" t="str">
        <f>IFERROR(VLOOKUP(A19,#REF!,2,0),"0")</f>
        <v>0</v>
      </c>
      <c r="CU19" s="5" t="s">
        <v>129</v>
      </c>
      <c r="CV19" s="15">
        <f t="shared" si="35"/>
        <v>0</v>
      </c>
      <c r="CW19" s="10" t="str">
        <f>IFERROR(VLOOKUP(B19,'B-plus'!A:D,4,0),"0")</f>
        <v>0</v>
      </c>
      <c r="CX19" s="5" t="s">
        <v>129</v>
      </c>
      <c r="CY19" s="15">
        <f t="shared" si="36"/>
        <v>0</v>
      </c>
    </row>
    <row r="20" spans="1:103" x14ac:dyDescent="0.25">
      <c r="A20" s="6" t="s">
        <v>204</v>
      </c>
      <c r="B20" s="6">
        <v>1111015</v>
      </c>
      <c r="C20" s="4" t="s">
        <v>205</v>
      </c>
      <c r="D20" s="13">
        <v>27.35</v>
      </c>
      <c r="E20" s="19">
        <f t="shared" si="19"/>
        <v>5</v>
      </c>
      <c r="F20" s="5" t="s">
        <v>129</v>
      </c>
      <c r="G20" s="13">
        <f t="shared" si="20"/>
        <v>136.75</v>
      </c>
      <c r="H20" s="10">
        <f>IFERROR(VLOOKUP(B20,'1'!B:BC,54,0),"0")</f>
        <v>5</v>
      </c>
      <c r="I20" s="5" t="s">
        <v>129</v>
      </c>
      <c r="J20" s="15">
        <f t="shared" si="3"/>
        <v>136.75</v>
      </c>
      <c r="K20" s="10">
        <f>IFERROR(VLOOKUP(B20,'2'!B:BC,54,0),"0")</f>
        <v>0</v>
      </c>
      <c r="L20" s="5" t="s">
        <v>129</v>
      </c>
      <c r="M20" s="15">
        <f t="shared" si="4"/>
        <v>0</v>
      </c>
      <c r="N20" s="10">
        <f>IFERROR(VLOOKUP(B20,'3'!B:BC,54,0),"0")</f>
        <v>0</v>
      </c>
      <c r="O20" s="5" t="s">
        <v>129</v>
      </c>
      <c r="P20" s="15">
        <f t="shared" si="5"/>
        <v>0</v>
      </c>
      <c r="Q20" s="10">
        <f>IFERROR(VLOOKUP(B20,'4'!B:BC,54,0),"0")</f>
        <v>0</v>
      </c>
      <c r="R20" s="5" t="s">
        <v>129</v>
      </c>
      <c r="S20" s="15">
        <f t="shared" si="21"/>
        <v>0</v>
      </c>
      <c r="T20" s="10">
        <f>IFERROR(VLOOKUP(B20,'5'!B:BC,54,0),"0")</f>
        <v>0</v>
      </c>
      <c r="U20" s="5" t="s">
        <v>129</v>
      </c>
      <c r="V20" s="15">
        <f t="shared" si="6"/>
        <v>0</v>
      </c>
      <c r="W20" s="10">
        <f>IFERROR(VLOOKUP(B20,'6'!B:BC,54,0),"0")</f>
        <v>0</v>
      </c>
      <c r="X20" s="5" t="s">
        <v>129</v>
      </c>
      <c r="Y20" s="15">
        <f t="shared" si="7"/>
        <v>0</v>
      </c>
      <c r="Z20" s="10">
        <f>IFERROR(VLOOKUP(B20,'7'!B:BC,54,0),"0")</f>
        <v>0</v>
      </c>
      <c r="AA20" s="5" t="s">
        <v>129</v>
      </c>
      <c r="AB20" s="15">
        <f t="shared" si="8"/>
        <v>0</v>
      </c>
      <c r="AC20" s="10">
        <f>IFERROR(VLOOKUP(B20,'8'!B:BC,54,0),"0")</f>
        <v>0</v>
      </c>
      <c r="AD20" s="5" t="s">
        <v>129</v>
      </c>
      <c r="AE20" s="15">
        <f t="shared" si="9"/>
        <v>0</v>
      </c>
      <c r="AF20" s="10">
        <f>IFERROR(VLOOKUP(B20,'9'!B:BC,54,0),"0")</f>
        <v>0</v>
      </c>
      <c r="AG20" s="5" t="s">
        <v>129</v>
      </c>
      <c r="AH20" s="15">
        <f t="shared" si="10"/>
        <v>0</v>
      </c>
      <c r="AI20" s="10">
        <f>IFERROR(VLOOKUP(B20,'10'!B:BC,54,0),"0")</f>
        <v>0</v>
      </c>
      <c r="AJ20" s="5" t="s">
        <v>129</v>
      </c>
      <c r="AK20" s="15">
        <f t="shared" si="11"/>
        <v>0</v>
      </c>
      <c r="AL20" s="10">
        <f>IFERROR(VLOOKUP(B20,'11'!B:BC,54,0),"0")</f>
        <v>0</v>
      </c>
      <c r="AM20" s="5" t="s">
        <v>129</v>
      </c>
      <c r="AN20" s="15">
        <f t="shared" si="12"/>
        <v>0</v>
      </c>
      <c r="AO20" s="10">
        <f>IFERROR(VLOOKUP(B20,'12'!B:BC,54,0),"0")</f>
        <v>0</v>
      </c>
      <c r="AP20" s="5" t="s">
        <v>129</v>
      </c>
      <c r="AQ20" s="15">
        <f t="shared" si="13"/>
        <v>0</v>
      </c>
      <c r="AR20" s="10">
        <f>IFERROR(VLOOKUP(B20,'13'!B:BC,54,0),"0")</f>
        <v>0</v>
      </c>
      <c r="AS20" s="5" t="s">
        <v>129</v>
      </c>
      <c r="AT20" s="15">
        <f t="shared" si="14"/>
        <v>0</v>
      </c>
      <c r="AU20" s="10">
        <f>IFERROR(VLOOKUP(B20,'14'!B:BC,54,0),"0")</f>
        <v>0</v>
      </c>
      <c r="AV20" s="5" t="s">
        <v>129</v>
      </c>
      <c r="AW20" s="15">
        <f t="shared" si="15"/>
        <v>0</v>
      </c>
      <c r="AX20" s="10">
        <f>IFERROR(VLOOKUP(B20,'15'!B:BC,54,0),"0")</f>
        <v>0</v>
      </c>
      <c r="AY20" s="5" t="s">
        <v>129</v>
      </c>
      <c r="AZ20" s="15">
        <f t="shared" si="16"/>
        <v>0</v>
      </c>
      <c r="BA20" s="10">
        <f>IFERROR(VLOOKUP(B20,'16'!B:BC,54,0),"0")</f>
        <v>0</v>
      </c>
      <c r="BB20" s="5" t="s">
        <v>129</v>
      </c>
      <c r="BC20" s="15">
        <f t="shared" si="17"/>
        <v>0</v>
      </c>
      <c r="BD20" s="10">
        <f>IFERROR(VLOOKUP(B20,'17'!B:BC,54,0),"0")</f>
        <v>0</v>
      </c>
      <c r="BE20" s="5" t="s">
        <v>129</v>
      </c>
      <c r="BF20" s="15">
        <f t="shared" si="18"/>
        <v>0</v>
      </c>
      <c r="BG20" s="10">
        <f>IFERROR(VLOOKUP(B20,'18'!B:BC,54,0),"0")</f>
        <v>0</v>
      </c>
      <c r="BH20" s="5" t="s">
        <v>129</v>
      </c>
      <c r="BI20" s="15">
        <f t="shared" si="22"/>
        <v>0</v>
      </c>
      <c r="BJ20" s="10">
        <f>IFERROR(VLOOKUP(B20,'19'!B:BC,54,0),"0")</f>
        <v>0</v>
      </c>
      <c r="BK20" s="5" t="s">
        <v>129</v>
      </c>
      <c r="BL20" s="15">
        <f t="shared" si="23"/>
        <v>0</v>
      </c>
      <c r="BM20" s="10">
        <f>IFERROR(VLOOKUP(B20,'20'!B:BC,54,0),"0")</f>
        <v>0</v>
      </c>
      <c r="BN20" s="5" t="s">
        <v>129</v>
      </c>
      <c r="BO20" s="15">
        <f t="shared" si="24"/>
        <v>0</v>
      </c>
      <c r="BP20" s="10">
        <f>IFERROR(VLOOKUP(B20,'21'!B:BC,54,0),"0")</f>
        <v>0</v>
      </c>
      <c r="BQ20" s="5" t="s">
        <v>129</v>
      </c>
      <c r="BR20" s="15">
        <f t="shared" si="25"/>
        <v>0</v>
      </c>
      <c r="BS20" s="10">
        <f>IFERROR(VLOOKUP(B20,'22'!B:BC,54,0),"0")</f>
        <v>0</v>
      </c>
      <c r="BT20" s="5" t="s">
        <v>129</v>
      </c>
      <c r="BU20" s="15">
        <f t="shared" si="26"/>
        <v>0</v>
      </c>
      <c r="BV20" s="10">
        <f>IFERROR(VLOOKUP(B20,'23'!B:BC,54,0),"0")</f>
        <v>0</v>
      </c>
      <c r="BW20" s="5" t="s">
        <v>129</v>
      </c>
      <c r="BX20" s="15">
        <f t="shared" si="27"/>
        <v>0</v>
      </c>
      <c r="BY20" s="10">
        <f>IFERROR(VLOOKUP(B20,'24'!B:BC,54,0),"0")</f>
        <v>0</v>
      </c>
      <c r="BZ20" s="5" t="s">
        <v>129</v>
      </c>
      <c r="CA20" s="15">
        <f t="shared" si="28"/>
        <v>0</v>
      </c>
      <c r="CB20" s="10">
        <f>IFERROR(VLOOKUP(B20,'25'!B:BC,54,0),"0")</f>
        <v>0</v>
      </c>
      <c r="CC20" s="5" t="s">
        <v>129</v>
      </c>
      <c r="CD20" s="15">
        <f t="shared" si="29"/>
        <v>0</v>
      </c>
      <c r="CE20" s="10">
        <f>IFERROR(VLOOKUP(B20,'26'!B:BC,54,0),"0")</f>
        <v>0</v>
      </c>
      <c r="CF20" s="5" t="s">
        <v>129</v>
      </c>
      <c r="CG20" s="15">
        <f t="shared" si="30"/>
        <v>0</v>
      </c>
      <c r="CH20" s="10">
        <f>IFERROR(VLOOKUP(B20,'27'!B:BC,54,0),"0")</f>
        <v>0</v>
      </c>
      <c r="CI20" s="5" t="s">
        <v>129</v>
      </c>
      <c r="CJ20" s="15">
        <f t="shared" si="31"/>
        <v>0</v>
      </c>
      <c r="CK20" s="10">
        <f>IFERROR(VLOOKUP(B20,'28'!B:BC,54,0),"0")</f>
        <v>0</v>
      </c>
      <c r="CL20" s="5" t="s">
        <v>129</v>
      </c>
      <c r="CM20" s="15">
        <f t="shared" si="32"/>
        <v>0</v>
      </c>
      <c r="CN20" s="10">
        <f>IFERROR(VLOOKUP(B20,'29'!B:BC,54,0),"0")</f>
        <v>0</v>
      </c>
      <c r="CO20" s="5" t="s">
        <v>129</v>
      </c>
      <c r="CP20" s="15">
        <f t="shared" si="33"/>
        <v>0</v>
      </c>
      <c r="CQ20" s="10">
        <f>IFERROR(VLOOKUP(B20,'30'!B:BC,54,0),"0")</f>
        <v>0</v>
      </c>
      <c r="CR20" s="5" t="s">
        <v>129</v>
      </c>
      <c r="CS20" s="15">
        <f t="shared" si="34"/>
        <v>0</v>
      </c>
      <c r="CT20" s="10" t="str">
        <f>IFERROR(VLOOKUP(A20,#REF!,2,0),"0")</f>
        <v>0</v>
      </c>
      <c r="CU20" s="5" t="s">
        <v>129</v>
      </c>
      <c r="CV20" s="15">
        <f t="shared" si="35"/>
        <v>0</v>
      </c>
      <c r="CW20" s="10" t="str">
        <f>IFERROR(VLOOKUP(B20,'B-plus'!A:D,4,0),"0")</f>
        <v>0</v>
      </c>
      <c r="CX20" s="5" t="s">
        <v>129</v>
      </c>
      <c r="CY20" s="15">
        <f t="shared" si="36"/>
        <v>0</v>
      </c>
    </row>
    <row r="21" spans="1:103" x14ac:dyDescent="0.25">
      <c r="A21" s="6" t="s">
        <v>211</v>
      </c>
      <c r="B21" s="6">
        <v>1111017</v>
      </c>
      <c r="C21" s="4" t="s">
        <v>212</v>
      </c>
      <c r="D21" s="13">
        <v>27.35</v>
      </c>
      <c r="E21" s="19">
        <f t="shared" si="19"/>
        <v>0</v>
      </c>
      <c r="F21" s="5" t="s">
        <v>129</v>
      </c>
      <c r="G21" s="13">
        <f t="shared" si="20"/>
        <v>0</v>
      </c>
      <c r="H21" s="10">
        <f>IFERROR(VLOOKUP(B21,'1'!B:BC,54,0),"0")</f>
        <v>0</v>
      </c>
      <c r="I21" s="5" t="s">
        <v>129</v>
      </c>
      <c r="J21" s="15">
        <f t="shared" si="3"/>
        <v>0</v>
      </c>
      <c r="K21" s="10">
        <f>IFERROR(VLOOKUP(B21,'2'!B:BC,54,0),"0")</f>
        <v>0</v>
      </c>
      <c r="L21" s="5" t="s">
        <v>129</v>
      </c>
      <c r="M21" s="15">
        <f t="shared" si="4"/>
        <v>0</v>
      </c>
      <c r="N21" s="10">
        <f>IFERROR(VLOOKUP(B21,'3'!B:BC,54,0),"0")</f>
        <v>0</v>
      </c>
      <c r="O21" s="5" t="s">
        <v>129</v>
      </c>
      <c r="P21" s="15">
        <f t="shared" si="5"/>
        <v>0</v>
      </c>
      <c r="Q21" s="10">
        <f>IFERROR(VLOOKUP(B21,'4'!B:BC,54,0),"0")</f>
        <v>0</v>
      </c>
      <c r="R21" s="5" t="s">
        <v>129</v>
      </c>
      <c r="S21" s="15">
        <f t="shared" si="21"/>
        <v>0</v>
      </c>
      <c r="T21" s="10">
        <f>IFERROR(VLOOKUP(B21,'5'!B:BC,54,0),"0")</f>
        <v>0</v>
      </c>
      <c r="U21" s="5" t="s">
        <v>129</v>
      </c>
      <c r="V21" s="15">
        <f t="shared" si="6"/>
        <v>0</v>
      </c>
      <c r="W21" s="10">
        <f>IFERROR(VLOOKUP(B21,'6'!B:BC,54,0),"0")</f>
        <v>0</v>
      </c>
      <c r="X21" s="5" t="s">
        <v>129</v>
      </c>
      <c r="Y21" s="15">
        <f t="shared" si="7"/>
        <v>0</v>
      </c>
      <c r="Z21" s="10">
        <f>IFERROR(VLOOKUP(B21,'7'!B:BC,54,0),"0")</f>
        <v>0</v>
      </c>
      <c r="AA21" s="5" t="s">
        <v>129</v>
      </c>
      <c r="AB21" s="15">
        <f t="shared" si="8"/>
        <v>0</v>
      </c>
      <c r="AC21" s="10">
        <f>IFERROR(VLOOKUP(B21,'8'!B:BC,54,0),"0")</f>
        <v>0</v>
      </c>
      <c r="AD21" s="5" t="s">
        <v>129</v>
      </c>
      <c r="AE21" s="15">
        <f t="shared" si="9"/>
        <v>0</v>
      </c>
      <c r="AF21" s="10">
        <f>IFERROR(VLOOKUP(B21,'9'!B:BC,54,0),"0")</f>
        <v>0</v>
      </c>
      <c r="AG21" s="5" t="s">
        <v>129</v>
      </c>
      <c r="AH21" s="15">
        <f t="shared" si="10"/>
        <v>0</v>
      </c>
      <c r="AI21" s="10">
        <f>IFERROR(VLOOKUP(B21,'10'!B:BC,54,0),"0")</f>
        <v>0</v>
      </c>
      <c r="AJ21" s="5" t="s">
        <v>129</v>
      </c>
      <c r="AK21" s="15">
        <f t="shared" si="11"/>
        <v>0</v>
      </c>
      <c r="AL21" s="10">
        <f>IFERROR(VLOOKUP(B21,'11'!B:BC,54,0),"0")</f>
        <v>0</v>
      </c>
      <c r="AM21" s="5" t="s">
        <v>129</v>
      </c>
      <c r="AN21" s="15">
        <f t="shared" si="12"/>
        <v>0</v>
      </c>
      <c r="AO21" s="10">
        <f>IFERROR(VLOOKUP(B21,'12'!B:BC,54,0),"0")</f>
        <v>0</v>
      </c>
      <c r="AP21" s="5" t="s">
        <v>129</v>
      </c>
      <c r="AQ21" s="15">
        <f t="shared" si="13"/>
        <v>0</v>
      </c>
      <c r="AR21" s="10">
        <f>IFERROR(VLOOKUP(B21,'13'!B:BC,54,0),"0")</f>
        <v>0</v>
      </c>
      <c r="AS21" s="5" t="s">
        <v>129</v>
      </c>
      <c r="AT21" s="15">
        <f t="shared" si="14"/>
        <v>0</v>
      </c>
      <c r="AU21" s="10">
        <f>IFERROR(VLOOKUP(B21,'14'!B:BC,54,0),"0")</f>
        <v>0</v>
      </c>
      <c r="AV21" s="5" t="s">
        <v>129</v>
      </c>
      <c r="AW21" s="15">
        <f t="shared" si="15"/>
        <v>0</v>
      </c>
      <c r="AX21" s="10">
        <f>IFERROR(VLOOKUP(B21,'15'!B:BC,54,0),"0")</f>
        <v>0</v>
      </c>
      <c r="AY21" s="5" t="s">
        <v>129</v>
      </c>
      <c r="AZ21" s="15">
        <f t="shared" si="16"/>
        <v>0</v>
      </c>
      <c r="BA21" s="10">
        <f>IFERROR(VLOOKUP(B21,'16'!B:BC,54,0),"0")</f>
        <v>0</v>
      </c>
      <c r="BB21" s="5" t="s">
        <v>129</v>
      </c>
      <c r="BC21" s="15">
        <f t="shared" si="17"/>
        <v>0</v>
      </c>
      <c r="BD21" s="10">
        <f>IFERROR(VLOOKUP(B21,'17'!B:BC,54,0),"0")</f>
        <v>0</v>
      </c>
      <c r="BE21" s="5" t="s">
        <v>129</v>
      </c>
      <c r="BF21" s="15">
        <f t="shared" si="18"/>
        <v>0</v>
      </c>
      <c r="BG21" s="10">
        <f>IFERROR(VLOOKUP(B21,'18'!B:BC,54,0),"0")</f>
        <v>0</v>
      </c>
      <c r="BH21" s="5" t="s">
        <v>129</v>
      </c>
      <c r="BI21" s="15">
        <f t="shared" si="22"/>
        <v>0</v>
      </c>
      <c r="BJ21" s="10">
        <f>IFERROR(VLOOKUP(B21,'19'!B:BC,54,0),"0")</f>
        <v>0</v>
      </c>
      <c r="BK21" s="5" t="s">
        <v>129</v>
      </c>
      <c r="BL21" s="15">
        <f t="shared" si="23"/>
        <v>0</v>
      </c>
      <c r="BM21" s="10">
        <f>IFERROR(VLOOKUP(B21,'20'!B:BC,54,0),"0")</f>
        <v>0</v>
      </c>
      <c r="BN21" s="5" t="s">
        <v>129</v>
      </c>
      <c r="BO21" s="15">
        <f t="shared" si="24"/>
        <v>0</v>
      </c>
      <c r="BP21" s="10">
        <f>IFERROR(VLOOKUP(B21,'21'!B:BC,54,0),"0")</f>
        <v>0</v>
      </c>
      <c r="BQ21" s="5" t="s">
        <v>129</v>
      </c>
      <c r="BR21" s="15">
        <f t="shared" si="25"/>
        <v>0</v>
      </c>
      <c r="BS21" s="10">
        <f>IFERROR(VLOOKUP(B21,'22'!B:BC,54,0),"0")</f>
        <v>0</v>
      </c>
      <c r="BT21" s="5" t="s">
        <v>129</v>
      </c>
      <c r="BU21" s="15">
        <f t="shared" si="26"/>
        <v>0</v>
      </c>
      <c r="BV21" s="10">
        <f>IFERROR(VLOOKUP(B21,'23'!B:BC,54,0),"0")</f>
        <v>0</v>
      </c>
      <c r="BW21" s="5" t="s">
        <v>129</v>
      </c>
      <c r="BX21" s="15">
        <f t="shared" si="27"/>
        <v>0</v>
      </c>
      <c r="BY21" s="10">
        <f>IFERROR(VLOOKUP(B21,'24'!B:BC,54,0),"0")</f>
        <v>0</v>
      </c>
      <c r="BZ21" s="5" t="s">
        <v>129</v>
      </c>
      <c r="CA21" s="15">
        <f t="shared" si="28"/>
        <v>0</v>
      </c>
      <c r="CB21" s="10">
        <f>IFERROR(VLOOKUP(B21,'25'!B:BC,54,0),"0")</f>
        <v>0</v>
      </c>
      <c r="CC21" s="5" t="s">
        <v>129</v>
      </c>
      <c r="CD21" s="15">
        <f t="shared" si="29"/>
        <v>0</v>
      </c>
      <c r="CE21" s="10">
        <f>IFERROR(VLOOKUP(B21,'26'!B:BC,54,0),"0")</f>
        <v>0</v>
      </c>
      <c r="CF21" s="5" t="s">
        <v>129</v>
      </c>
      <c r="CG21" s="15">
        <f t="shared" si="30"/>
        <v>0</v>
      </c>
      <c r="CH21" s="10">
        <f>IFERROR(VLOOKUP(B21,'27'!B:BC,54,0),"0")</f>
        <v>0</v>
      </c>
      <c r="CI21" s="5" t="s">
        <v>129</v>
      </c>
      <c r="CJ21" s="15">
        <f t="shared" si="31"/>
        <v>0</v>
      </c>
      <c r="CK21" s="10">
        <f>IFERROR(VLOOKUP(B21,'28'!B:BC,54,0),"0")</f>
        <v>0</v>
      </c>
      <c r="CL21" s="5" t="s">
        <v>129</v>
      </c>
      <c r="CM21" s="15">
        <f t="shared" si="32"/>
        <v>0</v>
      </c>
      <c r="CN21" s="10">
        <f>IFERROR(VLOOKUP(B21,'29'!B:BC,54,0),"0")</f>
        <v>0</v>
      </c>
      <c r="CO21" s="5" t="s">
        <v>129</v>
      </c>
      <c r="CP21" s="15">
        <f t="shared" si="33"/>
        <v>0</v>
      </c>
      <c r="CQ21" s="10">
        <f>IFERROR(VLOOKUP(B21,'30'!B:BC,54,0),"0")</f>
        <v>0</v>
      </c>
      <c r="CR21" s="5" t="s">
        <v>129</v>
      </c>
      <c r="CS21" s="15">
        <f t="shared" si="34"/>
        <v>0</v>
      </c>
      <c r="CT21" s="10" t="str">
        <f>IFERROR(VLOOKUP(A21,#REF!,2,0),"0")</f>
        <v>0</v>
      </c>
      <c r="CU21" s="5" t="s">
        <v>129</v>
      </c>
      <c r="CV21" s="15">
        <f t="shared" si="35"/>
        <v>0</v>
      </c>
      <c r="CW21" s="10" t="str">
        <f>IFERROR(VLOOKUP(B21,'B-plus'!A:D,4,0),"0")</f>
        <v>0</v>
      </c>
      <c r="CX21" s="5" t="s">
        <v>129</v>
      </c>
      <c r="CY21" s="15">
        <f t="shared" si="36"/>
        <v>0</v>
      </c>
    </row>
    <row r="22" spans="1:103" x14ac:dyDescent="0.25">
      <c r="A22" s="6" t="s">
        <v>198</v>
      </c>
      <c r="B22" s="6">
        <v>1111019</v>
      </c>
      <c r="C22" s="4" t="s">
        <v>199</v>
      </c>
      <c r="D22" s="13">
        <v>27.35</v>
      </c>
      <c r="E22" s="19">
        <f t="shared" si="19"/>
        <v>0</v>
      </c>
      <c r="F22" s="5" t="s">
        <v>129</v>
      </c>
      <c r="G22" s="13">
        <f t="shared" si="20"/>
        <v>0</v>
      </c>
      <c r="H22" s="10">
        <f>IFERROR(VLOOKUP(B22,'1'!B:BC,54,0),"0")</f>
        <v>0</v>
      </c>
      <c r="I22" s="5" t="s">
        <v>129</v>
      </c>
      <c r="J22" s="15">
        <f t="shared" si="3"/>
        <v>0</v>
      </c>
      <c r="K22" s="10">
        <f>IFERROR(VLOOKUP(B22,'2'!B:BC,54,0),"0")</f>
        <v>0</v>
      </c>
      <c r="L22" s="5" t="s">
        <v>129</v>
      </c>
      <c r="M22" s="15">
        <f t="shared" si="4"/>
        <v>0</v>
      </c>
      <c r="N22" s="10">
        <f>IFERROR(VLOOKUP(B22,'3'!B:BC,54,0),"0")</f>
        <v>0</v>
      </c>
      <c r="O22" s="5" t="s">
        <v>129</v>
      </c>
      <c r="P22" s="15">
        <f t="shared" si="5"/>
        <v>0</v>
      </c>
      <c r="Q22" s="10">
        <f>IFERROR(VLOOKUP(B22,'4'!B:BC,54,0),"0")</f>
        <v>0</v>
      </c>
      <c r="R22" s="5" t="s">
        <v>129</v>
      </c>
      <c r="S22" s="15">
        <f t="shared" si="21"/>
        <v>0</v>
      </c>
      <c r="T22" s="10">
        <f>IFERROR(VLOOKUP(B22,'5'!B:BC,54,0),"0")</f>
        <v>0</v>
      </c>
      <c r="U22" s="5" t="s">
        <v>129</v>
      </c>
      <c r="V22" s="15">
        <f t="shared" si="6"/>
        <v>0</v>
      </c>
      <c r="W22" s="10">
        <f>IFERROR(VLOOKUP(B22,'6'!B:BC,54,0),"0")</f>
        <v>0</v>
      </c>
      <c r="X22" s="5" t="s">
        <v>129</v>
      </c>
      <c r="Y22" s="15">
        <f t="shared" si="7"/>
        <v>0</v>
      </c>
      <c r="Z22" s="10">
        <f>IFERROR(VLOOKUP(B22,'7'!B:BC,54,0),"0")</f>
        <v>0</v>
      </c>
      <c r="AA22" s="5" t="s">
        <v>129</v>
      </c>
      <c r="AB22" s="15">
        <f t="shared" si="8"/>
        <v>0</v>
      </c>
      <c r="AC22" s="10">
        <f>IFERROR(VLOOKUP(B22,'8'!B:BC,54,0),"0")</f>
        <v>0</v>
      </c>
      <c r="AD22" s="5" t="s">
        <v>129</v>
      </c>
      <c r="AE22" s="15">
        <f t="shared" si="9"/>
        <v>0</v>
      </c>
      <c r="AF22" s="10">
        <f>IFERROR(VLOOKUP(B22,'9'!B:BC,54,0),"0")</f>
        <v>0</v>
      </c>
      <c r="AG22" s="5" t="s">
        <v>129</v>
      </c>
      <c r="AH22" s="15">
        <f t="shared" si="10"/>
        <v>0</v>
      </c>
      <c r="AI22" s="10">
        <f>IFERROR(VLOOKUP(B22,'10'!B:BC,54,0),"0")</f>
        <v>0</v>
      </c>
      <c r="AJ22" s="5" t="s">
        <v>129</v>
      </c>
      <c r="AK22" s="15">
        <f t="shared" si="11"/>
        <v>0</v>
      </c>
      <c r="AL22" s="10">
        <f>IFERROR(VLOOKUP(B22,'11'!B:BC,54,0),"0")</f>
        <v>0</v>
      </c>
      <c r="AM22" s="5" t="s">
        <v>129</v>
      </c>
      <c r="AN22" s="15">
        <f t="shared" si="12"/>
        <v>0</v>
      </c>
      <c r="AO22" s="10">
        <f>IFERROR(VLOOKUP(B22,'12'!B:BC,54,0),"0")</f>
        <v>0</v>
      </c>
      <c r="AP22" s="5" t="s">
        <v>129</v>
      </c>
      <c r="AQ22" s="15">
        <f t="shared" si="13"/>
        <v>0</v>
      </c>
      <c r="AR22" s="10">
        <f>IFERROR(VLOOKUP(B22,'13'!B:BC,54,0),"0")</f>
        <v>0</v>
      </c>
      <c r="AS22" s="5" t="s">
        <v>129</v>
      </c>
      <c r="AT22" s="15">
        <f t="shared" si="14"/>
        <v>0</v>
      </c>
      <c r="AU22" s="10">
        <f>IFERROR(VLOOKUP(B22,'14'!B:BC,54,0),"0")</f>
        <v>0</v>
      </c>
      <c r="AV22" s="5" t="s">
        <v>129</v>
      </c>
      <c r="AW22" s="15">
        <f t="shared" si="15"/>
        <v>0</v>
      </c>
      <c r="AX22" s="10">
        <f>IFERROR(VLOOKUP(B22,'15'!B:BC,54,0),"0")</f>
        <v>0</v>
      </c>
      <c r="AY22" s="5" t="s">
        <v>129</v>
      </c>
      <c r="AZ22" s="15">
        <f t="shared" si="16"/>
        <v>0</v>
      </c>
      <c r="BA22" s="10">
        <f>IFERROR(VLOOKUP(B22,'16'!B:BC,54,0),"0")</f>
        <v>0</v>
      </c>
      <c r="BB22" s="5" t="s">
        <v>129</v>
      </c>
      <c r="BC22" s="15">
        <f t="shared" si="17"/>
        <v>0</v>
      </c>
      <c r="BD22" s="10">
        <f>IFERROR(VLOOKUP(B22,'17'!B:BC,54,0),"0")</f>
        <v>0</v>
      </c>
      <c r="BE22" s="5" t="s">
        <v>129</v>
      </c>
      <c r="BF22" s="15">
        <f t="shared" si="18"/>
        <v>0</v>
      </c>
      <c r="BG22" s="10">
        <f>IFERROR(VLOOKUP(B22,'18'!B:BC,54,0),"0")</f>
        <v>0</v>
      </c>
      <c r="BH22" s="5" t="s">
        <v>129</v>
      </c>
      <c r="BI22" s="15">
        <f t="shared" si="22"/>
        <v>0</v>
      </c>
      <c r="BJ22" s="10">
        <f>IFERROR(VLOOKUP(B22,'19'!B:BC,54,0),"0")</f>
        <v>0</v>
      </c>
      <c r="BK22" s="5" t="s">
        <v>129</v>
      </c>
      <c r="BL22" s="15">
        <f t="shared" si="23"/>
        <v>0</v>
      </c>
      <c r="BM22" s="10">
        <f>IFERROR(VLOOKUP(B22,'20'!B:BC,54,0),"0")</f>
        <v>0</v>
      </c>
      <c r="BN22" s="5" t="s">
        <v>129</v>
      </c>
      <c r="BO22" s="15">
        <f t="shared" si="24"/>
        <v>0</v>
      </c>
      <c r="BP22" s="10">
        <f>IFERROR(VLOOKUP(B22,'21'!B:BC,54,0),"0")</f>
        <v>0</v>
      </c>
      <c r="BQ22" s="5" t="s">
        <v>129</v>
      </c>
      <c r="BR22" s="15">
        <f t="shared" si="25"/>
        <v>0</v>
      </c>
      <c r="BS22" s="10">
        <f>IFERROR(VLOOKUP(B22,'22'!B:BC,54,0),"0")</f>
        <v>0</v>
      </c>
      <c r="BT22" s="5" t="s">
        <v>129</v>
      </c>
      <c r="BU22" s="15">
        <f t="shared" si="26"/>
        <v>0</v>
      </c>
      <c r="BV22" s="10">
        <f>IFERROR(VLOOKUP(B22,'23'!B:BC,54,0),"0")</f>
        <v>0</v>
      </c>
      <c r="BW22" s="5" t="s">
        <v>129</v>
      </c>
      <c r="BX22" s="15">
        <f t="shared" si="27"/>
        <v>0</v>
      </c>
      <c r="BY22" s="10">
        <f>IFERROR(VLOOKUP(B22,'24'!B:BC,54,0),"0")</f>
        <v>0</v>
      </c>
      <c r="BZ22" s="5" t="s">
        <v>129</v>
      </c>
      <c r="CA22" s="15">
        <f t="shared" si="28"/>
        <v>0</v>
      </c>
      <c r="CB22" s="10">
        <f>IFERROR(VLOOKUP(B22,'25'!B:BC,54,0),"0")</f>
        <v>0</v>
      </c>
      <c r="CC22" s="5" t="s">
        <v>129</v>
      </c>
      <c r="CD22" s="15">
        <f t="shared" si="29"/>
        <v>0</v>
      </c>
      <c r="CE22" s="10">
        <f>IFERROR(VLOOKUP(B22,'26'!B:BC,54,0),"0")</f>
        <v>0</v>
      </c>
      <c r="CF22" s="5" t="s">
        <v>129</v>
      </c>
      <c r="CG22" s="15">
        <f t="shared" si="30"/>
        <v>0</v>
      </c>
      <c r="CH22" s="10">
        <f>IFERROR(VLOOKUP(B22,'27'!B:BC,54,0),"0")</f>
        <v>0</v>
      </c>
      <c r="CI22" s="5" t="s">
        <v>129</v>
      </c>
      <c r="CJ22" s="15">
        <f t="shared" si="31"/>
        <v>0</v>
      </c>
      <c r="CK22" s="10">
        <f>IFERROR(VLOOKUP(B22,'28'!B:BC,54,0),"0")</f>
        <v>0</v>
      </c>
      <c r="CL22" s="5" t="s">
        <v>129</v>
      </c>
      <c r="CM22" s="15">
        <f t="shared" si="32"/>
        <v>0</v>
      </c>
      <c r="CN22" s="10">
        <f>IFERROR(VLOOKUP(B22,'29'!B:BC,54,0),"0")</f>
        <v>0</v>
      </c>
      <c r="CO22" s="5" t="s">
        <v>129</v>
      </c>
      <c r="CP22" s="15">
        <f t="shared" si="33"/>
        <v>0</v>
      </c>
      <c r="CQ22" s="10">
        <f>IFERROR(VLOOKUP(B22,'30'!B:BC,54,0),"0")</f>
        <v>0</v>
      </c>
      <c r="CR22" s="5" t="s">
        <v>129</v>
      </c>
      <c r="CS22" s="15">
        <f t="shared" si="34"/>
        <v>0</v>
      </c>
      <c r="CT22" s="10" t="str">
        <f>IFERROR(VLOOKUP(A22,#REF!,2,0),"0")</f>
        <v>0</v>
      </c>
      <c r="CU22" s="5" t="s">
        <v>129</v>
      </c>
      <c r="CV22" s="15">
        <f t="shared" si="35"/>
        <v>0</v>
      </c>
      <c r="CW22" s="10" t="str">
        <f>IFERROR(VLOOKUP(B22,'B-plus'!A:D,4,0),"0")</f>
        <v>0</v>
      </c>
      <c r="CX22" s="5" t="s">
        <v>129</v>
      </c>
      <c r="CY22" s="15">
        <f t="shared" si="36"/>
        <v>0</v>
      </c>
    </row>
    <row r="23" spans="1:103" x14ac:dyDescent="0.25">
      <c r="A23" s="6" t="s">
        <v>206</v>
      </c>
      <c r="B23" s="6">
        <v>1111020</v>
      </c>
      <c r="C23" s="4" t="s">
        <v>207</v>
      </c>
      <c r="D23" s="13">
        <v>26.11</v>
      </c>
      <c r="E23" s="19">
        <f t="shared" si="19"/>
        <v>0</v>
      </c>
      <c r="F23" s="5" t="s">
        <v>129</v>
      </c>
      <c r="G23" s="13">
        <f t="shared" si="20"/>
        <v>0</v>
      </c>
      <c r="H23" s="10">
        <f>IFERROR(VLOOKUP(B23,'1'!B:BC,54,0),"0")</f>
        <v>0</v>
      </c>
      <c r="I23" s="5" t="s">
        <v>129</v>
      </c>
      <c r="J23" s="15">
        <f t="shared" si="3"/>
        <v>0</v>
      </c>
      <c r="K23" s="10">
        <f>IFERROR(VLOOKUP(B23,'2'!B:BC,54,0),"0")</f>
        <v>0</v>
      </c>
      <c r="L23" s="5" t="s">
        <v>129</v>
      </c>
      <c r="M23" s="15">
        <f t="shared" si="4"/>
        <v>0</v>
      </c>
      <c r="N23" s="10">
        <f>IFERROR(VLOOKUP(B23,'3'!B:BC,54,0),"0")</f>
        <v>0</v>
      </c>
      <c r="O23" s="5" t="s">
        <v>129</v>
      </c>
      <c r="P23" s="15">
        <f t="shared" si="5"/>
        <v>0</v>
      </c>
      <c r="Q23" s="10">
        <f>IFERROR(VLOOKUP(B23,'4'!B:BC,54,0),"0")</f>
        <v>0</v>
      </c>
      <c r="R23" s="5" t="s">
        <v>129</v>
      </c>
      <c r="S23" s="15">
        <f t="shared" si="21"/>
        <v>0</v>
      </c>
      <c r="T23" s="10">
        <f>IFERROR(VLOOKUP(B23,'5'!B:BC,54,0),"0")</f>
        <v>0</v>
      </c>
      <c r="U23" s="5" t="s">
        <v>129</v>
      </c>
      <c r="V23" s="15">
        <f t="shared" si="6"/>
        <v>0</v>
      </c>
      <c r="W23" s="10">
        <f>IFERROR(VLOOKUP(B23,'6'!B:BC,54,0),"0")</f>
        <v>0</v>
      </c>
      <c r="X23" s="5" t="s">
        <v>129</v>
      </c>
      <c r="Y23" s="15">
        <f t="shared" si="7"/>
        <v>0</v>
      </c>
      <c r="Z23" s="10">
        <f>IFERROR(VLOOKUP(B23,'7'!B:BC,54,0),"0")</f>
        <v>0</v>
      </c>
      <c r="AA23" s="5" t="s">
        <v>129</v>
      </c>
      <c r="AB23" s="15">
        <f t="shared" si="8"/>
        <v>0</v>
      </c>
      <c r="AC23" s="10">
        <f>IFERROR(VLOOKUP(B23,'8'!B:BC,54,0),"0")</f>
        <v>0</v>
      </c>
      <c r="AD23" s="5" t="s">
        <v>129</v>
      </c>
      <c r="AE23" s="15">
        <f t="shared" si="9"/>
        <v>0</v>
      </c>
      <c r="AF23" s="10">
        <f>IFERROR(VLOOKUP(B23,'9'!B:BC,54,0),"0")</f>
        <v>0</v>
      </c>
      <c r="AG23" s="5" t="s">
        <v>129</v>
      </c>
      <c r="AH23" s="15">
        <f t="shared" si="10"/>
        <v>0</v>
      </c>
      <c r="AI23" s="10">
        <f>IFERROR(VLOOKUP(B23,'10'!B:BC,54,0),"0")</f>
        <v>0</v>
      </c>
      <c r="AJ23" s="5" t="s">
        <v>129</v>
      </c>
      <c r="AK23" s="15">
        <f t="shared" si="11"/>
        <v>0</v>
      </c>
      <c r="AL23" s="10">
        <f>IFERROR(VLOOKUP(B23,'11'!B:BC,54,0),"0")</f>
        <v>0</v>
      </c>
      <c r="AM23" s="5" t="s">
        <v>129</v>
      </c>
      <c r="AN23" s="15">
        <f t="shared" si="12"/>
        <v>0</v>
      </c>
      <c r="AO23" s="10">
        <f>IFERROR(VLOOKUP(B23,'12'!B:BC,54,0),"0")</f>
        <v>0</v>
      </c>
      <c r="AP23" s="5" t="s">
        <v>129</v>
      </c>
      <c r="AQ23" s="15">
        <f t="shared" si="13"/>
        <v>0</v>
      </c>
      <c r="AR23" s="10">
        <f>IFERROR(VLOOKUP(B23,'13'!B:BC,54,0),"0")</f>
        <v>0</v>
      </c>
      <c r="AS23" s="5" t="s">
        <v>129</v>
      </c>
      <c r="AT23" s="15">
        <f t="shared" si="14"/>
        <v>0</v>
      </c>
      <c r="AU23" s="10">
        <f>IFERROR(VLOOKUP(B23,'14'!B:BC,54,0),"0")</f>
        <v>0</v>
      </c>
      <c r="AV23" s="5" t="s">
        <v>129</v>
      </c>
      <c r="AW23" s="15">
        <f t="shared" si="15"/>
        <v>0</v>
      </c>
      <c r="AX23" s="10">
        <f>IFERROR(VLOOKUP(B23,'15'!B:BC,54,0),"0")</f>
        <v>0</v>
      </c>
      <c r="AY23" s="5" t="s">
        <v>129</v>
      </c>
      <c r="AZ23" s="15">
        <f t="shared" si="16"/>
        <v>0</v>
      </c>
      <c r="BA23" s="10">
        <f>IFERROR(VLOOKUP(B23,'16'!B:BC,54,0),"0")</f>
        <v>0</v>
      </c>
      <c r="BB23" s="5" t="s">
        <v>129</v>
      </c>
      <c r="BC23" s="15">
        <f t="shared" si="17"/>
        <v>0</v>
      </c>
      <c r="BD23" s="10">
        <f>IFERROR(VLOOKUP(B23,'17'!B:BC,54,0),"0")</f>
        <v>0</v>
      </c>
      <c r="BE23" s="5" t="s">
        <v>129</v>
      </c>
      <c r="BF23" s="15">
        <f t="shared" si="18"/>
        <v>0</v>
      </c>
      <c r="BG23" s="10">
        <f>IFERROR(VLOOKUP(B23,'18'!B:BC,54,0),"0")</f>
        <v>0</v>
      </c>
      <c r="BH23" s="5" t="s">
        <v>129</v>
      </c>
      <c r="BI23" s="15">
        <f t="shared" si="22"/>
        <v>0</v>
      </c>
      <c r="BJ23" s="10">
        <f>IFERROR(VLOOKUP(B23,'19'!B:BC,54,0),"0")</f>
        <v>0</v>
      </c>
      <c r="BK23" s="5" t="s">
        <v>129</v>
      </c>
      <c r="BL23" s="15">
        <f t="shared" si="23"/>
        <v>0</v>
      </c>
      <c r="BM23" s="10">
        <f>IFERROR(VLOOKUP(B23,'20'!B:BC,54,0),"0")</f>
        <v>0</v>
      </c>
      <c r="BN23" s="5" t="s">
        <v>129</v>
      </c>
      <c r="BO23" s="15">
        <f t="shared" si="24"/>
        <v>0</v>
      </c>
      <c r="BP23" s="10">
        <f>IFERROR(VLOOKUP(B23,'21'!B:BC,54,0),"0")</f>
        <v>0</v>
      </c>
      <c r="BQ23" s="5" t="s">
        <v>129</v>
      </c>
      <c r="BR23" s="15">
        <f t="shared" si="25"/>
        <v>0</v>
      </c>
      <c r="BS23" s="10">
        <f>IFERROR(VLOOKUP(B23,'22'!B:BC,54,0),"0")</f>
        <v>0</v>
      </c>
      <c r="BT23" s="5" t="s">
        <v>129</v>
      </c>
      <c r="BU23" s="15">
        <f t="shared" si="26"/>
        <v>0</v>
      </c>
      <c r="BV23" s="10">
        <f>IFERROR(VLOOKUP(B23,'23'!B:BC,54,0),"0")</f>
        <v>0</v>
      </c>
      <c r="BW23" s="5" t="s">
        <v>129</v>
      </c>
      <c r="BX23" s="15">
        <f t="shared" si="27"/>
        <v>0</v>
      </c>
      <c r="BY23" s="10">
        <f>IFERROR(VLOOKUP(B23,'24'!B:BC,54,0),"0")</f>
        <v>0</v>
      </c>
      <c r="BZ23" s="5" t="s">
        <v>129</v>
      </c>
      <c r="CA23" s="15">
        <f t="shared" si="28"/>
        <v>0</v>
      </c>
      <c r="CB23" s="10">
        <f>IFERROR(VLOOKUP(B23,'25'!B:BC,54,0),"0")</f>
        <v>0</v>
      </c>
      <c r="CC23" s="5" t="s">
        <v>129</v>
      </c>
      <c r="CD23" s="15">
        <f t="shared" si="29"/>
        <v>0</v>
      </c>
      <c r="CE23" s="10">
        <f>IFERROR(VLOOKUP(B23,'26'!B:BC,54,0),"0")</f>
        <v>0</v>
      </c>
      <c r="CF23" s="5" t="s">
        <v>129</v>
      </c>
      <c r="CG23" s="15">
        <f t="shared" si="30"/>
        <v>0</v>
      </c>
      <c r="CH23" s="10">
        <f>IFERROR(VLOOKUP(B23,'27'!B:BC,54,0),"0")</f>
        <v>0</v>
      </c>
      <c r="CI23" s="5" t="s">
        <v>129</v>
      </c>
      <c r="CJ23" s="15">
        <f t="shared" si="31"/>
        <v>0</v>
      </c>
      <c r="CK23" s="10">
        <f>IFERROR(VLOOKUP(B23,'28'!B:BC,54,0),"0")</f>
        <v>0</v>
      </c>
      <c r="CL23" s="5" t="s">
        <v>129</v>
      </c>
      <c r="CM23" s="15">
        <f t="shared" si="32"/>
        <v>0</v>
      </c>
      <c r="CN23" s="10">
        <f>IFERROR(VLOOKUP(B23,'29'!B:BC,54,0),"0")</f>
        <v>0</v>
      </c>
      <c r="CO23" s="5" t="s">
        <v>129</v>
      </c>
      <c r="CP23" s="15">
        <f t="shared" si="33"/>
        <v>0</v>
      </c>
      <c r="CQ23" s="10">
        <f>IFERROR(VLOOKUP(B23,'30'!B:BC,54,0),"0")</f>
        <v>0</v>
      </c>
      <c r="CR23" s="5" t="s">
        <v>129</v>
      </c>
      <c r="CS23" s="15">
        <f t="shared" si="34"/>
        <v>0</v>
      </c>
      <c r="CT23" s="10" t="str">
        <f>IFERROR(VLOOKUP(A23,#REF!,2,0),"0")</f>
        <v>0</v>
      </c>
      <c r="CU23" s="5" t="s">
        <v>129</v>
      </c>
      <c r="CV23" s="15">
        <f t="shared" si="35"/>
        <v>0</v>
      </c>
      <c r="CW23" s="10" t="str">
        <f>IFERROR(VLOOKUP(B23,'B-plus'!A:D,4,0),"0")</f>
        <v>0</v>
      </c>
      <c r="CX23" s="5" t="s">
        <v>129</v>
      </c>
      <c r="CY23" s="15">
        <f t="shared" si="36"/>
        <v>0</v>
      </c>
    </row>
    <row r="24" spans="1:103" x14ac:dyDescent="0.25">
      <c r="A24" s="6" t="s">
        <v>161</v>
      </c>
      <c r="B24" s="6">
        <v>1111022</v>
      </c>
      <c r="C24" s="4" t="s">
        <v>162</v>
      </c>
      <c r="D24" s="13">
        <v>13.66</v>
      </c>
      <c r="E24" s="19">
        <f t="shared" si="19"/>
        <v>0</v>
      </c>
      <c r="F24" s="5" t="s">
        <v>129</v>
      </c>
      <c r="G24" s="13">
        <f t="shared" si="20"/>
        <v>0</v>
      </c>
      <c r="H24" s="10">
        <f>IFERROR(VLOOKUP(B24,'1'!B:BC,54,0),"0")</f>
        <v>0</v>
      </c>
      <c r="I24" s="5" t="s">
        <v>129</v>
      </c>
      <c r="J24" s="15">
        <f t="shared" si="3"/>
        <v>0</v>
      </c>
      <c r="K24" s="10">
        <f>IFERROR(VLOOKUP(B24,'2'!B:BC,54,0),"0")</f>
        <v>0</v>
      </c>
      <c r="L24" s="5" t="s">
        <v>129</v>
      </c>
      <c r="M24" s="15">
        <f t="shared" si="4"/>
        <v>0</v>
      </c>
      <c r="N24" s="10">
        <f>IFERROR(VLOOKUP(B24,'3'!B:BC,54,0),"0")</f>
        <v>0</v>
      </c>
      <c r="O24" s="5" t="s">
        <v>129</v>
      </c>
      <c r="P24" s="15">
        <f t="shared" si="5"/>
        <v>0</v>
      </c>
      <c r="Q24" s="10">
        <f>IFERROR(VLOOKUP(B24,'4'!B:BC,54,0),"0")</f>
        <v>0</v>
      </c>
      <c r="R24" s="5" t="s">
        <v>129</v>
      </c>
      <c r="S24" s="15">
        <f t="shared" si="21"/>
        <v>0</v>
      </c>
      <c r="T24" s="10">
        <f>IFERROR(VLOOKUP(B24,'5'!B:BC,54,0),"0")</f>
        <v>0</v>
      </c>
      <c r="U24" s="5" t="s">
        <v>129</v>
      </c>
      <c r="V24" s="15">
        <f t="shared" si="6"/>
        <v>0</v>
      </c>
      <c r="W24" s="10">
        <f>IFERROR(VLOOKUP(B24,'6'!B:BC,54,0),"0")</f>
        <v>0</v>
      </c>
      <c r="X24" s="5" t="s">
        <v>129</v>
      </c>
      <c r="Y24" s="15">
        <f t="shared" si="7"/>
        <v>0</v>
      </c>
      <c r="Z24" s="10">
        <f>IFERROR(VLOOKUP(B24,'7'!B:BC,54,0),"0")</f>
        <v>0</v>
      </c>
      <c r="AA24" s="5" t="s">
        <v>129</v>
      </c>
      <c r="AB24" s="15">
        <f t="shared" si="8"/>
        <v>0</v>
      </c>
      <c r="AC24" s="10">
        <f>IFERROR(VLOOKUP(B24,'8'!B:BC,54,0),"0")</f>
        <v>0</v>
      </c>
      <c r="AD24" s="5" t="s">
        <v>129</v>
      </c>
      <c r="AE24" s="15">
        <f t="shared" si="9"/>
        <v>0</v>
      </c>
      <c r="AF24" s="10">
        <f>IFERROR(VLOOKUP(B24,'9'!B:BC,54,0),"0")</f>
        <v>0</v>
      </c>
      <c r="AG24" s="5" t="s">
        <v>129</v>
      </c>
      <c r="AH24" s="15">
        <f t="shared" si="10"/>
        <v>0</v>
      </c>
      <c r="AI24" s="10">
        <f>IFERROR(VLOOKUP(B24,'10'!B:BC,54,0),"0")</f>
        <v>0</v>
      </c>
      <c r="AJ24" s="5" t="s">
        <v>129</v>
      </c>
      <c r="AK24" s="15">
        <f t="shared" si="11"/>
        <v>0</v>
      </c>
      <c r="AL24" s="10">
        <f>IFERROR(VLOOKUP(B24,'11'!B:BC,54,0),"0")</f>
        <v>0</v>
      </c>
      <c r="AM24" s="5" t="s">
        <v>129</v>
      </c>
      <c r="AN24" s="15">
        <f t="shared" si="12"/>
        <v>0</v>
      </c>
      <c r="AO24" s="10">
        <f>IFERROR(VLOOKUP(B24,'12'!B:BC,54,0),"0")</f>
        <v>0</v>
      </c>
      <c r="AP24" s="5" t="s">
        <v>129</v>
      </c>
      <c r="AQ24" s="15">
        <f t="shared" si="13"/>
        <v>0</v>
      </c>
      <c r="AR24" s="10">
        <f>IFERROR(VLOOKUP(B24,'13'!B:BC,54,0),"0")</f>
        <v>0</v>
      </c>
      <c r="AS24" s="5" t="s">
        <v>129</v>
      </c>
      <c r="AT24" s="15">
        <f t="shared" si="14"/>
        <v>0</v>
      </c>
      <c r="AU24" s="10">
        <f>IFERROR(VLOOKUP(B24,'14'!B:BC,54,0),"0")</f>
        <v>0</v>
      </c>
      <c r="AV24" s="5" t="s">
        <v>129</v>
      </c>
      <c r="AW24" s="15">
        <f t="shared" si="15"/>
        <v>0</v>
      </c>
      <c r="AX24" s="10">
        <f>IFERROR(VLOOKUP(B24,'15'!B:BC,54,0),"0")</f>
        <v>0</v>
      </c>
      <c r="AY24" s="5" t="s">
        <v>129</v>
      </c>
      <c r="AZ24" s="15">
        <f t="shared" si="16"/>
        <v>0</v>
      </c>
      <c r="BA24" s="10">
        <f>IFERROR(VLOOKUP(B24,'16'!B:BC,54,0),"0")</f>
        <v>0</v>
      </c>
      <c r="BB24" s="5" t="s">
        <v>129</v>
      </c>
      <c r="BC24" s="15">
        <f t="shared" si="17"/>
        <v>0</v>
      </c>
      <c r="BD24" s="10">
        <f>IFERROR(VLOOKUP(B24,'17'!B:BC,54,0),"0")</f>
        <v>0</v>
      </c>
      <c r="BE24" s="5" t="s">
        <v>129</v>
      </c>
      <c r="BF24" s="15">
        <f t="shared" si="18"/>
        <v>0</v>
      </c>
      <c r="BG24" s="10">
        <f>IFERROR(VLOOKUP(B24,'18'!B:BC,54,0),"0")</f>
        <v>0</v>
      </c>
      <c r="BH24" s="5" t="s">
        <v>129</v>
      </c>
      <c r="BI24" s="15">
        <f t="shared" si="22"/>
        <v>0</v>
      </c>
      <c r="BJ24" s="10">
        <f>IFERROR(VLOOKUP(B24,'19'!B:BC,54,0),"0")</f>
        <v>0</v>
      </c>
      <c r="BK24" s="5" t="s">
        <v>129</v>
      </c>
      <c r="BL24" s="15">
        <f t="shared" si="23"/>
        <v>0</v>
      </c>
      <c r="BM24" s="10">
        <f>IFERROR(VLOOKUP(B24,'20'!B:BC,54,0),"0")</f>
        <v>0</v>
      </c>
      <c r="BN24" s="5" t="s">
        <v>129</v>
      </c>
      <c r="BO24" s="15">
        <f t="shared" si="24"/>
        <v>0</v>
      </c>
      <c r="BP24" s="10">
        <f>IFERROR(VLOOKUP(B24,'21'!B:BC,54,0),"0")</f>
        <v>0</v>
      </c>
      <c r="BQ24" s="5" t="s">
        <v>129</v>
      </c>
      <c r="BR24" s="15">
        <f t="shared" si="25"/>
        <v>0</v>
      </c>
      <c r="BS24" s="10">
        <f>IFERROR(VLOOKUP(B24,'22'!B:BC,54,0),"0")</f>
        <v>0</v>
      </c>
      <c r="BT24" s="5" t="s">
        <v>129</v>
      </c>
      <c r="BU24" s="15">
        <f t="shared" si="26"/>
        <v>0</v>
      </c>
      <c r="BV24" s="10">
        <f>IFERROR(VLOOKUP(B24,'23'!B:BC,54,0),"0")</f>
        <v>0</v>
      </c>
      <c r="BW24" s="5" t="s">
        <v>129</v>
      </c>
      <c r="BX24" s="15">
        <f t="shared" si="27"/>
        <v>0</v>
      </c>
      <c r="BY24" s="10">
        <f>IFERROR(VLOOKUP(B24,'24'!B:BC,54,0),"0")</f>
        <v>0</v>
      </c>
      <c r="BZ24" s="5" t="s">
        <v>129</v>
      </c>
      <c r="CA24" s="15">
        <f t="shared" si="28"/>
        <v>0</v>
      </c>
      <c r="CB24" s="10">
        <f>IFERROR(VLOOKUP(B24,'25'!B:BC,54,0),"0")</f>
        <v>0</v>
      </c>
      <c r="CC24" s="5" t="s">
        <v>129</v>
      </c>
      <c r="CD24" s="15">
        <f t="shared" si="29"/>
        <v>0</v>
      </c>
      <c r="CE24" s="10">
        <f>IFERROR(VLOOKUP(B24,'26'!B:BC,54,0),"0")</f>
        <v>0</v>
      </c>
      <c r="CF24" s="5" t="s">
        <v>129</v>
      </c>
      <c r="CG24" s="15">
        <f t="shared" si="30"/>
        <v>0</v>
      </c>
      <c r="CH24" s="10">
        <f>IFERROR(VLOOKUP(B24,'27'!B:BC,54,0),"0")</f>
        <v>0</v>
      </c>
      <c r="CI24" s="5" t="s">
        <v>129</v>
      </c>
      <c r="CJ24" s="15">
        <f t="shared" si="31"/>
        <v>0</v>
      </c>
      <c r="CK24" s="10">
        <f>IFERROR(VLOOKUP(B24,'28'!B:BC,54,0),"0")</f>
        <v>0</v>
      </c>
      <c r="CL24" s="5" t="s">
        <v>129</v>
      </c>
      <c r="CM24" s="15">
        <f t="shared" si="32"/>
        <v>0</v>
      </c>
      <c r="CN24" s="10">
        <f>IFERROR(VLOOKUP(B24,'29'!B:BC,54,0),"0")</f>
        <v>0</v>
      </c>
      <c r="CO24" s="5" t="s">
        <v>129</v>
      </c>
      <c r="CP24" s="15">
        <f t="shared" si="33"/>
        <v>0</v>
      </c>
      <c r="CQ24" s="10">
        <f>IFERROR(VLOOKUP(B24,'30'!B:BC,54,0),"0")</f>
        <v>0</v>
      </c>
      <c r="CR24" s="5" t="s">
        <v>129</v>
      </c>
      <c r="CS24" s="15">
        <f t="shared" si="34"/>
        <v>0</v>
      </c>
      <c r="CT24" s="10" t="str">
        <f>IFERROR(VLOOKUP(A24,#REF!,2,0),"0")</f>
        <v>0</v>
      </c>
      <c r="CU24" s="5" t="s">
        <v>129</v>
      </c>
      <c r="CV24" s="15">
        <f t="shared" si="35"/>
        <v>0</v>
      </c>
      <c r="CW24" s="10" t="str">
        <f>IFERROR(VLOOKUP(B24,'B-plus'!A:D,4,0),"0")</f>
        <v>0</v>
      </c>
      <c r="CX24" s="5" t="s">
        <v>129</v>
      </c>
      <c r="CY24" s="15">
        <f t="shared" si="36"/>
        <v>0</v>
      </c>
    </row>
    <row r="25" spans="1:103" x14ac:dyDescent="0.25">
      <c r="A25" s="6" t="s">
        <v>72</v>
      </c>
      <c r="B25" s="6">
        <v>1111056</v>
      </c>
      <c r="C25" s="4" t="s">
        <v>108</v>
      </c>
      <c r="D25" s="13">
        <v>28.08</v>
      </c>
      <c r="E25" s="19">
        <f t="shared" si="19"/>
        <v>241</v>
      </c>
      <c r="F25" s="5" t="s">
        <v>129</v>
      </c>
      <c r="G25" s="13">
        <f t="shared" si="20"/>
        <v>6767.28</v>
      </c>
      <c r="H25" s="10">
        <f>IFERROR(VLOOKUP(B25,'1'!B:BC,54,0),"0")</f>
        <v>3</v>
      </c>
      <c r="I25" s="5" t="s">
        <v>129</v>
      </c>
      <c r="J25" s="15">
        <f t="shared" si="3"/>
        <v>84.24</v>
      </c>
      <c r="K25" s="10">
        <f>IFERROR(VLOOKUP(B25,'2'!B:BC,54,0),"0")</f>
        <v>7</v>
      </c>
      <c r="L25" s="5" t="s">
        <v>129</v>
      </c>
      <c r="M25" s="15">
        <f t="shared" si="4"/>
        <v>196.56</v>
      </c>
      <c r="N25" s="10">
        <f>IFERROR(VLOOKUP(B25,'3'!B:BC,54,0),"0")</f>
        <v>7</v>
      </c>
      <c r="O25" s="5" t="s">
        <v>129</v>
      </c>
      <c r="P25" s="15">
        <f t="shared" si="5"/>
        <v>196.56</v>
      </c>
      <c r="Q25" s="10">
        <f>IFERROR(VLOOKUP(B25,'4'!B:BC,54,0),"0")</f>
        <v>4</v>
      </c>
      <c r="R25" s="5" t="s">
        <v>129</v>
      </c>
      <c r="S25" s="15">
        <f t="shared" si="21"/>
        <v>112.32</v>
      </c>
      <c r="T25" s="10">
        <f>IFERROR(VLOOKUP(B25,'5'!B:BC,54,0),"0")</f>
        <v>8</v>
      </c>
      <c r="U25" s="5" t="s">
        <v>129</v>
      </c>
      <c r="V25" s="15">
        <f t="shared" si="6"/>
        <v>224.64</v>
      </c>
      <c r="W25" s="10">
        <f>IFERROR(VLOOKUP(B25,'6'!B:BC,54,0),"0")</f>
        <v>4</v>
      </c>
      <c r="X25" s="5" t="s">
        <v>129</v>
      </c>
      <c r="Y25" s="15">
        <f t="shared" si="7"/>
        <v>112.32</v>
      </c>
      <c r="Z25" s="10">
        <f>IFERROR(VLOOKUP(B25,'7'!B:BC,54,0),"0")</f>
        <v>2</v>
      </c>
      <c r="AA25" s="5" t="s">
        <v>129</v>
      </c>
      <c r="AB25" s="15">
        <f t="shared" si="8"/>
        <v>56.16</v>
      </c>
      <c r="AC25" s="10">
        <f>IFERROR(VLOOKUP(B25,'8'!B:BC,54,0),"0")</f>
        <v>17</v>
      </c>
      <c r="AD25" s="5" t="s">
        <v>129</v>
      </c>
      <c r="AE25" s="15">
        <f t="shared" si="9"/>
        <v>477.35999999999996</v>
      </c>
      <c r="AF25" s="10">
        <f>IFERROR(VLOOKUP(B25,'9'!B:BC,54,0),"0")</f>
        <v>10</v>
      </c>
      <c r="AG25" s="5" t="s">
        <v>129</v>
      </c>
      <c r="AH25" s="15">
        <f t="shared" si="10"/>
        <v>280.79999999999995</v>
      </c>
      <c r="AI25" s="10">
        <f>IFERROR(VLOOKUP(B25,'10'!B:BC,54,0),"0")</f>
        <v>3</v>
      </c>
      <c r="AJ25" s="5" t="s">
        <v>129</v>
      </c>
      <c r="AK25" s="15">
        <f t="shared" si="11"/>
        <v>84.24</v>
      </c>
      <c r="AL25" s="10">
        <f>IFERROR(VLOOKUP(B25,'11'!B:BC,54,0),"0")</f>
        <v>17</v>
      </c>
      <c r="AM25" s="5" t="s">
        <v>129</v>
      </c>
      <c r="AN25" s="15">
        <f t="shared" si="12"/>
        <v>477.35999999999996</v>
      </c>
      <c r="AO25" s="10">
        <f>IFERROR(VLOOKUP(B25,'12'!B:BC,54,0),"0")</f>
        <v>5</v>
      </c>
      <c r="AP25" s="5" t="s">
        <v>129</v>
      </c>
      <c r="AQ25" s="15">
        <f t="shared" si="13"/>
        <v>140.39999999999998</v>
      </c>
      <c r="AR25" s="10">
        <f>IFERROR(VLOOKUP(B25,'13'!B:BC,54,0),"0")</f>
        <v>14</v>
      </c>
      <c r="AS25" s="5" t="s">
        <v>129</v>
      </c>
      <c r="AT25" s="15">
        <f t="shared" si="14"/>
        <v>393.12</v>
      </c>
      <c r="AU25" s="10">
        <f>IFERROR(VLOOKUP(B25,'14'!B:BC,54,0),"0")</f>
        <v>3</v>
      </c>
      <c r="AV25" s="5" t="s">
        <v>129</v>
      </c>
      <c r="AW25" s="15">
        <f t="shared" si="15"/>
        <v>84.24</v>
      </c>
      <c r="AX25" s="10">
        <f>IFERROR(VLOOKUP(B25,'15'!B:BC,54,0),"0")</f>
        <v>13</v>
      </c>
      <c r="AY25" s="5" t="s">
        <v>129</v>
      </c>
      <c r="AZ25" s="15">
        <f t="shared" si="16"/>
        <v>365.03999999999996</v>
      </c>
      <c r="BA25" s="10">
        <f>IFERROR(VLOOKUP(B25,'16'!B:BC,54,0),"0")</f>
        <v>8</v>
      </c>
      <c r="BB25" s="5" t="s">
        <v>129</v>
      </c>
      <c r="BC25" s="15">
        <f t="shared" si="17"/>
        <v>224.64</v>
      </c>
      <c r="BD25" s="10">
        <f>IFERROR(VLOOKUP(B25,'17'!B:BC,54,0),"0")</f>
        <v>6</v>
      </c>
      <c r="BE25" s="5" t="s">
        <v>129</v>
      </c>
      <c r="BF25" s="15">
        <f t="shared" si="18"/>
        <v>168.48</v>
      </c>
      <c r="BG25" s="10">
        <f>IFERROR(VLOOKUP(B25,'18'!B:BC,54,0),"0")</f>
        <v>7</v>
      </c>
      <c r="BH25" s="5" t="s">
        <v>129</v>
      </c>
      <c r="BI25" s="15">
        <f t="shared" si="22"/>
        <v>196.56</v>
      </c>
      <c r="BJ25" s="10">
        <f>IFERROR(VLOOKUP(B25,'19'!B:BC,54,0),"0")</f>
        <v>9</v>
      </c>
      <c r="BK25" s="5" t="s">
        <v>129</v>
      </c>
      <c r="BL25" s="15">
        <f t="shared" si="23"/>
        <v>252.71999999999997</v>
      </c>
      <c r="BM25" s="10">
        <f>IFERROR(VLOOKUP(B25,'20'!B:BC,54,0),"0")</f>
        <v>10</v>
      </c>
      <c r="BN25" s="5" t="s">
        <v>129</v>
      </c>
      <c r="BO25" s="15">
        <f t="shared" si="24"/>
        <v>280.79999999999995</v>
      </c>
      <c r="BP25" s="10">
        <f>IFERROR(VLOOKUP(B25,'21'!B:BC,54,0),"0")</f>
        <v>6</v>
      </c>
      <c r="BQ25" s="5" t="s">
        <v>129</v>
      </c>
      <c r="BR25" s="15">
        <f t="shared" si="25"/>
        <v>168.48</v>
      </c>
      <c r="BS25" s="10">
        <f>IFERROR(VLOOKUP(B25,'22'!B:BC,54,0),"0")</f>
        <v>11</v>
      </c>
      <c r="BT25" s="5" t="s">
        <v>129</v>
      </c>
      <c r="BU25" s="15">
        <f t="shared" si="26"/>
        <v>308.88</v>
      </c>
      <c r="BV25" s="10">
        <f>IFERROR(VLOOKUP(B25,'23'!B:BC,54,0),"0")</f>
        <v>5</v>
      </c>
      <c r="BW25" s="5" t="s">
        <v>129</v>
      </c>
      <c r="BX25" s="15">
        <f t="shared" si="27"/>
        <v>140.39999999999998</v>
      </c>
      <c r="BY25" s="10">
        <f>IFERROR(VLOOKUP(B25,'24'!B:BC,54,0),"0")</f>
        <v>8</v>
      </c>
      <c r="BZ25" s="5" t="s">
        <v>129</v>
      </c>
      <c r="CA25" s="15">
        <f t="shared" si="28"/>
        <v>224.64</v>
      </c>
      <c r="CB25" s="10">
        <f>IFERROR(VLOOKUP(B25,'25'!B:BC,54,0),"0")</f>
        <v>5</v>
      </c>
      <c r="CC25" s="5" t="s">
        <v>129</v>
      </c>
      <c r="CD25" s="15">
        <f t="shared" si="29"/>
        <v>140.39999999999998</v>
      </c>
      <c r="CE25" s="10">
        <f>IFERROR(VLOOKUP(B25,'26'!B:BC,54,0),"0")</f>
        <v>11</v>
      </c>
      <c r="CF25" s="5" t="s">
        <v>129</v>
      </c>
      <c r="CG25" s="15">
        <f t="shared" si="30"/>
        <v>308.88</v>
      </c>
      <c r="CH25" s="10">
        <f>IFERROR(VLOOKUP(B25,'27'!B:BC,54,0),"0")</f>
        <v>15</v>
      </c>
      <c r="CI25" s="5" t="s">
        <v>129</v>
      </c>
      <c r="CJ25" s="15">
        <f t="shared" si="31"/>
        <v>421.2</v>
      </c>
      <c r="CK25" s="10">
        <f>IFERROR(VLOOKUP(B25,'28'!B:BC,54,0),"0")</f>
        <v>8</v>
      </c>
      <c r="CL25" s="5" t="s">
        <v>129</v>
      </c>
      <c r="CM25" s="15">
        <f t="shared" si="32"/>
        <v>224.64</v>
      </c>
      <c r="CN25" s="10">
        <f>IFERROR(VLOOKUP(B25,'29'!B:BC,54,0),"0")</f>
        <v>13</v>
      </c>
      <c r="CO25" s="5" t="s">
        <v>129</v>
      </c>
      <c r="CP25" s="15">
        <f t="shared" si="33"/>
        <v>365.03999999999996</v>
      </c>
      <c r="CQ25" s="10">
        <f>IFERROR(VLOOKUP(B25,'30'!B:BC,54,0),"0")</f>
        <v>2</v>
      </c>
      <c r="CR25" s="5" t="s">
        <v>129</v>
      </c>
      <c r="CS25" s="15">
        <f t="shared" si="34"/>
        <v>56.16</v>
      </c>
      <c r="CT25" s="10" t="str">
        <f>IFERROR(VLOOKUP(A25,#REF!,2,0),"0")</f>
        <v>0</v>
      </c>
      <c r="CU25" s="5" t="s">
        <v>129</v>
      </c>
      <c r="CV25" s="15">
        <f t="shared" si="35"/>
        <v>0</v>
      </c>
      <c r="CW25" s="10" t="str">
        <f>IFERROR(VLOOKUP(B25,'B-plus'!A:D,4,0),"0")</f>
        <v>0</v>
      </c>
      <c r="CX25" s="5" t="s">
        <v>129</v>
      </c>
      <c r="CY25" s="15">
        <f t="shared" si="36"/>
        <v>0</v>
      </c>
    </row>
    <row r="26" spans="1:103" x14ac:dyDescent="0.25">
      <c r="A26" s="6" t="s">
        <v>95</v>
      </c>
      <c r="B26" s="6">
        <v>1111057</v>
      </c>
      <c r="C26" s="4" t="s">
        <v>96</v>
      </c>
      <c r="D26" s="13">
        <v>3.11</v>
      </c>
      <c r="E26" s="19">
        <f t="shared" si="19"/>
        <v>0</v>
      </c>
      <c r="F26" s="5" t="s">
        <v>130</v>
      </c>
      <c r="G26" s="13">
        <f t="shared" si="20"/>
        <v>0</v>
      </c>
      <c r="H26" s="10">
        <f>IFERROR(VLOOKUP(B26,'1'!B:BC,54,0),"0")</f>
        <v>0</v>
      </c>
      <c r="I26" s="5" t="s">
        <v>130</v>
      </c>
      <c r="J26" s="15">
        <f t="shared" si="3"/>
        <v>0</v>
      </c>
      <c r="K26" s="10">
        <f>IFERROR(VLOOKUP(B26,'2'!B:BC,54,0),"0")</f>
        <v>0</v>
      </c>
      <c r="L26" s="5" t="s">
        <v>130</v>
      </c>
      <c r="M26" s="15">
        <f t="shared" si="4"/>
        <v>0</v>
      </c>
      <c r="N26" s="10">
        <f>IFERROR(VLOOKUP(B26,'3'!B:BC,54,0),"0")</f>
        <v>0</v>
      </c>
      <c r="O26" s="5" t="s">
        <v>130</v>
      </c>
      <c r="P26" s="15">
        <f t="shared" si="5"/>
        <v>0</v>
      </c>
      <c r="Q26" s="10">
        <f>IFERROR(VLOOKUP(B26,'4'!B:BC,54,0),"0")</f>
        <v>0</v>
      </c>
      <c r="R26" s="5" t="s">
        <v>130</v>
      </c>
      <c r="S26" s="15">
        <f t="shared" si="21"/>
        <v>0</v>
      </c>
      <c r="T26" s="10">
        <f>IFERROR(VLOOKUP(B26,'5'!B:BC,54,0),"0")</f>
        <v>0</v>
      </c>
      <c r="U26" s="5" t="s">
        <v>130</v>
      </c>
      <c r="V26" s="15">
        <f t="shared" si="6"/>
        <v>0</v>
      </c>
      <c r="W26" s="10">
        <f>IFERROR(VLOOKUP(B26,'6'!B:BC,54,0),"0")</f>
        <v>0</v>
      </c>
      <c r="X26" s="5" t="s">
        <v>130</v>
      </c>
      <c r="Y26" s="15">
        <f t="shared" si="7"/>
        <v>0</v>
      </c>
      <c r="Z26" s="10">
        <f>IFERROR(VLOOKUP(B26,'7'!B:BC,54,0),"0")</f>
        <v>0</v>
      </c>
      <c r="AA26" s="5" t="s">
        <v>130</v>
      </c>
      <c r="AB26" s="15">
        <f t="shared" si="8"/>
        <v>0</v>
      </c>
      <c r="AC26" s="10">
        <f>IFERROR(VLOOKUP(B26,'8'!B:BC,54,0),"0")</f>
        <v>0</v>
      </c>
      <c r="AD26" s="5" t="s">
        <v>130</v>
      </c>
      <c r="AE26" s="15">
        <f t="shared" si="9"/>
        <v>0</v>
      </c>
      <c r="AF26" s="10">
        <f>IFERROR(VLOOKUP(B26,'9'!B:BC,54,0),"0")</f>
        <v>0</v>
      </c>
      <c r="AG26" s="5" t="s">
        <v>130</v>
      </c>
      <c r="AH26" s="15">
        <f t="shared" si="10"/>
        <v>0</v>
      </c>
      <c r="AI26" s="10">
        <f>IFERROR(VLOOKUP(B26,'10'!B:BC,54,0),"0")</f>
        <v>0</v>
      </c>
      <c r="AJ26" s="5" t="s">
        <v>130</v>
      </c>
      <c r="AK26" s="15">
        <f t="shared" si="11"/>
        <v>0</v>
      </c>
      <c r="AL26" s="10">
        <f>IFERROR(VLOOKUP(B26,'11'!B:BC,54,0),"0")</f>
        <v>0</v>
      </c>
      <c r="AM26" s="5" t="s">
        <v>130</v>
      </c>
      <c r="AN26" s="15">
        <f t="shared" si="12"/>
        <v>0</v>
      </c>
      <c r="AO26" s="10">
        <f>IFERROR(VLOOKUP(B26,'12'!B:BC,54,0),"0")</f>
        <v>0</v>
      </c>
      <c r="AP26" s="5" t="s">
        <v>130</v>
      </c>
      <c r="AQ26" s="15">
        <f t="shared" si="13"/>
        <v>0</v>
      </c>
      <c r="AR26" s="10">
        <f>IFERROR(VLOOKUP(B26,'13'!B:BC,54,0),"0")</f>
        <v>0</v>
      </c>
      <c r="AS26" s="5" t="s">
        <v>130</v>
      </c>
      <c r="AT26" s="15">
        <f t="shared" si="14"/>
        <v>0</v>
      </c>
      <c r="AU26" s="10">
        <f>IFERROR(VLOOKUP(B26,'14'!B:BC,54,0),"0")</f>
        <v>0</v>
      </c>
      <c r="AV26" s="5" t="s">
        <v>130</v>
      </c>
      <c r="AW26" s="15">
        <f t="shared" si="15"/>
        <v>0</v>
      </c>
      <c r="AX26" s="10">
        <f>IFERROR(VLOOKUP(B26,'15'!B:BC,54,0),"0")</f>
        <v>0</v>
      </c>
      <c r="AY26" s="5" t="s">
        <v>130</v>
      </c>
      <c r="AZ26" s="15">
        <f t="shared" si="16"/>
        <v>0</v>
      </c>
      <c r="BA26" s="10">
        <f>IFERROR(VLOOKUP(B26,'16'!B:BC,54,0),"0")</f>
        <v>0</v>
      </c>
      <c r="BB26" s="5" t="s">
        <v>130</v>
      </c>
      <c r="BC26" s="15">
        <f t="shared" si="17"/>
        <v>0</v>
      </c>
      <c r="BD26" s="10">
        <f>IFERROR(VLOOKUP(B26,'17'!B:BC,54,0),"0")</f>
        <v>0</v>
      </c>
      <c r="BE26" s="5" t="s">
        <v>130</v>
      </c>
      <c r="BF26" s="15">
        <f t="shared" si="18"/>
        <v>0</v>
      </c>
      <c r="BG26" s="10">
        <f>IFERROR(VLOOKUP(B26,'18'!B:BC,54,0),"0")</f>
        <v>0</v>
      </c>
      <c r="BH26" s="5" t="s">
        <v>130</v>
      </c>
      <c r="BI26" s="15">
        <f t="shared" si="22"/>
        <v>0</v>
      </c>
      <c r="BJ26" s="10">
        <f>IFERROR(VLOOKUP(B26,'19'!B:BC,54,0),"0")</f>
        <v>0</v>
      </c>
      <c r="BK26" s="5" t="s">
        <v>130</v>
      </c>
      <c r="BL26" s="15">
        <f t="shared" si="23"/>
        <v>0</v>
      </c>
      <c r="BM26" s="10">
        <f>IFERROR(VLOOKUP(B26,'20'!B:BC,54,0),"0")</f>
        <v>0</v>
      </c>
      <c r="BN26" s="5" t="s">
        <v>130</v>
      </c>
      <c r="BO26" s="15">
        <f t="shared" si="24"/>
        <v>0</v>
      </c>
      <c r="BP26" s="10">
        <f>IFERROR(VLOOKUP(B26,'21'!B:BC,54,0),"0")</f>
        <v>0</v>
      </c>
      <c r="BQ26" s="5" t="s">
        <v>130</v>
      </c>
      <c r="BR26" s="15">
        <f t="shared" si="25"/>
        <v>0</v>
      </c>
      <c r="BS26" s="10">
        <f>IFERROR(VLOOKUP(B26,'22'!B:BC,54,0),"0")</f>
        <v>0</v>
      </c>
      <c r="BT26" s="5" t="s">
        <v>130</v>
      </c>
      <c r="BU26" s="15">
        <f t="shared" si="26"/>
        <v>0</v>
      </c>
      <c r="BV26" s="10">
        <f>IFERROR(VLOOKUP(B26,'23'!B:BC,54,0),"0")</f>
        <v>0</v>
      </c>
      <c r="BW26" s="5" t="s">
        <v>130</v>
      </c>
      <c r="BX26" s="15">
        <f t="shared" si="27"/>
        <v>0</v>
      </c>
      <c r="BY26" s="10">
        <f>IFERROR(VLOOKUP(B26,'24'!B:BC,54,0),"0")</f>
        <v>0</v>
      </c>
      <c r="BZ26" s="5" t="s">
        <v>130</v>
      </c>
      <c r="CA26" s="15">
        <f t="shared" si="28"/>
        <v>0</v>
      </c>
      <c r="CB26" s="10">
        <f>IFERROR(VLOOKUP(B26,'25'!B:BC,54,0),"0")</f>
        <v>0</v>
      </c>
      <c r="CC26" s="5" t="s">
        <v>130</v>
      </c>
      <c r="CD26" s="15">
        <f t="shared" si="29"/>
        <v>0</v>
      </c>
      <c r="CE26" s="10">
        <f>IFERROR(VLOOKUP(B26,'26'!B:BC,54,0),"0")</f>
        <v>0</v>
      </c>
      <c r="CF26" s="5" t="s">
        <v>130</v>
      </c>
      <c r="CG26" s="15">
        <f t="shared" si="30"/>
        <v>0</v>
      </c>
      <c r="CH26" s="10">
        <f>IFERROR(VLOOKUP(B26,'27'!B:BC,54,0),"0")</f>
        <v>0</v>
      </c>
      <c r="CI26" s="5" t="s">
        <v>130</v>
      </c>
      <c r="CJ26" s="15">
        <f t="shared" si="31"/>
        <v>0</v>
      </c>
      <c r="CK26" s="10">
        <f>IFERROR(VLOOKUP(B26,'28'!B:BC,54,0),"0")</f>
        <v>0</v>
      </c>
      <c r="CL26" s="5" t="s">
        <v>130</v>
      </c>
      <c r="CM26" s="15">
        <f t="shared" si="32"/>
        <v>0</v>
      </c>
      <c r="CN26" s="10">
        <f>IFERROR(VLOOKUP(B26,'29'!B:BC,54,0),"0")</f>
        <v>0</v>
      </c>
      <c r="CO26" s="5" t="s">
        <v>130</v>
      </c>
      <c r="CP26" s="15">
        <f t="shared" si="33"/>
        <v>0</v>
      </c>
      <c r="CQ26" s="10">
        <f>IFERROR(VLOOKUP(B26,'30'!B:BC,54,0),"0")</f>
        <v>0</v>
      </c>
      <c r="CR26" s="5" t="s">
        <v>130</v>
      </c>
      <c r="CS26" s="15">
        <f t="shared" si="34"/>
        <v>0</v>
      </c>
      <c r="CT26" s="10" t="str">
        <f>IFERROR(VLOOKUP(A26,#REF!,2,0),"0")</f>
        <v>0</v>
      </c>
      <c r="CU26" s="5" t="s">
        <v>130</v>
      </c>
      <c r="CV26" s="15">
        <f t="shared" si="35"/>
        <v>0</v>
      </c>
      <c r="CW26" s="10" t="str">
        <f>IFERROR(VLOOKUP(B26,'B-plus'!A:D,4,0),"0")</f>
        <v>0</v>
      </c>
      <c r="CX26" s="5" t="s">
        <v>130</v>
      </c>
      <c r="CY26" s="15">
        <f t="shared" si="36"/>
        <v>0</v>
      </c>
    </row>
    <row r="27" spans="1:103" x14ac:dyDescent="0.25">
      <c r="A27" s="6" t="s">
        <v>70</v>
      </c>
      <c r="B27" s="6" t="s">
        <v>70</v>
      </c>
      <c r="C27" s="4" t="s">
        <v>71</v>
      </c>
      <c r="D27" s="13">
        <v>3.11</v>
      </c>
      <c r="E27" s="19">
        <f t="shared" si="19"/>
        <v>0</v>
      </c>
      <c r="F27" s="5" t="s">
        <v>130</v>
      </c>
      <c r="G27" s="13">
        <f t="shared" si="20"/>
        <v>0</v>
      </c>
      <c r="H27" s="10" t="str">
        <f>IFERROR(VLOOKUP(B27,'1'!B:BC,54,0),"0")</f>
        <v>0</v>
      </c>
      <c r="I27" s="5" t="s">
        <v>130</v>
      </c>
      <c r="J27" s="15">
        <f t="shared" si="3"/>
        <v>0</v>
      </c>
      <c r="K27" s="10" t="str">
        <f>IFERROR(VLOOKUP(B27,'2'!B:BC,54,0),"0")</f>
        <v>0</v>
      </c>
      <c r="L27" s="5" t="s">
        <v>130</v>
      </c>
      <c r="M27" s="15">
        <f t="shared" si="4"/>
        <v>0</v>
      </c>
      <c r="N27" s="10" t="str">
        <f>IFERROR(VLOOKUP(B27,'3'!B:BC,54,0),"0")</f>
        <v>0</v>
      </c>
      <c r="O27" s="5" t="s">
        <v>130</v>
      </c>
      <c r="P27" s="15">
        <f t="shared" si="5"/>
        <v>0</v>
      </c>
      <c r="Q27" s="10" t="str">
        <f>IFERROR(VLOOKUP(B27,'4'!B:BC,54,0),"0")</f>
        <v>0</v>
      </c>
      <c r="R27" s="5" t="s">
        <v>130</v>
      </c>
      <c r="S27" s="15">
        <f t="shared" si="21"/>
        <v>0</v>
      </c>
      <c r="T27" s="10" t="str">
        <f>IFERROR(VLOOKUP(B27,'5'!B:BC,54,0),"0")</f>
        <v>0</v>
      </c>
      <c r="U27" s="5" t="s">
        <v>130</v>
      </c>
      <c r="V27" s="15">
        <f t="shared" si="6"/>
        <v>0</v>
      </c>
      <c r="W27" s="10" t="str">
        <f>IFERROR(VLOOKUP(B27,'6'!B:BC,54,0),"0")</f>
        <v>0</v>
      </c>
      <c r="X27" s="5" t="s">
        <v>130</v>
      </c>
      <c r="Y27" s="15">
        <f t="shared" si="7"/>
        <v>0</v>
      </c>
      <c r="Z27" s="10" t="str">
        <f>IFERROR(VLOOKUP(B27,'7'!B:BC,54,0),"0")</f>
        <v>0</v>
      </c>
      <c r="AA27" s="5" t="s">
        <v>130</v>
      </c>
      <c r="AB27" s="15">
        <f t="shared" si="8"/>
        <v>0</v>
      </c>
      <c r="AC27" s="10" t="str">
        <f>IFERROR(VLOOKUP(B27,'8'!B:BC,54,0),"0")</f>
        <v>0</v>
      </c>
      <c r="AD27" s="5" t="s">
        <v>130</v>
      </c>
      <c r="AE27" s="15">
        <f t="shared" si="9"/>
        <v>0</v>
      </c>
      <c r="AF27" s="10" t="str">
        <f>IFERROR(VLOOKUP(B27,'9'!B:BC,54,0),"0")</f>
        <v>0</v>
      </c>
      <c r="AG27" s="5" t="s">
        <v>130</v>
      </c>
      <c r="AH27" s="15">
        <f t="shared" si="10"/>
        <v>0</v>
      </c>
      <c r="AI27" s="10" t="str">
        <f>IFERROR(VLOOKUP(B27,'10'!B:BC,54,0),"0")</f>
        <v>0</v>
      </c>
      <c r="AJ27" s="5" t="s">
        <v>130</v>
      </c>
      <c r="AK27" s="15">
        <f t="shared" si="11"/>
        <v>0</v>
      </c>
      <c r="AL27" s="10" t="str">
        <f>IFERROR(VLOOKUP(B27,'11'!B:BC,54,0),"0")</f>
        <v>0</v>
      </c>
      <c r="AM27" s="5" t="s">
        <v>130</v>
      </c>
      <c r="AN27" s="15">
        <f t="shared" si="12"/>
        <v>0</v>
      </c>
      <c r="AO27" s="10" t="str">
        <f>IFERROR(VLOOKUP(B27,'12'!B:BC,54,0),"0")</f>
        <v>0</v>
      </c>
      <c r="AP27" s="5" t="s">
        <v>130</v>
      </c>
      <c r="AQ27" s="15">
        <f t="shared" si="13"/>
        <v>0</v>
      </c>
      <c r="AR27" s="10" t="str">
        <f>IFERROR(VLOOKUP(B27,'13'!B:BC,54,0),"0")</f>
        <v>0</v>
      </c>
      <c r="AS27" s="5" t="s">
        <v>130</v>
      </c>
      <c r="AT27" s="15">
        <f t="shared" si="14"/>
        <v>0</v>
      </c>
      <c r="AU27" s="10" t="str">
        <f>IFERROR(VLOOKUP(B27,'14'!B:BC,54,0),"0")</f>
        <v>0</v>
      </c>
      <c r="AV27" s="5" t="s">
        <v>130</v>
      </c>
      <c r="AW27" s="15">
        <f t="shared" si="15"/>
        <v>0</v>
      </c>
      <c r="AX27" s="10" t="str">
        <f>IFERROR(VLOOKUP(B27,'15'!B:BC,54,0),"0")</f>
        <v>0</v>
      </c>
      <c r="AY27" s="5" t="s">
        <v>130</v>
      </c>
      <c r="AZ27" s="15">
        <f t="shared" si="16"/>
        <v>0</v>
      </c>
      <c r="BA27" s="10" t="str">
        <f>IFERROR(VLOOKUP(B27,'16'!B:BC,54,0),"0")</f>
        <v>0</v>
      </c>
      <c r="BB27" s="5" t="s">
        <v>130</v>
      </c>
      <c r="BC27" s="15">
        <f t="shared" si="17"/>
        <v>0</v>
      </c>
      <c r="BD27" s="10" t="str">
        <f>IFERROR(VLOOKUP(B27,'17'!B:BC,54,0),"0")</f>
        <v>0</v>
      </c>
      <c r="BE27" s="5" t="s">
        <v>130</v>
      </c>
      <c r="BF27" s="15">
        <f t="shared" si="18"/>
        <v>0</v>
      </c>
      <c r="BG27" s="10" t="str">
        <f>IFERROR(VLOOKUP(B27,'18'!B:BC,54,0),"0")</f>
        <v>0</v>
      </c>
      <c r="BH27" s="5" t="s">
        <v>130</v>
      </c>
      <c r="BI27" s="15">
        <f t="shared" si="22"/>
        <v>0</v>
      </c>
      <c r="BJ27" s="10" t="str">
        <f>IFERROR(VLOOKUP(B27,'19'!B:BC,54,0),"0")</f>
        <v>0</v>
      </c>
      <c r="BK27" s="5" t="s">
        <v>130</v>
      </c>
      <c r="BL27" s="15">
        <f t="shared" si="23"/>
        <v>0</v>
      </c>
      <c r="BM27" s="10" t="str">
        <f>IFERROR(VLOOKUP(B27,'20'!B:BC,54,0),"0")</f>
        <v>0</v>
      </c>
      <c r="BN27" s="5" t="s">
        <v>130</v>
      </c>
      <c r="BO27" s="15">
        <f t="shared" si="24"/>
        <v>0</v>
      </c>
      <c r="BP27" s="10" t="str">
        <f>IFERROR(VLOOKUP(B27,'21'!B:BC,54,0),"0")</f>
        <v>0</v>
      </c>
      <c r="BQ27" s="5" t="s">
        <v>130</v>
      </c>
      <c r="BR27" s="15">
        <f t="shared" si="25"/>
        <v>0</v>
      </c>
      <c r="BS27" s="10" t="str">
        <f>IFERROR(VLOOKUP(B27,'22'!B:BC,54,0),"0")</f>
        <v>0</v>
      </c>
      <c r="BT27" s="5" t="s">
        <v>130</v>
      </c>
      <c r="BU27" s="15">
        <f t="shared" si="26"/>
        <v>0</v>
      </c>
      <c r="BV27" s="10" t="str">
        <f>IFERROR(VLOOKUP(B27,'23'!B:BC,54,0),"0")</f>
        <v>0</v>
      </c>
      <c r="BW27" s="5" t="s">
        <v>130</v>
      </c>
      <c r="BX27" s="15">
        <f t="shared" si="27"/>
        <v>0</v>
      </c>
      <c r="BY27" s="10" t="str">
        <f>IFERROR(VLOOKUP(B27,'24'!B:BC,54,0),"0")</f>
        <v>0</v>
      </c>
      <c r="BZ27" s="5" t="s">
        <v>130</v>
      </c>
      <c r="CA27" s="15">
        <f t="shared" si="28"/>
        <v>0</v>
      </c>
      <c r="CB27" s="10" t="str">
        <f>IFERROR(VLOOKUP(B27,'25'!B:BC,54,0),"0")</f>
        <v>0</v>
      </c>
      <c r="CC27" s="5" t="s">
        <v>130</v>
      </c>
      <c r="CD27" s="15">
        <f t="shared" si="29"/>
        <v>0</v>
      </c>
      <c r="CE27" s="10" t="str">
        <f>IFERROR(VLOOKUP(B27,'26'!B:BC,54,0),"0")</f>
        <v>0</v>
      </c>
      <c r="CF27" s="5" t="s">
        <v>130</v>
      </c>
      <c r="CG27" s="15">
        <f t="shared" si="30"/>
        <v>0</v>
      </c>
      <c r="CH27" s="10" t="str">
        <f>IFERROR(VLOOKUP(B27,'27'!B:BC,54,0),"0")</f>
        <v>0</v>
      </c>
      <c r="CI27" s="5" t="s">
        <v>130</v>
      </c>
      <c r="CJ27" s="15">
        <f t="shared" si="31"/>
        <v>0</v>
      </c>
      <c r="CK27" s="10" t="str">
        <f>IFERROR(VLOOKUP(B27,'28'!B:BC,54,0),"0")</f>
        <v>0</v>
      </c>
      <c r="CL27" s="5" t="s">
        <v>130</v>
      </c>
      <c r="CM27" s="15">
        <f t="shared" si="32"/>
        <v>0</v>
      </c>
      <c r="CN27" s="10" t="str">
        <f>IFERROR(VLOOKUP(B27,'29'!B:BC,54,0),"0")</f>
        <v>0</v>
      </c>
      <c r="CO27" s="5" t="s">
        <v>130</v>
      </c>
      <c r="CP27" s="15">
        <f t="shared" si="33"/>
        <v>0</v>
      </c>
      <c r="CQ27" s="10" t="str">
        <f>IFERROR(VLOOKUP(B27,'30'!B:BC,54,0),"0")</f>
        <v>0</v>
      </c>
      <c r="CR27" s="5" t="s">
        <v>130</v>
      </c>
      <c r="CS27" s="15">
        <f t="shared" si="34"/>
        <v>0</v>
      </c>
      <c r="CT27" s="10" t="str">
        <f>IFERROR(VLOOKUP(A27,#REF!,2,0),"0")</f>
        <v>0</v>
      </c>
      <c r="CU27" s="5" t="s">
        <v>130</v>
      </c>
      <c r="CV27" s="15">
        <f t="shared" si="35"/>
        <v>0</v>
      </c>
      <c r="CW27" s="10" t="str">
        <f>IFERROR(VLOOKUP(B27,'B-plus'!A:D,4,0),"0")</f>
        <v>0</v>
      </c>
      <c r="CX27" s="5" t="s">
        <v>130</v>
      </c>
      <c r="CY27" s="15">
        <f t="shared" si="36"/>
        <v>0</v>
      </c>
    </row>
    <row r="28" spans="1:103" x14ac:dyDescent="0.25">
      <c r="A28" s="6" t="s">
        <v>174</v>
      </c>
      <c r="B28" s="6" t="s">
        <v>174</v>
      </c>
      <c r="C28" s="4" t="s">
        <v>71</v>
      </c>
      <c r="D28" s="13">
        <v>3.11</v>
      </c>
      <c r="E28" s="19">
        <f t="shared" si="19"/>
        <v>0</v>
      </c>
      <c r="F28" s="5" t="s">
        <v>130</v>
      </c>
      <c r="G28" s="13">
        <f t="shared" si="20"/>
        <v>0</v>
      </c>
      <c r="H28" s="10" t="str">
        <f>IFERROR(VLOOKUP(B28,'1'!B:BC,54,0),"0")</f>
        <v>0</v>
      </c>
      <c r="I28" s="5" t="s">
        <v>130</v>
      </c>
      <c r="J28" s="15">
        <f t="shared" si="3"/>
        <v>0</v>
      </c>
      <c r="K28" s="10" t="str">
        <f>IFERROR(VLOOKUP(B28,'2'!B:BC,54,0),"0")</f>
        <v>0</v>
      </c>
      <c r="L28" s="5" t="s">
        <v>130</v>
      </c>
      <c r="M28" s="15">
        <f t="shared" si="4"/>
        <v>0</v>
      </c>
      <c r="N28" s="10" t="str">
        <f>IFERROR(VLOOKUP(B28,'3'!B:BC,54,0),"0")</f>
        <v>0</v>
      </c>
      <c r="O28" s="5" t="s">
        <v>130</v>
      </c>
      <c r="P28" s="15">
        <f t="shared" si="5"/>
        <v>0</v>
      </c>
      <c r="Q28" s="10" t="str">
        <f>IFERROR(VLOOKUP(B28,'4'!B:BC,54,0),"0")</f>
        <v>0</v>
      </c>
      <c r="R28" s="5" t="s">
        <v>130</v>
      </c>
      <c r="S28" s="15">
        <f t="shared" si="21"/>
        <v>0</v>
      </c>
      <c r="T28" s="10" t="str">
        <f>IFERROR(VLOOKUP(B28,'5'!B:BC,54,0),"0")</f>
        <v>0</v>
      </c>
      <c r="U28" s="5" t="s">
        <v>130</v>
      </c>
      <c r="V28" s="15">
        <f t="shared" si="6"/>
        <v>0</v>
      </c>
      <c r="W28" s="10" t="str">
        <f>IFERROR(VLOOKUP(B28,'6'!B:BC,54,0),"0")</f>
        <v>0</v>
      </c>
      <c r="X28" s="5" t="s">
        <v>130</v>
      </c>
      <c r="Y28" s="15">
        <f t="shared" si="7"/>
        <v>0</v>
      </c>
      <c r="Z28" s="10" t="str">
        <f>IFERROR(VLOOKUP(B28,'7'!B:BC,54,0),"0")</f>
        <v>0</v>
      </c>
      <c r="AA28" s="5" t="s">
        <v>130</v>
      </c>
      <c r="AB28" s="15">
        <f t="shared" si="8"/>
        <v>0</v>
      </c>
      <c r="AC28" s="10" t="str">
        <f>IFERROR(VLOOKUP(B28,'8'!B:BC,54,0),"0")</f>
        <v>0</v>
      </c>
      <c r="AD28" s="5" t="s">
        <v>130</v>
      </c>
      <c r="AE28" s="15">
        <f t="shared" si="9"/>
        <v>0</v>
      </c>
      <c r="AF28" s="10" t="str">
        <f>IFERROR(VLOOKUP(B28,'9'!B:BC,54,0),"0")</f>
        <v>0</v>
      </c>
      <c r="AG28" s="5" t="s">
        <v>130</v>
      </c>
      <c r="AH28" s="15">
        <f t="shared" si="10"/>
        <v>0</v>
      </c>
      <c r="AI28" s="10" t="str">
        <f>IFERROR(VLOOKUP(B28,'10'!B:BC,54,0),"0")</f>
        <v>0</v>
      </c>
      <c r="AJ28" s="5" t="s">
        <v>130</v>
      </c>
      <c r="AK28" s="15">
        <f t="shared" si="11"/>
        <v>0</v>
      </c>
      <c r="AL28" s="10" t="str">
        <f>IFERROR(VLOOKUP(B28,'11'!B:BC,54,0),"0")</f>
        <v>0</v>
      </c>
      <c r="AM28" s="5" t="s">
        <v>130</v>
      </c>
      <c r="AN28" s="15">
        <f t="shared" si="12"/>
        <v>0</v>
      </c>
      <c r="AO28" s="10" t="str">
        <f>IFERROR(VLOOKUP(B28,'12'!B:BC,54,0),"0")</f>
        <v>0</v>
      </c>
      <c r="AP28" s="5" t="s">
        <v>130</v>
      </c>
      <c r="AQ28" s="15">
        <f t="shared" si="13"/>
        <v>0</v>
      </c>
      <c r="AR28" s="10" t="str">
        <f>IFERROR(VLOOKUP(B28,'13'!B:BC,54,0),"0")</f>
        <v>0</v>
      </c>
      <c r="AS28" s="5" t="s">
        <v>130</v>
      </c>
      <c r="AT28" s="15">
        <f t="shared" si="14"/>
        <v>0</v>
      </c>
      <c r="AU28" s="10" t="str">
        <f>IFERROR(VLOOKUP(B28,'14'!B:BC,54,0),"0")</f>
        <v>0</v>
      </c>
      <c r="AV28" s="5" t="s">
        <v>130</v>
      </c>
      <c r="AW28" s="15">
        <f t="shared" si="15"/>
        <v>0</v>
      </c>
      <c r="AX28" s="10" t="str">
        <f>IFERROR(VLOOKUP(B28,'15'!B:BC,54,0),"0")</f>
        <v>0</v>
      </c>
      <c r="AY28" s="5" t="s">
        <v>130</v>
      </c>
      <c r="AZ28" s="15">
        <f t="shared" si="16"/>
        <v>0</v>
      </c>
      <c r="BA28" s="10" t="str">
        <f>IFERROR(VLOOKUP(B28,'16'!B:BC,54,0),"0")</f>
        <v>0</v>
      </c>
      <c r="BB28" s="5" t="s">
        <v>130</v>
      </c>
      <c r="BC28" s="15">
        <f t="shared" si="17"/>
        <v>0</v>
      </c>
      <c r="BD28" s="10" t="str">
        <f>IFERROR(VLOOKUP(B28,'17'!B:BC,54,0),"0")</f>
        <v>0</v>
      </c>
      <c r="BE28" s="5" t="s">
        <v>130</v>
      </c>
      <c r="BF28" s="15">
        <f t="shared" si="18"/>
        <v>0</v>
      </c>
      <c r="BG28" s="10" t="str">
        <f>IFERROR(VLOOKUP(B28,'18'!B:BC,54,0),"0")</f>
        <v>0</v>
      </c>
      <c r="BH28" s="5" t="s">
        <v>130</v>
      </c>
      <c r="BI28" s="15">
        <f t="shared" si="22"/>
        <v>0</v>
      </c>
      <c r="BJ28" s="10" t="str">
        <f>IFERROR(VLOOKUP(B28,'19'!B:BC,54,0),"0")</f>
        <v>0</v>
      </c>
      <c r="BK28" s="5" t="s">
        <v>130</v>
      </c>
      <c r="BL28" s="15">
        <f t="shared" si="23"/>
        <v>0</v>
      </c>
      <c r="BM28" s="10" t="str">
        <f>IFERROR(VLOOKUP(B28,'20'!B:BC,54,0),"0")</f>
        <v>0</v>
      </c>
      <c r="BN28" s="5" t="s">
        <v>130</v>
      </c>
      <c r="BO28" s="15">
        <f t="shared" si="24"/>
        <v>0</v>
      </c>
      <c r="BP28" s="10" t="str">
        <f>IFERROR(VLOOKUP(B28,'21'!B:BC,54,0),"0")</f>
        <v>0</v>
      </c>
      <c r="BQ28" s="5" t="s">
        <v>130</v>
      </c>
      <c r="BR28" s="15">
        <f t="shared" si="25"/>
        <v>0</v>
      </c>
      <c r="BS28" s="10" t="str">
        <f>IFERROR(VLOOKUP(B28,'22'!B:BC,54,0),"0")</f>
        <v>0</v>
      </c>
      <c r="BT28" s="5" t="s">
        <v>130</v>
      </c>
      <c r="BU28" s="15">
        <f t="shared" si="26"/>
        <v>0</v>
      </c>
      <c r="BV28" s="10" t="str">
        <f>IFERROR(VLOOKUP(B28,'23'!B:BC,54,0),"0")</f>
        <v>0</v>
      </c>
      <c r="BW28" s="5" t="s">
        <v>130</v>
      </c>
      <c r="BX28" s="15">
        <f t="shared" si="27"/>
        <v>0</v>
      </c>
      <c r="BY28" s="10" t="str">
        <f>IFERROR(VLOOKUP(B28,'24'!B:BC,54,0),"0")</f>
        <v>0</v>
      </c>
      <c r="BZ28" s="5" t="s">
        <v>130</v>
      </c>
      <c r="CA28" s="15">
        <f t="shared" si="28"/>
        <v>0</v>
      </c>
      <c r="CB28" s="10" t="str">
        <f>IFERROR(VLOOKUP(B28,'25'!B:BC,54,0),"0")</f>
        <v>0</v>
      </c>
      <c r="CC28" s="5" t="s">
        <v>130</v>
      </c>
      <c r="CD28" s="15">
        <f t="shared" si="29"/>
        <v>0</v>
      </c>
      <c r="CE28" s="10" t="str">
        <f>IFERROR(VLOOKUP(B28,'26'!B:BC,54,0),"0")</f>
        <v>0</v>
      </c>
      <c r="CF28" s="5" t="s">
        <v>130</v>
      </c>
      <c r="CG28" s="15">
        <f t="shared" si="30"/>
        <v>0</v>
      </c>
      <c r="CH28" s="10" t="str">
        <f>IFERROR(VLOOKUP(B28,'27'!B:BC,54,0),"0")</f>
        <v>0</v>
      </c>
      <c r="CI28" s="5" t="s">
        <v>130</v>
      </c>
      <c r="CJ28" s="15">
        <f t="shared" si="31"/>
        <v>0</v>
      </c>
      <c r="CK28" s="10" t="str">
        <f>IFERROR(VLOOKUP(B28,'28'!B:BC,54,0),"0")</f>
        <v>0</v>
      </c>
      <c r="CL28" s="5" t="s">
        <v>130</v>
      </c>
      <c r="CM28" s="15">
        <f t="shared" si="32"/>
        <v>0</v>
      </c>
      <c r="CN28" s="10" t="str">
        <f>IFERROR(VLOOKUP(B28,'29'!B:BC,54,0),"0")</f>
        <v>0</v>
      </c>
      <c r="CO28" s="5" t="s">
        <v>130</v>
      </c>
      <c r="CP28" s="15">
        <f t="shared" si="33"/>
        <v>0</v>
      </c>
      <c r="CQ28" s="10" t="str">
        <f>IFERROR(VLOOKUP(B28,'30'!B:BC,54,0),"0")</f>
        <v>0</v>
      </c>
      <c r="CR28" s="5" t="s">
        <v>130</v>
      </c>
      <c r="CS28" s="15">
        <f t="shared" si="34"/>
        <v>0</v>
      </c>
      <c r="CT28" s="10" t="str">
        <f>IFERROR(VLOOKUP(A28,#REF!,2,0),"0")</f>
        <v>0</v>
      </c>
      <c r="CU28" s="5" t="s">
        <v>130</v>
      </c>
      <c r="CV28" s="15">
        <f t="shared" si="35"/>
        <v>0</v>
      </c>
      <c r="CW28" s="10" t="str">
        <f>IFERROR(VLOOKUP(B28,'B-plus'!A:D,4,0),"0")</f>
        <v>0</v>
      </c>
      <c r="CX28" s="5" t="s">
        <v>130</v>
      </c>
      <c r="CY28" s="15">
        <f t="shared" si="36"/>
        <v>0</v>
      </c>
    </row>
    <row r="29" spans="1:103" x14ac:dyDescent="0.25">
      <c r="A29" s="6" t="s">
        <v>85</v>
      </c>
      <c r="B29" s="6">
        <v>1111058</v>
      </c>
      <c r="C29" s="4" t="s">
        <v>86</v>
      </c>
      <c r="D29" s="92">
        <v>4.53</v>
      </c>
      <c r="E29" s="19">
        <f t="shared" si="19"/>
        <v>0</v>
      </c>
      <c r="F29" s="5" t="s">
        <v>130</v>
      </c>
      <c r="G29" s="13">
        <f t="shared" si="20"/>
        <v>0</v>
      </c>
      <c r="H29" s="10">
        <f>IFERROR(VLOOKUP(B29,'1'!B:BC,54,0),"0")</f>
        <v>0</v>
      </c>
      <c r="I29" s="5" t="s">
        <v>130</v>
      </c>
      <c r="J29" s="15">
        <f t="shared" si="3"/>
        <v>0</v>
      </c>
      <c r="K29" s="10">
        <f>IFERROR(VLOOKUP(B29,'2'!B:BC,54,0),"0")</f>
        <v>0</v>
      </c>
      <c r="L29" s="5" t="s">
        <v>130</v>
      </c>
      <c r="M29" s="15">
        <f t="shared" si="4"/>
        <v>0</v>
      </c>
      <c r="N29" s="10">
        <f>IFERROR(VLOOKUP(B29,'3'!B:BC,54,0),"0")</f>
        <v>0</v>
      </c>
      <c r="O29" s="5" t="s">
        <v>130</v>
      </c>
      <c r="P29" s="15">
        <f t="shared" si="5"/>
        <v>0</v>
      </c>
      <c r="Q29" s="10">
        <f>IFERROR(VLOOKUP(B29,'4'!B:BC,54,0),"0")</f>
        <v>0</v>
      </c>
      <c r="R29" s="5" t="s">
        <v>130</v>
      </c>
      <c r="S29" s="15">
        <f t="shared" si="21"/>
        <v>0</v>
      </c>
      <c r="T29" s="10">
        <f>IFERROR(VLOOKUP(B29,'5'!B:BC,54,0),"0")</f>
        <v>0</v>
      </c>
      <c r="U29" s="5" t="s">
        <v>130</v>
      </c>
      <c r="V29" s="15">
        <f t="shared" si="6"/>
        <v>0</v>
      </c>
      <c r="W29" s="10">
        <f>IFERROR(VLOOKUP(B29,'6'!B:BC,54,0),"0")</f>
        <v>0</v>
      </c>
      <c r="X29" s="5" t="s">
        <v>130</v>
      </c>
      <c r="Y29" s="15">
        <f t="shared" si="7"/>
        <v>0</v>
      </c>
      <c r="Z29" s="10">
        <f>IFERROR(VLOOKUP(B29,'7'!B:BC,54,0),"0")</f>
        <v>0</v>
      </c>
      <c r="AA29" s="5" t="s">
        <v>130</v>
      </c>
      <c r="AB29" s="15">
        <f t="shared" si="8"/>
        <v>0</v>
      </c>
      <c r="AC29" s="10">
        <f>IFERROR(VLOOKUP(B29,'8'!B:BC,54,0),"0")</f>
        <v>0</v>
      </c>
      <c r="AD29" s="5" t="s">
        <v>130</v>
      </c>
      <c r="AE29" s="15">
        <f t="shared" si="9"/>
        <v>0</v>
      </c>
      <c r="AF29" s="10">
        <f>IFERROR(VLOOKUP(B29,'9'!B:BC,54,0),"0")</f>
        <v>0</v>
      </c>
      <c r="AG29" s="5" t="s">
        <v>130</v>
      </c>
      <c r="AH29" s="15">
        <f t="shared" si="10"/>
        <v>0</v>
      </c>
      <c r="AI29" s="10">
        <f>IFERROR(VLOOKUP(B29,'10'!B:BC,54,0),"0")</f>
        <v>0</v>
      </c>
      <c r="AJ29" s="5" t="s">
        <v>130</v>
      </c>
      <c r="AK29" s="15">
        <f t="shared" si="11"/>
        <v>0</v>
      </c>
      <c r="AL29" s="10">
        <f>IFERROR(VLOOKUP(B29,'11'!B:BC,54,0),"0")</f>
        <v>0</v>
      </c>
      <c r="AM29" s="5" t="s">
        <v>130</v>
      </c>
      <c r="AN29" s="15">
        <f t="shared" si="12"/>
        <v>0</v>
      </c>
      <c r="AO29" s="10">
        <f>IFERROR(VLOOKUP(B29,'12'!B:BC,54,0),"0")</f>
        <v>0</v>
      </c>
      <c r="AP29" s="5" t="s">
        <v>130</v>
      </c>
      <c r="AQ29" s="15">
        <f t="shared" si="13"/>
        <v>0</v>
      </c>
      <c r="AR29" s="10">
        <f>IFERROR(VLOOKUP(B29,'13'!B:BC,54,0),"0")</f>
        <v>0</v>
      </c>
      <c r="AS29" s="5" t="s">
        <v>130</v>
      </c>
      <c r="AT29" s="15">
        <f t="shared" si="14"/>
        <v>0</v>
      </c>
      <c r="AU29" s="10">
        <f>IFERROR(VLOOKUP(B29,'14'!B:BC,54,0),"0")</f>
        <v>0</v>
      </c>
      <c r="AV29" s="5" t="s">
        <v>130</v>
      </c>
      <c r="AW29" s="15">
        <f t="shared" si="15"/>
        <v>0</v>
      </c>
      <c r="AX29" s="10">
        <f>IFERROR(VLOOKUP(B29,'15'!B:BC,54,0),"0")</f>
        <v>0</v>
      </c>
      <c r="AY29" s="5" t="s">
        <v>130</v>
      </c>
      <c r="AZ29" s="15">
        <f t="shared" si="16"/>
        <v>0</v>
      </c>
      <c r="BA29" s="10">
        <f>IFERROR(VLOOKUP(B29,'16'!B:BC,54,0),"0")</f>
        <v>0</v>
      </c>
      <c r="BB29" s="5" t="s">
        <v>130</v>
      </c>
      <c r="BC29" s="15">
        <f t="shared" si="17"/>
        <v>0</v>
      </c>
      <c r="BD29" s="10">
        <f>IFERROR(VLOOKUP(B29,'17'!B:BC,54,0),"0")</f>
        <v>0</v>
      </c>
      <c r="BE29" s="5" t="s">
        <v>130</v>
      </c>
      <c r="BF29" s="15">
        <f t="shared" si="18"/>
        <v>0</v>
      </c>
      <c r="BG29" s="10">
        <f>IFERROR(VLOOKUP(B29,'18'!B:BC,54,0),"0")</f>
        <v>0</v>
      </c>
      <c r="BH29" s="5" t="s">
        <v>130</v>
      </c>
      <c r="BI29" s="15">
        <f t="shared" si="22"/>
        <v>0</v>
      </c>
      <c r="BJ29" s="10">
        <f>IFERROR(VLOOKUP(B29,'19'!B:BC,54,0),"0")</f>
        <v>0</v>
      </c>
      <c r="BK29" s="5" t="s">
        <v>130</v>
      </c>
      <c r="BL29" s="15">
        <f t="shared" si="23"/>
        <v>0</v>
      </c>
      <c r="BM29" s="10">
        <f>IFERROR(VLOOKUP(B29,'20'!B:BC,54,0),"0")</f>
        <v>0</v>
      </c>
      <c r="BN29" s="5" t="s">
        <v>130</v>
      </c>
      <c r="BO29" s="15">
        <f t="shared" si="24"/>
        <v>0</v>
      </c>
      <c r="BP29" s="10">
        <f>IFERROR(VLOOKUP(B29,'21'!B:BC,54,0),"0")</f>
        <v>0</v>
      </c>
      <c r="BQ29" s="5" t="s">
        <v>130</v>
      </c>
      <c r="BR29" s="15">
        <f t="shared" si="25"/>
        <v>0</v>
      </c>
      <c r="BS29" s="10">
        <f>IFERROR(VLOOKUP(B29,'22'!B:BC,54,0),"0")</f>
        <v>0</v>
      </c>
      <c r="BT29" s="5" t="s">
        <v>130</v>
      </c>
      <c r="BU29" s="15">
        <f t="shared" si="26"/>
        <v>0</v>
      </c>
      <c r="BV29" s="10">
        <f>IFERROR(VLOOKUP(B29,'23'!B:BC,54,0),"0")</f>
        <v>0</v>
      </c>
      <c r="BW29" s="5" t="s">
        <v>130</v>
      </c>
      <c r="BX29" s="15">
        <f t="shared" si="27"/>
        <v>0</v>
      </c>
      <c r="BY29" s="10">
        <f>IFERROR(VLOOKUP(B29,'24'!B:BC,54,0),"0")</f>
        <v>0</v>
      </c>
      <c r="BZ29" s="5" t="s">
        <v>130</v>
      </c>
      <c r="CA29" s="15">
        <f t="shared" si="28"/>
        <v>0</v>
      </c>
      <c r="CB29" s="10">
        <f>IFERROR(VLOOKUP(B29,'25'!B:BC,54,0),"0")</f>
        <v>0</v>
      </c>
      <c r="CC29" s="5" t="s">
        <v>130</v>
      </c>
      <c r="CD29" s="15">
        <f t="shared" si="29"/>
        <v>0</v>
      </c>
      <c r="CE29" s="10">
        <f>IFERROR(VLOOKUP(B29,'26'!B:BC,54,0),"0")</f>
        <v>0</v>
      </c>
      <c r="CF29" s="5" t="s">
        <v>130</v>
      </c>
      <c r="CG29" s="15">
        <f t="shared" si="30"/>
        <v>0</v>
      </c>
      <c r="CH29" s="10">
        <f>IFERROR(VLOOKUP(B29,'27'!B:BC,54,0),"0")</f>
        <v>0</v>
      </c>
      <c r="CI29" s="5" t="s">
        <v>130</v>
      </c>
      <c r="CJ29" s="15">
        <f t="shared" si="31"/>
        <v>0</v>
      </c>
      <c r="CK29" s="10">
        <f>IFERROR(VLOOKUP(B29,'28'!B:BC,54,0),"0")</f>
        <v>0</v>
      </c>
      <c r="CL29" s="5" t="s">
        <v>130</v>
      </c>
      <c r="CM29" s="15">
        <f t="shared" si="32"/>
        <v>0</v>
      </c>
      <c r="CN29" s="10">
        <f>IFERROR(VLOOKUP(B29,'29'!B:BC,54,0),"0")</f>
        <v>0</v>
      </c>
      <c r="CO29" s="5" t="s">
        <v>130</v>
      </c>
      <c r="CP29" s="15">
        <f t="shared" si="33"/>
        <v>0</v>
      </c>
      <c r="CQ29" s="10">
        <f>IFERROR(VLOOKUP(B29,'30'!B:BC,54,0),"0")</f>
        <v>0</v>
      </c>
      <c r="CR29" s="5" t="s">
        <v>130</v>
      </c>
      <c r="CS29" s="15">
        <f t="shared" si="34"/>
        <v>0</v>
      </c>
      <c r="CT29" s="10" t="str">
        <f>IFERROR(VLOOKUP(A29,#REF!,2,0),"0")</f>
        <v>0</v>
      </c>
      <c r="CU29" s="5" t="s">
        <v>130</v>
      </c>
      <c r="CV29" s="15">
        <f t="shared" si="35"/>
        <v>0</v>
      </c>
      <c r="CW29" s="10" t="str">
        <f>IFERROR(VLOOKUP(B29,'B-plus'!A:D,4,0),"0")</f>
        <v>0</v>
      </c>
      <c r="CX29" s="5" t="s">
        <v>130</v>
      </c>
      <c r="CY29" s="15">
        <f t="shared" si="36"/>
        <v>0</v>
      </c>
    </row>
    <row r="30" spans="1:103" x14ac:dyDescent="0.25">
      <c r="A30" s="6" t="s">
        <v>54</v>
      </c>
      <c r="B30" s="6" t="s">
        <v>54</v>
      </c>
      <c r="C30" s="4" t="s">
        <v>55</v>
      </c>
      <c r="D30" s="92">
        <v>4.53</v>
      </c>
      <c r="E30" s="19">
        <f t="shared" si="19"/>
        <v>0</v>
      </c>
      <c r="F30" s="5" t="s">
        <v>130</v>
      </c>
      <c r="G30" s="13">
        <f t="shared" si="20"/>
        <v>0</v>
      </c>
      <c r="H30" s="10" t="str">
        <f>IFERROR(VLOOKUP(B30,'1'!B:BC,54,0),"0")</f>
        <v>0</v>
      </c>
      <c r="I30" s="5" t="s">
        <v>130</v>
      </c>
      <c r="J30" s="15">
        <f t="shared" si="3"/>
        <v>0</v>
      </c>
      <c r="K30" s="10" t="str">
        <f>IFERROR(VLOOKUP(B30,'2'!B:BC,54,0),"0")</f>
        <v>0</v>
      </c>
      <c r="L30" s="5" t="s">
        <v>130</v>
      </c>
      <c r="M30" s="15">
        <f t="shared" si="4"/>
        <v>0</v>
      </c>
      <c r="N30" s="10" t="str">
        <f>IFERROR(VLOOKUP(B30,'3'!B:BC,54,0),"0")</f>
        <v>0</v>
      </c>
      <c r="O30" s="5" t="s">
        <v>130</v>
      </c>
      <c r="P30" s="15">
        <f t="shared" si="5"/>
        <v>0</v>
      </c>
      <c r="Q30" s="10" t="str">
        <f>IFERROR(VLOOKUP(B30,'4'!B:BC,54,0),"0")</f>
        <v>0</v>
      </c>
      <c r="R30" s="5" t="s">
        <v>130</v>
      </c>
      <c r="S30" s="15">
        <f t="shared" si="21"/>
        <v>0</v>
      </c>
      <c r="T30" s="10" t="str">
        <f>IFERROR(VLOOKUP(B30,'5'!B:BC,54,0),"0")</f>
        <v>0</v>
      </c>
      <c r="U30" s="5" t="s">
        <v>130</v>
      </c>
      <c r="V30" s="15">
        <f t="shared" si="6"/>
        <v>0</v>
      </c>
      <c r="W30" s="10" t="str">
        <f>IFERROR(VLOOKUP(B30,'6'!B:BC,54,0),"0")</f>
        <v>0</v>
      </c>
      <c r="X30" s="5" t="s">
        <v>130</v>
      </c>
      <c r="Y30" s="15">
        <f t="shared" si="7"/>
        <v>0</v>
      </c>
      <c r="Z30" s="10" t="str">
        <f>IFERROR(VLOOKUP(B30,'7'!B:BC,54,0),"0")</f>
        <v>0</v>
      </c>
      <c r="AA30" s="5" t="s">
        <v>130</v>
      </c>
      <c r="AB30" s="15">
        <f t="shared" si="8"/>
        <v>0</v>
      </c>
      <c r="AC30" s="10" t="str">
        <f>IFERROR(VLOOKUP(B30,'8'!B:BC,54,0),"0")</f>
        <v>0</v>
      </c>
      <c r="AD30" s="5" t="s">
        <v>130</v>
      </c>
      <c r="AE30" s="15">
        <f t="shared" si="9"/>
        <v>0</v>
      </c>
      <c r="AF30" s="10" t="str">
        <f>IFERROR(VLOOKUP(B30,'9'!B:BC,54,0),"0")</f>
        <v>0</v>
      </c>
      <c r="AG30" s="5" t="s">
        <v>130</v>
      </c>
      <c r="AH30" s="15">
        <f t="shared" si="10"/>
        <v>0</v>
      </c>
      <c r="AI30" s="10" t="str">
        <f>IFERROR(VLOOKUP(B30,'10'!B:BC,54,0),"0")</f>
        <v>0</v>
      </c>
      <c r="AJ30" s="5" t="s">
        <v>130</v>
      </c>
      <c r="AK30" s="15">
        <f t="shared" si="11"/>
        <v>0</v>
      </c>
      <c r="AL30" s="10" t="str">
        <f>IFERROR(VLOOKUP(B30,'11'!B:BC,54,0),"0")</f>
        <v>0</v>
      </c>
      <c r="AM30" s="5" t="s">
        <v>130</v>
      </c>
      <c r="AN30" s="15">
        <f t="shared" si="12"/>
        <v>0</v>
      </c>
      <c r="AO30" s="10" t="str">
        <f>IFERROR(VLOOKUP(B30,'12'!B:BC,54,0),"0")</f>
        <v>0</v>
      </c>
      <c r="AP30" s="5" t="s">
        <v>130</v>
      </c>
      <c r="AQ30" s="15">
        <f t="shared" si="13"/>
        <v>0</v>
      </c>
      <c r="AR30" s="10" t="str">
        <f>IFERROR(VLOOKUP(B30,'13'!B:BC,54,0),"0")</f>
        <v>0</v>
      </c>
      <c r="AS30" s="5" t="s">
        <v>130</v>
      </c>
      <c r="AT30" s="15">
        <f t="shared" si="14"/>
        <v>0</v>
      </c>
      <c r="AU30" s="10" t="str">
        <f>IFERROR(VLOOKUP(B30,'14'!B:BC,54,0),"0")</f>
        <v>0</v>
      </c>
      <c r="AV30" s="5" t="s">
        <v>130</v>
      </c>
      <c r="AW30" s="15">
        <f t="shared" si="15"/>
        <v>0</v>
      </c>
      <c r="AX30" s="10" t="str">
        <f>IFERROR(VLOOKUP(B30,'15'!B:BC,54,0),"0")</f>
        <v>0</v>
      </c>
      <c r="AY30" s="5" t="s">
        <v>130</v>
      </c>
      <c r="AZ30" s="15">
        <f t="shared" si="16"/>
        <v>0</v>
      </c>
      <c r="BA30" s="10" t="str">
        <f>IFERROR(VLOOKUP(B30,'16'!B:BC,54,0),"0")</f>
        <v>0</v>
      </c>
      <c r="BB30" s="5" t="s">
        <v>130</v>
      </c>
      <c r="BC30" s="15">
        <f t="shared" si="17"/>
        <v>0</v>
      </c>
      <c r="BD30" s="10" t="str">
        <f>IFERROR(VLOOKUP(B30,'17'!B:BC,54,0),"0")</f>
        <v>0</v>
      </c>
      <c r="BE30" s="5" t="s">
        <v>130</v>
      </c>
      <c r="BF30" s="15">
        <f t="shared" si="18"/>
        <v>0</v>
      </c>
      <c r="BG30" s="10" t="str">
        <f>IFERROR(VLOOKUP(B30,'18'!B:BC,54,0),"0")</f>
        <v>0</v>
      </c>
      <c r="BH30" s="5" t="s">
        <v>130</v>
      </c>
      <c r="BI30" s="15">
        <f t="shared" si="22"/>
        <v>0</v>
      </c>
      <c r="BJ30" s="10" t="str">
        <f>IFERROR(VLOOKUP(B30,'19'!B:BC,54,0),"0")</f>
        <v>0</v>
      </c>
      <c r="BK30" s="5" t="s">
        <v>130</v>
      </c>
      <c r="BL30" s="15">
        <f t="shared" si="23"/>
        <v>0</v>
      </c>
      <c r="BM30" s="10" t="str">
        <f>IFERROR(VLOOKUP(B30,'20'!B:BC,54,0),"0")</f>
        <v>0</v>
      </c>
      <c r="BN30" s="5" t="s">
        <v>130</v>
      </c>
      <c r="BO30" s="15">
        <f t="shared" si="24"/>
        <v>0</v>
      </c>
      <c r="BP30" s="10" t="str">
        <f>IFERROR(VLOOKUP(B30,'21'!B:BC,54,0),"0")</f>
        <v>0</v>
      </c>
      <c r="BQ30" s="5" t="s">
        <v>130</v>
      </c>
      <c r="BR30" s="15">
        <f t="shared" si="25"/>
        <v>0</v>
      </c>
      <c r="BS30" s="10" t="str">
        <f>IFERROR(VLOOKUP(B30,'22'!B:BC,54,0),"0")</f>
        <v>0</v>
      </c>
      <c r="BT30" s="5" t="s">
        <v>130</v>
      </c>
      <c r="BU30" s="15">
        <f t="shared" si="26"/>
        <v>0</v>
      </c>
      <c r="BV30" s="10" t="str">
        <f>IFERROR(VLOOKUP(B30,'23'!B:BC,54,0),"0")</f>
        <v>0</v>
      </c>
      <c r="BW30" s="5" t="s">
        <v>130</v>
      </c>
      <c r="BX30" s="15">
        <f t="shared" si="27"/>
        <v>0</v>
      </c>
      <c r="BY30" s="10" t="str">
        <f>IFERROR(VLOOKUP(B30,'24'!B:BC,54,0),"0")</f>
        <v>0</v>
      </c>
      <c r="BZ30" s="5" t="s">
        <v>130</v>
      </c>
      <c r="CA30" s="15">
        <f t="shared" si="28"/>
        <v>0</v>
      </c>
      <c r="CB30" s="10" t="str">
        <f>IFERROR(VLOOKUP(B30,'25'!B:BC,54,0),"0")</f>
        <v>0</v>
      </c>
      <c r="CC30" s="5" t="s">
        <v>130</v>
      </c>
      <c r="CD30" s="15">
        <f t="shared" si="29"/>
        <v>0</v>
      </c>
      <c r="CE30" s="10" t="str">
        <f>IFERROR(VLOOKUP(B30,'26'!B:BC,54,0),"0")</f>
        <v>0</v>
      </c>
      <c r="CF30" s="5" t="s">
        <v>130</v>
      </c>
      <c r="CG30" s="15">
        <f t="shared" si="30"/>
        <v>0</v>
      </c>
      <c r="CH30" s="10" t="str">
        <f>IFERROR(VLOOKUP(B30,'27'!B:BC,54,0),"0")</f>
        <v>0</v>
      </c>
      <c r="CI30" s="5" t="s">
        <v>130</v>
      </c>
      <c r="CJ30" s="15">
        <f t="shared" si="31"/>
        <v>0</v>
      </c>
      <c r="CK30" s="10" t="str">
        <f>IFERROR(VLOOKUP(B30,'28'!B:BC,54,0),"0")</f>
        <v>0</v>
      </c>
      <c r="CL30" s="5" t="s">
        <v>130</v>
      </c>
      <c r="CM30" s="15">
        <f t="shared" si="32"/>
        <v>0</v>
      </c>
      <c r="CN30" s="10" t="str">
        <f>IFERROR(VLOOKUP(B30,'29'!B:BC,54,0),"0")</f>
        <v>0</v>
      </c>
      <c r="CO30" s="5" t="s">
        <v>130</v>
      </c>
      <c r="CP30" s="15">
        <f t="shared" si="33"/>
        <v>0</v>
      </c>
      <c r="CQ30" s="10" t="str">
        <f>IFERROR(VLOOKUP(B30,'30'!B:BC,54,0),"0")</f>
        <v>0</v>
      </c>
      <c r="CR30" s="5" t="s">
        <v>130</v>
      </c>
      <c r="CS30" s="15">
        <f t="shared" si="34"/>
        <v>0</v>
      </c>
      <c r="CT30" s="10" t="str">
        <f>IFERROR(VLOOKUP(A30,#REF!,2,0),"0")</f>
        <v>0</v>
      </c>
      <c r="CU30" s="5" t="s">
        <v>130</v>
      </c>
      <c r="CV30" s="15">
        <f t="shared" si="35"/>
        <v>0</v>
      </c>
      <c r="CW30" s="10" t="str">
        <f>IFERROR(VLOOKUP(B30,'B-plus'!A:D,4,0),"0")</f>
        <v>0</v>
      </c>
      <c r="CX30" s="5" t="s">
        <v>130</v>
      </c>
      <c r="CY30" s="15">
        <f t="shared" si="36"/>
        <v>0</v>
      </c>
    </row>
    <row r="31" spans="1:103" x14ac:dyDescent="0.25">
      <c r="A31" s="6" t="s">
        <v>166</v>
      </c>
      <c r="B31" s="6" t="s">
        <v>166</v>
      </c>
      <c r="C31" s="4" t="s">
        <v>55</v>
      </c>
      <c r="D31" s="92">
        <v>4.53</v>
      </c>
      <c r="E31" s="19">
        <f t="shared" si="19"/>
        <v>0</v>
      </c>
      <c r="F31" s="5" t="s">
        <v>130</v>
      </c>
      <c r="G31" s="13">
        <f t="shared" si="20"/>
        <v>0</v>
      </c>
      <c r="H31" s="10" t="str">
        <f>IFERROR(VLOOKUP(B31,'1'!B:BC,54,0),"0")</f>
        <v>0</v>
      </c>
      <c r="I31" s="5" t="s">
        <v>130</v>
      </c>
      <c r="J31" s="15">
        <f t="shared" si="3"/>
        <v>0</v>
      </c>
      <c r="K31" s="10" t="str">
        <f>IFERROR(VLOOKUP(B31,'2'!B:BC,54,0),"0")</f>
        <v>0</v>
      </c>
      <c r="L31" s="5" t="s">
        <v>130</v>
      </c>
      <c r="M31" s="15">
        <f t="shared" si="4"/>
        <v>0</v>
      </c>
      <c r="N31" s="10" t="str">
        <f>IFERROR(VLOOKUP(B31,'3'!B:BC,54,0),"0")</f>
        <v>0</v>
      </c>
      <c r="O31" s="5" t="s">
        <v>130</v>
      </c>
      <c r="P31" s="15">
        <f t="shared" si="5"/>
        <v>0</v>
      </c>
      <c r="Q31" s="10" t="str">
        <f>IFERROR(VLOOKUP(B31,'4'!B:BC,54,0),"0")</f>
        <v>0</v>
      </c>
      <c r="R31" s="5" t="s">
        <v>130</v>
      </c>
      <c r="S31" s="15">
        <f t="shared" si="21"/>
        <v>0</v>
      </c>
      <c r="T31" s="10" t="str">
        <f>IFERROR(VLOOKUP(B31,'5'!B:BC,54,0),"0")</f>
        <v>0</v>
      </c>
      <c r="U31" s="5" t="s">
        <v>130</v>
      </c>
      <c r="V31" s="15">
        <f t="shared" si="6"/>
        <v>0</v>
      </c>
      <c r="W31" s="10" t="str">
        <f>IFERROR(VLOOKUP(B31,'6'!B:BC,54,0),"0")</f>
        <v>0</v>
      </c>
      <c r="X31" s="5" t="s">
        <v>130</v>
      </c>
      <c r="Y31" s="15">
        <f t="shared" si="7"/>
        <v>0</v>
      </c>
      <c r="Z31" s="10" t="str">
        <f>IFERROR(VLOOKUP(B31,'7'!B:BC,54,0),"0")</f>
        <v>0</v>
      </c>
      <c r="AA31" s="5" t="s">
        <v>130</v>
      </c>
      <c r="AB31" s="15">
        <f t="shared" si="8"/>
        <v>0</v>
      </c>
      <c r="AC31" s="10" t="str">
        <f>IFERROR(VLOOKUP(B31,'8'!B:BC,54,0),"0")</f>
        <v>0</v>
      </c>
      <c r="AD31" s="5" t="s">
        <v>130</v>
      </c>
      <c r="AE31" s="15">
        <f t="shared" si="9"/>
        <v>0</v>
      </c>
      <c r="AF31" s="10" t="str">
        <f>IFERROR(VLOOKUP(B31,'9'!B:BC,54,0),"0")</f>
        <v>0</v>
      </c>
      <c r="AG31" s="5" t="s">
        <v>130</v>
      </c>
      <c r="AH31" s="15">
        <f t="shared" si="10"/>
        <v>0</v>
      </c>
      <c r="AI31" s="10" t="str">
        <f>IFERROR(VLOOKUP(B31,'10'!B:BC,54,0),"0")</f>
        <v>0</v>
      </c>
      <c r="AJ31" s="5" t="s">
        <v>130</v>
      </c>
      <c r="AK31" s="15">
        <f t="shared" si="11"/>
        <v>0</v>
      </c>
      <c r="AL31" s="10" t="str">
        <f>IFERROR(VLOOKUP(B31,'11'!B:BC,54,0),"0")</f>
        <v>0</v>
      </c>
      <c r="AM31" s="5" t="s">
        <v>130</v>
      </c>
      <c r="AN31" s="15">
        <f t="shared" si="12"/>
        <v>0</v>
      </c>
      <c r="AO31" s="10" t="str">
        <f>IFERROR(VLOOKUP(B31,'12'!B:BC,54,0),"0")</f>
        <v>0</v>
      </c>
      <c r="AP31" s="5" t="s">
        <v>130</v>
      </c>
      <c r="AQ31" s="15">
        <f t="shared" si="13"/>
        <v>0</v>
      </c>
      <c r="AR31" s="10" t="str">
        <f>IFERROR(VLOOKUP(B31,'13'!B:BC,54,0),"0")</f>
        <v>0</v>
      </c>
      <c r="AS31" s="5" t="s">
        <v>130</v>
      </c>
      <c r="AT31" s="15">
        <f t="shared" si="14"/>
        <v>0</v>
      </c>
      <c r="AU31" s="10" t="str">
        <f>IFERROR(VLOOKUP(B31,'14'!B:BC,54,0),"0")</f>
        <v>0</v>
      </c>
      <c r="AV31" s="5" t="s">
        <v>130</v>
      </c>
      <c r="AW31" s="15">
        <f t="shared" si="15"/>
        <v>0</v>
      </c>
      <c r="AX31" s="10" t="str">
        <f>IFERROR(VLOOKUP(B31,'15'!B:BC,54,0),"0")</f>
        <v>0</v>
      </c>
      <c r="AY31" s="5" t="s">
        <v>130</v>
      </c>
      <c r="AZ31" s="15">
        <f t="shared" si="16"/>
        <v>0</v>
      </c>
      <c r="BA31" s="10" t="str">
        <f>IFERROR(VLOOKUP(B31,'16'!B:BC,54,0),"0")</f>
        <v>0</v>
      </c>
      <c r="BB31" s="5" t="s">
        <v>130</v>
      </c>
      <c r="BC31" s="15">
        <f t="shared" si="17"/>
        <v>0</v>
      </c>
      <c r="BD31" s="10" t="str">
        <f>IFERROR(VLOOKUP(B31,'17'!B:BC,54,0),"0")</f>
        <v>0</v>
      </c>
      <c r="BE31" s="5" t="s">
        <v>130</v>
      </c>
      <c r="BF31" s="15">
        <f t="shared" si="18"/>
        <v>0</v>
      </c>
      <c r="BG31" s="10" t="str">
        <f>IFERROR(VLOOKUP(B31,'18'!B:BC,54,0),"0")</f>
        <v>0</v>
      </c>
      <c r="BH31" s="5" t="s">
        <v>130</v>
      </c>
      <c r="BI31" s="15">
        <f t="shared" si="22"/>
        <v>0</v>
      </c>
      <c r="BJ31" s="10" t="str">
        <f>IFERROR(VLOOKUP(B31,'19'!B:BC,54,0),"0")</f>
        <v>0</v>
      </c>
      <c r="BK31" s="5" t="s">
        <v>130</v>
      </c>
      <c r="BL31" s="15">
        <f t="shared" si="23"/>
        <v>0</v>
      </c>
      <c r="BM31" s="10" t="str">
        <f>IFERROR(VLOOKUP(B31,'20'!B:BC,54,0),"0")</f>
        <v>0</v>
      </c>
      <c r="BN31" s="5" t="s">
        <v>130</v>
      </c>
      <c r="BO31" s="15">
        <f t="shared" si="24"/>
        <v>0</v>
      </c>
      <c r="BP31" s="10" t="str">
        <f>IFERROR(VLOOKUP(B31,'21'!B:BC,54,0),"0")</f>
        <v>0</v>
      </c>
      <c r="BQ31" s="5" t="s">
        <v>130</v>
      </c>
      <c r="BR31" s="15">
        <f t="shared" si="25"/>
        <v>0</v>
      </c>
      <c r="BS31" s="10" t="str">
        <f>IFERROR(VLOOKUP(B31,'22'!B:BC,54,0),"0")</f>
        <v>0</v>
      </c>
      <c r="BT31" s="5" t="s">
        <v>130</v>
      </c>
      <c r="BU31" s="15">
        <f t="shared" si="26"/>
        <v>0</v>
      </c>
      <c r="BV31" s="10" t="str">
        <f>IFERROR(VLOOKUP(B31,'23'!B:BC,54,0),"0")</f>
        <v>0</v>
      </c>
      <c r="BW31" s="5" t="s">
        <v>130</v>
      </c>
      <c r="BX31" s="15">
        <f t="shared" si="27"/>
        <v>0</v>
      </c>
      <c r="BY31" s="10" t="str">
        <f>IFERROR(VLOOKUP(B31,'24'!B:BC,54,0),"0")</f>
        <v>0</v>
      </c>
      <c r="BZ31" s="5" t="s">
        <v>130</v>
      </c>
      <c r="CA31" s="15">
        <f t="shared" si="28"/>
        <v>0</v>
      </c>
      <c r="CB31" s="10" t="str">
        <f>IFERROR(VLOOKUP(B31,'25'!B:BC,54,0),"0")</f>
        <v>0</v>
      </c>
      <c r="CC31" s="5" t="s">
        <v>130</v>
      </c>
      <c r="CD31" s="15">
        <f t="shared" si="29"/>
        <v>0</v>
      </c>
      <c r="CE31" s="10" t="str">
        <f>IFERROR(VLOOKUP(B31,'26'!B:BC,54,0),"0")</f>
        <v>0</v>
      </c>
      <c r="CF31" s="5" t="s">
        <v>130</v>
      </c>
      <c r="CG31" s="15">
        <f t="shared" si="30"/>
        <v>0</v>
      </c>
      <c r="CH31" s="10" t="str">
        <f>IFERROR(VLOOKUP(B31,'27'!B:BC,54,0),"0")</f>
        <v>0</v>
      </c>
      <c r="CI31" s="5" t="s">
        <v>130</v>
      </c>
      <c r="CJ31" s="15">
        <f t="shared" si="31"/>
        <v>0</v>
      </c>
      <c r="CK31" s="10" t="str">
        <f>IFERROR(VLOOKUP(B31,'28'!B:BC,54,0),"0")</f>
        <v>0</v>
      </c>
      <c r="CL31" s="5" t="s">
        <v>130</v>
      </c>
      <c r="CM31" s="15">
        <f t="shared" si="32"/>
        <v>0</v>
      </c>
      <c r="CN31" s="10" t="str">
        <f>IFERROR(VLOOKUP(B31,'29'!B:BC,54,0),"0")</f>
        <v>0</v>
      </c>
      <c r="CO31" s="5" t="s">
        <v>130</v>
      </c>
      <c r="CP31" s="15">
        <f t="shared" si="33"/>
        <v>0</v>
      </c>
      <c r="CQ31" s="10" t="str">
        <f>IFERROR(VLOOKUP(B31,'30'!B:BC,54,0),"0")</f>
        <v>0</v>
      </c>
      <c r="CR31" s="5" t="s">
        <v>130</v>
      </c>
      <c r="CS31" s="15">
        <f t="shared" si="34"/>
        <v>0</v>
      </c>
      <c r="CT31" s="10" t="str">
        <f>IFERROR(VLOOKUP(A31,#REF!,2,0),"0")</f>
        <v>0</v>
      </c>
      <c r="CU31" s="5" t="s">
        <v>130</v>
      </c>
      <c r="CV31" s="15">
        <f t="shared" si="35"/>
        <v>0</v>
      </c>
      <c r="CW31" s="10" t="str">
        <f>IFERROR(VLOOKUP(B31,'B-plus'!A:D,4,0),"0")</f>
        <v>0</v>
      </c>
      <c r="CX31" s="5" t="s">
        <v>130</v>
      </c>
      <c r="CY31" s="15">
        <f t="shared" si="36"/>
        <v>0</v>
      </c>
    </row>
    <row r="32" spans="1:103" x14ac:dyDescent="0.25">
      <c r="A32" s="6" t="s">
        <v>83</v>
      </c>
      <c r="B32" s="6">
        <v>1111059</v>
      </c>
      <c r="C32" s="4" t="s">
        <v>84</v>
      </c>
      <c r="D32" s="13">
        <v>2.92</v>
      </c>
      <c r="E32" s="19">
        <f t="shared" si="19"/>
        <v>0</v>
      </c>
      <c r="F32" s="5" t="s">
        <v>130</v>
      </c>
      <c r="G32" s="13">
        <f t="shared" si="20"/>
        <v>0</v>
      </c>
      <c r="H32" s="10">
        <f>IFERROR(VLOOKUP(B32,'1'!B:BC,54,0),"0")</f>
        <v>0</v>
      </c>
      <c r="I32" s="5" t="s">
        <v>130</v>
      </c>
      <c r="J32" s="15">
        <f t="shared" si="3"/>
        <v>0</v>
      </c>
      <c r="K32" s="10">
        <f>IFERROR(VLOOKUP(B32,'2'!B:BC,54,0),"0")</f>
        <v>0</v>
      </c>
      <c r="L32" s="5" t="s">
        <v>130</v>
      </c>
      <c r="M32" s="15">
        <f t="shared" si="4"/>
        <v>0</v>
      </c>
      <c r="N32" s="10">
        <f>IFERROR(VLOOKUP(B32,'3'!B:BC,54,0),"0")</f>
        <v>0</v>
      </c>
      <c r="O32" s="5" t="s">
        <v>130</v>
      </c>
      <c r="P32" s="15">
        <f t="shared" si="5"/>
        <v>0</v>
      </c>
      <c r="Q32" s="10">
        <f>IFERROR(VLOOKUP(B32,'4'!B:BC,54,0),"0")</f>
        <v>0</v>
      </c>
      <c r="R32" s="5" t="s">
        <v>130</v>
      </c>
      <c r="S32" s="15">
        <f t="shared" si="21"/>
        <v>0</v>
      </c>
      <c r="T32" s="10">
        <f>IFERROR(VLOOKUP(B32,'5'!B:BC,54,0),"0")</f>
        <v>0</v>
      </c>
      <c r="U32" s="5" t="s">
        <v>130</v>
      </c>
      <c r="V32" s="15">
        <f t="shared" si="6"/>
        <v>0</v>
      </c>
      <c r="W32" s="10">
        <f>IFERROR(VLOOKUP(B32,'6'!B:BC,54,0),"0")</f>
        <v>0</v>
      </c>
      <c r="X32" s="5" t="s">
        <v>130</v>
      </c>
      <c r="Y32" s="15">
        <f t="shared" si="7"/>
        <v>0</v>
      </c>
      <c r="Z32" s="10">
        <f>IFERROR(VLOOKUP(B32,'7'!B:BC,54,0),"0")</f>
        <v>0</v>
      </c>
      <c r="AA32" s="5" t="s">
        <v>130</v>
      </c>
      <c r="AB32" s="15">
        <f t="shared" si="8"/>
        <v>0</v>
      </c>
      <c r="AC32" s="10">
        <f>IFERROR(VLOOKUP(B32,'8'!B:BC,54,0),"0")</f>
        <v>0</v>
      </c>
      <c r="AD32" s="5" t="s">
        <v>130</v>
      </c>
      <c r="AE32" s="15">
        <f t="shared" si="9"/>
        <v>0</v>
      </c>
      <c r="AF32" s="10">
        <f>IFERROR(VLOOKUP(B32,'9'!B:BC,54,0),"0")</f>
        <v>0</v>
      </c>
      <c r="AG32" s="5" t="s">
        <v>130</v>
      </c>
      <c r="AH32" s="15">
        <f t="shared" si="10"/>
        <v>0</v>
      </c>
      <c r="AI32" s="10">
        <f>IFERROR(VLOOKUP(B32,'10'!B:BC,54,0),"0")</f>
        <v>0</v>
      </c>
      <c r="AJ32" s="5" t="s">
        <v>130</v>
      </c>
      <c r="AK32" s="15">
        <f t="shared" si="11"/>
        <v>0</v>
      </c>
      <c r="AL32" s="10">
        <f>IFERROR(VLOOKUP(B32,'11'!B:BC,54,0),"0")</f>
        <v>0</v>
      </c>
      <c r="AM32" s="5" t="s">
        <v>130</v>
      </c>
      <c r="AN32" s="15">
        <f t="shared" si="12"/>
        <v>0</v>
      </c>
      <c r="AO32" s="10">
        <f>IFERROR(VLOOKUP(B32,'12'!B:BC,54,0),"0")</f>
        <v>0</v>
      </c>
      <c r="AP32" s="5" t="s">
        <v>130</v>
      </c>
      <c r="AQ32" s="15">
        <f t="shared" si="13"/>
        <v>0</v>
      </c>
      <c r="AR32" s="10">
        <f>IFERROR(VLOOKUP(B32,'13'!B:BC,54,0),"0")</f>
        <v>0</v>
      </c>
      <c r="AS32" s="5" t="s">
        <v>130</v>
      </c>
      <c r="AT32" s="15">
        <f t="shared" si="14"/>
        <v>0</v>
      </c>
      <c r="AU32" s="10">
        <f>IFERROR(VLOOKUP(B32,'14'!B:BC,54,0),"0")</f>
        <v>0</v>
      </c>
      <c r="AV32" s="5" t="s">
        <v>130</v>
      </c>
      <c r="AW32" s="15">
        <f t="shared" si="15"/>
        <v>0</v>
      </c>
      <c r="AX32" s="10">
        <f>IFERROR(VLOOKUP(B32,'15'!B:BC,54,0),"0")</f>
        <v>0</v>
      </c>
      <c r="AY32" s="5" t="s">
        <v>130</v>
      </c>
      <c r="AZ32" s="15">
        <f t="shared" si="16"/>
        <v>0</v>
      </c>
      <c r="BA32" s="10">
        <f>IFERROR(VLOOKUP(B32,'16'!B:BC,54,0),"0")</f>
        <v>0</v>
      </c>
      <c r="BB32" s="5" t="s">
        <v>130</v>
      </c>
      <c r="BC32" s="15">
        <f t="shared" si="17"/>
        <v>0</v>
      </c>
      <c r="BD32" s="10">
        <f>IFERROR(VLOOKUP(B32,'17'!B:BC,54,0),"0")</f>
        <v>0</v>
      </c>
      <c r="BE32" s="5" t="s">
        <v>130</v>
      </c>
      <c r="BF32" s="15">
        <f t="shared" si="18"/>
        <v>0</v>
      </c>
      <c r="BG32" s="10">
        <f>IFERROR(VLOOKUP(B32,'18'!B:BC,54,0),"0")</f>
        <v>0</v>
      </c>
      <c r="BH32" s="5" t="s">
        <v>130</v>
      </c>
      <c r="BI32" s="15">
        <f t="shared" si="22"/>
        <v>0</v>
      </c>
      <c r="BJ32" s="10">
        <f>IFERROR(VLOOKUP(B32,'19'!B:BC,54,0),"0")</f>
        <v>0</v>
      </c>
      <c r="BK32" s="5" t="s">
        <v>130</v>
      </c>
      <c r="BL32" s="15">
        <f t="shared" si="23"/>
        <v>0</v>
      </c>
      <c r="BM32" s="10">
        <f>IFERROR(VLOOKUP(B32,'20'!B:BC,54,0),"0")</f>
        <v>0</v>
      </c>
      <c r="BN32" s="5" t="s">
        <v>130</v>
      </c>
      <c r="BO32" s="15">
        <f t="shared" si="24"/>
        <v>0</v>
      </c>
      <c r="BP32" s="10">
        <f>IFERROR(VLOOKUP(B32,'21'!B:BC,54,0),"0")</f>
        <v>0</v>
      </c>
      <c r="BQ32" s="5" t="s">
        <v>130</v>
      </c>
      <c r="BR32" s="15">
        <f t="shared" si="25"/>
        <v>0</v>
      </c>
      <c r="BS32" s="10">
        <f>IFERROR(VLOOKUP(B32,'22'!B:BC,54,0),"0")</f>
        <v>0</v>
      </c>
      <c r="BT32" s="5" t="s">
        <v>130</v>
      </c>
      <c r="BU32" s="15">
        <f t="shared" si="26"/>
        <v>0</v>
      </c>
      <c r="BV32" s="10">
        <f>IFERROR(VLOOKUP(B32,'23'!B:BC,54,0),"0")</f>
        <v>0</v>
      </c>
      <c r="BW32" s="5" t="s">
        <v>130</v>
      </c>
      <c r="BX32" s="15">
        <f t="shared" si="27"/>
        <v>0</v>
      </c>
      <c r="BY32" s="10">
        <f>IFERROR(VLOOKUP(B32,'24'!B:BC,54,0),"0")</f>
        <v>0</v>
      </c>
      <c r="BZ32" s="5" t="s">
        <v>130</v>
      </c>
      <c r="CA32" s="15">
        <f t="shared" si="28"/>
        <v>0</v>
      </c>
      <c r="CB32" s="10">
        <f>IFERROR(VLOOKUP(B32,'25'!B:BC,54,0),"0")</f>
        <v>0</v>
      </c>
      <c r="CC32" s="5" t="s">
        <v>130</v>
      </c>
      <c r="CD32" s="15">
        <f t="shared" si="29"/>
        <v>0</v>
      </c>
      <c r="CE32" s="10">
        <f>IFERROR(VLOOKUP(B32,'26'!B:BC,54,0),"0")</f>
        <v>0</v>
      </c>
      <c r="CF32" s="5" t="s">
        <v>130</v>
      </c>
      <c r="CG32" s="15">
        <f t="shared" si="30"/>
        <v>0</v>
      </c>
      <c r="CH32" s="10">
        <f>IFERROR(VLOOKUP(B32,'27'!B:BC,54,0),"0")</f>
        <v>0</v>
      </c>
      <c r="CI32" s="5" t="s">
        <v>130</v>
      </c>
      <c r="CJ32" s="15">
        <f t="shared" si="31"/>
        <v>0</v>
      </c>
      <c r="CK32" s="10">
        <f>IFERROR(VLOOKUP(B32,'28'!B:BC,54,0),"0")</f>
        <v>0</v>
      </c>
      <c r="CL32" s="5" t="s">
        <v>130</v>
      </c>
      <c r="CM32" s="15">
        <f t="shared" si="32"/>
        <v>0</v>
      </c>
      <c r="CN32" s="10">
        <f>IFERROR(VLOOKUP(B32,'29'!B:BC,54,0),"0")</f>
        <v>0</v>
      </c>
      <c r="CO32" s="5" t="s">
        <v>130</v>
      </c>
      <c r="CP32" s="15">
        <f t="shared" si="33"/>
        <v>0</v>
      </c>
      <c r="CQ32" s="10">
        <f>IFERROR(VLOOKUP(B32,'30'!B:BC,54,0),"0")</f>
        <v>0</v>
      </c>
      <c r="CR32" s="5" t="s">
        <v>130</v>
      </c>
      <c r="CS32" s="15">
        <f t="shared" si="34"/>
        <v>0</v>
      </c>
      <c r="CT32" s="10" t="str">
        <f>IFERROR(VLOOKUP(A32,#REF!,2,0),"0")</f>
        <v>0</v>
      </c>
      <c r="CU32" s="5" t="s">
        <v>130</v>
      </c>
      <c r="CV32" s="15">
        <f t="shared" si="35"/>
        <v>0</v>
      </c>
      <c r="CW32" s="10" t="str">
        <f>IFERROR(VLOOKUP(B32,'B-plus'!A:D,4,0),"0")</f>
        <v>0</v>
      </c>
      <c r="CX32" s="5" t="s">
        <v>130</v>
      </c>
      <c r="CY32" s="15">
        <f t="shared" si="36"/>
        <v>0</v>
      </c>
    </row>
    <row r="33" spans="1:103" x14ac:dyDescent="0.25">
      <c r="A33" s="6" t="s">
        <v>52</v>
      </c>
      <c r="B33" s="6" t="s">
        <v>52</v>
      </c>
      <c r="C33" s="4" t="s">
        <v>53</v>
      </c>
      <c r="D33" s="13">
        <v>2.92</v>
      </c>
      <c r="E33" s="19">
        <f t="shared" si="19"/>
        <v>0</v>
      </c>
      <c r="F33" s="5" t="s">
        <v>130</v>
      </c>
      <c r="G33" s="13">
        <f t="shared" si="20"/>
        <v>0</v>
      </c>
      <c r="H33" s="10" t="str">
        <f>IFERROR(VLOOKUP(B33,'1'!B:BC,54,0),"0")</f>
        <v>0</v>
      </c>
      <c r="I33" s="5" t="s">
        <v>130</v>
      </c>
      <c r="J33" s="15">
        <f t="shared" si="3"/>
        <v>0</v>
      </c>
      <c r="K33" s="10" t="str">
        <f>IFERROR(VLOOKUP(B33,'2'!B:BC,54,0),"0")</f>
        <v>0</v>
      </c>
      <c r="L33" s="5" t="s">
        <v>130</v>
      </c>
      <c r="M33" s="15">
        <f t="shared" si="4"/>
        <v>0</v>
      </c>
      <c r="N33" s="10" t="str">
        <f>IFERROR(VLOOKUP(B33,'3'!B:BC,54,0),"0")</f>
        <v>0</v>
      </c>
      <c r="O33" s="5" t="s">
        <v>130</v>
      </c>
      <c r="P33" s="15">
        <f t="shared" si="5"/>
        <v>0</v>
      </c>
      <c r="Q33" s="10" t="str">
        <f>IFERROR(VLOOKUP(B33,'4'!B:BC,54,0),"0")</f>
        <v>0</v>
      </c>
      <c r="R33" s="5" t="s">
        <v>130</v>
      </c>
      <c r="S33" s="15">
        <f t="shared" si="21"/>
        <v>0</v>
      </c>
      <c r="T33" s="10" t="str">
        <f>IFERROR(VLOOKUP(B33,'5'!B:BC,54,0),"0")</f>
        <v>0</v>
      </c>
      <c r="U33" s="5" t="s">
        <v>130</v>
      </c>
      <c r="V33" s="15">
        <f t="shared" si="6"/>
        <v>0</v>
      </c>
      <c r="W33" s="10" t="str">
        <f>IFERROR(VLOOKUP(B33,'6'!B:BC,54,0),"0")</f>
        <v>0</v>
      </c>
      <c r="X33" s="5" t="s">
        <v>130</v>
      </c>
      <c r="Y33" s="15">
        <f t="shared" si="7"/>
        <v>0</v>
      </c>
      <c r="Z33" s="10" t="str">
        <f>IFERROR(VLOOKUP(B33,'7'!B:BC,54,0),"0")</f>
        <v>0</v>
      </c>
      <c r="AA33" s="5" t="s">
        <v>130</v>
      </c>
      <c r="AB33" s="15">
        <f t="shared" si="8"/>
        <v>0</v>
      </c>
      <c r="AC33" s="10" t="str">
        <f>IFERROR(VLOOKUP(B33,'8'!B:BC,54,0),"0")</f>
        <v>0</v>
      </c>
      <c r="AD33" s="5" t="s">
        <v>130</v>
      </c>
      <c r="AE33" s="15">
        <f t="shared" si="9"/>
        <v>0</v>
      </c>
      <c r="AF33" s="10" t="str">
        <f>IFERROR(VLOOKUP(B33,'9'!B:BC,54,0),"0")</f>
        <v>0</v>
      </c>
      <c r="AG33" s="5" t="s">
        <v>130</v>
      </c>
      <c r="AH33" s="15">
        <f t="shared" si="10"/>
        <v>0</v>
      </c>
      <c r="AI33" s="10" t="str">
        <f>IFERROR(VLOOKUP(B33,'10'!B:BC,54,0),"0")</f>
        <v>0</v>
      </c>
      <c r="AJ33" s="5" t="s">
        <v>130</v>
      </c>
      <c r="AK33" s="15">
        <f t="shared" si="11"/>
        <v>0</v>
      </c>
      <c r="AL33" s="10" t="str">
        <f>IFERROR(VLOOKUP(B33,'11'!B:BC,54,0),"0")</f>
        <v>0</v>
      </c>
      <c r="AM33" s="5" t="s">
        <v>130</v>
      </c>
      <c r="AN33" s="15">
        <f t="shared" si="12"/>
        <v>0</v>
      </c>
      <c r="AO33" s="10" t="str">
        <f>IFERROR(VLOOKUP(B33,'12'!B:BC,54,0),"0")</f>
        <v>0</v>
      </c>
      <c r="AP33" s="5" t="s">
        <v>130</v>
      </c>
      <c r="AQ33" s="15">
        <f t="shared" si="13"/>
        <v>0</v>
      </c>
      <c r="AR33" s="10" t="str">
        <f>IFERROR(VLOOKUP(B33,'13'!B:BC,54,0),"0")</f>
        <v>0</v>
      </c>
      <c r="AS33" s="5" t="s">
        <v>130</v>
      </c>
      <c r="AT33" s="15">
        <f t="shared" si="14"/>
        <v>0</v>
      </c>
      <c r="AU33" s="10" t="str">
        <f>IFERROR(VLOOKUP(B33,'14'!B:BC,54,0),"0")</f>
        <v>0</v>
      </c>
      <c r="AV33" s="5" t="s">
        <v>130</v>
      </c>
      <c r="AW33" s="15">
        <f t="shared" si="15"/>
        <v>0</v>
      </c>
      <c r="AX33" s="10" t="str">
        <f>IFERROR(VLOOKUP(B33,'15'!B:BC,54,0),"0")</f>
        <v>0</v>
      </c>
      <c r="AY33" s="5" t="s">
        <v>130</v>
      </c>
      <c r="AZ33" s="15">
        <f t="shared" si="16"/>
        <v>0</v>
      </c>
      <c r="BA33" s="10" t="str">
        <f>IFERROR(VLOOKUP(B33,'16'!B:BC,54,0),"0")</f>
        <v>0</v>
      </c>
      <c r="BB33" s="5" t="s">
        <v>130</v>
      </c>
      <c r="BC33" s="15">
        <f t="shared" si="17"/>
        <v>0</v>
      </c>
      <c r="BD33" s="10" t="str">
        <f>IFERROR(VLOOKUP(B33,'17'!B:BC,54,0),"0")</f>
        <v>0</v>
      </c>
      <c r="BE33" s="5" t="s">
        <v>130</v>
      </c>
      <c r="BF33" s="15">
        <f t="shared" si="18"/>
        <v>0</v>
      </c>
      <c r="BG33" s="10" t="str">
        <f>IFERROR(VLOOKUP(B33,'18'!B:BC,54,0),"0")</f>
        <v>0</v>
      </c>
      <c r="BH33" s="5" t="s">
        <v>130</v>
      </c>
      <c r="BI33" s="15">
        <f t="shared" si="22"/>
        <v>0</v>
      </c>
      <c r="BJ33" s="10" t="str">
        <f>IFERROR(VLOOKUP(B33,'19'!B:BC,54,0),"0")</f>
        <v>0</v>
      </c>
      <c r="BK33" s="5" t="s">
        <v>130</v>
      </c>
      <c r="BL33" s="15">
        <f t="shared" si="23"/>
        <v>0</v>
      </c>
      <c r="BM33" s="10" t="str">
        <f>IFERROR(VLOOKUP(B33,'20'!B:BC,54,0),"0")</f>
        <v>0</v>
      </c>
      <c r="BN33" s="5" t="s">
        <v>130</v>
      </c>
      <c r="BO33" s="15">
        <f t="shared" si="24"/>
        <v>0</v>
      </c>
      <c r="BP33" s="10" t="str">
        <f>IFERROR(VLOOKUP(B33,'21'!B:BC,54,0),"0")</f>
        <v>0</v>
      </c>
      <c r="BQ33" s="5" t="s">
        <v>130</v>
      </c>
      <c r="BR33" s="15">
        <f t="shared" si="25"/>
        <v>0</v>
      </c>
      <c r="BS33" s="10" t="str">
        <f>IFERROR(VLOOKUP(B33,'22'!B:BC,54,0),"0")</f>
        <v>0</v>
      </c>
      <c r="BT33" s="5" t="s">
        <v>130</v>
      </c>
      <c r="BU33" s="15">
        <f t="shared" si="26"/>
        <v>0</v>
      </c>
      <c r="BV33" s="10" t="str">
        <f>IFERROR(VLOOKUP(B33,'23'!B:BC,54,0),"0")</f>
        <v>0</v>
      </c>
      <c r="BW33" s="5" t="s">
        <v>130</v>
      </c>
      <c r="BX33" s="15">
        <f t="shared" si="27"/>
        <v>0</v>
      </c>
      <c r="BY33" s="10" t="str">
        <f>IFERROR(VLOOKUP(B33,'24'!B:BC,54,0),"0")</f>
        <v>0</v>
      </c>
      <c r="BZ33" s="5" t="s">
        <v>130</v>
      </c>
      <c r="CA33" s="15">
        <f t="shared" si="28"/>
        <v>0</v>
      </c>
      <c r="CB33" s="10" t="str">
        <f>IFERROR(VLOOKUP(B33,'25'!B:BC,54,0),"0")</f>
        <v>0</v>
      </c>
      <c r="CC33" s="5" t="s">
        <v>130</v>
      </c>
      <c r="CD33" s="15">
        <f t="shared" si="29"/>
        <v>0</v>
      </c>
      <c r="CE33" s="10" t="str">
        <f>IFERROR(VLOOKUP(B33,'26'!B:BC,54,0),"0")</f>
        <v>0</v>
      </c>
      <c r="CF33" s="5" t="s">
        <v>130</v>
      </c>
      <c r="CG33" s="15">
        <f t="shared" si="30"/>
        <v>0</v>
      </c>
      <c r="CH33" s="10" t="str">
        <f>IFERROR(VLOOKUP(B33,'27'!B:BC,54,0),"0")</f>
        <v>0</v>
      </c>
      <c r="CI33" s="5" t="s">
        <v>130</v>
      </c>
      <c r="CJ33" s="15">
        <f t="shared" si="31"/>
        <v>0</v>
      </c>
      <c r="CK33" s="10" t="str">
        <f>IFERROR(VLOOKUP(B33,'28'!B:BC,54,0),"0")</f>
        <v>0</v>
      </c>
      <c r="CL33" s="5" t="s">
        <v>130</v>
      </c>
      <c r="CM33" s="15">
        <f t="shared" si="32"/>
        <v>0</v>
      </c>
      <c r="CN33" s="10" t="str">
        <f>IFERROR(VLOOKUP(B33,'29'!B:BC,54,0),"0")</f>
        <v>0</v>
      </c>
      <c r="CO33" s="5" t="s">
        <v>130</v>
      </c>
      <c r="CP33" s="15">
        <f t="shared" si="33"/>
        <v>0</v>
      </c>
      <c r="CQ33" s="10" t="str">
        <f>IFERROR(VLOOKUP(B33,'30'!B:BC,54,0),"0")</f>
        <v>0</v>
      </c>
      <c r="CR33" s="5" t="s">
        <v>130</v>
      </c>
      <c r="CS33" s="15">
        <f t="shared" si="34"/>
        <v>0</v>
      </c>
      <c r="CT33" s="10" t="str">
        <f>IFERROR(VLOOKUP(A33,#REF!,2,0),"0")</f>
        <v>0</v>
      </c>
      <c r="CU33" s="5" t="s">
        <v>130</v>
      </c>
      <c r="CV33" s="15">
        <f t="shared" si="35"/>
        <v>0</v>
      </c>
      <c r="CW33" s="10" t="str">
        <f>IFERROR(VLOOKUP(B33,'B-plus'!A:D,4,0),"0")</f>
        <v>0</v>
      </c>
      <c r="CX33" s="5" t="s">
        <v>130</v>
      </c>
      <c r="CY33" s="15">
        <f t="shared" si="36"/>
        <v>0</v>
      </c>
    </row>
    <row r="34" spans="1:103" x14ac:dyDescent="0.25">
      <c r="A34" s="6" t="s">
        <v>165</v>
      </c>
      <c r="B34" s="6" t="s">
        <v>165</v>
      </c>
      <c r="C34" s="4" t="s">
        <v>53</v>
      </c>
      <c r="D34" s="13">
        <v>2.92</v>
      </c>
      <c r="E34" s="19">
        <f t="shared" si="19"/>
        <v>0</v>
      </c>
      <c r="F34" s="5" t="s">
        <v>130</v>
      </c>
      <c r="G34" s="13">
        <f t="shared" si="20"/>
        <v>0</v>
      </c>
      <c r="H34" s="10" t="str">
        <f>IFERROR(VLOOKUP(B34,'1'!B:BC,54,0),"0")</f>
        <v>0</v>
      </c>
      <c r="I34" s="5" t="s">
        <v>130</v>
      </c>
      <c r="J34" s="15">
        <f t="shared" si="3"/>
        <v>0</v>
      </c>
      <c r="K34" s="10" t="str">
        <f>IFERROR(VLOOKUP(B34,'2'!B:BC,54,0),"0")</f>
        <v>0</v>
      </c>
      <c r="L34" s="5" t="s">
        <v>130</v>
      </c>
      <c r="M34" s="15">
        <f t="shared" si="4"/>
        <v>0</v>
      </c>
      <c r="N34" s="10" t="str">
        <f>IFERROR(VLOOKUP(B34,'3'!B:BC,54,0),"0")</f>
        <v>0</v>
      </c>
      <c r="O34" s="5" t="s">
        <v>130</v>
      </c>
      <c r="P34" s="15">
        <f t="shared" si="5"/>
        <v>0</v>
      </c>
      <c r="Q34" s="10" t="str">
        <f>IFERROR(VLOOKUP(B34,'4'!B:BC,54,0),"0")</f>
        <v>0</v>
      </c>
      <c r="R34" s="5" t="s">
        <v>130</v>
      </c>
      <c r="S34" s="15">
        <f t="shared" si="21"/>
        <v>0</v>
      </c>
      <c r="T34" s="10" t="str">
        <f>IFERROR(VLOOKUP(B34,'5'!B:BC,54,0),"0")</f>
        <v>0</v>
      </c>
      <c r="U34" s="5" t="s">
        <v>130</v>
      </c>
      <c r="V34" s="15">
        <f t="shared" si="6"/>
        <v>0</v>
      </c>
      <c r="W34" s="10" t="str">
        <f>IFERROR(VLOOKUP(B34,'6'!B:BC,54,0),"0")</f>
        <v>0</v>
      </c>
      <c r="X34" s="5" t="s">
        <v>130</v>
      </c>
      <c r="Y34" s="15">
        <f t="shared" si="7"/>
        <v>0</v>
      </c>
      <c r="Z34" s="10" t="str">
        <f>IFERROR(VLOOKUP(B34,'7'!B:BC,54,0),"0")</f>
        <v>0</v>
      </c>
      <c r="AA34" s="5" t="s">
        <v>130</v>
      </c>
      <c r="AB34" s="15">
        <f t="shared" si="8"/>
        <v>0</v>
      </c>
      <c r="AC34" s="10" t="str">
        <f>IFERROR(VLOOKUP(B34,'8'!B:BC,54,0),"0")</f>
        <v>0</v>
      </c>
      <c r="AD34" s="5" t="s">
        <v>130</v>
      </c>
      <c r="AE34" s="15">
        <f t="shared" si="9"/>
        <v>0</v>
      </c>
      <c r="AF34" s="10" t="str">
        <f>IFERROR(VLOOKUP(B34,'9'!B:BC,54,0),"0")</f>
        <v>0</v>
      </c>
      <c r="AG34" s="5" t="s">
        <v>130</v>
      </c>
      <c r="AH34" s="15">
        <f t="shared" si="10"/>
        <v>0</v>
      </c>
      <c r="AI34" s="10" t="str">
        <f>IFERROR(VLOOKUP(B34,'10'!B:BC,54,0),"0")</f>
        <v>0</v>
      </c>
      <c r="AJ34" s="5" t="s">
        <v>130</v>
      </c>
      <c r="AK34" s="15">
        <f t="shared" si="11"/>
        <v>0</v>
      </c>
      <c r="AL34" s="10" t="str">
        <f>IFERROR(VLOOKUP(B34,'11'!B:BC,54,0),"0")</f>
        <v>0</v>
      </c>
      <c r="AM34" s="5" t="s">
        <v>130</v>
      </c>
      <c r="AN34" s="15">
        <f t="shared" si="12"/>
        <v>0</v>
      </c>
      <c r="AO34" s="10" t="str">
        <f>IFERROR(VLOOKUP(B34,'12'!B:BC,54,0),"0")</f>
        <v>0</v>
      </c>
      <c r="AP34" s="5" t="s">
        <v>130</v>
      </c>
      <c r="AQ34" s="15">
        <f t="shared" si="13"/>
        <v>0</v>
      </c>
      <c r="AR34" s="10" t="str">
        <f>IFERROR(VLOOKUP(B34,'13'!B:BC,54,0),"0")</f>
        <v>0</v>
      </c>
      <c r="AS34" s="5" t="s">
        <v>130</v>
      </c>
      <c r="AT34" s="15">
        <f t="shared" si="14"/>
        <v>0</v>
      </c>
      <c r="AU34" s="10" t="str">
        <f>IFERROR(VLOOKUP(B34,'14'!B:BC,54,0),"0")</f>
        <v>0</v>
      </c>
      <c r="AV34" s="5" t="s">
        <v>130</v>
      </c>
      <c r="AW34" s="15">
        <f t="shared" si="15"/>
        <v>0</v>
      </c>
      <c r="AX34" s="10" t="str">
        <f>IFERROR(VLOOKUP(B34,'15'!B:BC,54,0),"0")</f>
        <v>0</v>
      </c>
      <c r="AY34" s="5" t="s">
        <v>130</v>
      </c>
      <c r="AZ34" s="15">
        <f t="shared" si="16"/>
        <v>0</v>
      </c>
      <c r="BA34" s="10" t="str">
        <f>IFERROR(VLOOKUP(B34,'16'!B:BC,54,0),"0")</f>
        <v>0</v>
      </c>
      <c r="BB34" s="5" t="s">
        <v>130</v>
      </c>
      <c r="BC34" s="15">
        <f t="shared" si="17"/>
        <v>0</v>
      </c>
      <c r="BD34" s="10" t="str">
        <f>IFERROR(VLOOKUP(B34,'17'!B:BC,54,0),"0")</f>
        <v>0</v>
      </c>
      <c r="BE34" s="5" t="s">
        <v>130</v>
      </c>
      <c r="BF34" s="15">
        <f t="shared" si="18"/>
        <v>0</v>
      </c>
      <c r="BG34" s="10" t="str">
        <f>IFERROR(VLOOKUP(B34,'18'!B:BC,54,0),"0")</f>
        <v>0</v>
      </c>
      <c r="BH34" s="5" t="s">
        <v>130</v>
      </c>
      <c r="BI34" s="15">
        <f t="shared" si="22"/>
        <v>0</v>
      </c>
      <c r="BJ34" s="10" t="str">
        <f>IFERROR(VLOOKUP(B34,'19'!B:BC,54,0),"0")</f>
        <v>0</v>
      </c>
      <c r="BK34" s="5" t="s">
        <v>130</v>
      </c>
      <c r="BL34" s="15">
        <f t="shared" si="23"/>
        <v>0</v>
      </c>
      <c r="BM34" s="10" t="str">
        <f>IFERROR(VLOOKUP(B34,'20'!B:BC,54,0),"0")</f>
        <v>0</v>
      </c>
      <c r="BN34" s="5" t="s">
        <v>130</v>
      </c>
      <c r="BO34" s="15">
        <f t="shared" si="24"/>
        <v>0</v>
      </c>
      <c r="BP34" s="10" t="str">
        <f>IFERROR(VLOOKUP(B34,'21'!B:BC,54,0),"0")</f>
        <v>0</v>
      </c>
      <c r="BQ34" s="5" t="s">
        <v>130</v>
      </c>
      <c r="BR34" s="15">
        <f t="shared" si="25"/>
        <v>0</v>
      </c>
      <c r="BS34" s="10" t="str">
        <f>IFERROR(VLOOKUP(B34,'22'!B:BC,54,0),"0")</f>
        <v>0</v>
      </c>
      <c r="BT34" s="5" t="s">
        <v>130</v>
      </c>
      <c r="BU34" s="15">
        <f t="shared" si="26"/>
        <v>0</v>
      </c>
      <c r="BV34" s="10" t="str">
        <f>IFERROR(VLOOKUP(B34,'23'!B:BC,54,0),"0")</f>
        <v>0</v>
      </c>
      <c r="BW34" s="5" t="s">
        <v>130</v>
      </c>
      <c r="BX34" s="15">
        <f t="shared" si="27"/>
        <v>0</v>
      </c>
      <c r="BY34" s="10" t="str">
        <f>IFERROR(VLOOKUP(B34,'24'!B:BC,54,0),"0")</f>
        <v>0</v>
      </c>
      <c r="BZ34" s="5" t="s">
        <v>130</v>
      </c>
      <c r="CA34" s="15">
        <f t="shared" si="28"/>
        <v>0</v>
      </c>
      <c r="CB34" s="10" t="str">
        <f>IFERROR(VLOOKUP(B34,'25'!B:BC,54,0),"0")</f>
        <v>0</v>
      </c>
      <c r="CC34" s="5" t="s">
        <v>130</v>
      </c>
      <c r="CD34" s="15">
        <f t="shared" si="29"/>
        <v>0</v>
      </c>
      <c r="CE34" s="10" t="str">
        <f>IFERROR(VLOOKUP(B34,'26'!B:BC,54,0),"0")</f>
        <v>0</v>
      </c>
      <c r="CF34" s="5" t="s">
        <v>130</v>
      </c>
      <c r="CG34" s="15">
        <f t="shared" si="30"/>
        <v>0</v>
      </c>
      <c r="CH34" s="10" t="str">
        <f>IFERROR(VLOOKUP(B34,'27'!B:BC,54,0),"0")</f>
        <v>0</v>
      </c>
      <c r="CI34" s="5" t="s">
        <v>130</v>
      </c>
      <c r="CJ34" s="15">
        <f t="shared" si="31"/>
        <v>0</v>
      </c>
      <c r="CK34" s="10" t="str">
        <f>IFERROR(VLOOKUP(B34,'28'!B:BC,54,0),"0")</f>
        <v>0</v>
      </c>
      <c r="CL34" s="5" t="s">
        <v>130</v>
      </c>
      <c r="CM34" s="15">
        <f t="shared" si="32"/>
        <v>0</v>
      </c>
      <c r="CN34" s="10" t="str">
        <f>IFERROR(VLOOKUP(B34,'29'!B:BC,54,0),"0")</f>
        <v>0</v>
      </c>
      <c r="CO34" s="5" t="s">
        <v>130</v>
      </c>
      <c r="CP34" s="15">
        <f t="shared" si="33"/>
        <v>0</v>
      </c>
      <c r="CQ34" s="10" t="str">
        <f>IFERROR(VLOOKUP(B34,'30'!B:BC,54,0),"0")</f>
        <v>0</v>
      </c>
      <c r="CR34" s="5" t="s">
        <v>130</v>
      </c>
      <c r="CS34" s="15">
        <f t="shared" si="34"/>
        <v>0</v>
      </c>
      <c r="CT34" s="10" t="str">
        <f>IFERROR(VLOOKUP(A34,#REF!,2,0),"0")</f>
        <v>0</v>
      </c>
      <c r="CU34" s="5" t="s">
        <v>130</v>
      </c>
      <c r="CV34" s="15">
        <f t="shared" si="35"/>
        <v>0</v>
      </c>
      <c r="CW34" s="10" t="str">
        <f>IFERROR(VLOOKUP(B34,'B-plus'!A:D,4,0),"0")</f>
        <v>0</v>
      </c>
      <c r="CX34" s="5" t="s">
        <v>130</v>
      </c>
      <c r="CY34" s="15">
        <f t="shared" si="36"/>
        <v>0</v>
      </c>
    </row>
    <row r="35" spans="1:103" x14ac:dyDescent="0.25">
      <c r="A35" s="6" t="s">
        <v>79</v>
      </c>
      <c r="B35" s="6">
        <v>1111060</v>
      </c>
      <c r="C35" s="4" t="s">
        <v>80</v>
      </c>
      <c r="D35" s="13">
        <v>2.73</v>
      </c>
      <c r="E35" s="19">
        <f t="shared" si="19"/>
        <v>0</v>
      </c>
      <c r="F35" s="5" t="s">
        <v>130</v>
      </c>
      <c r="G35" s="13">
        <f t="shared" si="20"/>
        <v>0</v>
      </c>
      <c r="H35" s="10">
        <f>IFERROR(VLOOKUP(B35,'1'!B:BC,54,0),"0")</f>
        <v>0</v>
      </c>
      <c r="I35" s="5" t="s">
        <v>130</v>
      </c>
      <c r="J35" s="15">
        <f t="shared" si="3"/>
        <v>0</v>
      </c>
      <c r="K35" s="10">
        <f>IFERROR(VLOOKUP(B35,'2'!B:BC,54,0),"0")</f>
        <v>0</v>
      </c>
      <c r="L35" s="5" t="s">
        <v>130</v>
      </c>
      <c r="M35" s="15">
        <f t="shared" si="4"/>
        <v>0</v>
      </c>
      <c r="N35" s="10">
        <f>IFERROR(VLOOKUP(B35,'3'!B:BC,54,0),"0")</f>
        <v>0</v>
      </c>
      <c r="O35" s="5" t="s">
        <v>130</v>
      </c>
      <c r="P35" s="15">
        <f t="shared" si="5"/>
        <v>0</v>
      </c>
      <c r="Q35" s="10">
        <f>IFERROR(VLOOKUP(B35,'4'!B:BC,54,0),"0")</f>
        <v>0</v>
      </c>
      <c r="R35" s="5" t="s">
        <v>130</v>
      </c>
      <c r="S35" s="15">
        <f t="shared" si="21"/>
        <v>0</v>
      </c>
      <c r="T35" s="10">
        <f>IFERROR(VLOOKUP(B35,'5'!B:BC,54,0),"0")</f>
        <v>0</v>
      </c>
      <c r="U35" s="5" t="s">
        <v>130</v>
      </c>
      <c r="V35" s="15">
        <f t="shared" si="6"/>
        <v>0</v>
      </c>
      <c r="W35" s="10">
        <f>IFERROR(VLOOKUP(B35,'6'!B:BC,54,0),"0")</f>
        <v>0</v>
      </c>
      <c r="X35" s="5" t="s">
        <v>130</v>
      </c>
      <c r="Y35" s="15">
        <f t="shared" si="7"/>
        <v>0</v>
      </c>
      <c r="Z35" s="10">
        <f>IFERROR(VLOOKUP(B35,'7'!B:BC,54,0),"0")</f>
        <v>0</v>
      </c>
      <c r="AA35" s="5" t="s">
        <v>130</v>
      </c>
      <c r="AB35" s="15">
        <f t="shared" si="8"/>
        <v>0</v>
      </c>
      <c r="AC35" s="10">
        <f>IFERROR(VLOOKUP(B35,'8'!B:BC,54,0),"0")</f>
        <v>0</v>
      </c>
      <c r="AD35" s="5" t="s">
        <v>130</v>
      </c>
      <c r="AE35" s="15">
        <f t="shared" si="9"/>
        <v>0</v>
      </c>
      <c r="AF35" s="10">
        <f>IFERROR(VLOOKUP(B35,'9'!B:BC,54,0),"0")</f>
        <v>0</v>
      </c>
      <c r="AG35" s="5" t="s">
        <v>130</v>
      </c>
      <c r="AH35" s="15">
        <f t="shared" si="10"/>
        <v>0</v>
      </c>
      <c r="AI35" s="10">
        <f>IFERROR(VLOOKUP(B35,'10'!B:BC,54,0),"0")</f>
        <v>0</v>
      </c>
      <c r="AJ35" s="5" t="s">
        <v>130</v>
      </c>
      <c r="AK35" s="15">
        <f t="shared" si="11"/>
        <v>0</v>
      </c>
      <c r="AL35" s="10">
        <f>IFERROR(VLOOKUP(B35,'11'!B:BC,54,0),"0")</f>
        <v>0</v>
      </c>
      <c r="AM35" s="5" t="s">
        <v>130</v>
      </c>
      <c r="AN35" s="15">
        <f t="shared" si="12"/>
        <v>0</v>
      </c>
      <c r="AO35" s="10">
        <f>IFERROR(VLOOKUP(B35,'12'!B:BC,54,0),"0")</f>
        <v>0</v>
      </c>
      <c r="AP35" s="5" t="s">
        <v>130</v>
      </c>
      <c r="AQ35" s="15">
        <f t="shared" si="13"/>
        <v>0</v>
      </c>
      <c r="AR35" s="10">
        <f>IFERROR(VLOOKUP(B35,'13'!B:BC,54,0),"0")</f>
        <v>0</v>
      </c>
      <c r="AS35" s="5" t="s">
        <v>130</v>
      </c>
      <c r="AT35" s="15">
        <f t="shared" si="14"/>
        <v>0</v>
      </c>
      <c r="AU35" s="10">
        <f>IFERROR(VLOOKUP(B35,'14'!B:BC,54,0),"0")</f>
        <v>0</v>
      </c>
      <c r="AV35" s="5" t="s">
        <v>130</v>
      </c>
      <c r="AW35" s="15">
        <f t="shared" si="15"/>
        <v>0</v>
      </c>
      <c r="AX35" s="10">
        <f>IFERROR(VLOOKUP(B35,'15'!B:BC,54,0),"0")</f>
        <v>0</v>
      </c>
      <c r="AY35" s="5" t="s">
        <v>130</v>
      </c>
      <c r="AZ35" s="15">
        <f t="shared" si="16"/>
        <v>0</v>
      </c>
      <c r="BA35" s="10">
        <f>IFERROR(VLOOKUP(B35,'16'!B:BC,54,0),"0")</f>
        <v>0</v>
      </c>
      <c r="BB35" s="5" t="s">
        <v>130</v>
      </c>
      <c r="BC35" s="15">
        <f t="shared" si="17"/>
        <v>0</v>
      </c>
      <c r="BD35" s="10">
        <f>IFERROR(VLOOKUP(B35,'17'!B:BC,54,0),"0")</f>
        <v>0</v>
      </c>
      <c r="BE35" s="5" t="s">
        <v>130</v>
      </c>
      <c r="BF35" s="15">
        <f t="shared" si="18"/>
        <v>0</v>
      </c>
      <c r="BG35" s="10">
        <f>IFERROR(VLOOKUP(B35,'18'!B:BC,54,0),"0")</f>
        <v>0</v>
      </c>
      <c r="BH35" s="5" t="s">
        <v>130</v>
      </c>
      <c r="BI35" s="15">
        <f t="shared" si="22"/>
        <v>0</v>
      </c>
      <c r="BJ35" s="10">
        <f>IFERROR(VLOOKUP(B35,'19'!B:BC,54,0),"0")</f>
        <v>0</v>
      </c>
      <c r="BK35" s="5" t="s">
        <v>130</v>
      </c>
      <c r="BL35" s="15">
        <f t="shared" si="23"/>
        <v>0</v>
      </c>
      <c r="BM35" s="10">
        <f>IFERROR(VLOOKUP(B35,'20'!B:BC,54,0),"0")</f>
        <v>0</v>
      </c>
      <c r="BN35" s="5" t="s">
        <v>130</v>
      </c>
      <c r="BO35" s="15">
        <f t="shared" si="24"/>
        <v>0</v>
      </c>
      <c r="BP35" s="10">
        <f>IFERROR(VLOOKUP(B35,'21'!B:BC,54,0),"0")</f>
        <v>0</v>
      </c>
      <c r="BQ35" s="5" t="s">
        <v>130</v>
      </c>
      <c r="BR35" s="15">
        <f t="shared" si="25"/>
        <v>0</v>
      </c>
      <c r="BS35" s="10">
        <f>IFERROR(VLOOKUP(B35,'22'!B:BC,54,0),"0")</f>
        <v>0</v>
      </c>
      <c r="BT35" s="5" t="s">
        <v>130</v>
      </c>
      <c r="BU35" s="15">
        <f t="shared" si="26"/>
        <v>0</v>
      </c>
      <c r="BV35" s="10">
        <f>IFERROR(VLOOKUP(B35,'23'!B:BC,54,0),"0")</f>
        <v>0</v>
      </c>
      <c r="BW35" s="5" t="s">
        <v>130</v>
      </c>
      <c r="BX35" s="15">
        <f t="shared" si="27"/>
        <v>0</v>
      </c>
      <c r="BY35" s="10">
        <f>IFERROR(VLOOKUP(B35,'24'!B:BC,54,0),"0")</f>
        <v>0</v>
      </c>
      <c r="BZ35" s="5" t="s">
        <v>130</v>
      </c>
      <c r="CA35" s="15">
        <f t="shared" si="28"/>
        <v>0</v>
      </c>
      <c r="CB35" s="10">
        <f>IFERROR(VLOOKUP(B35,'25'!B:BC,54,0),"0")</f>
        <v>0</v>
      </c>
      <c r="CC35" s="5" t="s">
        <v>130</v>
      </c>
      <c r="CD35" s="15">
        <f t="shared" si="29"/>
        <v>0</v>
      </c>
      <c r="CE35" s="10">
        <f>IFERROR(VLOOKUP(B35,'26'!B:BC,54,0),"0")</f>
        <v>0</v>
      </c>
      <c r="CF35" s="5" t="s">
        <v>130</v>
      </c>
      <c r="CG35" s="15">
        <f t="shared" si="30"/>
        <v>0</v>
      </c>
      <c r="CH35" s="10">
        <f>IFERROR(VLOOKUP(B35,'27'!B:BC,54,0),"0")</f>
        <v>0</v>
      </c>
      <c r="CI35" s="5" t="s">
        <v>130</v>
      </c>
      <c r="CJ35" s="15">
        <f t="shared" si="31"/>
        <v>0</v>
      </c>
      <c r="CK35" s="10">
        <f>IFERROR(VLOOKUP(B35,'28'!B:BC,54,0),"0")</f>
        <v>0</v>
      </c>
      <c r="CL35" s="5" t="s">
        <v>130</v>
      </c>
      <c r="CM35" s="15">
        <f t="shared" si="32"/>
        <v>0</v>
      </c>
      <c r="CN35" s="10">
        <f>IFERROR(VLOOKUP(B35,'29'!B:BC,54,0),"0")</f>
        <v>0</v>
      </c>
      <c r="CO35" s="5" t="s">
        <v>130</v>
      </c>
      <c r="CP35" s="15">
        <f t="shared" si="33"/>
        <v>0</v>
      </c>
      <c r="CQ35" s="10">
        <f>IFERROR(VLOOKUP(B35,'30'!B:BC,54,0),"0")</f>
        <v>0</v>
      </c>
      <c r="CR35" s="5" t="s">
        <v>130</v>
      </c>
      <c r="CS35" s="15">
        <f t="shared" si="34"/>
        <v>0</v>
      </c>
      <c r="CT35" s="10" t="str">
        <f>IFERROR(VLOOKUP(A35,#REF!,2,0),"0")</f>
        <v>0</v>
      </c>
      <c r="CU35" s="5" t="s">
        <v>130</v>
      </c>
      <c r="CV35" s="15">
        <f t="shared" si="35"/>
        <v>0</v>
      </c>
      <c r="CW35" s="10" t="str">
        <f>IFERROR(VLOOKUP(B35,'B-plus'!A:D,4,0),"0")</f>
        <v>0</v>
      </c>
      <c r="CX35" s="5" t="s">
        <v>130</v>
      </c>
      <c r="CY35" s="15">
        <f t="shared" si="36"/>
        <v>0</v>
      </c>
    </row>
    <row r="36" spans="1:103" x14ac:dyDescent="0.25">
      <c r="A36" s="6" t="s">
        <v>135</v>
      </c>
      <c r="B36" s="6">
        <v>1111061</v>
      </c>
      <c r="C36" s="4" t="s">
        <v>136</v>
      </c>
      <c r="D36" s="13">
        <v>4.0999999999999996</v>
      </c>
      <c r="E36" s="19">
        <f t="shared" si="19"/>
        <v>0</v>
      </c>
      <c r="F36" s="5" t="s">
        <v>130</v>
      </c>
      <c r="G36" s="13">
        <f t="shared" si="20"/>
        <v>0</v>
      </c>
      <c r="H36" s="10">
        <f>IFERROR(VLOOKUP(B36,'1'!B:BC,54,0),"0")</f>
        <v>0</v>
      </c>
      <c r="I36" s="5" t="s">
        <v>130</v>
      </c>
      <c r="J36" s="15">
        <f t="shared" si="3"/>
        <v>0</v>
      </c>
      <c r="K36" s="10">
        <f>IFERROR(VLOOKUP(B36,'2'!B:BC,54,0),"0")</f>
        <v>0</v>
      </c>
      <c r="L36" s="5" t="s">
        <v>130</v>
      </c>
      <c r="M36" s="15">
        <f t="shared" si="4"/>
        <v>0</v>
      </c>
      <c r="N36" s="10">
        <f>IFERROR(VLOOKUP(B36,'3'!B:BC,54,0),"0")</f>
        <v>0</v>
      </c>
      <c r="O36" s="5" t="s">
        <v>130</v>
      </c>
      <c r="P36" s="15">
        <f t="shared" si="5"/>
        <v>0</v>
      </c>
      <c r="Q36" s="10">
        <f>IFERROR(VLOOKUP(B36,'4'!B:BC,54,0),"0")</f>
        <v>0</v>
      </c>
      <c r="R36" s="5" t="s">
        <v>130</v>
      </c>
      <c r="S36" s="15">
        <f t="shared" si="21"/>
        <v>0</v>
      </c>
      <c r="T36" s="10">
        <f>IFERROR(VLOOKUP(B36,'5'!B:BC,54,0),"0")</f>
        <v>0</v>
      </c>
      <c r="U36" s="5" t="s">
        <v>130</v>
      </c>
      <c r="V36" s="15">
        <f t="shared" si="6"/>
        <v>0</v>
      </c>
      <c r="W36" s="10">
        <f>IFERROR(VLOOKUP(B36,'6'!B:BC,54,0),"0")</f>
        <v>0</v>
      </c>
      <c r="X36" s="5" t="s">
        <v>130</v>
      </c>
      <c r="Y36" s="15">
        <f t="shared" si="7"/>
        <v>0</v>
      </c>
      <c r="Z36" s="10">
        <f>IFERROR(VLOOKUP(B36,'7'!B:BC,54,0),"0")</f>
        <v>0</v>
      </c>
      <c r="AA36" s="5" t="s">
        <v>130</v>
      </c>
      <c r="AB36" s="15">
        <f t="shared" si="8"/>
        <v>0</v>
      </c>
      <c r="AC36" s="10">
        <f>IFERROR(VLOOKUP(B36,'8'!B:BC,54,0),"0")</f>
        <v>0</v>
      </c>
      <c r="AD36" s="5" t="s">
        <v>130</v>
      </c>
      <c r="AE36" s="15">
        <f t="shared" si="9"/>
        <v>0</v>
      </c>
      <c r="AF36" s="10">
        <f>IFERROR(VLOOKUP(B36,'9'!B:BC,54,0),"0")</f>
        <v>0</v>
      </c>
      <c r="AG36" s="5" t="s">
        <v>130</v>
      </c>
      <c r="AH36" s="15">
        <f t="shared" si="10"/>
        <v>0</v>
      </c>
      <c r="AI36" s="10">
        <f>IFERROR(VLOOKUP(B36,'10'!B:BC,54,0),"0")</f>
        <v>0</v>
      </c>
      <c r="AJ36" s="5" t="s">
        <v>130</v>
      </c>
      <c r="AK36" s="15">
        <f t="shared" si="11"/>
        <v>0</v>
      </c>
      <c r="AL36" s="10">
        <f>IFERROR(VLOOKUP(B36,'11'!B:BC,54,0),"0")</f>
        <v>0</v>
      </c>
      <c r="AM36" s="5" t="s">
        <v>130</v>
      </c>
      <c r="AN36" s="15">
        <f t="shared" si="12"/>
        <v>0</v>
      </c>
      <c r="AO36" s="10">
        <f>IFERROR(VLOOKUP(B36,'12'!B:BC,54,0),"0")</f>
        <v>0</v>
      </c>
      <c r="AP36" s="5" t="s">
        <v>130</v>
      </c>
      <c r="AQ36" s="15">
        <f t="shared" si="13"/>
        <v>0</v>
      </c>
      <c r="AR36" s="10">
        <f>IFERROR(VLOOKUP(B36,'13'!B:BC,54,0),"0")</f>
        <v>0</v>
      </c>
      <c r="AS36" s="5" t="s">
        <v>130</v>
      </c>
      <c r="AT36" s="15">
        <f t="shared" si="14"/>
        <v>0</v>
      </c>
      <c r="AU36" s="10">
        <f>IFERROR(VLOOKUP(B36,'14'!B:BC,54,0),"0")</f>
        <v>0</v>
      </c>
      <c r="AV36" s="5" t="s">
        <v>130</v>
      </c>
      <c r="AW36" s="15">
        <f t="shared" si="15"/>
        <v>0</v>
      </c>
      <c r="AX36" s="10">
        <f>IFERROR(VLOOKUP(B36,'15'!B:BC,54,0),"0")</f>
        <v>0</v>
      </c>
      <c r="AY36" s="5" t="s">
        <v>130</v>
      </c>
      <c r="AZ36" s="15">
        <f t="shared" si="16"/>
        <v>0</v>
      </c>
      <c r="BA36" s="10">
        <f>IFERROR(VLOOKUP(B36,'16'!B:BC,54,0),"0")</f>
        <v>0</v>
      </c>
      <c r="BB36" s="5" t="s">
        <v>130</v>
      </c>
      <c r="BC36" s="15">
        <f t="shared" si="17"/>
        <v>0</v>
      </c>
      <c r="BD36" s="10">
        <f>IFERROR(VLOOKUP(B36,'17'!B:BC,54,0),"0")</f>
        <v>0</v>
      </c>
      <c r="BE36" s="5" t="s">
        <v>130</v>
      </c>
      <c r="BF36" s="15">
        <f t="shared" si="18"/>
        <v>0</v>
      </c>
      <c r="BG36" s="10">
        <f>IFERROR(VLOOKUP(B36,'18'!B:BC,54,0),"0")</f>
        <v>0</v>
      </c>
      <c r="BH36" s="5" t="s">
        <v>130</v>
      </c>
      <c r="BI36" s="15">
        <f t="shared" si="22"/>
        <v>0</v>
      </c>
      <c r="BJ36" s="10">
        <f>IFERROR(VLOOKUP(B36,'19'!B:BC,54,0),"0")</f>
        <v>0</v>
      </c>
      <c r="BK36" s="5" t="s">
        <v>130</v>
      </c>
      <c r="BL36" s="15">
        <f t="shared" si="23"/>
        <v>0</v>
      </c>
      <c r="BM36" s="10">
        <f>IFERROR(VLOOKUP(B36,'20'!B:BC,54,0),"0")</f>
        <v>0</v>
      </c>
      <c r="BN36" s="5" t="s">
        <v>130</v>
      </c>
      <c r="BO36" s="15">
        <f t="shared" si="24"/>
        <v>0</v>
      </c>
      <c r="BP36" s="10">
        <f>IFERROR(VLOOKUP(B36,'21'!B:BC,54,0),"0")</f>
        <v>0</v>
      </c>
      <c r="BQ36" s="5" t="s">
        <v>130</v>
      </c>
      <c r="BR36" s="15">
        <f t="shared" si="25"/>
        <v>0</v>
      </c>
      <c r="BS36" s="10">
        <f>IFERROR(VLOOKUP(B36,'22'!B:BC,54,0),"0")</f>
        <v>0</v>
      </c>
      <c r="BT36" s="5" t="s">
        <v>130</v>
      </c>
      <c r="BU36" s="15">
        <f t="shared" si="26"/>
        <v>0</v>
      </c>
      <c r="BV36" s="10">
        <f>IFERROR(VLOOKUP(B36,'23'!B:BC,54,0),"0")</f>
        <v>0</v>
      </c>
      <c r="BW36" s="5" t="s">
        <v>130</v>
      </c>
      <c r="BX36" s="15">
        <f t="shared" si="27"/>
        <v>0</v>
      </c>
      <c r="BY36" s="10">
        <f>IFERROR(VLOOKUP(B36,'24'!B:BC,54,0),"0")</f>
        <v>0</v>
      </c>
      <c r="BZ36" s="5" t="s">
        <v>130</v>
      </c>
      <c r="CA36" s="15">
        <f t="shared" si="28"/>
        <v>0</v>
      </c>
      <c r="CB36" s="10">
        <f>IFERROR(VLOOKUP(B36,'25'!B:BC,54,0),"0")</f>
        <v>0</v>
      </c>
      <c r="CC36" s="5" t="s">
        <v>130</v>
      </c>
      <c r="CD36" s="15">
        <f t="shared" si="29"/>
        <v>0</v>
      </c>
      <c r="CE36" s="10">
        <f>IFERROR(VLOOKUP(B36,'26'!B:BC,54,0),"0")</f>
        <v>0</v>
      </c>
      <c r="CF36" s="5" t="s">
        <v>130</v>
      </c>
      <c r="CG36" s="15">
        <f t="shared" si="30"/>
        <v>0</v>
      </c>
      <c r="CH36" s="10">
        <f>IFERROR(VLOOKUP(B36,'27'!B:BC,54,0),"0")</f>
        <v>0</v>
      </c>
      <c r="CI36" s="5" t="s">
        <v>130</v>
      </c>
      <c r="CJ36" s="15">
        <f t="shared" si="31"/>
        <v>0</v>
      </c>
      <c r="CK36" s="10">
        <f>IFERROR(VLOOKUP(B36,'28'!B:BC,54,0),"0")</f>
        <v>0</v>
      </c>
      <c r="CL36" s="5" t="s">
        <v>130</v>
      </c>
      <c r="CM36" s="15">
        <f t="shared" si="32"/>
        <v>0</v>
      </c>
      <c r="CN36" s="10">
        <f>IFERROR(VLOOKUP(B36,'29'!B:BC,54,0),"0")</f>
        <v>0</v>
      </c>
      <c r="CO36" s="5" t="s">
        <v>130</v>
      </c>
      <c r="CP36" s="15">
        <f t="shared" si="33"/>
        <v>0</v>
      </c>
      <c r="CQ36" s="10">
        <f>IFERROR(VLOOKUP(B36,'30'!B:BC,54,0),"0")</f>
        <v>0</v>
      </c>
      <c r="CR36" s="5" t="s">
        <v>130</v>
      </c>
      <c r="CS36" s="15">
        <f t="shared" si="34"/>
        <v>0</v>
      </c>
      <c r="CT36" s="10" t="str">
        <f>IFERROR(VLOOKUP(A36,#REF!,2,0),"0")</f>
        <v>0</v>
      </c>
      <c r="CU36" s="5" t="s">
        <v>130</v>
      </c>
      <c r="CV36" s="15">
        <f t="shared" si="35"/>
        <v>0</v>
      </c>
      <c r="CW36" s="10" t="str">
        <f>IFERROR(VLOOKUP(B36,'B-plus'!A:D,4,0),"0")</f>
        <v>0</v>
      </c>
      <c r="CX36" s="5" t="s">
        <v>130</v>
      </c>
      <c r="CY36" s="15">
        <f t="shared" si="36"/>
        <v>0</v>
      </c>
    </row>
    <row r="37" spans="1:103" x14ac:dyDescent="0.25">
      <c r="A37" s="6" t="s">
        <v>56</v>
      </c>
      <c r="B37" s="6" t="s">
        <v>56</v>
      </c>
      <c r="C37" s="4" t="s">
        <v>57</v>
      </c>
      <c r="D37" s="13">
        <v>4.0999999999999996</v>
      </c>
      <c r="E37" s="19">
        <f t="shared" si="19"/>
        <v>0</v>
      </c>
      <c r="F37" s="5" t="s">
        <v>130</v>
      </c>
      <c r="G37" s="13">
        <f t="shared" si="20"/>
        <v>0</v>
      </c>
      <c r="H37" s="10" t="str">
        <f>IFERROR(VLOOKUP(B37,'1'!B:BC,54,0),"0")</f>
        <v>0</v>
      </c>
      <c r="I37" s="5" t="s">
        <v>130</v>
      </c>
      <c r="J37" s="15">
        <f t="shared" ref="J37:J68" si="37">+H37*D37</f>
        <v>0</v>
      </c>
      <c r="K37" s="10" t="str">
        <f>IFERROR(VLOOKUP(B37,'2'!B:BC,54,0),"0")</f>
        <v>0</v>
      </c>
      <c r="L37" s="5" t="s">
        <v>130</v>
      </c>
      <c r="M37" s="15">
        <f t="shared" ref="M37:M68" si="38">+K37*D37</f>
        <v>0</v>
      </c>
      <c r="N37" s="10" t="str">
        <f>IFERROR(VLOOKUP(B37,'3'!B:BC,54,0),"0")</f>
        <v>0</v>
      </c>
      <c r="O37" s="5" t="s">
        <v>130</v>
      </c>
      <c r="P37" s="15">
        <f t="shared" ref="P37:P68" si="39">+N37*D37</f>
        <v>0</v>
      </c>
      <c r="Q37" s="10" t="str">
        <f>IFERROR(VLOOKUP(B37,'4'!B:BC,54,0),"0")</f>
        <v>0</v>
      </c>
      <c r="R37" s="5" t="s">
        <v>130</v>
      </c>
      <c r="S37" s="15">
        <f t="shared" ref="S37:S68" si="40">+Q37*D37</f>
        <v>0</v>
      </c>
      <c r="T37" s="10" t="str">
        <f>IFERROR(VLOOKUP(B37,'5'!B:BC,54,0),"0")</f>
        <v>0</v>
      </c>
      <c r="U37" s="5" t="s">
        <v>130</v>
      </c>
      <c r="V37" s="15">
        <f t="shared" ref="V37:V68" si="41">+T37*D37</f>
        <v>0</v>
      </c>
      <c r="W37" s="10" t="str">
        <f>IFERROR(VLOOKUP(B37,'6'!B:BC,54,0),"0")</f>
        <v>0</v>
      </c>
      <c r="X37" s="5" t="s">
        <v>130</v>
      </c>
      <c r="Y37" s="15">
        <f t="shared" ref="Y37:Y68" si="42">+W37*D37</f>
        <v>0</v>
      </c>
      <c r="Z37" s="10" t="str">
        <f>IFERROR(VLOOKUP(B37,'7'!B:BC,54,0),"0")</f>
        <v>0</v>
      </c>
      <c r="AA37" s="5" t="s">
        <v>130</v>
      </c>
      <c r="AB37" s="15">
        <f t="shared" ref="AB37:AB68" si="43">+Z37*D37</f>
        <v>0</v>
      </c>
      <c r="AC37" s="10" t="str">
        <f>IFERROR(VLOOKUP(B37,'8'!B:BC,54,0),"0")</f>
        <v>0</v>
      </c>
      <c r="AD37" s="5" t="s">
        <v>130</v>
      </c>
      <c r="AE37" s="15">
        <f t="shared" ref="AE37:AE68" si="44">+AC37*D37</f>
        <v>0</v>
      </c>
      <c r="AF37" s="10" t="str">
        <f>IFERROR(VLOOKUP(B37,'9'!B:BC,54,0),"0")</f>
        <v>0</v>
      </c>
      <c r="AG37" s="5" t="s">
        <v>130</v>
      </c>
      <c r="AH37" s="15">
        <f t="shared" ref="AH37:AH68" si="45">+AF37*D37</f>
        <v>0</v>
      </c>
      <c r="AI37" s="10" t="str">
        <f>IFERROR(VLOOKUP(B37,'10'!B:BC,54,0),"0")</f>
        <v>0</v>
      </c>
      <c r="AJ37" s="5" t="s">
        <v>130</v>
      </c>
      <c r="AK37" s="15">
        <f t="shared" ref="AK37:AK68" si="46">+AI37*D37</f>
        <v>0</v>
      </c>
      <c r="AL37" s="10" t="str">
        <f>IFERROR(VLOOKUP(B37,'11'!B:BC,54,0),"0")</f>
        <v>0</v>
      </c>
      <c r="AM37" s="5" t="s">
        <v>130</v>
      </c>
      <c r="AN37" s="15">
        <f t="shared" ref="AN37:AN68" si="47">+AL37*D37</f>
        <v>0</v>
      </c>
      <c r="AO37" s="10" t="str">
        <f>IFERROR(VLOOKUP(B37,'12'!B:BC,54,0),"0")</f>
        <v>0</v>
      </c>
      <c r="AP37" s="5" t="s">
        <v>130</v>
      </c>
      <c r="AQ37" s="15">
        <f t="shared" ref="AQ37:AQ68" si="48">+AO37*D37</f>
        <v>0</v>
      </c>
      <c r="AR37" s="10" t="str">
        <f>IFERROR(VLOOKUP(B37,'13'!B:BC,54,0),"0")</f>
        <v>0</v>
      </c>
      <c r="AS37" s="5" t="s">
        <v>130</v>
      </c>
      <c r="AT37" s="15">
        <f t="shared" ref="AT37:AT68" si="49">+AR37*D37</f>
        <v>0</v>
      </c>
      <c r="AU37" s="10" t="str">
        <f>IFERROR(VLOOKUP(B37,'14'!B:BC,54,0),"0")</f>
        <v>0</v>
      </c>
      <c r="AV37" s="5" t="s">
        <v>130</v>
      </c>
      <c r="AW37" s="15">
        <f t="shared" ref="AW37:AW68" si="50">+AU37*D37</f>
        <v>0</v>
      </c>
      <c r="AX37" s="10" t="str">
        <f>IFERROR(VLOOKUP(B37,'15'!B:BC,54,0),"0")</f>
        <v>0</v>
      </c>
      <c r="AY37" s="5" t="s">
        <v>130</v>
      </c>
      <c r="AZ37" s="15">
        <f t="shared" ref="AZ37:AZ68" si="51">+AX37*D37</f>
        <v>0</v>
      </c>
      <c r="BA37" s="10" t="str">
        <f>IFERROR(VLOOKUP(B37,'16'!B:BC,54,0),"0")</f>
        <v>0</v>
      </c>
      <c r="BB37" s="5" t="s">
        <v>130</v>
      </c>
      <c r="BC37" s="15">
        <f t="shared" ref="BC37:BC68" si="52">+BA37*D37</f>
        <v>0</v>
      </c>
      <c r="BD37" s="10" t="str">
        <f>IFERROR(VLOOKUP(B37,'17'!B:BC,54,0),"0")</f>
        <v>0</v>
      </c>
      <c r="BE37" s="5" t="s">
        <v>130</v>
      </c>
      <c r="BF37" s="15">
        <f t="shared" ref="BF37:BF68" si="53">+BD37*D37</f>
        <v>0</v>
      </c>
      <c r="BG37" s="10" t="str">
        <f>IFERROR(VLOOKUP(B37,'18'!B:BC,54,0),"0")</f>
        <v>0</v>
      </c>
      <c r="BH37" s="5" t="s">
        <v>130</v>
      </c>
      <c r="BI37" s="15">
        <f t="shared" si="22"/>
        <v>0</v>
      </c>
      <c r="BJ37" s="10" t="str">
        <f>IFERROR(VLOOKUP(B37,'19'!B:BC,54,0),"0")</f>
        <v>0</v>
      </c>
      <c r="BK37" s="5" t="s">
        <v>130</v>
      </c>
      <c r="BL37" s="15">
        <f t="shared" si="23"/>
        <v>0</v>
      </c>
      <c r="BM37" s="10" t="str">
        <f>IFERROR(VLOOKUP(B37,'20'!B:BC,54,0),"0")</f>
        <v>0</v>
      </c>
      <c r="BN37" s="5" t="s">
        <v>130</v>
      </c>
      <c r="BO37" s="15">
        <f t="shared" si="24"/>
        <v>0</v>
      </c>
      <c r="BP37" s="10" t="str">
        <f>IFERROR(VLOOKUP(B37,'21'!B:BC,54,0),"0")</f>
        <v>0</v>
      </c>
      <c r="BQ37" s="5" t="s">
        <v>130</v>
      </c>
      <c r="BR37" s="15">
        <f t="shared" si="25"/>
        <v>0</v>
      </c>
      <c r="BS37" s="10" t="str">
        <f>IFERROR(VLOOKUP(B37,'22'!B:BC,54,0),"0")</f>
        <v>0</v>
      </c>
      <c r="BT37" s="5" t="s">
        <v>130</v>
      </c>
      <c r="BU37" s="15">
        <f t="shared" si="26"/>
        <v>0</v>
      </c>
      <c r="BV37" s="10" t="str">
        <f>IFERROR(VLOOKUP(B37,'23'!B:BC,54,0),"0")</f>
        <v>0</v>
      </c>
      <c r="BW37" s="5" t="s">
        <v>130</v>
      </c>
      <c r="BX37" s="15">
        <f t="shared" si="27"/>
        <v>0</v>
      </c>
      <c r="BY37" s="10" t="str">
        <f>IFERROR(VLOOKUP(B37,'24'!B:BC,54,0),"0")</f>
        <v>0</v>
      </c>
      <c r="BZ37" s="5" t="s">
        <v>130</v>
      </c>
      <c r="CA37" s="15">
        <f t="shared" si="28"/>
        <v>0</v>
      </c>
      <c r="CB37" s="10" t="str">
        <f>IFERROR(VLOOKUP(B37,'25'!B:BC,54,0),"0")</f>
        <v>0</v>
      </c>
      <c r="CC37" s="5" t="s">
        <v>130</v>
      </c>
      <c r="CD37" s="15">
        <f t="shared" si="29"/>
        <v>0</v>
      </c>
      <c r="CE37" s="10" t="str">
        <f>IFERROR(VLOOKUP(B37,'26'!B:BC,54,0),"0")</f>
        <v>0</v>
      </c>
      <c r="CF37" s="5" t="s">
        <v>130</v>
      </c>
      <c r="CG37" s="15">
        <f t="shared" si="30"/>
        <v>0</v>
      </c>
      <c r="CH37" s="10" t="str">
        <f>IFERROR(VLOOKUP(B37,'27'!B:BC,54,0),"0")</f>
        <v>0</v>
      </c>
      <c r="CI37" s="5" t="s">
        <v>130</v>
      </c>
      <c r="CJ37" s="15">
        <f t="shared" si="31"/>
        <v>0</v>
      </c>
      <c r="CK37" s="10" t="str">
        <f>IFERROR(VLOOKUP(B37,'28'!B:BC,54,0),"0")</f>
        <v>0</v>
      </c>
      <c r="CL37" s="5" t="s">
        <v>130</v>
      </c>
      <c r="CM37" s="15">
        <f t="shared" si="32"/>
        <v>0</v>
      </c>
      <c r="CN37" s="10" t="str">
        <f>IFERROR(VLOOKUP(B37,'29'!B:BC,54,0),"0")</f>
        <v>0</v>
      </c>
      <c r="CO37" s="5" t="s">
        <v>130</v>
      </c>
      <c r="CP37" s="15">
        <f t="shared" si="33"/>
        <v>0</v>
      </c>
      <c r="CQ37" s="10" t="str">
        <f>IFERROR(VLOOKUP(B37,'30'!B:BC,54,0),"0")</f>
        <v>0</v>
      </c>
      <c r="CR37" s="5" t="s">
        <v>130</v>
      </c>
      <c r="CS37" s="15">
        <f t="shared" si="34"/>
        <v>0</v>
      </c>
      <c r="CT37" s="10" t="str">
        <f>IFERROR(VLOOKUP(A37,#REF!,2,0),"0")</f>
        <v>0</v>
      </c>
      <c r="CU37" s="5" t="s">
        <v>130</v>
      </c>
      <c r="CV37" s="15">
        <f t="shared" si="35"/>
        <v>0</v>
      </c>
      <c r="CW37" s="10" t="str">
        <f>IFERROR(VLOOKUP(B37,'B-plus'!A:D,4,0),"0")</f>
        <v>0</v>
      </c>
      <c r="CX37" s="5" t="s">
        <v>130</v>
      </c>
      <c r="CY37" s="15">
        <f t="shared" si="36"/>
        <v>0</v>
      </c>
    </row>
    <row r="38" spans="1:103" x14ac:dyDescent="0.25">
      <c r="A38" s="6" t="s">
        <v>167</v>
      </c>
      <c r="B38" s="6" t="s">
        <v>167</v>
      </c>
      <c r="C38" s="4" t="s">
        <v>57</v>
      </c>
      <c r="D38" s="13">
        <v>4.0999999999999996</v>
      </c>
      <c r="E38" s="19">
        <f t="shared" si="19"/>
        <v>0</v>
      </c>
      <c r="F38" s="5" t="s">
        <v>130</v>
      </c>
      <c r="G38" s="13">
        <f t="shared" si="20"/>
        <v>0</v>
      </c>
      <c r="H38" s="10" t="str">
        <f>IFERROR(VLOOKUP(B38,'1'!B:BC,54,0),"0")</f>
        <v>0</v>
      </c>
      <c r="I38" s="5" t="s">
        <v>130</v>
      </c>
      <c r="J38" s="15">
        <f t="shared" si="37"/>
        <v>0</v>
      </c>
      <c r="K38" s="10" t="str">
        <f>IFERROR(VLOOKUP(B38,'2'!B:BC,54,0),"0")</f>
        <v>0</v>
      </c>
      <c r="L38" s="5" t="s">
        <v>130</v>
      </c>
      <c r="M38" s="15">
        <f t="shared" si="38"/>
        <v>0</v>
      </c>
      <c r="N38" s="10" t="str">
        <f>IFERROR(VLOOKUP(B38,'3'!B:BC,54,0),"0")</f>
        <v>0</v>
      </c>
      <c r="O38" s="5" t="s">
        <v>130</v>
      </c>
      <c r="P38" s="15">
        <f t="shared" si="39"/>
        <v>0</v>
      </c>
      <c r="Q38" s="10" t="str">
        <f>IFERROR(VLOOKUP(B38,'4'!B:BC,54,0),"0")</f>
        <v>0</v>
      </c>
      <c r="R38" s="5" t="s">
        <v>130</v>
      </c>
      <c r="S38" s="15">
        <f t="shared" si="40"/>
        <v>0</v>
      </c>
      <c r="T38" s="10" t="str">
        <f>IFERROR(VLOOKUP(B38,'5'!B:BC,54,0),"0")</f>
        <v>0</v>
      </c>
      <c r="U38" s="5" t="s">
        <v>130</v>
      </c>
      <c r="V38" s="15">
        <f t="shared" si="41"/>
        <v>0</v>
      </c>
      <c r="W38" s="10" t="str">
        <f>IFERROR(VLOOKUP(B38,'6'!B:BC,54,0),"0")</f>
        <v>0</v>
      </c>
      <c r="X38" s="5" t="s">
        <v>130</v>
      </c>
      <c r="Y38" s="15">
        <f t="shared" si="42"/>
        <v>0</v>
      </c>
      <c r="Z38" s="10" t="str">
        <f>IFERROR(VLOOKUP(B38,'7'!B:BC,54,0),"0")</f>
        <v>0</v>
      </c>
      <c r="AA38" s="5" t="s">
        <v>130</v>
      </c>
      <c r="AB38" s="15">
        <f t="shared" si="43"/>
        <v>0</v>
      </c>
      <c r="AC38" s="10" t="str">
        <f>IFERROR(VLOOKUP(B38,'8'!B:BC,54,0),"0")</f>
        <v>0</v>
      </c>
      <c r="AD38" s="5" t="s">
        <v>130</v>
      </c>
      <c r="AE38" s="15">
        <f t="shared" si="44"/>
        <v>0</v>
      </c>
      <c r="AF38" s="10" t="str">
        <f>IFERROR(VLOOKUP(B38,'9'!B:BC,54,0),"0")</f>
        <v>0</v>
      </c>
      <c r="AG38" s="5" t="s">
        <v>130</v>
      </c>
      <c r="AH38" s="15">
        <f t="shared" si="45"/>
        <v>0</v>
      </c>
      <c r="AI38" s="10" t="str">
        <f>IFERROR(VLOOKUP(B38,'10'!B:BC,54,0),"0")</f>
        <v>0</v>
      </c>
      <c r="AJ38" s="5" t="s">
        <v>130</v>
      </c>
      <c r="AK38" s="15">
        <f t="shared" si="46"/>
        <v>0</v>
      </c>
      <c r="AL38" s="10" t="str">
        <f>IFERROR(VLOOKUP(B38,'11'!B:BC,54,0),"0")</f>
        <v>0</v>
      </c>
      <c r="AM38" s="5" t="s">
        <v>130</v>
      </c>
      <c r="AN38" s="15">
        <f t="shared" si="47"/>
        <v>0</v>
      </c>
      <c r="AO38" s="10" t="str">
        <f>IFERROR(VLOOKUP(B38,'12'!B:BC,54,0),"0")</f>
        <v>0</v>
      </c>
      <c r="AP38" s="5" t="s">
        <v>130</v>
      </c>
      <c r="AQ38" s="15">
        <f t="shared" si="48"/>
        <v>0</v>
      </c>
      <c r="AR38" s="10" t="str">
        <f>IFERROR(VLOOKUP(B38,'13'!B:BC,54,0),"0")</f>
        <v>0</v>
      </c>
      <c r="AS38" s="5" t="s">
        <v>130</v>
      </c>
      <c r="AT38" s="15">
        <f t="shared" si="49"/>
        <v>0</v>
      </c>
      <c r="AU38" s="10" t="str">
        <f>IFERROR(VLOOKUP(B38,'14'!B:BC,54,0),"0")</f>
        <v>0</v>
      </c>
      <c r="AV38" s="5" t="s">
        <v>130</v>
      </c>
      <c r="AW38" s="15">
        <f t="shared" si="50"/>
        <v>0</v>
      </c>
      <c r="AX38" s="10" t="str">
        <f>IFERROR(VLOOKUP(B38,'15'!B:BC,54,0),"0")</f>
        <v>0</v>
      </c>
      <c r="AY38" s="5" t="s">
        <v>130</v>
      </c>
      <c r="AZ38" s="15">
        <f t="shared" si="51"/>
        <v>0</v>
      </c>
      <c r="BA38" s="10" t="str">
        <f>IFERROR(VLOOKUP(B38,'16'!B:BC,54,0),"0")</f>
        <v>0</v>
      </c>
      <c r="BB38" s="5" t="s">
        <v>130</v>
      </c>
      <c r="BC38" s="15">
        <f t="shared" si="52"/>
        <v>0</v>
      </c>
      <c r="BD38" s="10" t="str">
        <f>IFERROR(VLOOKUP(B38,'17'!B:BC,54,0),"0")</f>
        <v>0</v>
      </c>
      <c r="BE38" s="5" t="s">
        <v>130</v>
      </c>
      <c r="BF38" s="15">
        <f t="shared" si="53"/>
        <v>0</v>
      </c>
      <c r="BG38" s="10" t="str">
        <f>IFERROR(VLOOKUP(B38,'18'!B:BC,54,0),"0")</f>
        <v>0</v>
      </c>
      <c r="BH38" s="5" t="s">
        <v>130</v>
      </c>
      <c r="BI38" s="15">
        <f t="shared" si="22"/>
        <v>0</v>
      </c>
      <c r="BJ38" s="10" t="str">
        <f>IFERROR(VLOOKUP(B38,'19'!B:BC,54,0),"0")</f>
        <v>0</v>
      </c>
      <c r="BK38" s="5" t="s">
        <v>130</v>
      </c>
      <c r="BL38" s="15">
        <f t="shared" si="23"/>
        <v>0</v>
      </c>
      <c r="BM38" s="10" t="str">
        <f>IFERROR(VLOOKUP(B38,'20'!B:BC,54,0),"0")</f>
        <v>0</v>
      </c>
      <c r="BN38" s="5" t="s">
        <v>130</v>
      </c>
      <c r="BO38" s="15">
        <f t="shared" si="24"/>
        <v>0</v>
      </c>
      <c r="BP38" s="10" t="str">
        <f>IFERROR(VLOOKUP(B38,'21'!B:BC,54,0),"0")</f>
        <v>0</v>
      </c>
      <c r="BQ38" s="5" t="s">
        <v>130</v>
      </c>
      <c r="BR38" s="15">
        <f t="shared" si="25"/>
        <v>0</v>
      </c>
      <c r="BS38" s="10" t="str">
        <f>IFERROR(VLOOKUP(B38,'22'!B:BC,54,0),"0")</f>
        <v>0</v>
      </c>
      <c r="BT38" s="5" t="s">
        <v>130</v>
      </c>
      <c r="BU38" s="15">
        <f t="shared" si="26"/>
        <v>0</v>
      </c>
      <c r="BV38" s="10" t="str">
        <f>IFERROR(VLOOKUP(B38,'23'!B:BC,54,0),"0")</f>
        <v>0</v>
      </c>
      <c r="BW38" s="5" t="s">
        <v>130</v>
      </c>
      <c r="BX38" s="15">
        <f t="shared" si="27"/>
        <v>0</v>
      </c>
      <c r="BY38" s="10" t="str">
        <f>IFERROR(VLOOKUP(B38,'24'!B:BC,54,0),"0")</f>
        <v>0</v>
      </c>
      <c r="BZ38" s="5" t="s">
        <v>130</v>
      </c>
      <c r="CA38" s="15">
        <f t="shared" si="28"/>
        <v>0</v>
      </c>
      <c r="CB38" s="10" t="str">
        <f>IFERROR(VLOOKUP(B38,'25'!B:BC,54,0),"0")</f>
        <v>0</v>
      </c>
      <c r="CC38" s="5" t="s">
        <v>130</v>
      </c>
      <c r="CD38" s="15">
        <f t="shared" si="29"/>
        <v>0</v>
      </c>
      <c r="CE38" s="10" t="str">
        <f>IFERROR(VLOOKUP(B38,'26'!B:BC,54,0),"0")</f>
        <v>0</v>
      </c>
      <c r="CF38" s="5" t="s">
        <v>130</v>
      </c>
      <c r="CG38" s="15">
        <f t="shared" si="30"/>
        <v>0</v>
      </c>
      <c r="CH38" s="10" t="str">
        <f>IFERROR(VLOOKUP(B38,'27'!B:BC,54,0),"0")</f>
        <v>0</v>
      </c>
      <c r="CI38" s="5" t="s">
        <v>130</v>
      </c>
      <c r="CJ38" s="15">
        <f t="shared" si="31"/>
        <v>0</v>
      </c>
      <c r="CK38" s="10" t="str">
        <f>IFERROR(VLOOKUP(B38,'28'!B:BC,54,0),"0")</f>
        <v>0</v>
      </c>
      <c r="CL38" s="5" t="s">
        <v>130</v>
      </c>
      <c r="CM38" s="15">
        <f t="shared" si="32"/>
        <v>0</v>
      </c>
      <c r="CN38" s="10" t="str">
        <f>IFERROR(VLOOKUP(B38,'29'!B:BC,54,0),"0")</f>
        <v>0</v>
      </c>
      <c r="CO38" s="5" t="s">
        <v>130</v>
      </c>
      <c r="CP38" s="15">
        <f t="shared" si="33"/>
        <v>0</v>
      </c>
      <c r="CQ38" s="10" t="str">
        <f>IFERROR(VLOOKUP(B38,'30'!B:BC,54,0),"0")</f>
        <v>0</v>
      </c>
      <c r="CR38" s="5" t="s">
        <v>130</v>
      </c>
      <c r="CS38" s="15">
        <f t="shared" si="34"/>
        <v>0</v>
      </c>
      <c r="CT38" s="10" t="str">
        <f>IFERROR(VLOOKUP(A38,#REF!,2,0),"0")</f>
        <v>0</v>
      </c>
      <c r="CU38" s="5" t="s">
        <v>130</v>
      </c>
      <c r="CV38" s="15">
        <f t="shared" si="35"/>
        <v>0</v>
      </c>
      <c r="CW38" s="10" t="str">
        <f>IFERROR(VLOOKUP(B38,'B-plus'!A:D,4,0),"0")</f>
        <v>0</v>
      </c>
      <c r="CX38" s="5" t="s">
        <v>130</v>
      </c>
      <c r="CY38" s="15">
        <f t="shared" si="36"/>
        <v>0</v>
      </c>
    </row>
    <row r="39" spans="1:103" x14ac:dyDescent="0.25">
      <c r="A39" s="6" t="s">
        <v>149</v>
      </c>
      <c r="B39" s="6">
        <v>1111062</v>
      </c>
      <c r="C39" s="4" t="s">
        <v>150</v>
      </c>
      <c r="D39" s="13">
        <v>2.99</v>
      </c>
      <c r="E39" s="19">
        <f t="shared" si="19"/>
        <v>0</v>
      </c>
      <c r="F39" s="5" t="s">
        <v>130</v>
      </c>
      <c r="G39" s="13">
        <f t="shared" si="20"/>
        <v>0</v>
      </c>
      <c r="H39" s="10">
        <f>IFERROR(VLOOKUP(B39,'1'!B:BC,54,0),"0")</f>
        <v>0</v>
      </c>
      <c r="I39" s="5" t="s">
        <v>130</v>
      </c>
      <c r="J39" s="15">
        <f t="shared" si="37"/>
        <v>0</v>
      </c>
      <c r="K39" s="10">
        <f>IFERROR(VLOOKUP(B39,'2'!B:BC,54,0),"0")</f>
        <v>0</v>
      </c>
      <c r="L39" s="5" t="s">
        <v>130</v>
      </c>
      <c r="M39" s="15">
        <f t="shared" si="38"/>
        <v>0</v>
      </c>
      <c r="N39" s="10">
        <f>IFERROR(VLOOKUP(B39,'3'!B:BC,54,0),"0")</f>
        <v>0</v>
      </c>
      <c r="O39" s="5" t="s">
        <v>130</v>
      </c>
      <c r="P39" s="15">
        <f t="shared" si="39"/>
        <v>0</v>
      </c>
      <c r="Q39" s="10">
        <f>IFERROR(VLOOKUP(B39,'4'!B:BC,54,0),"0")</f>
        <v>0</v>
      </c>
      <c r="R39" s="5" t="s">
        <v>130</v>
      </c>
      <c r="S39" s="15">
        <f t="shared" si="40"/>
        <v>0</v>
      </c>
      <c r="T39" s="10">
        <f>IFERROR(VLOOKUP(B39,'5'!B:BC,54,0),"0")</f>
        <v>0</v>
      </c>
      <c r="U39" s="5" t="s">
        <v>130</v>
      </c>
      <c r="V39" s="15">
        <f t="shared" si="41"/>
        <v>0</v>
      </c>
      <c r="W39" s="10">
        <f>IFERROR(VLOOKUP(B39,'6'!B:BC,54,0),"0")</f>
        <v>0</v>
      </c>
      <c r="X39" s="5" t="s">
        <v>130</v>
      </c>
      <c r="Y39" s="15">
        <f t="shared" si="42"/>
        <v>0</v>
      </c>
      <c r="Z39" s="10">
        <f>IFERROR(VLOOKUP(B39,'7'!B:BC,54,0),"0")</f>
        <v>0</v>
      </c>
      <c r="AA39" s="5" t="s">
        <v>130</v>
      </c>
      <c r="AB39" s="15">
        <f t="shared" si="43"/>
        <v>0</v>
      </c>
      <c r="AC39" s="10">
        <f>IFERROR(VLOOKUP(B39,'8'!B:BC,54,0),"0")</f>
        <v>0</v>
      </c>
      <c r="AD39" s="5" t="s">
        <v>130</v>
      </c>
      <c r="AE39" s="15">
        <f t="shared" si="44"/>
        <v>0</v>
      </c>
      <c r="AF39" s="10">
        <f>IFERROR(VLOOKUP(B39,'9'!B:BC,54,0),"0")</f>
        <v>0</v>
      </c>
      <c r="AG39" s="5" t="s">
        <v>130</v>
      </c>
      <c r="AH39" s="15">
        <f t="shared" si="45"/>
        <v>0</v>
      </c>
      <c r="AI39" s="10">
        <f>IFERROR(VLOOKUP(B39,'10'!B:BC,54,0),"0")</f>
        <v>0</v>
      </c>
      <c r="AJ39" s="5" t="s">
        <v>130</v>
      </c>
      <c r="AK39" s="15">
        <f t="shared" si="46"/>
        <v>0</v>
      </c>
      <c r="AL39" s="10">
        <f>IFERROR(VLOOKUP(B39,'11'!B:BC,54,0),"0")</f>
        <v>0</v>
      </c>
      <c r="AM39" s="5" t="s">
        <v>130</v>
      </c>
      <c r="AN39" s="15">
        <f t="shared" si="47"/>
        <v>0</v>
      </c>
      <c r="AO39" s="10">
        <f>IFERROR(VLOOKUP(B39,'12'!B:BC,54,0),"0")</f>
        <v>0</v>
      </c>
      <c r="AP39" s="5" t="s">
        <v>130</v>
      </c>
      <c r="AQ39" s="15">
        <f t="shared" si="48"/>
        <v>0</v>
      </c>
      <c r="AR39" s="10">
        <f>IFERROR(VLOOKUP(B39,'13'!B:BC,54,0),"0")</f>
        <v>0</v>
      </c>
      <c r="AS39" s="5" t="s">
        <v>130</v>
      </c>
      <c r="AT39" s="15">
        <f t="shared" si="49"/>
        <v>0</v>
      </c>
      <c r="AU39" s="10">
        <f>IFERROR(VLOOKUP(B39,'14'!B:BC,54,0),"0")</f>
        <v>0</v>
      </c>
      <c r="AV39" s="5" t="s">
        <v>130</v>
      </c>
      <c r="AW39" s="15">
        <f t="shared" si="50"/>
        <v>0</v>
      </c>
      <c r="AX39" s="10">
        <f>IFERROR(VLOOKUP(B39,'15'!B:BC,54,0),"0")</f>
        <v>0</v>
      </c>
      <c r="AY39" s="5" t="s">
        <v>130</v>
      </c>
      <c r="AZ39" s="15">
        <f t="shared" si="51"/>
        <v>0</v>
      </c>
      <c r="BA39" s="10">
        <f>IFERROR(VLOOKUP(B39,'16'!B:BC,54,0),"0")</f>
        <v>0</v>
      </c>
      <c r="BB39" s="5" t="s">
        <v>130</v>
      </c>
      <c r="BC39" s="15">
        <f t="shared" si="52"/>
        <v>0</v>
      </c>
      <c r="BD39" s="10">
        <f>IFERROR(VLOOKUP(B39,'17'!B:BC,54,0),"0")</f>
        <v>0</v>
      </c>
      <c r="BE39" s="5" t="s">
        <v>130</v>
      </c>
      <c r="BF39" s="15">
        <f t="shared" si="53"/>
        <v>0</v>
      </c>
      <c r="BG39" s="10">
        <f>IFERROR(VLOOKUP(B39,'18'!B:BC,54,0),"0")</f>
        <v>0</v>
      </c>
      <c r="BH39" s="5" t="s">
        <v>130</v>
      </c>
      <c r="BI39" s="15">
        <f t="shared" si="22"/>
        <v>0</v>
      </c>
      <c r="BJ39" s="10">
        <f>IFERROR(VLOOKUP(B39,'19'!B:BC,54,0),"0")</f>
        <v>0</v>
      </c>
      <c r="BK39" s="5" t="s">
        <v>130</v>
      </c>
      <c r="BL39" s="15">
        <f t="shared" si="23"/>
        <v>0</v>
      </c>
      <c r="BM39" s="10">
        <f>IFERROR(VLOOKUP(B39,'20'!B:BC,54,0),"0")</f>
        <v>0</v>
      </c>
      <c r="BN39" s="5" t="s">
        <v>130</v>
      </c>
      <c r="BO39" s="15">
        <f t="shared" si="24"/>
        <v>0</v>
      </c>
      <c r="BP39" s="10">
        <f>IFERROR(VLOOKUP(B39,'21'!B:BC,54,0),"0")</f>
        <v>0</v>
      </c>
      <c r="BQ39" s="5" t="s">
        <v>130</v>
      </c>
      <c r="BR39" s="15">
        <f t="shared" si="25"/>
        <v>0</v>
      </c>
      <c r="BS39" s="10">
        <f>IFERROR(VLOOKUP(B39,'22'!B:BC,54,0),"0")</f>
        <v>0</v>
      </c>
      <c r="BT39" s="5" t="s">
        <v>130</v>
      </c>
      <c r="BU39" s="15">
        <f t="shared" si="26"/>
        <v>0</v>
      </c>
      <c r="BV39" s="10">
        <f>IFERROR(VLOOKUP(B39,'23'!B:BC,54,0),"0")</f>
        <v>0</v>
      </c>
      <c r="BW39" s="5" t="s">
        <v>130</v>
      </c>
      <c r="BX39" s="15">
        <f t="shared" si="27"/>
        <v>0</v>
      </c>
      <c r="BY39" s="10">
        <f>IFERROR(VLOOKUP(B39,'24'!B:BC,54,0),"0")</f>
        <v>0</v>
      </c>
      <c r="BZ39" s="5" t="s">
        <v>130</v>
      </c>
      <c r="CA39" s="15">
        <f t="shared" si="28"/>
        <v>0</v>
      </c>
      <c r="CB39" s="10">
        <f>IFERROR(VLOOKUP(B39,'25'!B:BC,54,0),"0")</f>
        <v>0</v>
      </c>
      <c r="CC39" s="5" t="s">
        <v>130</v>
      </c>
      <c r="CD39" s="15">
        <f t="shared" si="29"/>
        <v>0</v>
      </c>
      <c r="CE39" s="10">
        <f>IFERROR(VLOOKUP(B39,'26'!B:BC,54,0),"0")</f>
        <v>0</v>
      </c>
      <c r="CF39" s="5" t="s">
        <v>130</v>
      </c>
      <c r="CG39" s="15">
        <f t="shared" si="30"/>
        <v>0</v>
      </c>
      <c r="CH39" s="10">
        <f>IFERROR(VLOOKUP(B39,'27'!B:BC,54,0),"0")</f>
        <v>0</v>
      </c>
      <c r="CI39" s="5" t="s">
        <v>130</v>
      </c>
      <c r="CJ39" s="15">
        <f t="shared" si="31"/>
        <v>0</v>
      </c>
      <c r="CK39" s="10">
        <f>IFERROR(VLOOKUP(B39,'28'!B:BC,54,0),"0")</f>
        <v>0</v>
      </c>
      <c r="CL39" s="5" t="s">
        <v>130</v>
      </c>
      <c r="CM39" s="15">
        <f t="shared" si="32"/>
        <v>0</v>
      </c>
      <c r="CN39" s="10">
        <f>IFERROR(VLOOKUP(B39,'29'!B:BC,54,0),"0")</f>
        <v>0</v>
      </c>
      <c r="CO39" s="5" t="s">
        <v>130</v>
      </c>
      <c r="CP39" s="15">
        <f t="shared" si="33"/>
        <v>0</v>
      </c>
      <c r="CQ39" s="10">
        <f>IFERROR(VLOOKUP(B39,'30'!B:BC,54,0),"0")</f>
        <v>0</v>
      </c>
      <c r="CR39" s="5" t="s">
        <v>130</v>
      </c>
      <c r="CS39" s="15">
        <f t="shared" si="34"/>
        <v>0</v>
      </c>
      <c r="CT39" s="10" t="str">
        <f>IFERROR(VLOOKUP(A39,#REF!,2,0),"0")</f>
        <v>0</v>
      </c>
      <c r="CU39" s="5" t="s">
        <v>130</v>
      </c>
      <c r="CV39" s="15">
        <f t="shared" si="35"/>
        <v>0</v>
      </c>
      <c r="CW39" s="10" t="str">
        <f>IFERROR(VLOOKUP(B39,'B-plus'!A:D,4,0),"0")</f>
        <v>0</v>
      </c>
      <c r="CX39" s="5" t="s">
        <v>130</v>
      </c>
      <c r="CY39" s="15">
        <f t="shared" si="36"/>
        <v>0</v>
      </c>
    </row>
    <row r="40" spans="1:103" x14ac:dyDescent="0.25">
      <c r="A40" s="6" t="s">
        <v>50</v>
      </c>
      <c r="B40" s="6" t="s">
        <v>50</v>
      </c>
      <c r="C40" s="4" t="s">
        <v>51</v>
      </c>
      <c r="D40" s="13">
        <v>2.99</v>
      </c>
      <c r="E40" s="19">
        <f t="shared" si="19"/>
        <v>0</v>
      </c>
      <c r="F40" s="5" t="s">
        <v>130</v>
      </c>
      <c r="G40" s="13">
        <f t="shared" si="20"/>
        <v>0</v>
      </c>
      <c r="H40" s="10" t="str">
        <f>IFERROR(VLOOKUP(B40,'1'!B:BC,54,0),"0")</f>
        <v>0</v>
      </c>
      <c r="I40" s="5" t="s">
        <v>130</v>
      </c>
      <c r="J40" s="15">
        <f t="shared" si="37"/>
        <v>0</v>
      </c>
      <c r="K40" s="10" t="str">
        <f>IFERROR(VLOOKUP(B40,'2'!B:BC,54,0),"0")</f>
        <v>0</v>
      </c>
      <c r="L40" s="5" t="s">
        <v>130</v>
      </c>
      <c r="M40" s="15">
        <f t="shared" si="38"/>
        <v>0</v>
      </c>
      <c r="N40" s="10" t="str">
        <f>IFERROR(VLOOKUP(B40,'3'!B:BC,54,0),"0")</f>
        <v>0</v>
      </c>
      <c r="O40" s="5" t="s">
        <v>130</v>
      </c>
      <c r="P40" s="15">
        <f t="shared" si="39"/>
        <v>0</v>
      </c>
      <c r="Q40" s="10" t="str">
        <f>IFERROR(VLOOKUP(B40,'4'!B:BC,54,0),"0")</f>
        <v>0</v>
      </c>
      <c r="R40" s="5" t="s">
        <v>130</v>
      </c>
      <c r="S40" s="15">
        <f t="shared" si="40"/>
        <v>0</v>
      </c>
      <c r="T40" s="10" t="str">
        <f>IFERROR(VLOOKUP(B40,'5'!B:BC,54,0),"0")</f>
        <v>0</v>
      </c>
      <c r="U40" s="5" t="s">
        <v>130</v>
      </c>
      <c r="V40" s="15">
        <f t="shared" si="41"/>
        <v>0</v>
      </c>
      <c r="W40" s="10" t="str">
        <f>IFERROR(VLOOKUP(B40,'6'!B:BC,54,0),"0")</f>
        <v>0</v>
      </c>
      <c r="X40" s="5" t="s">
        <v>130</v>
      </c>
      <c r="Y40" s="15">
        <f t="shared" si="42"/>
        <v>0</v>
      </c>
      <c r="Z40" s="10" t="str">
        <f>IFERROR(VLOOKUP(B40,'7'!B:BC,54,0),"0")</f>
        <v>0</v>
      </c>
      <c r="AA40" s="5" t="s">
        <v>130</v>
      </c>
      <c r="AB40" s="15">
        <f t="shared" si="43"/>
        <v>0</v>
      </c>
      <c r="AC40" s="10" t="str">
        <f>IFERROR(VLOOKUP(B40,'8'!B:BC,54,0),"0")</f>
        <v>0</v>
      </c>
      <c r="AD40" s="5" t="s">
        <v>130</v>
      </c>
      <c r="AE40" s="15">
        <f t="shared" si="44"/>
        <v>0</v>
      </c>
      <c r="AF40" s="10" t="str">
        <f>IFERROR(VLOOKUP(B40,'9'!B:BC,54,0),"0")</f>
        <v>0</v>
      </c>
      <c r="AG40" s="5" t="s">
        <v>130</v>
      </c>
      <c r="AH40" s="15">
        <f t="shared" si="45"/>
        <v>0</v>
      </c>
      <c r="AI40" s="10" t="str">
        <f>IFERROR(VLOOKUP(B40,'10'!B:BC,54,0),"0")</f>
        <v>0</v>
      </c>
      <c r="AJ40" s="5" t="s">
        <v>130</v>
      </c>
      <c r="AK40" s="15">
        <f t="shared" si="46"/>
        <v>0</v>
      </c>
      <c r="AL40" s="10" t="str">
        <f>IFERROR(VLOOKUP(B40,'11'!B:BC,54,0),"0")</f>
        <v>0</v>
      </c>
      <c r="AM40" s="5" t="s">
        <v>130</v>
      </c>
      <c r="AN40" s="15">
        <f t="shared" si="47"/>
        <v>0</v>
      </c>
      <c r="AO40" s="10" t="str">
        <f>IFERROR(VLOOKUP(B40,'12'!B:BC,54,0),"0")</f>
        <v>0</v>
      </c>
      <c r="AP40" s="5" t="s">
        <v>130</v>
      </c>
      <c r="AQ40" s="15">
        <f t="shared" si="48"/>
        <v>0</v>
      </c>
      <c r="AR40" s="10" t="str">
        <f>IFERROR(VLOOKUP(B40,'13'!B:BC,54,0),"0")</f>
        <v>0</v>
      </c>
      <c r="AS40" s="5" t="s">
        <v>130</v>
      </c>
      <c r="AT40" s="15">
        <f t="shared" si="49"/>
        <v>0</v>
      </c>
      <c r="AU40" s="10" t="str">
        <f>IFERROR(VLOOKUP(B40,'14'!B:BC,54,0),"0")</f>
        <v>0</v>
      </c>
      <c r="AV40" s="5" t="s">
        <v>130</v>
      </c>
      <c r="AW40" s="15">
        <f t="shared" si="50"/>
        <v>0</v>
      </c>
      <c r="AX40" s="10" t="str">
        <f>IFERROR(VLOOKUP(B40,'15'!B:BC,54,0),"0")</f>
        <v>0</v>
      </c>
      <c r="AY40" s="5" t="s">
        <v>130</v>
      </c>
      <c r="AZ40" s="15">
        <f t="shared" si="51"/>
        <v>0</v>
      </c>
      <c r="BA40" s="10" t="str">
        <f>IFERROR(VLOOKUP(B40,'16'!B:BC,54,0),"0")</f>
        <v>0</v>
      </c>
      <c r="BB40" s="5" t="s">
        <v>130</v>
      </c>
      <c r="BC40" s="15">
        <f t="shared" si="52"/>
        <v>0</v>
      </c>
      <c r="BD40" s="10" t="str">
        <f>IFERROR(VLOOKUP(B40,'17'!B:BC,54,0),"0")</f>
        <v>0</v>
      </c>
      <c r="BE40" s="5" t="s">
        <v>130</v>
      </c>
      <c r="BF40" s="15">
        <f t="shared" si="53"/>
        <v>0</v>
      </c>
      <c r="BG40" s="10" t="str">
        <f>IFERROR(VLOOKUP(B40,'18'!B:BC,54,0),"0")</f>
        <v>0</v>
      </c>
      <c r="BH40" s="5" t="s">
        <v>130</v>
      </c>
      <c r="BI40" s="15">
        <f t="shared" si="22"/>
        <v>0</v>
      </c>
      <c r="BJ40" s="10" t="str">
        <f>IFERROR(VLOOKUP(B40,'19'!B:BC,54,0),"0")</f>
        <v>0</v>
      </c>
      <c r="BK40" s="5" t="s">
        <v>130</v>
      </c>
      <c r="BL40" s="15">
        <f t="shared" si="23"/>
        <v>0</v>
      </c>
      <c r="BM40" s="10" t="str">
        <f>IFERROR(VLOOKUP(B40,'20'!B:BC,54,0),"0")</f>
        <v>0</v>
      </c>
      <c r="BN40" s="5" t="s">
        <v>130</v>
      </c>
      <c r="BO40" s="15">
        <f t="shared" si="24"/>
        <v>0</v>
      </c>
      <c r="BP40" s="10" t="str">
        <f>IFERROR(VLOOKUP(B40,'21'!B:BC,54,0),"0")</f>
        <v>0</v>
      </c>
      <c r="BQ40" s="5" t="s">
        <v>130</v>
      </c>
      <c r="BR40" s="15">
        <f t="shared" si="25"/>
        <v>0</v>
      </c>
      <c r="BS40" s="10" t="str">
        <f>IFERROR(VLOOKUP(B40,'22'!B:BC,54,0),"0")</f>
        <v>0</v>
      </c>
      <c r="BT40" s="5" t="s">
        <v>130</v>
      </c>
      <c r="BU40" s="15">
        <f t="shared" si="26"/>
        <v>0</v>
      </c>
      <c r="BV40" s="10" t="str">
        <f>IFERROR(VLOOKUP(B40,'23'!B:BC,54,0),"0")</f>
        <v>0</v>
      </c>
      <c r="BW40" s="5" t="s">
        <v>130</v>
      </c>
      <c r="BX40" s="15">
        <f t="shared" si="27"/>
        <v>0</v>
      </c>
      <c r="BY40" s="10" t="str">
        <f>IFERROR(VLOOKUP(B40,'24'!B:BC,54,0),"0")</f>
        <v>0</v>
      </c>
      <c r="BZ40" s="5" t="s">
        <v>130</v>
      </c>
      <c r="CA40" s="15">
        <f t="shared" si="28"/>
        <v>0</v>
      </c>
      <c r="CB40" s="10" t="str">
        <f>IFERROR(VLOOKUP(B40,'25'!B:BC,54,0),"0")</f>
        <v>0</v>
      </c>
      <c r="CC40" s="5" t="s">
        <v>130</v>
      </c>
      <c r="CD40" s="15">
        <f t="shared" si="29"/>
        <v>0</v>
      </c>
      <c r="CE40" s="10" t="str">
        <f>IFERROR(VLOOKUP(B40,'26'!B:BC,54,0),"0")</f>
        <v>0</v>
      </c>
      <c r="CF40" s="5" t="s">
        <v>130</v>
      </c>
      <c r="CG40" s="15">
        <f t="shared" si="30"/>
        <v>0</v>
      </c>
      <c r="CH40" s="10" t="str">
        <f>IFERROR(VLOOKUP(B40,'27'!B:BC,54,0),"0")</f>
        <v>0</v>
      </c>
      <c r="CI40" s="5" t="s">
        <v>130</v>
      </c>
      <c r="CJ40" s="15">
        <f t="shared" si="31"/>
        <v>0</v>
      </c>
      <c r="CK40" s="10" t="str">
        <f>IFERROR(VLOOKUP(B40,'28'!B:BC,54,0),"0")</f>
        <v>0</v>
      </c>
      <c r="CL40" s="5" t="s">
        <v>130</v>
      </c>
      <c r="CM40" s="15">
        <f t="shared" si="32"/>
        <v>0</v>
      </c>
      <c r="CN40" s="10" t="str">
        <f>IFERROR(VLOOKUP(B40,'29'!B:BC,54,0),"0")</f>
        <v>0</v>
      </c>
      <c r="CO40" s="5" t="s">
        <v>130</v>
      </c>
      <c r="CP40" s="15">
        <f t="shared" si="33"/>
        <v>0</v>
      </c>
      <c r="CQ40" s="10" t="str">
        <f>IFERROR(VLOOKUP(B40,'30'!B:BC,54,0),"0")</f>
        <v>0</v>
      </c>
      <c r="CR40" s="5" t="s">
        <v>130</v>
      </c>
      <c r="CS40" s="15">
        <f t="shared" si="34"/>
        <v>0</v>
      </c>
      <c r="CT40" s="10" t="str">
        <f>IFERROR(VLOOKUP(A40,#REF!,2,0),"0")</f>
        <v>0</v>
      </c>
      <c r="CU40" s="5" t="s">
        <v>130</v>
      </c>
      <c r="CV40" s="15">
        <f t="shared" si="35"/>
        <v>0</v>
      </c>
      <c r="CW40" s="10" t="str">
        <f>IFERROR(VLOOKUP(B40,'B-plus'!A:D,4,0),"0")</f>
        <v>0</v>
      </c>
      <c r="CX40" s="5" t="s">
        <v>130</v>
      </c>
      <c r="CY40" s="15">
        <f t="shared" si="36"/>
        <v>0</v>
      </c>
    </row>
    <row r="41" spans="1:103" x14ac:dyDescent="0.25">
      <c r="A41" s="6" t="s">
        <v>89</v>
      </c>
      <c r="B41" s="6">
        <v>1111063</v>
      </c>
      <c r="C41" s="4" t="s">
        <v>90</v>
      </c>
      <c r="D41" s="13">
        <v>2.75</v>
      </c>
      <c r="E41" s="19">
        <f t="shared" si="19"/>
        <v>0</v>
      </c>
      <c r="F41" s="5" t="s">
        <v>130</v>
      </c>
      <c r="G41" s="13">
        <f t="shared" si="20"/>
        <v>0</v>
      </c>
      <c r="H41" s="10">
        <f>IFERROR(VLOOKUP(B41,'1'!B:BC,54,0),"0")</f>
        <v>0</v>
      </c>
      <c r="I41" s="5" t="s">
        <v>130</v>
      </c>
      <c r="J41" s="15">
        <f t="shared" si="37"/>
        <v>0</v>
      </c>
      <c r="K41" s="10">
        <f>IFERROR(VLOOKUP(B41,'2'!B:BC,54,0),"0")</f>
        <v>0</v>
      </c>
      <c r="L41" s="5" t="s">
        <v>130</v>
      </c>
      <c r="M41" s="15">
        <f t="shared" si="38"/>
        <v>0</v>
      </c>
      <c r="N41" s="10">
        <f>IFERROR(VLOOKUP(B41,'3'!B:BC,54,0),"0")</f>
        <v>0</v>
      </c>
      <c r="O41" s="5" t="s">
        <v>130</v>
      </c>
      <c r="P41" s="15">
        <f t="shared" si="39"/>
        <v>0</v>
      </c>
      <c r="Q41" s="10">
        <f>IFERROR(VLOOKUP(B41,'4'!B:BC,54,0),"0")</f>
        <v>0</v>
      </c>
      <c r="R41" s="5" t="s">
        <v>130</v>
      </c>
      <c r="S41" s="15">
        <f t="shared" si="40"/>
        <v>0</v>
      </c>
      <c r="T41" s="10">
        <f>IFERROR(VLOOKUP(B41,'5'!B:BC,54,0),"0")</f>
        <v>0</v>
      </c>
      <c r="U41" s="5" t="s">
        <v>130</v>
      </c>
      <c r="V41" s="15">
        <f t="shared" si="41"/>
        <v>0</v>
      </c>
      <c r="W41" s="10">
        <f>IFERROR(VLOOKUP(B41,'6'!B:BC,54,0),"0")</f>
        <v>0</v>
      </c>
      <c r="X41" s="5" t="s">
        <v>130</v>
      </c>
      <c r="Y41" s="15">
        <f t="shared" si="42"/>
        <v>0</v>
      </c>
      <c r="Z41" s="10">
        <f>IFERROR(VLOOKUP(B41,'7'!B:BC,54,0),"0")</f>
        <v>0</v>
      </c>
      <c r="AA41" s="5" t="s">
        <v>130</v>
      </c>
      <c r="AB41" s="15">
        <f t="shared" si="43"/>
        <v>0</v>
      </c>
      <c r="AC41" s="10">
        <f>IFERROR(VLOOKUP(B41,'8'!B:BC,54,0),"0")</f>
        <v>0</v>
      </c>
      <c r="AD41" s="5" t="s">
        <v>130</v>
      </c>
      <c r="AE41" s="15">
        <f t="shared" si="44"/>
        <v>0</v>
      </c>
      <c r="AF41" s="10">
        <f>IFERROR(VLOOKUP(B41,'9'!B:BC,54,0),"0")</f>
        <v>0</v>
      </c>
      <c r="AG41" s="5" t="s">
        <v>130</v>
      </c>
      <c r="AH41" s="15">
        <f t="shared" si="45"/>
        <v>0</v>
      </c>
      <c r="AI41" s="10">
        <f>IFERROR(VLOOKUP(B41,'10'!B:BC,54,0),"0")</f>
        <v>0</v>
      </c>
      <c r="AJ41" s="5" t="s">
        <v>130</v>
      </c>
      <c r="AK41" s="15">
        <f t="shared" si="46"/>
        <v>0</v>
      </c>
      <c r="AL41" s="10">
        <f>IFERROR(VLOOKUP(B41,'11'!B:BC,54,0),"0")</f>
        <v>0</v>
      </c>
      <c r="AM41" s="5" t="s">
        <v>130</v>
      </c>
      <c r="AN41" s="15">
        <f t="shared" si="47"/>
        <v>0</v>
      </c>
      <c r="AO41" s="10">
        <f>IFERROR(VLOOKUP(B41,'12'!B:BC,54,0),"0")</f>
        <v>0</v>
      </c>
      <c r="AP41" s="5" t="s">
        <v>130</v>
      </c>
      <c r="AQ41" s="15">
        <f t="shared" si="48"/>
        <v>0</v>
      </c>
      <c r="AR41" s="10">
        <f>IFERROR(VLOOKUP(B41,'13'!B:BC,54,0),"0")</f>
        <v>0</v>
      </c>
      <c r="AS41" s="5" t="s">
        <v>130</v>
      </c>
      <c r="AT41" s="15">
        <f t="shared" si="49"/>
        <v>0</v>
      </c>
      <c r="AU41" s="10">
        <f>IFERROR(VLOOKUP(B41,'14'!B:BC,54,0),"0")</f>
        <v>0</v>
      </c>
      <c r="AV41" s="5" t="s">
        <v>130</v>
      </c>
      <c r="AW41" s="15">
        <f t="shared" si="50"/>
        <v>0</v>
      </c>
      <c r="AX41" s="10">
        <f>IFERROR(VLOOKUP(B41,'15'!B:BC,54,0),"0")</f>
        <v>0</v>
      </c>
      <c r="AY41" s="5" t="s">
        <v>130</v>
      </c>
      <c r="AZ41" s="15">
        <f t="shared" si="51"/>
        <v>0</v>
      </c>
      <c r="BA41" s="10">
        <f>IFERROR(VLOOKUP(B41,'16'!B:BC,54,0),"0")</f>
        <v>0</v>
      </c>
      <c r="BB41" s="5" t="s">
        <v>130</v>
      </c>
      <c r="BC41" s="15">
        <f t="shared" si="52"/>
        <v>0</v>
      </c>
      <c r="BD41" s="10">
        <f>IFERROR(VLOOKUP(B41,'17'!B:BC,54,0),"0")</f>
        <v>0</v>
      </c>
      <c r="BE41" s="5" t="s">
        <v>130</v>
      </c>
      <c r="BF41" s="15">
        <f t="shared" si="53"/>
        <v>0</v>
      </c>
      <c r="BG41" s="10">
        <f>IFERROR(VLOOKUP(B41,'18'!B:BC,54,0),"0")</f>
        <v>0</v>
      </c>
      <c r="BH41" s="5" t="s">
        <v>130</v>
      </c>
      <c r="BI41" s="15">
        <f t="shared" si="22"/>
        <v>0</v>
      </c>
      <c r="BJ41" s="10">
        <f>IFERROR(VLOOKUP(B41,'19'!B:BC,54,0),"0")</f>
        <v>0</v>
      </c>
      <c r="BK41" s="5" t="s">
        <v>130</v>
      </c>
      <c r="BL41" s="15">
        <f t="shared" si="23"/>
        <v>0</v>
      </c>
      <c r="BM41" s="10">
        <f>IFERROR(VLOOKUP(B41,'20'!B:BC,54,0),"0")</f>
        <v>0</v>
      </c>
      <c r="BN41" s="5" t="s">
        <v>130</v>
      </c>
      <c r="BO41" s="15">
        <f t="shared" si="24"/>
        <v>0</v>
      </c>
      <c r="BP41" s="10">
        <f>IFERROR(VLOOKUP(B41,'21'!B:BC,54,0),"0")</f>
        <v>0</v>
      </c>
      <c r="BQ41" s="5" t="s">
        <v>130</v>
      </c>
      <c r="BR41" s="15">
        <f t="shared" si="25"/>
        <v>0</v>
      </c>
      <c r="BS41" s="10">
        <f>IFERROR(VLOOKUP(B41,'22'!B:BC,54,0),"0")</f>
        <v>0</v>
      </c>
      <c r="BT41" s="5" t="s">
        <v>130</v>
      </c>
      <c r="BU41" s="15">
        <f t="shared" si="26"/>
        <v>0</v>
      </c>
      <c r="BV41" s="10">
        <f>IFERROR(VLOOKUP(B41,'23'!B:BC,54,0),"0")</f>
        <v>0</v>
      </c>
      <c r="BW41" s="5" t="s">
        <v>130</v>
      </c>
      <c r="BX41" s="15">
        <f t="shared" si="27"/>
        <v>0</v>
      </c>
      <c r="BY41" s="10">
        <f>IFERROR(VLOOKUP(B41,'24'!B:BC,54,0),"0")</f>
        <v>0</v>
      </c>
      <c r="BZ41" s="5" t="s">
        <v>130</v>
      </c>
      <c r="CA41" s="15">
        <f t="shared" si="28"/>
        <v>0</v>
      </c>
      <c r="CB41" s="10">
        <f>IFERROR(VLOOKUP(B41,'25'!B:BC,54,0),"0")</f>
        <v>0</v>
      </c>
      <c r="CC41" s="5" t="s">
        <v>130</v>
      </c>
      <c r="CD41" s="15">
        <f t="shared" si="29"/>
        <v>0</v>
      </c>
      <c r="CE41" s="10">
        <f>IFERROR(VLOOKUP(B41,'26'!B:BC,54,0),"0")</f>
        <v>0</v>
      </c>
      <c r="CF41" s="5" t="s">
        <v>130</v>
      </c>
      <c r="CG41" s="15">
        <f t="shared" si="30"/>
        <v>0</v>
      </c>
      <c r="CH41" s="10">
        <f>IFERROR(VLOOKUP(B41,'27'!B:BC,54,0),"0")</f>
        <v>0</v>
      </c>
      <c r="CI41" s="5" t="s">
        <v>130</v>
      </c>
      <c r="CJ41" s="15">
        <f t="shared" si="31"/>
        <v>0</v>
      </c>
      <c r="CK41" s="10">
        <f>IFERROR(VLOOKUP(B41,'28'!B:BC,54,0),"0")</f>
        <v>0</v>
      </c>
      <c r="CL41" s="5" t="s">
        <v>130</v>
      </c>
      <c r="CM41" s="15">
        <f t="shared" si="32"/>
        <v>0</v>
      </c>
      <c r="CN41" s="10">
        <f>IFERROR(VLOOKUP(B41,'29'!B:BC,54,0),"0")</f>
        <v>0</v>
      </c>
      <c r="CO41" s="5" t="s">
        <v>130</v>
      </c>
      <c r="CP41" s="15">
        <f t="shared" si="33"/>
        <v>0</v>
      </c>
      <c r="CQ41" s="10">
        <f>IFERROR(VLOOKUP(B41,'30'!B:BC,54,0),"0")</f>
        <v>0</v>
      </c>
      <c r="CR41" s="5" t="s">
        <v>130</v>
      </c>
      <c r="CS41" s="15">
        <f t="shared" si="34"/>
        <v>0</v>
      </c>
      <c r="CT41" s="10" t="str">
        <f>IFERROR(VLOOKUP(A41,#REF!,2,0),"0")</f>
        <v>0</v>
      </c>
      <c r="CU41" s="5" t="s">
        <v>130</v>
      </c>
      <c r="CV41" s="15">
        <f t="shared" si="35"/>
        <v>0</v>
      </c>
      <c r="CW41" s="10" t="str">
        <f>IFERROR(VLOOKUP(B41,'B-plus'!A:D,4,0),"0")</f>
        <v>0</v>
      </c>
      <c r="CX41" s="5" t="s">
        <v>130</v>
      </c>
      <c r="CY41" s="15">
        <f t="shared" si="36"/>
        <v>0</v>
      </c>
    </row>
    <row r="42" spans="1:103" x14ac:dyDescent="0.25">
      <c r="A42" s="6" t="s">
        <v>58</v>
      </c>
      <c r="B42" s="6" t="s">
        <v>58</v>
      </c>
      <c r="C42" s="4" t="s">
        <v>59</v>
      </c>
      <c r="D42" s="13">
        <v>2.75</v>
      </c>
      <c r="E42" s="19">
        <f t="shared" si="19"/>
        <v>0</v>
      </c>
      <c r="F42" s="5" t="s">
        <v>130</v>
      </c>
      <c r="G42" s="13">
        <f t="shared" si="20"/>
        <v>0</v>
      </c>
      <c r="H42" s="10" t="str">
        <f>IFERROR(VLOOKUP(B42,'1'!B:BC,54,0),"0")</f>
        <v>0</v>
      </c>
      <c r="I42" s="5" t="s">
        <v>130</v>
      </c>
      <c r="J42" s="15">
        <f t="shared" si="37"/>
        <v>0</v>
      </c>
      <c r="K42" s="10" t="str">
        <f>IFERROR(VLOOKUP(B42,'2'!B:BC,54,0),"0")</f>
        <v>0</v>
      </c>
      <c r="L42" s="5" t="s">
        <v>130</v>
      </c>
      <c r="M42" s="15">
        <f t="shared" si="38"/>
        <v>0</v>
      </c>
      <c r="N42" s="10" t="str">
        <f>IFERROR(VLOOKUP(B42,'3'!B:BC,54,0),"0")</f>
        <v>0</v>
      </c>
      <c r="O42" s="5" t="s">
        <v>130</v>
      </c>
      <c r="P42" s="15">
        <f t="shared" si="39"/>
        <v>0</v>
      </c>
      <c r="Q42" s="10" t="str">
        <f>IFERROR(VLOOKUP(B42,'4'!B:BC,54,0),"0")</f>
        <v>0</v>
      </c>
      <c r="R42" s="5" t="s">
        <v>130</v>
      </c>
      <c r="S42" s="15">
        <f t="shared" si="40"/>
        <v>0</v>
      </c>
      <c r="T42" s="10" t="str">
        <f>IFERROR(VLOOKUP(B42,'5'!B:BC,54,0),"0")</f>
        <v>0</v>
      </c>
      <c r="U42" s="5" t="s">
        <v>130</v>
      </c>
      <c r="V42" s="15">
        <f t="shared" si="41"/>
        <v>0</v>
      </c>
      <c r="W42" s="10" t="str">
        <f>IFERROR(VLOOKUP(B42,'6'!B:BC,54,0),"0")</f>
        <v>0</v>
      </c>
      <c r="X42" s="5" t="s">
        <v>130</v>
      </c>
      <c r="Y42" s="15">
        <f t="shared" si="42"/>
        <v>0</v>
      </c>
      <c r="Z42" s="10" t="str">
        <f>IFERROR(VLOOKUP(B42,'7'!B:BC,54,0),"0")</f>
        <v>0</v>
      </c>
      <c r="AA42" s="5" t="s">
        <v>130</v>
      </c>
      <c r="AB42" s="15">
        <f t="shared" si="43"/>
        <v>0</v>
      </c>
      <c r="AC42" s="10" t="str">
        <f>IFERROR(VLOOKUP(B42,'8'!B:BC,54,0),"0")</f>
        <v>0</v>
      </c>
      <c r="AD42" s="5" t="s">
        <v>130</v>
      </c>
      <c r="AE42" s="15">
        <f t="shared" si="44"/>
        <v>0</v>
      </c>
      <c r="AF42" s="10" t="str">
        <f>IFERROR(VLOOKUP(B42,'9'!B:BC,54,0),"0")</f>
        <v>0</v>
      </c>
      <c r="AG42" s="5" t="s">
        <v>130</v>
      </c>
      <c r="AH42" s="15">
        <f t="shared" si="45"/>
        <v>0</v>
      </c>
      <c r="AI42" s="10" t="str">
        <f>IFERROR(VLOOKUP(B42,'10'!B:BC,54,0),"0")</f>
        <v>0</v>
      </c>
      <c r="AJ42" s="5" t="s">
        <v>130</v>
      </c>
      <c r="AK42" s="15">
        <f t="shared" si="46"/>
        <v>0</v>
      </c>
      <c r="AL42" s="10" t="str">
        <f>IFERROR(VLOOKUP(B42,'11'!B:BC,54,0),"0")</f>
        <v>0</v>
      </c>
      <c r="AM42" s="5" t="s">
        <v>130</v>
      </c>
      <c r="AN42" s="15">
        <f t="shared" si="47"/>
        <v>0</v>
      </c>
      <c r="AO42" s="10" t="str">
        <f>IFERROR(VLOOKUP(B42,'12'!B:BC,54,0),"0")</f>
        <v>0</v>
      </c>
      <c r="AP42" s="5" t="s">
        <v>130</v>
      </c>
      <c r="AQ42" s="15">
        <f t="shared" si="48"/>
        <v>0</v>
      </c>
      <c r="AR42" s="10" t="str">
        <f>IFERROR(VLOOKUP(B42,'13'!B:BC,54,0),"0")</f>
        <v>0</v>
      </c>
      <c r="AS42" s="5" t="s">
        <v>130</v>
      </c>
      <c r="AT42" s="15">
        <f t="shared" si="49"/>
        <v>0</v>
      </c>
      <c r="AU42" s="10" t="str">
        <f>IFERROR(VLOOKUP(B42,'14'!B:BC,54,0),"0")</f>
        <v>0</v>
      </c>
      <c r="AV42" s="5" t="s">
        <v>130</v>
      </c>
      <c r="AW42" s="15">
        <f t="shared" si="50"/>
        <v>0</v>
      </c>
      <c r="AX42" s="10" t="str">
        <f>IFERROR(VLOOKUP(B42,'15'!B:BC,54,0),"0")</f>
        <v>0</v>
      </c>
      <c r="AY42" s="5" t="s">
        <v>130</v>
      </c>
      <c r="AZ42" s="15">
        <f t="shared" si="51"/>
        <v>0</v>
      </c>
      <c r="BA42" s="10" t="str">
        <f>IFERROR(VLOOKUP(B42,'16'!B:BC,54,0),"0")</f>
        <v>0</v>
      </c>
      <c r="BB42" s="5" t="s">
        <v>130</v>
      </c>
      <c r="BC42" s="15">
        <f t="shared" si="52"/>
        <v>0</v>
      </c>
      <c r="BD42" s="10" t="str">
        <f>IFERROR(VLOOKUP(B42,'17'!B:BC,54,0),"0")</f>
        <v>0</v>
      </c>
      <c r="BE42" s="5" t="s">
        <v>130</v>
      </c>
      <c r="BF42" s="15">
        <f t="shared" si="53"/>
        <v>0</v>
      </c>
      <c r="BG42" s="10" t="str">
        <f>IFERROR(VLOOKUP(B42,'18'!B:BC,54,0),"0")</f>
        <v>0</v>
      </c>
      <c r="BH42" s="5" t="s">
        <v>130</v>
      </c>
      <c r="BI42" s="15">
        <f t="shared" si="22"/>
        <v>0</v>
      </c>
      <c r="BJ42" s="10" t="str">
        <f>IFERROR(VLOOKUP(B42,'19'!B:BC,54,0),"0")</f>
        <v>0</v>
      </c>
      <c r="BK42" s="5" t="s">
        <v>130</v>
      </c>
      <c r="BL42" s="15">
        <f t="shared" si="23"/>
        <v>0</v>
      </c>
      <c r="BM42" s="10" t="str">
        <f>IFERROR(VLOOKUP(B42,'20'!B:BC,54,0),"0")</f>
        <v>0</v>
      </c>
      <c r="BN42" s="5" t="s">
        <v>130</v>
      </c>
      <c r="BO42" s="15">
        <f t="shared" si="24"/>
        <v>0</v>
      </c>
      <c r="BP42" s="10" t="str">
        <f>IFERROR(VLOOKUP(B42,'21'!B:BC,54,0),"0")</f>
        <v>0</v>
      </c>
      <c r="BQ42" s="5" t="s">
        <v>130</v>
      </c>
      <c r="BR42" s="15">
        <f t="shared" si="25"/>
        <v>0</v>
      </c>
      <c r="BS42" s="10" t="str">
        <f>IFERROR(VLOOKUP(B42,'22'!B:BC,54,0),"0")</f>
        <v>0</v>
      </c>
      <c r="BT42" s="5" t="s">
        <v>130</v>
      </c>
      <c r="BU42" s="15">
        <f t="shared" si="26"/>
        <v>0</v>
      </c>
      <c r="BV42" s="10" t="str">
        <f>IFERROR(VLOOKUP(B42,'23'!B:BC,54,0),"0")</f>
        <v>0</v>
      </c>
      <c r="BW42" s="5" t="s">
        <v>130</v>
      </c>
      <c r="BX42" s="15">
        <f t="shared" si="27"/>
        <v>0</v>
      </c>
      <c r="BY42" s="10" t="str">
        <f>IFERROR(VLOOKUP(B42,'24'!B:BC,54,0),"0")</f>
        <v>0</v>
      </c>
      <c r="BZ42" s="5" t="s">
        <v>130</v>
      </c>
      <c r="CA42" s="15">
        <f t="shared" si="28"/>
        <v>0</v>
      </c>
      <c r="CB42" s="10" t="str">
        <f>IFERROR(VLOOKUP(B42,'25'!B:BC,54,0),"0")</f>
        <v>0</v>
      </c>
      <c r="CC42" s="5" t="s">
        <v>130</v>
      </c>
      <c r="CD42" s="15">
        <f t="shared" si="29"/>
        <v>0</v>
      </c>
      <c r="CE42" s="10" t="str">
        <f>IFERROR(VLOOKUP(B42,'26'!B:BC,54,0),"0")</f>
        <v>0</v>
      </c>
      <c r="CF42" s="5" t="s">
        <v>130</v>
      </c>
      <c r="CG42" s="15">
        <f t="shared" si="30"/>
        <v>0</v>
      </c>
      <c r="CH42" s="10" t="str">
        <f>IFERROR(VLOOKUP(B42,'27'!B:BC,54,0),"0")</f>
        <v>0</v>
      </c>
      <c r="CI42" s="5" t="s">
        <v>130</v>
      </c>
      <c r="CJ42" s="15">
        <f t="shared" si="31"/>
        <v>0</v>
      </c>
      <c r="CK42" s="10" t="str">
        <f>IFERROR(VLOOKUP(B42,'28'!B:BC,54,0),"0")</f>
        <v>0</v>
      </c>
      <c r="CL42" s="5" t="s">
        <v>130</v>
      </c>
      <c r="CM42" s="15">
        <f t="shared" si="32"/>
        <v>0</v>
      </c>
      <c r="CN42" s="10" t="str">
        <f>IFERROR(VLOOKUP(B42,'29'!B:BC,54,0),"0")</f>
        <v>0</v>
      </c>
      <c r="CO42" s="5" t="s">
        <v>130</v>
      </c>
      <c r="CP42" s="15">
        <f t="shared" si="33"/>
        <v>0</v>
      </c>
      <c r="CQ42" s="10" t="str">
        <f>IFERROR(VLOOKUP(B42,'30'!B:BC,54,0),"0")</f>
        <v>0</v>
      </c>
      <c r="CR42" s="5" t="s">
        <v>130</v>
      </c>
      <c r="CS42" s="15">
        <f t="shared" si="34"/>
        <v>0</v>
      </c>
      <c r="CT42" s="10" t="str">
        <f>IFERROR(VLOOKUP(A42,#REF!,2,0),"0")</f>
        <v>0</v>
      </c>
      <c r="CU42" s="5" t="s">
        <v>130</v>
      </c>
      <c r="CV42" s="15">
        <f t="shared" si="35"/>
        <v>0</v>
      </c>
      <c r="CW42" s="10" t="str">
        <f>IFERROR(VLOOKUP(B42,'B-plus'!A:D,4,0),"0")</f>
        <v>0</v>
      </c>
      <c r="CX42" s="5" t="s">
        <v>130</v>
      </c>
      <c r="CY42" s="15">
        <f t="shared" si="36"/>
        <v>0</v>
      </c>
    </row>
    <row r="43" spans="1:103" x14ac:dyDescent="0.25">
      <c r="A43" s="6" t="s">
        <v>168</v>
      </c>
      <c r="B43" s="6" t="s">
        <v>168</v>
      </c>
      <c r="C43" s="4" t="s">
        <v>59</v>
      </c>
      <c r="D43" s="13">
        <v>2.75</v>
      </c>
      <c r="E43" s="19">
        <f t="shared" si="19"/>
        <v>0</v>
      </c>
      <c r="F43" s="5" t="s">
        <v>130</v>
      </c>
      <c r="G43" s="13">
        <f t="shared" si="20"/>
        <v>0</v>
      </c>
      <c r="H43" s="10" t="str">
        <f>IFERROR(VLOOKUP(B43,'1'!B:BC,54,0),"0")</f>
        <v>0</v>
      </c>
      <c r="I43" s="5" t="s">
        <v>130</v>
      </c>
      <c r="J43" s="15">
        <f t="shared" si="37"/>
        <v>0</v>
      </c>
      <c r="K43" s="10" t="str">
        <f>IFERROR(VLOOKUP(B43,'2'!B:BC,54,0),"0")</f>
        <v>0</v>
      </c>
      <c r="L43" s="5" t="s">
        <v>130</v>
      </c>
      <c r="M43" s="15">
        <f t="shared" si="38"/>
        <v>0</v>
      </c>
      <c r="N43" s="10" t="str">
        <f>IFERROR(VLOOKUP(B43,'3'!B:BC,54,0),"0")</f>
        <v>0</v>
      </c>
      <c r="O43" s="5" t="s">
        <v>130</v>
      </c>
      <c r="P43" s="15">
        <f t="shared" si="39"/>
        <v>0</v>
      </c>
      <c r="Q43" s="10" t="str">
        <f>IFERROR(VLOOKUP(B43,'4'!B:BC,54,0),"0")</f>
        <v>0</v>
      </c>
      <c r="R43" s="5" t="s">
        <v>130</v>
      </c>
      <c r="S43" s="15">
        <f t="shared" si="40"/>
        <v>0</v>
      </c>
      <c r="T43" s="10" t="str">
        <f>IFERROR(VLOOKUP(B43,'5'!B:BC,54,0),"0")</f>
        <v>0</v>
      </c>
      <c r="U43" s="5" t="s">
        <v>130</v>
      </c>
      <c r="V43" s="15">
        <f t="shared" si="41"/>
        <v>0</v>
      </c>
      <c r="W43" s="10" t="str">
        <f>IFERROR(VLOOKUP(B43,'6'!B:BC,54,0),"0")</f>
        <v>0</v>
      </c>
      <c r="X43" s="5" t="s">
        <v>130</v>
      </c>
      <c r="Y43" s="15">
        <f t="shared" si="42"/>
        <v>0</v>
      </c>
      <c r="Z43" s="10" t="str">
        <f>IFERROR(VLOOKUP(B43,'7'!B:BC,54,0),"0")</f>
        <v>0</v>
      </c>
      <c r="AA43" s="5" t="s">
        <v>130</v>
      </c>
      <c r="AB43" s="15">
        <f t="shared" si="43"/>
        <v>0</v>
      </c>
      <c r="AC43" s="10" t="str">
        <f>IFERROR(VLOOKUP(B43,'8'!B:BC,54,0),"0")</f>
        <v>0</v>
      </c>
      <c r="AD43" s="5" t="s">
        <v>130</v>
      </c>
      <c r="AE43" s="15">
        <f t="shared" si="44"/>
        <v>0</v>
      </c>
      <c r="AF43" s="10" t="str">
        <f>IFERROR(VLOOKUP(B43,'9'!B:BC,54,0),"0")</f>
        <v>0</v>
      </c>
      <c r="AG43" s="5" t="s">
        <v>130</v>
      </c>
      <c r="AH43" s="15">
        <f t="shared" si="45"/>
        <v>0</v>
      </c>
      <c r="AI43" s="10" t="str">
        <f>IFERROR(VLOOKUP(B43,'10'!B:BC,54,0),"0")</f>
        <v>0</v>
      </c>
      <c r="AJ43" s="5" t="s">
        <v>130</v>
      </c>
      <c r="AK43" s="15">
        <f t="shared" si="46"/>
        <v>0</v>
      </c>
      <c r="AL43" s="10" t="str">
        <f>IFERROR(VLOOKUP(B43,'11'!B:BC,54,0),"0")</f>
        <v>0</v>
      </c>
      <c r="AM43" s="5" t="s">
        <v>130</v>
      </c>
      <c r="AN43" s="15">
        <f t="shared" si="47"/>
        <v>0</v>
      </c>
      <c r="AO43" s="10" t="str">
        <f>IFERROR(VLOOKUP(B43,'12'!B:BC,54,0),"0")</f>
        <v>0</v>
      </c>
      <c r="AP43" s="5" t="s">
        <v>130</v>
      </c>
      <c r="AQ43" s="15">
        <f t="shared" si="48"/>
        <v>0</v>
      </c>
      <c r="AR43" s="10" t="str">
        <f>IFERROR(VLOOKUP(B43,'13'!B:BC,54,0),"0")</f>
        <v>0</v>
      </c>
      <c r="AS43" s="5" t="s">
        <v>130</v>
      </c>
      <c r="AT43" s="15">
        <f t="shared" si="49"/>
        <v>0</v>
      </c>
      <c r="AU43" s="10" t="str">
        <f>IFERROR(VLOOKUP(B43,'14'!B:BC,54,0),"0")</f>
        <v>0</v>
      </c>
      <c r="AV43" s="5" t="s">
        <v>130</v>
      </c>
      <c r="AW43" s="15">
        <f t="shared" si="50"/>
        <v>0</v>
      </c>
      <c r="AX43" s="10" t="str">
        <f>IFERROR(VLOOKUP(B43,'15'!B:BC,54,0),"0")</f>
        <v>0</v>
      </c>
      <c r="AY43" s="5" t="s">
        <v>130</v>
      </c>
      <c r="AZ43" s="15">
        <f t="shared" si="51"/>
        <v>0</v>
      </c>
      <c r="BA43" s="10" t="str">
        <f>IFERROR(VLOOKUP(B43,'16'!B:BC,54,0),"0")</f>
        <v>0</v>
      </c>
      <c r="BB43" s="5" t="s">
        <v>130</v>
      </c>
      <c r="BC43" s="15">
        <f t="shared" si="52"/>
        <v>0</v>
      </c>
      <c r="BD43" s="10" t="str">
        <f>IFERROR(VLOOKUP(B43,'17'!B:BC,54,0),"0")</f>
        <v>0</v>
      </c>
      <c r="BE43" s="5" t="s">
        <v>130</v>
      </c>
      <c r="BF43" s="15">
        <f t="shared" si="53"/>
        <v>0</v>
      </c>
      <c r="BG43" s="10" t="str">
        <f>IFERROR(VLOOKUP(B43,'18'!B:BC,54,0),"0")</f>
        <v>0</v>
      </c>
      <c r="BH43" s="5" t="s">
        <v>130</v>
      </c>
      <c r="BI43" s="15">
        <f t="shared" si="22"/>
        <v>0</v>
      </c>
      <c r="BJ43" s="10" t="str">
        <f>IFERROR(VLOOKUP(B43,'19'!B:BC,54,0),"0")</f>
        <v>0</v>
      </c>
      <c r="BK43" s="5" t="s">
        <v>130</v>
      </c>
      <c r="BL43" s="15">
        <f t="shared" si="23"/>
        <v>0</v>
      </c>
      <c r="BM43" s="10" t="str">
        <f>IFERROR(VLOOKUP(B43,'20'!B:BC,54,0),"0")</f>
        <v>0</v>
      </c>
      <c r="BN43" s="5" t="s">
        <v>130</v>
      </c>
      <c r="BO43" s="15">
        <f t="shared" si="24"/>
        <v>0</v>
      </c>
      <c r="BP43" s="10" t="str">
        <f>IFERROR(VLOOKUP(B43,'21'!B:BC,54,0),"0")</f>
        <v>0</v>
      </c>
      <c r="BQ43" s="5" t="s">
        <v>130</v>
      </c>
      <c r="BR43" s="15">
        <f t="shared" si="25"/>
        <v>0</v>
      </c>
      <c r="BS43" s="10" t="str">
        <f>IFERROR(VLOOKUP(B43,'22'!B:BC,54,0),"0")</f>
        <v>0</v>
      </c>
      <c r="BT43" s="5" t="s">
        <v>130</v>
      </c>
      <c r="BU43" s="15">
        <f t="shared" si="26"/>
        <v>0</v>
      </c>
      <c r="BV43" s="10" t="str">
        <f>IFERROR(VLOOKUP(B43,'23'!B:BC,54,0),"0")</f>
        <v>0</v>
      </c>
      <c r="BW43" s="5" t="s">
        <v>130</v>
      </c>
      <c r="BX43" s="15">
        <f t="shared" si="27"/>
        <v>0</v>
      </c>
      <c r="BY43" s="10" t="str">
        <f>IFERROR(VLOOKUP(B43,'24'!B:BC,54,0),"0")</f>
        <v>0</v>
      </c>
      <c r="BZ43" s="5" t="s">
        <v>130</v>
      </c>
      <c r="CA43" s="15">
        <f t="shared" si="28"/>
        <v>0</v>
      </c>
      <c r="CB43" s="10" t="str">
        <f>IFERROR(VLOOKUP(B43,'25'!B:BC,54,0),"0")</f>
        <v>0</v>
      </c>
      <c r="CC43" s="5" t="s">
        <v>130</v>
      </c>
      <c r="CD43" s="15">
        <f t="shared" si="29"/>
        <v>0</v>
      </c>
      <c r="CE43" s="10" t="str">
        <f>IFERROR(VLOOKUP(B43,'26'!B:BC,54,0),"0")</f>
        <v>0</v>
      </c>
      <c r="CF43" s="5" t="s">
        <v>130</v>
      </c>
      <c r="CG43" s="15">
        <f t="shared" si="30"/>
        <v>0</v>
      </c>
      <c r="CH43" s="10" t="str">
        <f>IFERROR(VLOOKUP(B43,'27'!B:BC,54,0),"0")</f>
        <v>0</v>
      </c>
      <c r="CI43" s="5" t="s">
        <v>130</v>
      </c>
      <c r="CJ43" s="15">
        <f t="shared" si="31"/>
        <v>0</v>
      </c>
      <c r="CK43" s="10" t="str">
        <f>IFERROR(VLOOKUP(B43,'28'!B:BC,54,0),"0")</f>
        <v>0</v>
      </c>
      <c r="CL43" s="5" t="s">
        <v>130</v>
      </c>
      <c r="CM43" s="15">
        <f t="shared" si="32"/>
        <v>0</v>
      </c>
      <c r="CN43" s="10" t="str">
        <f>IFERROR(VLOOKUP(B43,'29'!B:BC,54,0),"0")</f>
        <v>0</v>
      </c>
      <c r="CO43" s="5" t="s">
        <v>130</v>
      </c>
      <c r="CP43" s="15">
        <f t="shared" si="33"/>
        <v>0</v>
      </c>
      <c r="CQ43" s="10" t="str">
        <f>IFERROR(VLOOKUP(B43,'30'!B:BC,54,0),"0")</f>
        <v>0</v>
      </c>
      <c r="CR43" s="5" t="s">
        <v>130</v>
      </c>
      <c r="CS43" s="15">
        <f t="shared" si="34"/>
        <v>0</v>
      </c>
      <c r="CT43" s="10" t="str">
        <f>IFERROR(VLOOKUP(A43,#REF!,2,0),"0")</f>
        <v>0</v>
      </c>
      <c r="CU43" s="5" t="s">
        <v>130</v>
      </c>
      <c r="CV43" s="15">
        <f t="shared" si="35"/>
        <v>0</v>
      </c>
      <c r="CW43" s="10" t="str">
        <f>IFERROR(VLOOKUP(B43,'B-plus'!A:D,4,0),"0")</f>
        <v>0</v>
      </c>
      <c r="CX43" s="5" t="s">
        <v>130</v>
      </c>
      <c r="CY43" s="15">
        <f t="shared" si="36"/>
        <v>0</v>
      </c>
    </row>
    <row r="44" spans="1:103" x14ac:dyDescent="0.25">
      <c r="A44" s="6" t="s">
        <v>137</v>
      </c>
      <c r="B44" s="6">
        <v>1111064</v>
      </c>
      <c r="C44" s="4" t="s">
        <v>138</v>
      </c>
      <c r="D44" s="13">
        <v>2.73</v>
      </c>
      <c r="E44" s="19">
        <f t="shared" si="19"/>
        <v>0</v>
      </c>
      <c r="F44" s="5" t="s">
        <v>130</v>
      </c>
      <c r="G44" s="13">
        <f t="shared" si="20"/>
        <v>0</v>
      </c>
      <c r="H44" s="10">
        <f>IFERROR(VLOOKUP(B44,'1'!B:BC,54,0),"0")</f>
        <v>0</v>
      </c>
      <c r="I44" s="5" t="s">
        <v>130</v>
      </c>
      <c r="J44" s="15">
        <f t="shared" si="37"/>
        <v>0</v>
      </c>
      <c r="K44" s="10">
        <f>IFERROR(VLOOKUP(B44,'2'!B:BC,54,0),"0")</f>
        <v>0</v>
      </c>
      <c r="L44" s="5" t="s">
        <v>130</v>
      </c>
      <c r="M44" s="15">
        <f t="shared" si="38"/>
        <v>0</v>
      </c>
      <c r="N44" s="10">
        <f>IFERROR(VLOOKUP(B44,'3'!B:BC,54,0),"0")</f>
        <v>0</v>
      </c>
      <c r="O44" s="5" t="s">
        <v>130</v>
      </c>
      <c r="P44" s="15">
        <f t="shared" si="39"/>
        <v>0</v>
      </c>
      <c r="Q44" s="10">
        <f>IFERROR(VLOOKUP(B44,'4'!B:BC,54,0),"0")</f>
        <v>0</v>
      </c>
      <c r="R44" s="5" t="s">
        <v>130</v>
      </c>
      <c r="S44" s="15">
        <f t="shared" si="40"/>
        <v>0</v>
      </c>
      <c r="T44" s="10">
        <f>IFERROR(VLOOKUP(B44,'5'!B:BC,54,0),"0")</f>
        <v>0</v>
      </c>
      <c r="U44" s="5" t="s">
        <v>130</v>
      </c>
      <c r="V44" s="15">
        <f t="shared" si="41"/>
        <v>0</v>
      </c>
      <c r="W44" s="10">
        <f>IFERROR(VLOOKUP(B44,'6'!B:BC,54,0),"0")</f>
        <v>0</v>
      </c>
      <c r="X44" s="5" t="s">
        <v>130</v>
      </c>
      <c r="Y44" s="15">
        <f t="shared" si="42"/>
        <v>0</v>
      </c>
      <c r="Z44" s="10">
        <f>IFERROR(VLOOKUP(B44,'7'!B:BC,54,0),"0")</f>
        <v>0</v>
      </c>
      <c r="AA44" s="5" t="s">
        <v>130</v>
      </c>
      <c r="AB44" s="15">
        <f t="shared" si="43"/>
        <v>0</v>
      </c>
      <c r="AC44" s="10">
        <f>IFERROR(VLOOKUP(B44,'8'!B:BC,54,0),"0")</f>
        <v>0</v>
      </c>
      <c r="AD44" s="5" t="s">
        <v>130</v>
      </c>
      <c r="AE44" s="15">
        <f t="shared" si="44"/>
        <v>0</v>
      </c>
      <c r="AF44" s="10">
        <f>IFERROR(VLOOKUP(B44,'9'!B:BC,54,0),"0")</f>
        <v>0</v>
      </c>
      <c r="AG44" s="5" t="s">
        <v>130</v>
      </c>
      <c r="AH44" s="15">
        <f t="shared" si="45"/>
        <v>0</v>
      </c>
      <c r="AI44" s="10">
        <f>IFERROR(VLOOKUP(B44,'10'!B:BC,54,0),"0")</f>
        <v>0</v>
      </c>
      <c r="AJ44" s="5" t="s">
        <v>130</v>
      </c>
      <c r="AK44" s="15">
        <f t="shared" si="46"/>
        <v>0</v>
      </c>
      <c r="AL44" s="10">
        <f>IFERROR(VLOOKUP(B44,'11'!B:BC,54,0),"0")</f>
        <v>0</v>
      </c>
      <c r="AM44" s="5" t="s">
        <v>130</v>
      </c>
      <c r="AN44" s="15">
        <f t="shared" si="47"/>
        <v>0</v>
      </c>
      <c r="AO44" s="10">
        <f>IFERROR(VLOOKUP(B44,'12'!B:BC,54,0),"0")</f>
        <v>0</v>
      </c>
      <c r="AP44" s="5" t="s">
        <v>130</v>
      </c>
      <c r="AQ44" s="15">
        <f t="shared" si="48"/>
        <v>0</v>
      </c>
      <c r="AR44" s="10">
        <f>IFERROR(VLOOKUP(B44,'13'!B:BC,54,0),"0")</f>
        <v>0</v>
      </c>
      <c r="AS44" s="5" t="s">
        <v>130</v>
      </c>
      <c r="AT44" s="15">
        <f t="shared" si="49"/>
        <v>0</v>
      </c>
      <c r="AU44" s="10">
        <f>IFERROR(VLOOKUP(B44,'14'!B:BC,54,0),"0")</f>
        <v>0</v>
      </c>
      <c r="AV44" s="5" t="s">
        <v>130</v>
      </c>
      <c r="AW44" s="15">
        <f t="shared" si="50"/>
        <v>0</v>
      </c>
      <c r="AX44" s="10">
        <f>IFERROR(VLOOKUP(B44,'15'!B:BC,54,0),"0")</f>
        <v>0</v>
      </c>
      <c r="AY44" s="5" t="s">
        <v>130</v>
      </c>
      <c r="AZ44" s="15">
        <f t="shared" si="51"/>
        <v>0</v>
      </c>
      <c r="BA44" s="10">
        <f>IFERROR(VLOOKUP(B44,'16'!B:BC,54,0),"0")</f>
        <v>0</v>
      </c>
      <c r="BB44" s="5" t="s">
        <v>130</v>
      </c>
      <c r="BC44" s="15">
        <f t="shared" si="52"/>
        <v>0</v>
      </c>
      <c r="BD44" s="10">
        <f>IFERROR(VLOOKUP(B44,'17'!B:BC,54,0),"0")</f>
        <v>0</v>
      </c>
      <c r="BE44" s="5" t="s">
        <v>130</v>
      </c>
      <c r="BF44" s="15">
        <f t="shared" si="53"/>
        <v>0</v>
      </c>
      <c r="BG44" s="10">
        <f>IFERROR(VLOOKUP(B44,'18'!B:BC,54,0),"0")</f>
        <v>0</v>
      </c>
      <c r="BH44" s="5" t="s">
        <v>130</v>
      </c>
      <c r="BI44" s="15">
        <f t="shared" si="22"/>
        <v>0</v>
      </c>
      <c r="BJ44" s="10">
        <f>IFERROR(VLOOKUP(B44,'19'!B:BC,54,0),"0")</f>
        <v>0</v>
      </c>
      <c r="BK44" s="5" t="s">
        <v>130</v>
      </c>
      <c r="BL44" s="15">
        <f t="shared" si="23"/>
        <v>0</v>
      </c>
      <c r="BM44" s="10">
        <f>IFERROR(VLOOKUP(B44,'20'!B:BC,54,0),"0")</f>
        <v>0</v>
      </c>
      <c r="BN44" s="5" t="s">
        <v>130</v>
      </c>
      <c r="BO44" s="15">
        <f t="shared" si="24"/>
        <v>0</v>
      </c>
      <c r="BP44" s="10">
        <f>IFERROR(VLOOKUP(B44,'21'!B:BC,54,0),"0")</f>
        <v>0</v>
      </c>
      <c r="BQ44" s="5" t="s">
        <v>130</v>
      </c>
      <c r="BR44" s="15">
        <f t="shared" si="25"/>
        <v>0</v>
      </c>
      <c r="BS44" s="10">
        <f>IFERROR(VLOOKUP(B44,'22'!B:BC,54,0),"0")</f>
        <v>0</v>
      </c>
      <c r="BT44" s="5" t="s">
        <v>130</v>
      </c>
      <c r="BU44" s="15">
        <f t="shared" si="26"/>
        <v>0</v>
      </c>
      <c r="BV44" s="10">
        <f>IFERROR(VLOOKUP(B44,'23'!B:BC,54,0),"0")</f>
        <v>0</v>
      </c>
      <c r="BW44" s="5" t="s">
        <v>130</v>
      </c>
      <c r="BX44" s="15">
        <f t="shared" si="27"/>
        <v>0</v>
      </c>
      <c r="BY44" s="10">
        <f>IFERROR(VLOOKUP(B44,'24'!B:BC,54,0),"0")</f>
        <v>0</v>
      </c>
      <c r="BZ44" s="5" t="s">
        <v>130</v>
      </c>
      <c r="CA44" s="15">
        <f t="shared" si="28"/>
        <v>0</v>
      </c>
      <c r="CB44" s="10">
        <f>IFERROR(VLOOKUP(B44,'25'!B:BC,54,0),"0")</f>
        <v>0</v>
      </c>
      <c r="CC44" s="5" t="s">
        <v>130</v>
      </c>
      <c r="CD44" s="15">
        <f t="shared" si="29"/>
        <v>0</v>
      </c>
      <c r="CE44" s="10">
        <f>IFERROR(VLOOKUP(B44,'26'!B:BC,54,0),"0")</f>
        <v>0</v>
      </c>
      <c r="CF44" s="5" t="s">
        <v>130</v>
      </c>
      <c r="CG44" s="15">
        <f t="shared" si="30"/>
        <v>0</v>
      </c>
      <c r="CH44" s="10">
        <f>IFERROR(VLOOKUP(B44,'27'!B:BC,54,0),"0")</f>
        <v>0</v>
      </c>
      <c r="CI44" s="5" t="s">
        <v>130</v>
      </c>
      <c r="CJ44" s="15">
        <f t="shared" si="31"/>
        <v>0</v>
      </c>
      <c r="CK44" s="10">
        <f>IFERROR(VLOOKUP(B44,'28'!B:BC,54,0),"0")</f>
        <v>0</v>
      </c>
      <c r="CL44" s="5" t="s">
        <v>130</v>
      </c>
      <c r="CM44" s="15">
        <f t="shared" si="32"/>
        <v>0</v>
      </c>
      <c r="CN44" s="10">
        <f>IFERROR(VLOOKUP(B44,'29'!B:BC,54,0),"0")</f>
        <v>0</v>
      </c>
      <c r="CO44" s="5" t="s">
        <v>130</v>
      </c>
      <c r="CP44" s="15">
        <f t="shared" si="33"/>
        <v>0</v>
      </c>
      <c r="CQ44" s="10">
        <f>IFERROR(VLOOKUP(B44,'30'!B:BC,54,0),"0")</f>
        <v>0</v>
      </c>
      <c r="CR44" s="5" t="s">
        <v>130</v>
      </c>
      <c r="CS44" s="15">
        <f t="shared" si="34"/>
        <v>0</v>
      </c>
      <c r="CT44" s="10" t="str">
        <f>IFERROR(VLOOKUP(A44,#REF!,2,0),"0")</f>
        <v>0</v>
      </c>
      <c r="CU44" s="5" t="s">
        <v>130</v>
      </c>
      <c r="CV44" s="15">
        <f t="shared" si="35"/>
        <v>0</v>
      </c>
      <c r="CW44" s="10" t="str">
        <f>IFERROR(VLOOKUP(B44,'B-plus'!A:D,4,0),"0")</f>
        <v>0</v>
      </c>
      <c r="CX44" s="5" t="s">
        <v>130</v>
      </c>
      <c r="CY44" s="15">
        <f t="shared" si="36"/>
        <v>0</v>
      </c>
    </row>
    <row r="45" spans="1:103" x14ac:dyDescent="0.25">
      <c r="A45" s="6" t="s">
        <v>66</v>
      </c>
      <c r="B45" s="6" t="s">
        <v>66</v>
      </c>
      <c r="C45" s="4" t="s">
        <v>67</v>
      </c>
      <c r="D45" s="13">
        <v>2.73</v>
      </c>
      <c r="E45" s="19">
        <f t="shared" si="19"/>
        <v>0</v>
      </c>
      <c r="F45" s="5" t="s">
        <v>130</v>
      </c>
      <c r="G45" s="13">
        <f t="shared" si="20"/>
        <v>0</v>
      </c>
      <c r="H45" s="10" t="str">
        <f>IFERROR(VLOOKUP(B45,'1'!B:BC,54,0),"0")</f>
        <v>0</v>
      </c>
      <c r="I45" s="5" t="s">
        <v>130</v>
      </c>
      <c r="J45" s="15">
        <f t="shared" si="37"/>
        <v>0</v>
      </c>
      <c r="K45" s="10" t="str">
        <f>IFERROR(VLOOKUP(B45,'2'!B:BC,54,0),"0")</f>
        <v>0</v>
      </c>
      <c r="L45" s="5" t="s">
        <v>130</v>
      </c>
      <c r="M45" s="15">
        <f t="shared" si="38"/>
        <v>0</v>
      </c>
      <c r="N45" s="10" t="str">
        <f>IFERROR(VLOOKUP(B45,'3'!B:BC,54,0),"0")</f>
        <v>0</v>
      </c>
      <c r="O45" s="5" t="s">
        <v>130</v>
      </c>
      <c r="P45" s="15">
        <f t="shared" si="39"/>
        <v>0</v>
      </c>
      <c r="Q45" s="10" t="str">
        <f>IFERROR(VLOOKUP(B45,'4'!B:BC,54,0),"0")</f>
        <v>0</v>
      </c>
      <c r="R45" s="5" t="s">
        <v>130</v>
      </c>
      <c r="S45" s="15">
        <f t="shared" si="40"/>
        <v>0</v>
      </c>
      <c r="T45" s="10" t="str">
        <f>IFERROR(VLOOKUP(B45,'5'!B:BC,54,0),"0")</f>
        <v>0</v>
      </c>
      <c r="U45" s="5" t="s">
        <v>130</v>
      </c>
      <c r="V45" s="15">
        <f t="shared" si="41"/>
        <v>0</v>
      </c>
      <c r="W45" s="10" t="str">
        <f>IFERROR(VLOOKUP(B45,'6'!B:BC,54,0),"0")</f>
        <v>0</v>
      </c>
      <c r="X45" s="5" t="s">
        <v>130</v>
      </c>
      <c r="Y45" s="15">
        <f t="shared" si="42"/>
        <v>0</v>
      </c>
      <c r="Z45" s="10" t="str">
        <f>IFERROR(VLOOKUP(B45,'7'!B:BC,54,0),"0")</f>
        <v>0</v>
      </c>
      <c r="AA45" s="5" t="s">
        <v>130</v>
      </c>
      <c r="AB45" s="15">
        <f t="shared" si="43"/>
        <v>0</v>
      </c>
      <c r="AC45" s="10" t="str">
        <f>IFERROR(VLOOKUP(B45,'8'!B:BC,54,0),"0")</f>
        <v>0</v>
      </c>
      <c r="AD45" s="5" t="s">
        <v>130</v>
      </c>
      <c r="AE45" s="15">
        <f t="shared" si="44"/>
        <v>0</v>
      </c>
      <c r="AF45" s="10" t="str">
        <f>IFERROR(VLOOKUP(B45,'9'!B:BC,54,0),"0")</f>
        <v>0</v>
      </c>
      <c r="AG45" s="5" t="s">
        <v>130</v>
      </c>
      <c r="AH45" s="15">
        <f t="shared" si="45"/>
        <v>0</v>
      </c>
      <c r="AI45" s="10" t="str">
        <f>IFERROR(VLOOKUP(B45,'10'!B:BC,54,0),"0")</f>
        <v>0</v>
      </c>
      <c r="AJ45" s="5" t="s">
        <v>130</v>
      </c>
      <c r="AK45" s="15">
        <f t="shared" si="46"/>
        <v>0</v>
      </c>
      <c r="AL45" s="10" t="str">
        <f>IFERROR(VLOOKUP(B45,'11'!B:BC,54,0),"0")</f>
        <v>0</v>
      </c>
      <c r="AM45" s="5" t="s">
        <v>130</v>
      </c>
      <c r="AN45" s="15">
        <f t="shared" si="47"/>
        <v>0</v>
      </c>
      <c r="AO45" s="10" t="str">
        <f>IFERROR(VLOOKUP(B45,'12'!B:BC,54,0),"0")</f>
        <v>0</v>
      </c>
      <c r="AP45" s="5" t="s">
        <v>130</v>
      </c>
      <c r="AQ45" s="15">
        <f t="shared" si="48"/>
        <v>0</v>
      </c>
      <c r="AR45" s="10" t="str">
        <f>IFERROR(VLOOKUP(B45,'13'!B:BC,54,0),"0")</f>
        <v>0</v>
      </c>
      <c r="AS45" s="5" t="s">
        <v>130</v>
      </c>
      <c r="AT45" s="15">
        <f t="shared" si="49"/>
        <v>0</v>
      </c>
      <c r="AU45" s="10" t="str">
        <f>IFERROR(VLOOKUP(B45,'14'!B:BC,54,0),"0")</f>
        <v>0</v>
      </c>
      <c r="AV45" s="5" t="s">
        <v>130</v>
      </c>
      <c r="AW45" s="15">
        <f t="shared" si="50"/>
        <v>0</v>
      </c>
      <c r="AX45" s="10" t="str">
        <f>IFERROR(VLOOKUP(B45,'15'!B:BC,54,0),"0")</f>
        <v>0</v>
      </c>
      <c r="AY45" s="5" t="s">
        <v>130</v>
      </c>
      <c r="AZ45" s="15">
        <f t="shared" si="51"/>
        <v>0</v>
      </c>
      <c r="BA45" s="10" t="str">
        <f>IFERROR(VLOOKUP(B45,'16'!B:BC,54,0),"0")</f>
        <v>0</v>
      </c>
      <c r="BB45" s="5" t="s">
        <v>130</v>
      </c>
      <c r="BC45" s="15">
        <f t="shared" si="52"/>
        <v>0</v>
      </c>
      <c r="BD45" s="10" t="str">
        <f>IFERROR(VLOOKUP(B45,'17'!B:BC,54,0),"0")</f>
        <v>0</v>
      </c>
      <c r="BE45" s="5" t="s">
        <v>130</v>
      </c>
      <c r="BF45" s="15">
        <f t="shared" si="53"/>
        <v>0</v>
      </c>
      <c r="BG45" s="10" t="str">
        <f>IFERROR(VLOOKUP(B45,'18'!B:BC,54,0),"0")</f>
        <v>0</v>
      </c>
      <c r="BH45" s="5" t="s">
        <v>130</v>
      </c>
      <c r="BI45" s="15">
        <f t="shared" si="22"/>
        <v>0</v>
      </c>
      <c r="BJ45" s="10" t="str">
        <f>IFERROR(VLOOKUP(B45,'19'!B:BC,54,0),"0")</f>
        <v>0</v>
      </c>
      <c r="BK45" s="5" t="s">
        <v>130</v>
      </c>
      <c r="BL45" s="15">
        <f t="shared" si="23"/>
        <v>0</v>
      </c>
      <c r="BM45" s="10" t="str">
        <f>IFERROR(VLOOKUP(B45,'20'!B:BC,54,0),"0")</f>
        <v>0</v>
      </c>
      <c r="BN45" s="5" t="s">
        <v>130</v>
      </c>
      <c r="BO45" s="15">
        <f t="shared" si="24"/>
        <v>0</v>
      </c>
      <c r="BP45" s="10" t="str">
        <f>IFERROR(VLOOKUP(B45,'21'!B:BC,54,0),"0")</f>
        <v>0</v>
      </c>
      <c r="BQ45" s="5" t="s">
        <v>130</v>
      </c>
      <c r="BR45" s="15">
        <f t="shared" si="25"/>
        <v>0</v>
      </c>
      <c r="BS45" s="10" t="str">
        <f>IFERROR(VLOOKUP(B45,'22'!B:BC,54,0),"0")</f>
        <v>0</v>
      </c>
      <c r="BT45" s="5" t="s">
        <v>130</v>
      </c>
      <c r="BU45" s="15">
        <f t="shared" si="26"/>
        <v>0</v>
      </c>
      <c r="BV45" s="10" t="str">
        <f>IFERROR(VLOOKUP(B45,'23'!B:BC,54,0),"0")</f>
        <v>0</v>
      </c>
      <c r="BW45" s="5" t="s">
        <v>130</v>
      </c>
      <c r="BX45" s="15">
        <f t="shared" si="27"/>
        <v>0</v>
      </c>
      <c r="BY45" s="10" t="str">
        <f>IFERROR(VLOOKUP(B45,'24'!B:BC,54,0),"0")</f>
        <v>0</v>
      </c>
      <c r="BZ45" s="5" t="s">
        <v>130</v>
      </c>
      <c r="CA45" s="15">
        <f t="shared" si="28"/>
        <v>0</v>
      </c>
      <c r="CB45" s="10" t="str">
        <f>IFERROR(VLOOKUP(B45,'25'!B:BC,54,0),"0")</f>
        <v>0</v>
      </c>
      <c r="CC45" s="5" t="s">
        <v>130</v>
      </c>
      <c r="CD45" s="15">
        <f t="shared" si="29"/>
        <v>0</v>
      </c>
      <c r="CE45" s="10" t="str">
        <f>IFERROR(VLOOKUP(B45,'26'!B:BC,54,0),"0")</f>
        <v>0</v>
      </c>
      <c r="CF45" s="5" t="s">
        <v>130</v>
      </c>
      <c r="CG45" s="15">
        <f t="shared" si="30"/>
        <v>0</v>
      </c>
      <c r="CH45" s="10" t="str">
        <f>IFERROR(VLOOKUP(B45,'27'!B:BC,54,0),"0")</f>
        <v>0</v>
      </c>
      <c r="CI45" s="5" t="s">
        <v>130</v>
      </c>
      <c r="CJ45" s="15">
        <f t="shared" si="31"/>
        <v>0</v>
      </c>
      <c r="CK45" s="10" t="str">
        <f>IFERROR(VLOOKUP(B45,'28'!B:BC,54,0),"0")</f>
        <v>0</v>
      </c>
      <c r="CL45" s="5" t="s">
        <v>130</v>
      </c>
      <c r="CM45" s="15">
        <f t="shared" si="32"/>
        <v>0</v>
      </c>
      <c r="CN45" s="10" t="str">
        <f>IFERROR(VLOOKUP(B45,'29'!B:BC,54,0),"0")</f>
        <v>0</v>
      </c>
      <c r="CO45" s="5" t="s">
        <v>130</v>
      </c>
      <c r="CP45" s="15">
        <f t="shared" si="33"/>
        <v>0</v>
      </c>
      <c r="CQ45" s="10" t="str">
        <f>IFERROR(VLOOKUP(B45,'30'!B:BC,54,0),"0")</f>
        <v>0</v>
      </c>
      <c r="CR45" s="5" t="s">
        <v>130</v>
      </c>
      <c r="CS45" s="15">
        <f t="shared" si="34"/>
        <v>0</v>
      </c>
      <c r="CT45" s="10" t="str">
        <f>IFERROR(VLOOKUP(A45,#REF!,2,0),"0")</f>
        <v>0</v>
      </c>
      <c r="CU45" s="5" t="s">
        <v>130</v>
      </c>
      <c r="CV45" s="15">
        <f t="shared" si="35"/>
        <v>0</v>
      </c>
      <c r="CW45" s="10" t="str">
        <f>IFERROR(VLOOKUP(B45,'B-plus'!A:D,4,0),"0")</f>
        <v>0</v>
      </c>
      <c r="CX45" s="5" t="s">
        <v>130</v>
      </c>
      <c r="CY45" s="15">
        <f t="shared" si="36"/>
        <v>0</v>
      </c>
    </row>
    <row r="46" spans="1:103" x14ac:dyDescent="0.25">
      <c r="A46" s="6" t="s">
        <v>172</v>
      </c>
      <c r="B46" s="6" t="s">
        <v>172</v>
      </c>
      <c r="C46" s="4" t="s">
        <v>67</v>
      </c>
      <c r="D46" s="13">
        <v>2.73</v>
      </c>
      <c r="E46" s="19">
        <f t="shared" si="19"/>
        <v>0</v>
      </c>
      <c r="F46" s="5" t="s">
        <v>130</v>
      </c>
      <c r="G46" s="13">
        <f t="shared" si="20"/>
        <v>0</v>
      </c>
      <c r="H46" s="10" t="str">
        <f>IFERROR(VLOOKUP(B46,'1'!B:BC,54,0),"0")</f>
        <v>0</v>
      </c>
      <c r="I46" s="5" t="s">
        <v>130</v>
      </c>
      <c r="J46" s="15">
        <f t="shared" si="37"/>
        <v>0</v>
      </c>
      <c r="K46" s="10" t="str">
        <f>IFERROR(VLOOKUP(B46,'2'!B:BC,54,0),"0")</f>
        <v>0</v>
      </c>
      <c r="L46" s="5" t="s">
        <v>130</v>
      </c>
      <c r="M46" s="15">
        <f t="shared" si="38"/>
        <v>0</v>
      </c>
      <c r="N46" s="10" t="str">
        <f>IFERROR(VLOOKUP(B46,'3'!B:BC,54,0),"0")</f>
        <v>0</v>
      </c>
      <c r="O46" s="5" t="s">
        <v>130</v>
      </c>
      <c r="P46" s="15">
        <f t="shared" si="39"/>
        <v>0</v>
      </c>
      <c r="Q46" s="10" t="str">
        <f>IFERROR(VLOOKUP(B46,'4'!B:BC,54,0),"0")</f>
        <v>0</v>
      </c>
      <c r="R46" s="5" t="s">
        <v>130</v>
      </c>
      <c r="S46" s="15">
        <f t="shared" si="40"/>
        <v>0</v>
      </c>
      <c r="T46" s="10" t="str">
        <f>IFERROR(VLOOKUP(B46,'5'!B:BC,54,0),"0")</f>
        <v>0</v>
      </c>
      <c r="U46" s="5" t="s">
        <v>130</v>
      </c>
      <c r="V46" s="15">
        <f t="shared" si="41"/>
        <v>0</v>
      </c>
      <c r="W46" s="10" t="str">
        <f>IFERROR(VLOOKUP(B46,'6'!B:BC,54,0),"0")</f>
        <v>0</v>
      </c>
      <c r="X46" s="5" t="s">
        <v>130</v>
      </c>
      <c r="Y46" s="15">
        <f t="shared" si="42"/>
        <v>0</v>
      </c>
      <c r="Z46" s="10" t="str">
        <f>IFERROR(VLOOKUP(B46,'7'!B:BC,54,0),"0")</f>
        <v>0</v>
      </c>
      <c r="AA46" s="5" t="s">
        <v>130</v>
      </c>
      <c r="AB46" s="15">
        <f t="shared" si="43"/>
        <v>0</v>
      </c>
      <c r="AC46" s="10" t="str">
        <f>IFERROR(VLOOKUP(B46,'8'!B:BC,54,0),"0")</f>
        <v>0</v>
      </c>
      <c r="AD46" s="5" t="s">
        <v>130</v>
      </c>
      <c r="AE46" s="15">
        <f t="shared" si="44"/>
        <v>0</v>
      </c>
      <c r="AF46" s="10" t="str">
        <f>IFERROR(VLOOKUP(B46,'9'!B:BC,54,0),"0")</f>
        <v>0</v>
      </c>
      <c r="AG46" s="5" t="s">
        <v>130</v>
      </c>
      <c r="AH46" s="15">
        <f t="shared" si="45"/>
        <v>0</v>
      </c>
      <c r="AI46" s="10" t="str">
        <f>IFERROR(VLOOKUP(B46,'10'!B:BC,54,0),"0")</f>
        <v>0</v>
      </c>
      <c r="AJ46" s="5" t="s">
        <v>130</v>
      </c>
      <c r="AK46" s="15">
        <f t="shared" si="46"/>
        <v>0</v>
      </c>
      <c r="AL46" s="10" t="str">
        <f>IFERROR(VLOOKUP(B46,'11'!B:BC,54,0),"0")</f>
        <v>0</v>
      </c>
      <c r="AM46" s="5" t="s">
        <v>130</v>
      </c>
      <c r="AN46" s="15">
        <f t="shared" si="47"/>
        <v>0</v>
      </c>
      <c r="AO46" s="10" t="str">
        <f>IFERROR(VLOOKUP(B46,'12'!B:BC,54,0),"0")</f>
        <v>0</v>
      </c>
      <c r="AP46" s="5" t="s">
        <v>130</v>
      </c>
      <c r="AQ46" s="15">
        <f t="shared" si="48"/>
        <v>0</v>
      </c>
      <c r="AR46" s="10" t="str">
        <f>IFERROR(VLOOKUP(B46,'13'!B:BC,54,0),"0")</f>
        <v>0</v>
      </c>
      <c r="AS46" s="5" t="s">
        <v>130</v>
      </c>
      <c r="AT46" s="15">
        <f t="shared" si="49"/>
        <v>0</v>
      </c>
      <c r="AU46" s="10" t="str">
        <f>IFERROR(VLOOKUP(B46,'14'!B:BC,54,0),"0")</f>
        <v>0</v>
      </c>
      <c r="AV46" s="5" t="s">
        <v>130</v>
      </c>
      <c r="AW46" s="15">
        <f t="shared" si="50"/>
        <v>0</v>
      </c>
      <c r="AX46" s="10" t="str">
        <f>IFERROR(VLOOKUP(B46,'15'!B:BC,54,0),"0")</f>
        <v>0</v>
      </c>
      <c r="AY46" s="5" t="s">
        <v>130</v>
      </c>
      <c r="AZ46" s="15">
        <f t="shared" si="51"/>
        <v>0</v>
      </c>
      <c r="BA46" s="10" t="str">
        <f>IFERROR(VLOOKUP(B46,'16'!B:BC,54,0),"0")</f>
        <v>0</v>
      </c>
      <c r="BB46" s="5" t="s">
        <v>130</v>
      </c>
      <c r="BC46" s="15">
        <f t="shared" si="52"/>
        <v>0</v>
      </c>
      <c r="BD46" s="10" t="str">
        <f>IFERROR(VLOOKUP(B46,'17'!B:BC,54,0),"0")</f>
        <v>0</v>
      </c>
      <c r="BE46" s="5" t="s">
        <v>130</v>
      </c>
      <c r="BF46" s="15">
        <f t="shared" si="53"/>
        <v>0</v>
      </c>
      <c r="BG46" s="10" t="str">
        <f>IFERROR(VLOOKUP(B46,'18'!B:BC,54,0),"0")</f>
        <v>0</v>
      </c>
      <c r="BH46" s="5" t="s">
        <v>130</v>
      </c>
      <c r="BI46" s="15">
        <f t="shared" si="22"/>
        <v>0</v>
      </c>
      <c r="BJ46" s="10" t="str">
        <f>IFERROR(VLOOKUP(B46,'19'!B:BC,54,0),"0")</f>
        <v>0</v>
      </c>
      <c r="BK46" s="5" t="s">
        <v>130</v>
      </c>
      <c r="BL46" s="15">
        <f t="shared" si="23"/>
        <v>0</v>
      </c>
      <c r="BM46" s="10" t="str">
        <f>IFERROR(VLOOKUP(B46,'20'!B:BC,54,0),"0")</f>
        <v>0</v>
      </c>
      <c r="BN46" s="5" t="s">
        <v>130</v>
      </c>
      <c r="BO46" s="15">
        <f t="shared" si="24"/>
        <v>0</v>
      </c>
      <c r="BP46" s="10" t="str">
        <f>IFERROR(VLOOKUP(B46,'21'!B:BC,54,0),"0")</f>
        <v>0</v>
      </c>
      <c r="BQ46" s="5" t="s">
        <v>130</v>
      </c>
      <c r="BR46" s="15">
        <f t="shared" si="25"/>
        <v>0</v>
      </c>
      <c r="BS46" s="10" t="str">
        <f>IFERROR(VLOOKUP(B46,'22'!B:BC,54,0),"0")</f>
        <v>0</v>
      </c>
      <c r="BT46" s="5" t="s">
        <v>130</v>
      </c>
      <c r="BU46" s="15">
        <f t="shared" si="26"/>
        <v>0</v>
      </c>
      <c r="BV46" s="10" t="str">
        <f>IFERROR(VLOOKUP(B46,'23'!B:BC,54,0),"0")</f>
        <v>0</v>
      </c>
      <c r="BW46" s="5" t="s">
        <v>130</v>
      </c>
      <c r="BX46" s="15">
        <f t="shared" si="27"/>
        <v>0</v>
      </c>
      <c r="BY46" s="10" t="str">
        <f>IFERROR(VLOOKUP(B46,'24'!B:BC,54,0),"0")</f>
        <v>0</v>
      </c>
      <c r="BZ46" s="5" t="s">
        <v>130</v>
      </c>
      <c r="CA46" s="15">
        <f t="shared" si="28"/>
        <v>0</v>
      </c>
      <c r="CB46" s="10" t="str">
        <f>IFERROR(VLOOKUP(B46,'25'!B:BC,54,0),"0")</f>
        <v>0</v>
      </c>
      <c r="CC46" s="5" t="s">
        <v>130</v>
      </c>
      <c r="CD46" s="15">
        <f t="shared" si="29"/>
        <v>0</v>
      </c>
      <c r="CE46" s="10" t="str">
        <f>IFERROR(VLOOKUP(B46,'26'!B:BC,54,0),"0")</f>
        <v>0</v>
      </c>
      <c r="CF46" s="5" t="s">
        <v>130</v>
      </c>
      <c r="CG46" s="15">
        <f t="shared" si="30"/>
        <v>0</v>
      </c>
      <c r="CH46" s="10" t="str">
        <f>IFERROR(VLOOKUP(B46,'27'!B:BC,54,0),"0")</f>
        <v>0</v>
      </c>
      <c r="CI46" s="5" t="s">
        <v>130</v>
      </c>
      <c r="CJ46" s="15">
        <f t="shared" si="31"/>
        <v>0</v>
      </c>
      <c r="CK46" s="10" t="str">
        <f>IFERROR(VLOOKUP(B46,'28'!B:BC,54,0),"0")</f>
        <v>0</v>
      </c>
      <c r="CL46" s="5" t="s">
        <v>130</v>
      </c>
      <c r="CM46" s="15">
        <f t="shared" si="32"/>
        <v>0</v>
      </c>
      <c r="CN46" s="10" t="str">
        <f>IFERROR(VLOOKUP(B46,'29'!B:BC,54,0),"0")</f>
        <v>0</v>
      </c>
      <c r="CO46" s="5" t="s">
        <v>130</v>
      </c>
      <c r="CP46" s="15">
        <f t="shared" si="33"/>
        <v>0</v>
      </c>
      <c r="CQ46" s="10" t="str">
        <f>IFERROR(VLOOKUP(B46,'30'!B:BC,54,0),"0")</f>
        <v>0</v>
      </c>
      <c r="CR46" s="5" t="s">
        <v>130</v>
      </c>
      <c r="CS46" s="15">
        <f t="shared" si="34"/>
        <v>0</v>
      </c>
      <c r="CT46" s="10" t="str">
        <f>IFERROR(VLOOKUP(A46,#REF!,2,0),"0")</f>
        <v>0</v>
      </c>
      <c r="CU46" s="5" t="s">
        <v>130</v>
      </c>
      <c r="CV46" s="15">
        <f t="shared" si="35"/>
        <v>0</v>
      </c>
      <c r="CW46" s="10" t="str">
        <f>IFERROR(VLOOKUP(B46,'B-plus'!A:D,4,0),"0")</f>
        <v>0</v>
      </c>
      <c r="CX46" s="5" t="s">
        <v>130</v>
      </c>
      <c r="CY46" s="15">
        <f t="shared" si="36"/>
        <v>0</v>
      </c>
    </row>
    <row r="47" spans="1:103" x14ac:dyDescent="0.25">
      <c r="A47" s="6" t="s">
        <v>81</v>
      </c>
      <c r="B47" s="6">
        <v>1111065</v>
      </c>
      <c r="C47" s="4" t="s">
        <v>82</v>
      </c>
      <c r="D47" s="13">
        <v>2.74</v>
      </c>
      <c r="E47" s="19">
        <f t="shared" si="19"/>
        <v>0</v>
      </c>
      <c r="F47" s="5" t="s">
        <v>130</v>
      </c>
      <c r="G47" s="13">
        <f t="shared" si="20"/>
        <v>0</v>
      </c>
      <c r="H47" s="10">
        <f>IFERROR(VLOOKUP(B47,'1'!B:BC,54,0),"0")</f>
        <v>0</v>
      </c>
      <c r="I47" s="5" t="s">
        <v>130</v>
      </c>
      <c r="J47" s="15">
        <f t="shared" si="37"/>
        <v>0</v>
      </c>
      <c r="K47" s="10">
        <f>IFERROR(VLOOKUP(B47,'2'!B:BC,54,0),"0")</f>
        <v>0</v>
      </c>
      <c r="L47" s="5" t="s">
        <v>130</v>
      </c>
      <c r="M47" s="15">
        <f t="shared" si="38"/>
        <v>0</v>
      </c>
      <c r="N47" s="10">
        <f>IFERROR(VLOOKUP(B47,'3'!B:BC,54,0),"0")</f>
        <v>0</v>
      </c>
      <c r="O47" s="5" t="s">
        <v>130</v>
      </c>
      <c r="P47" s="15">
        <f t="shared" si="39"/>
        <v>0</v>
      </c>
      <c r="Q47" s="10">
        <f>IFERROR(VLOOKUP(B47,'4'!B:BC,54,0),"0")</f>
        <v>0</v>
      </c>
      <c r="R47" s="5" t="s">
        <v>130</v>
      </c>
      <c r="S47" s="15">
        <f t="shared" si="40"/>
        <v>0</v>
      </c>
      <c r="T47" s="10">
        <f>IFERROR(VLOOKUP(B47,'5'!B:BC,54,0),"0")</f>
        <v>0</v>
      </c>
      <c r="U47" s="5" t="s">
        <v>130</v>
      </c>
      <c r="V47" s="15">
        <f t="shared" si="41"/>
        <v>0</v>
      </c>
      <c r="W47" s="10">
        <f>IFERROR(VLOOKUP(B47,'6'!B:BC,54,0),"0")</f>
        <v>0</v>
      </c>
      <c r="X47" s="5" t="s">
        <v>130</v>
      </c>
      <c r="Y47" s="15">
        <f t="shared" si="42"/>
        <v>0</v>
      </c>
      <c r="Z47" s="10">
        <f>IFERROR(VLOOKUP(B47,'7'!B:BC,54,0),"0")</f>
        <v>0</v>
      </c>
      <c r="AA47" s="5" t="s">
        <v>130</v>
      </c>
      <c r="AB47" s="15">
        <f t="shared" si="43"/>
        <v>0</v>
      </c>
      <c r="AC47" s="10">
        <f>IFERROR(VLOOKUP(B47,'8'!B:BC,54,0),"0")</f>
        <v>0</v>
      </c>
      <c r="AD47" s="5" t="s">
        <v>130</v>
      </c>
      <c r="AE47" s="15">
        <f t="shared" si="44"/>
        <v>0</v>
      </c>
      <c r="AF47" s="10">
        <f>IFERROR(VLOOKUP(B47,'9'!B:BC,54,0),"0")</f>
        <v>0</v>
      </c>
      <c r="AG47" s="5" t="s">
        <v>130</v>
      </c>
      <c r="AH47" s="15">
        <f t="shared" si="45"/>
        <v>0</v>
      </c>
      <c r="AI47" s="10">
        <f>IFERROR(VLOOKUP(B47,'10'!B:BC,54,0),"0")</f>
        <v>0</v>
      </c>
      <c r="AJ47" s="5" t="s">
        <v>130</v>
      </c>
      <c r="AK47" s="15">
        <f t="shared" si="46"/>
        <v>0</v>
      </c>
      <c r="AL47" s="10">
        <f>IFERROR(VLOOKUP(B47,'11'!B:BC,54,0),"0")</f>
        <v>0</v>
      </c>
      <c r="AM47" s="5" t="s">
        <v>130</v>
      </c>
      <c r="AN47" s="15">
        <f t="shared" si="47"/>
        <v>0</v>
      </c>
      <c r="AO47" s="10">
        <f>IFERROR(VLOOKUP(B47,'12'!B:BC,54,0),"0")</f>
        <v>0</v>
      </c>
      <c r="AP47" s="5" t="s">
        <v>130</v>
      </c>
      <c r="AQ47" s="15">
        <f t="shared" si="48"/>
        <v>0</v>
      </c>
      <c r="AR47" s="10">
        <f>IFERROR(VLOOKUP(B47,'13'!B:BC,54,0),"0")</f>
        <v>0</v>
      </c>
      <c r="AS47" s="5" t="s">
        <v>130</v>
      </c>
      <c r="AT47" s="15">
        <f t="shared" si="49"/>
        <v>0</v>
      </c>
      <c r="AU47" s="10">
        <f>IFERROR(VLOOKUP(B47,'14'!B:BC,54,0),"0")</f>
        <v>0</v>
      </c>
      <c r="AV47" s="5" t="s">
        <v>130</v>
      </c>
      <c r="AW47" s="15">
        <f t="shared" si="50"/>
        <v>0</v>
      </c>
      <c r="AX47" s="10">
        <f>IFERROR(VLOOKUP(B47,'15'!B:BC,54,0),"0")</f>
        <v>0</v>
      </c>
      <c r="AY47" s="5" t="s">
        <v>130</v>
      </c>
      <c r="AZ47" s="15">
        <f t="shared" si="51"/>
        <v>0</v>
      </c>
      <c r="BA47" s="10">
        <f>IFERROR(VLOOKUP(B47,'16'!B:BC,54,0),"0")</f>
        <v>0</v>
      </c>
      <c r="BB47" s="5" t="s">
        <v>130</v>
      </c>
      <c r="BC47" s="15">
        <f t="shared" si="52"/>
        <v>0</v>
      </c>
      <c r="BD47" s="10">
        <f>IFERROR(VLOOKUP(B47,'17'!B:BC,54,0),"0")</f>
        <v>0</v>
      </c>
      <c r="BE47" s="5" t="s">
        <v>130</v>
      </c>
      <c r="BF47" s="15">
        <f t="shared" si="53"/>
        <v>0</v>
      </c>
      <c r="BG47" s="10">
        <f>IFERROR(VLOOKUP(B47,'18'!B:BC,54,0),"0")</f>
        <v>0</v>
      </c>
      <c r="BH47" s="5" t="s">
        <v>130</v>
      </c>
      <c r="BI47" s="15">
        <f t="shared" si="22"/>
        <v>0</v>
      </c>
      <c r="BJ47" s="10">
        <f>IFERROR(VLOOKUP(B47,'19'!B:BC,54,0),"0")</f>
        <v>0</v>
      </c>
      <c r="BK47" s="5" t="s">
        <v>130</v>
      </c>
      <c r="BL47" s="15">
        <f t="shared" si="23"/>
        <v>0</v>
      </c>
      <c r="BM47" s="10">
        <f>IFERROR(VLOOKUP(B47,'20'!B:BC,54,0),"0")</f>
        <v>0</v>
      </c>
      <c r="BN47" s="5" t="s">
        <v>130</v>
      </c>
      <c r="BO47" s="15">
        <f t="shared" si="24"/>
        <v>0</v>
      </c>
      <c r="BP47" s="10">
        <f>IFERROR(VLOOKUP(B47,'21'!B:BC,54,0),"0")</f>
        <v>0</v>
      </c>
      <c r="BQ47" s="5" t="s">
        <v>130</v>
      </c>
      <c r="BR47" s="15">
        <f t="shared" si="25"/>
        <v>0</v>
      </c>
      <c r="BS47" s="10">
        <f>IFERROR(VLOOKUP(B47,'22'!B:BC,54,0),"0")</f>
        <v>0</v>
      </c>
      <c r="BT47" s="5" t="s">
        <v>130</v>
      </c>
      <c r="BU47" s="15">
        <f t="shared" si="26"/>
        <v>0</v>
      </c>
      <c r="BV47" s="10">
        <f>IFERROR(VLOOKUP(B47,'23'!B:BC,54,0),"0")</f>
        <v>0</v>
      </c>
      <c r="BW47" s="5" t="s">
        <v>130</v>
      </c>
      <c r="BX47" s="15">
        <f t="shared" si="27"/>
        <v>0</v>
      </c>
      <c r="BY47" s="10">
        <f>IFERROR(VLOOKUP(B47,'24'!B:BC,54,0),"0")</f>
        <v>0</v>
      </c>
      <c r="BZ47" s="5" t="s">
        <v>130</v>
      </c>
      <c r="CA47" s="15">
        <f t="shared" si="28"/>
        <v>0</v>
      </c>
      <c r="CB47" s="10">
        <f>IFERROR(VLOOKUP(B47,'25'!B:BC,54,0),"0")</f>
        <v>0</v>
      </c>
      <c r="CC47" s="5" t="s">
        <v>130</v>
      </c>
      <c r="CD47" s="15">
        <f t="shared" si="29"/>
        <v>0</v>
      </c>
      <c r="CE47" s="10">
        <f>IFERROR(VLOOKUP(B47,'26'!B:BC,54,0),"0")</f>
        <v>0</v>
      </c>
      <c r="CF47" s="5" t="s">
        <v>130</v>
      </c>
      <c r="CG47" s="15">
        <f t="shared" si="30"/>
        <v>0</v>
      </c>
      <c r="CH47" s="10">
        <f>IFERROR(VLOOKUP(B47,'27'!B:BC,54,0),"0")</f>
        <v>0</v>
      </c>
      <c r="CI47" s="5" t="s">
        <v>130</v>
      </c>
      <c r="CJ47" s="15">
        <f t="shared" si="31"/>
        <v>0</v>
      </c>
      <c r="CK47" s="10">
        <f>IFERROR(VLOOKUP(B47,'28'!B:BC,54,0),"0")</f>
        <v>0</v>
      </c>
      <c r="CL47" s="5" t="s">
        <v>130</v>
      </c>
      <c r="CM47" s="15">
        <f t="shared" si="32"/>
        <v>0</v>
      </c>
      <c r="CN47" s="10">
        <f>IFERROR(VLOOKUP(B47,'29'!B:BC,54,0),"0")</f>
        <v>0</v>
      </c>
      <c r="CO47" s="5" t="s">
        <v>130</v>
      </c>
      <c r="CP47" s="15">
        <f t="shared" si="33"/>
        <v>0</v>
      </c>
      <c r="CQ47" s="10">
        <f>IFERROR(VLOOKUP(B47,'30'!B:BC,54,0),"0")</f>
        <v>0</v>
      </c>
      <c r="CR47" s="5" t="s">
        <v>130</v>
      </c>
      <c r="CS47" s="15">
        <f t="shared" si="34"/>
        <v>0</v>
      </c>
      <c r="CT47" s="10" t="str">
        <f>IFERROR(VLOOKUP(A47,#REF!,2,0),"0")</f>
        <v>0</v>
      </c>
      <c r="CU47" s="5" t="s">
        <v>130</v>
      </c>
      <c r="CV47" s="15">
        <f t="shared" si="35"/>
        <v>0</v>
      </c>
      <c r="CW47" s="10" t="str">
        <f>IFERROR(VLOOKUP(B47,'B-plus'!A:D,4,0),"0")</f>
        <v>0</v>
      </c>
      <c r="CX47" s="5" t="s">
        <v>130</v>
      </c>
      <c r="CY47" s="15">
        <f t="shared" si="36"/>
        <v>0</v>
      </c>
    </row>
    <row r="48" spans="1:103" x14ac:dyDescent="0.25">
      <c r="A48" s="6" t="s">
        <v>91</v>
      </c>
      <c r="B48" s="6">
        <v>1111066</v>
      </c>
      <c r="C48" s="4" t="s">
        <v>92</v>
      </c>
      <c r="D48" s="13">
        <v>2.97</v>
      </c>
      <c r="E48" s="19">
        <f t="shared" si="19"/>
        <v>0</v>
      </c>
      <c r="F48" s="5" t="s">
        <v>130</v>
      </c>
      <c r="G48" s="13">
        <f t="shared" si="20"/>
        <v>0</v>
      </c>
      <c r="H48" s="10">
        <f>IFERROR(VLOOKUP(B48,'1'!B:BC,54,0),"0")</f>
        <v>0</v>
      </c>
      <c r="I48" s="5" t="s">
        <v>130</v>
      </c>
      <c r="J48" s="15">
        <f t="shared" si="37"/>
        <v>0</v>
      </c>
      <c r="K48" s="10">
        <f>IFERROR(VLOOKUP(B48,'2'!B:BC,54,0),"0")</f>
        <v>0</v>
      </c>
      <c r="L48" s="5" t="s">
        <v>130</v>
      </c>
      <c r="M48" s="15">
        <f t="shared" si="38"/>
        <v>0</v>
      </c>
      <c r="N48" s="10">
        <f>IFERROR(VLOOKUP(B48,'3'!B:BC,54,0),"0")</f>
        <v>0</v>
      </c>
      <c r="O48" s="5" t="s">
        <v>130</v>
      </c>
      <c r="P48" s="15">
        <f t="shared" si="39"/>
        <v>0</v>
      </c>
      <c r="Q48" s="10">
        <f>IFERROR(VLOOKUP(B48,'4'!B:BC,54,0),"0")</f>
        <v>0</v>
      </c>
      <c r="R48" s="5" t="s">
        <v>130</v>
      </c>
      <c r="S48" s="15">
        <f t="shared" si="40"/>
        <v>0</v>
      </c>
      <c r="T48" s="10">
        <f>IFERROR(VLOOKUP(B48,'5'!B:BC,54,0),"0")</f>
        <v>0</v>
      </c>
      <c r="U48" s="5" t="s">
        <v>130</v>
      </c>
      <c r="V48" s="15">
        <f t="shared" si="41"/>
        <v>0</v>
      </c>
      <c r="W48" s="10">
        <f>IFERROR(VLOOKUP(B48,'6'!B:BC,54,0),"0")</f>
        <v>0</v>
      </c>
      <c r="X48" s="5" t="s">
        <v>130</v>
      </c>
      <c r="Y48" s="15">
        <f t="shared" si="42"/>
        <v>0</v>
      </c>
      <c r="Z48" s="10">
        <f>IFERROR(VLOOKUP(B48,'7'!B:BC,54,0),"0")</f>
        <v>0</v>
      </c>
      <c r="AA48" s="5" t="s">
        <v>130</v>
      </c>
      <c r="AB48" s="15">
        <f t="shared" si="43"/>
        <v>0</v>
      </c>
      <c r="AC48" s="10">
        <f>IFERROR(VLOOKUP(B48,'8'!B:BC,54,0),"0")</f>
        <v>0</v>
      </c>
      <c r="AD48" s="5" t="s">
        <v>130</v>
      </c>
      <c r="AE48" s="15">
        <f t="shared" si="44"/>
        <v>0</v>
      </c>
      <c r="AF48" s="10">
        <f>IFERROR(VLOOKUP(B48,'9'!B:BC,54,0),"0")</f>
        <v>0</v>
      </c>
      <c r="AG48" s="5" t="s">
        <v>130</v>
      </c>
      <c r="AH48" s="15">
        <f t="shared" si="45"/>
        <v>0</v>
      </c>
      <c r="AI48" s="10">
        <f>IFERROR(VLOOKUP(B48,'10'!B:BC,54,0),"0")</f>
        <v>0</v>
      </c>
      <c r="AJ48" s="5" t="s">
        <v>130</v>
      </c>
      <c r="AK48" s="15">
        <f t="shared" si="46"/>
        <v>0</v>
      </c>
      <c r="AL48" s="10">
        <f>IFERROR(VLOOKUP(B48,'11'!B:BC,54,0),"0")</f>
        <v>0</v>
      </c>
      <c r="AM48" s="5" t="s">
        <v>130</v>
      </c>
      <c r="AN48" s="15">
        <f t="shared" si="47"/>
        <v>0</v>
      </c>
      <c r="AO48" s="10">
        <f>IFERROR(VLOOKUP(B48,'12'!B:BC,54,0),"0")</f>
        <v>0</v>
      </c>
      <c r="AP48" s="5" t="s">
        <v>130</v>
      </c>
      <c r="AQ48" s="15">
        <f t="shared" si="48"/>
        <v>0</v>
      </c>
      <c r="AR48" s="10">
        <f>IFERROR(VLOOKUP(B48,'13'!B:BC,54,0),"0")</f>
        <v>0</v>
      </c>
      <c r="AS48" s="5" t="s">
        <v>130</v>
      </c>
      <c r="AT48" s="15">
        <f t="shared" si="49"/>
        <v>0</v>
      </c>
      <c r="AU48" s="10">
        <f>IFERROR(VLOOKUP(B48,'14'!B:BC,54,0),"0")</f>
        <v>0</v>
      </c>
      <c r="AV48" s="5" t="s">
        <v>130</v>
      </c>
      <c r="AW48" s="15">
        <f t="shared" si="50"/>
        <v>0</v>
      </c>
      <c r="AX48" s="10">
        <f>IFERROR(VLOOKUP(B48,'15'!B:BC,54,0),"0")</f>
        <v>0</v>
      </c>
      <c r="AY48" s="5" t="s">
        <v>130</v>
      </c>
      <c r="AZ48" s="15">
        <f t="shared" si="51"/>
        <v>0</v>
      </c>
      <c r="BA48" s="10">
        <f>IFERROR(VLOOKUP(B48,'16'!B:BC,54,0),"0")</f>
        <v>0</v>
      </c>
      <c r="BB48" s="5" t="s">
        <v>130</v>
      </c>
      <c r="BC48" s="15">
        <f t="shared" si="52"/>
        <v>0</v>
      </c>
      <c r="BD48" s="10">
        <f>IFERROR(VLOOKUP(B48,'17'!B:BC,54,0),"0")</f>
        <v>0</v>
      </c>
      <c r="BE48" s="5" t="s">
        <v>130</v>
      </c>
      <c r="BF48" s="15">
        <f t="shared" si="53"/>
        <v>0</v>
      </c>
      <c r="BG48" s="10">
        <f>IFERROR(VLOOKUP(B48,'18'!B:BC,54,0),"0")</f>
        <v>0</v>
      </c>
      <c r="BH48" s="5" t="s">
        <v>130</v>
      </c>
      <c r="BI48" s="15">
        <f t="shared" si="22"/>
        <v>0</v>
      </c>
      <c r="BJ48" s="10">
        <f>IFERROR(VLOOKUP(B48,'19'!B:BC,54,0),"0")</f>
        <v>0</v>
      </c>
      <c r="BK48" s="5" t="s">
        <v>130</v>
      </c>
      <c r="BL48" s="15">
        <f t="shared" si="23"/>
        <v>0</v>
      </c>
      <c r="BM48" s="10">
        <f>IFERROR(VLOOKUP(B48,'20'!B:BC,54,0),"0")</f>
        <v>0</v>
      </c>
      <c r="BN48" s="5" t="s">
        <v>130</v>
      </c>
      <c r="BO48" s="15">
        <f t="shared" si="24"/>
        <v>0</v>
      </c>
      <c r="BP48" s="10">
        <f>IFERROR(VLOOKUP(B48,'21'!B:BC,54,0),"0")</f>
        <v>0</v>
      </c>
      <c r="BQ48" s="5" t="s">
        <v>130</v>
      </c>
      <c r="BR48" s="15">
        <f t="shared" si="25"/>
        <v>0</v>
      </c>
      <c r="BS48" s="10">
        <f>IFERROR(VLOOKUP(B48,'22'!B:BC,54,0),"0")</f>
        <v>0</v>
      </c>
      <c r="BT48" s="5" t="s">
        <v>130</v>
      </c>
      <c r="BU48" s="15">
        <f t="shared" si="26"/>
        <v>0</v>
      </c>
      <c r="BV48" s="10">
        <f>IFERROR(VLOOKUP(B48,'23'!B:BC,54,0),"0")</f>
        <v>0</v>
      </c>
      <c r="BW48" s="5" t="s">
        <v>130</v>
      </c>
      <c r="BX48" s="15">
        <f t="shared" si="27"/>
        <v>0</v>
      </c>
      <c r="BY48" s="10">
        <f>IFERROR(VLOOKUP(B48,'24'!B:BC,54,0),"0")</f>
        <v>0</v>
      </c>
      <c r="BZ48" s="5" t="s">
        <v>130</v>
      </c>
      <c r="CA48" s="15">
        <f t="shared" si="28"/>
        <v>0</v>
      </c>
      <c r="CB48" s="10">
        <f>IFERROR(VLOOKUP(B48,'25'!B:BC,54,0),"0")</f>
        <v>0</v>
      </c>
      <c r="CC48" s="5" t="s">
        <v>130</v>
      </c>
      <c r="CD48" s="15">
        <f t="shared" si="29"/>
        <v>0</v>
      </c>
      <c r="CE48" s="10">
        <f>IFERROR(VLOOKUP(B48,'26'!B:BC,54,0),"0")</f>
        <v>0</v>
      </c>
      <c r="CF48" s="5" t="s">
        <v>130</v>
      </c>
      <c r="CG48" s="15">
        <f t="shared" si="30"/>
        <v>0</v>
      </c>
      <c r="CH48" s="10">
        <f>IFERROR(VLOOKUP(B48,'27'!B:BC,54,0),"0")</f>
        <v>0</v>
      </c>
      <c r="CI48" s="5" t="s">
        <v>130</v>
      </c>
      <c r="CJ48" s="15">
        <f t="shared" si="31"/>
        <v>0</v>
      </c>
      <c r="CK48" s="10">
        <f>IFERROR(VLOOKUP(B48,'28'!B:BC,54,0),"0")</f>
        <v>0</v>
      </c>
      <c r="CL48" s="5" t="s">
        <v>130</v>
      </c>
      <c r="CM48" s="15">
        <f t="shared" si="32"/>
        <v>0</v>
      </c>
      <c r="CN48" s="10">
        <f>IFERROR(VLOOKUP(B48,'29'!B:BC,54,0),"0")</f>
        <v>0</v>
      </c>
      <c r="CO48" s="5" t="s">
        <v>130</v>
      </c>
      <c r="CP48" s="15">
        <f t="shared" si="33"/>
        <v>0</v>
      </c>
      <c r="CQ48" s="10">
        <f>IFERROR(VLOOKUP(B48,'30'!B:BC,54,0),"0")</f>
        <v>0</v>
      </c>
      <c r="CR48" s="5" t="s">
        <v>130</v>
      </c>
      <c r="CS48" s="15">
        <f t="shared" si="34"/>
        <v>0</v>
      </c>
      <c r="CT48" s="10" t="str">
        <f>IFERROR(VLOOKUP(A48,#REF!,2,0),"0")</f>
        <v>0</v>
      </c>
      <c r="CU48" s="5" t="s">
        <v>130</v>
      </c>
      <c r="CV48" s="15">
        <f t="shared" si="35"/>
        <v>0</v>
      </c>
      <c r="CW48" s="10" t="str">
        <f>IFERROR(VLOOKUP(B48,'B-plus'!A:D,4,0),"0")</f>
        <v>0</v>
      </c>
      <c r="CX48" s="5" t="s">
        <v>130</v>
      </c>
      <c r="CY48" s="15">
        <f t="shared" si="36"/>
        <v>0</v>
      </c>
    </row>
    <row r="49" spans="1:103" x14ac:dyDescent="0.25">
      <c r="A49" s="6" t="s">
        <v>64</v>
      </c>
      <c r="B49" s="6" t="s">
        <v>64</v>
      </c>
      <c r="C49" s="4" t="s">
        <v>65</v>
      </c>
      <c r="D49" s="13">
        <v>2.97</v>
      </c>
      <c r="E49" s="19">
        <f t="shared" si="19"/>
        <v>0</v>
      </c>
      <c r="F49" s="5" t="s">
        <v>130</v>
      </c>
      <c r="G49" s="13">
        <f t="shared" si="20"/>
        <v>0</v>
      </c>
      <c r="H49" s="10" t="str">
        <f>IFERROR(VLOOKUP(B49,'1'!B:BC,54,0),"0")</f>
        <v>0</v>
      </c>
      <c r="I49" s="5" t="s">
        <v>130</v>
      </c>
      <c r="J49" s="15">
        <f t="shared" si="37"/>
        <v>0</v>
      </c>
      <c r="K49" s="10" t="str">
        <f>IFERROR(VLOOKUP(B49,'2'!B:BC,54,0),"0")</f>
        <v>0</v>
      </c>
      <c r="L49" s="5" t="s">
        <v>130</v>
      </c>
      <c r="M49" s="15">
        <f t="shared" si="38"/>
        <v>0</v>
      </c>
      <c r="N49" s="10" t="str">
        <f>IFERROR(VLOOKUP(B49,'3'!B:BC,54,0),"0")</f>
        <v>0</v>
      </c>
      <c r="O49" s="5" t="s">
        <v>130</v>
      </c>
      <c r="P49" s="15">
        <f t="shared" si="39"/>
        <v>0</v>
      </c>
      <c r="Q49" s="10" t="str">
        <f>IFERROR(VLOOKUP(B49,'4'!B:BC,54,0),"0")</f>
        <v>0</v>
      </c>
      <c r="R49" s="5" t="s">
        <v>130</v>
      </c>
      <c r="S49" s="15">
        <f t="shared" si="40"/>
        <v>0</v>
      </c>
      <c r="T49" s="10" t="str">
        <f>IFERROR(VLOOKUP(B49,'5'!B:BC,54,0),"0")</f>
        <v>0</v>
      </c>
      <c r="U49" s="5" t="s">
        <v>130</v>
      </c>
      <c r="V49" s="15">
        <f t="shared" si="41"/>
        <v>0</v>
      </c>
      <c r="W49" s="10" t="str">
        <f>IFERROR(VLOOKUP(B49,'6'!B:BC,54,0),"0")</f>
        <v>0</v>
      </c>
      <c r="X49" s="5" t="s">
        <v>130</v>
      </c>
      <c r="Y49" s="15">
        <f t="shared" si="42"/>
        <v>0</v>
      </c>
      <c r="Z49" s="10" t="str">
        <f>IFERROR(VLOOKUP(B49,'7'!B:BC,54,0),"0")</f>
        <v>0</v>
      </c>
      <c r="AA49" s="5" t="s">
        <v>130</v>
      </c>
      <c r="AB49" s="15">
        <f t="shared" si="43"/>
        <v>0</v>
      </c>
      <c r="AC49" s="10" t="str">
        <f>IFERROR(VLOOKUP(B49,'8'!B:BC,54,0),"0")</f>
        <v>0</v>
      </c>
      <c r="AD49" s="5" t="s">
        <v>130</v>
      </c>
      <c r="AE49" s="15">
        <f t="shared" si="44"/>
        <v>0</v>
      </c>
      <c r="AF49" s="10" t="str">
        <f>IFERROR(VLOOKUP(B49,'9'!B:BC,54,0),"0")</f>
        <v>0</v>
      </c>
      <c r="AG49" s="5" t="s">
        <v>130</v>
      </c>
      <c r="AH49" s="15">
        <f t="shared" si="45"/>
        <v>0</v>
      </c>
      <c r="AI49" s="10" t="str">
        <f>IFERROR(VLOOKUP(B49,'10'!B:BC,54,0),"0")</f>
        <v>0</v>
      </c>
      <c r="AJ49" s="5" t="s">
        <v>130</v>
      </c>
      <c r="AK49" s="15">
        <f t="shared" si="46"/>
        <v>0</v>
      </c>
      <c r="AL49" s="10" t="str">
        <f>IFERROR(VLOOKUP(B49,'11'!B:BC,54,0),"0")</f>
        <v>0</v>
      </c>
      <c r="AM49" s="5" t="s">
        <v>130</v>
      </c>
      <c r="AN49" s="15">
        <f t="shared" si="47"/>
        <v>0</v>
      </c>
      <c r="AO49" s="10" t="str">
        <f>IFERROR(VLOOKUP(B49,'12'!B:BC,54,0),"0")</f>
        <v>0</v>
      </c>
      <c r="AP49" s="5" t="s">
        <v>130</v>
      </c>
      <c r="AQ49" s="15">
        <f t="shared" si="48"/>
        <v>0</v>
      </c>
      <c r="AR49" s="10" t="str">
        <f>IFERROR(VLOOKUP(B49,'13'!B:BC,54,0),"0")</f>
        <v>0</v>
      </c>
      <c r="AS49" s="5" t="s">
        <v>130</v>
      </c>
      <c r="AT49" s="15">
        <f t="shared" si="49"/>
        <v>0</v>
      </c>
      <c r="AU49" s="10" t="str">
        <f>IFERROR(VLOOKUP(B49,'14'!B:BC,54,0),"0")</f>
        <v>0</v>
      </c>
      <c r="AV49" s="5" t="s">
        <v>130</v>
      </c>
      <c r="AW49" s="15">
        <f t="shared" si="50"/>
        <v>0</v>
      </c>
      <c r="AX49" s="10" t="str">
        <f>IFERROR(VLOOKUP(B49,'15'!B:BC,54,0),"0")</f>
        <v>0</v>
      </c>
      <c r="AY49" s="5" t="s">
        <v>130</v>
      </c>
      <c r="AZ49" s="15">
        <f t="shared" si="51"/>
        <v>0</v>
      </c>
      <c r="BA49" s="10" t="str">
        <f>IFERROR(VLOOKUP(B49,'16'!B:BC,54,0),"0")</f>
        <v>0</v>
      </c>
      <c r="BB49" s="5" t="s">
        <v>130</v>
      </c>
      <c r="BC49" s="15">
        <f t="shared" si="52"/>
        <v>0</v>
      </c>
      <c r="BD49" s="10" t="str">
        <f>IFERROR(VLOOKUP(B49,'17'!B:BC,54,0),"0")</f>
        <v>0</v>
      </c>
      <c r="BE49" s="5" t="s">
        <v>130</v>
      </c>
      <c r="BF49" s="15">
        <f t="shared" si="53"/>
        <v>0</v>
      </c>
      <c r="BG49" s="10" t="str">
        <f>IFERROR(VLOOKUP(B49,'18'!B:BC,54,0),"0")</f>
        <v>0</v>
      </c>
      <c r="BH49" s="5" t="s">
        <v>130</v>
      </c>
      <c r="BI49" s="15">
        <f t="shared" si="22"/>
        <v>0</v>
      </c>
      <c r="BJ49" s="10" t="str">
        <f>IFERROR(VLOOKUP(B49,'19'!B:BC,54,0),"0")</f>
        <v>0</v>
      </c>
      <c r="BK49" s="5" t="s">
        <v>130</v>
      </c>
      <c r="BL49" s="15">
        <f t="shared" si="23"/>
        <v>0</v>
      </c>
      <c r="BM49" s="10" t="str">
        <f>IFERROR(VLOOKUP(B49,'20'!B:BC,54,0),"0")</f>
        <v>0</v>
      </c>
      <c r="BN49" s="5" t="s">
        <v>130</v>
      </c>
      <c r="BO49" s="15">
        <f t="shared" si="24"/>
        <v>0</v>
      </c>
      <c r="BP49" s="10" t="str">
        <f>IFERROR(VLOOKUP(B49,'21'!B:BC,54,0),"0")</f>
        <v>0</v>
      </c>
      <c r="BQ49" s="5" t="s">
        <v>130</v>
      </c>
      <c r="BR49" s="15">
        <f t="shared" si="25"/>
        <v>0</v>
      </c>
      <c r="BS49" s="10" t="str">
        <f>IFERROR(VLOOKUP(B49,'22'!B:BC,54,0),"0")</f>
        <v>0</v>
      </c>
      <c r="BT49" s="5" t="s">
        <v>130</v>
      </c>
      <c r="BU49" s="15">
        <f t="shared" si="26"/>
        <v>0</v>
      </c>
      <c r="BV49" s="10" t="str">
        <f>IFERROR(VLOOKUP(B49,'23'!B:BC,54,0),"0")</f>
        <v>0</v>
      </c>
      <c r="BW49" s="5" t="s">
        <v>130</v>
      </c>
      <c r="BX49" s="15">
        <f t="shared" si="27"/>
        <v>0</v>
      </c>
      <c r="BY49" s="10" t="str">
        <f>IFERROR(VLOOKUP(B49,'24'!B:BC,54,0),"0")</f>
        <v>0</v>
      </c>
      <c r="BZ49" s="5" t="s">
        <v>130</v>
      </c>
      <c r="CA49" s="15">
        <f t="shared" si="28"/>
        <v>0</v>
      </c>
      <c r="CB49" s="10" t="str">
        <f>IFERROR(VLOOKUP(B49,'25'!B:BC,54,0),"0")</f>
        <v>0</v>
      </c>
      <c r="CC49" s="5" t="s">
        <v>130</v>
      </c>
      <c r="CD49" s="15">
        <f t="shared" si="29"/>
        <v>0</v>
      </c>
      <c r="CE49" s="10" t="str">
        <f>IFERROR(VLOOKUP(B49,'26'!B:BC,54,0),"0")</f>
        <v>0</v>
      </c>
      <c r="CF49" s="5" t="s">
        <v>130</v>
      </c>
      <c r="CG49" s="15">
        <f t="shared" si="30"/>
        <v>0</v>
      </c>
      <c r="CH49" s="10" t="str">
        <f>IFERROR(VLOOKUP(B49,'27'!B:BC,54,0),"0")</f>
        <v>0</v>
      </c>
      <c r="CI49" s="5" t="s">
        <v>130</v>
      </c>
      <c r="CJ49" s="15">
        <f t="shared" si="31"/>
        <v>0</v>
      </c>
      <c r="CK49" s="10" t="str">
        <f>IFERROR(VLOOKUP(B49,'28'!B:BC,54,0),"0")</f>
        <v>0</v>
      </c>
      <c r="CL49" s="5" t="s">
        <v>130</v>
      </c>
      <c r="CM49" s="15">
        <f t="shared" si="32"/>
        <v>0</v>
      </c>
      <c r="CN49" s="10" t="str">
        <f>IFERROR(VLOOKUP(B49,'29'!B:BC,54,0),"0")</f>
        <v>0</v>
      </c>
      <c r="CO49" s="5" t="s">
        <v>130</v>
      </c>
      <c r="CP49" s="15">
        <f t="shared" si="33"/>
        <v>0</v>
      </c>
      <c r="CQ49" s="10" t="str">
        <f>IFERROR(VLOOKUP(B49,'30'!B:BC,54,0),"0")</f>
        <v>0</v>
      </c>
      <c r="CR49" s="5" t="s">
        <v>130</v>
      </c>
      <c r="CS49" s="15">
        <f t="shared" si="34"/>
        <v>0</v>
      </c>
      <c r="CT49" s="10" t="str">
        <f>IFERROR(VLOOKUP(A49,#REF!,2,0),"0")</f>
        <v>0</v>
      </c>
      <c r="CU49" s="5" t="s">
        <v>130</v>
      </c>
      <c r="CV49" s="15">
        <f t="shared" si="35"/>
        <v>0</v>
      </c>
      <c r="CW49" s="10" t="str">
        <f>IFERROR(VLOOKUP(B49,'B-plus'!A:D,4,0),"0")</f>
        <v>0</v>
      </c>
      <c r="CX49" s="5" t="s">
        <v>130</v>
      </c>
      <c r="CY49" s="15">
        <f t="shared" si="36"/>
        <v>0</v>
      </c>
    </row>
    <row r="50" spans="1:103" x14ac:dyDescent="0.25">
      <c r="A50" s="6" t="s">
        <v>170</v>
      </c>
      <c r="B50" s="6" t="s">
        <v>170</v>
      </c>
      <c r="C50" s="4" t="s">
        <v>65</v>
      </c>
      <c r="D50" s="13">
        <v>2.97</v>
      </c>
      <c r="E50" s="19">
        <f t="shared" si="19"/>
        <v>0</v>
      </c>
      <c r="F50" s="5" t="s">
        <v>130</v>
      </c>
      <c r="G50" s="13">
        <f t="shared" si="20"/>
        <v>0</v>
      </c>
      <c r="H50" s="10" t="str">
        <f>IFERROR(VLOOKUP(B50,'1'!B:BC,54,0),"0")</f>
        <v>0</v>
      </c>
      <c r="I50" s="5" t="s">
        <v>130</v>
      </c>
      <c r="J50" s="15">
        <f t="shared" si="37"/>
        <v>0</v>
      </c>
      <c r="K50" s="10" t="str">
        <f>IFERROR(VLOOKUP(B50,'2'!B:BC,54,0),"0")</f>
        <v>0</v>
      </c>
      <c r="L50" s="5" t="s">
        <v>130</v>
      </c>
      <c r="M50" s="15">
        <f t="shared" si="38"/>
        <v>0</v>
      </c>
      <c r="N50" s="10" t="str">
        <f>IFERROR(VLOOKUP(B50,'3'!B:BC,54,0),"0")</f>
        <v>0</v>
      </c>
      <c r="O50" s="5" t="s">
        <v>130</v>
      </c>
      <c r="P50" s="15">
        <f t="shared" si="39"/>
        <v>0</v>
      </c>
      <c r="Q50" s="10" t="str">
        <f>IFERROR(VLOOKUP(B50,'4'!B:BC,54,0),"0")</f>
        <v>0</v>
      </c>
      <c r="R50" s="5" t="s">
        <v>130</v>
      </c>
      <c r="S50" s="15">
        <f t="shared" si="40"/>
        <v>0</v>
      </c>
      <c r="T50" s="10" t="str">
        <f>IFERROR(VLOOKUP(B50,'5'!B:BC,54,0),"0")</f>
        <v>0</v>
      </c>
      <c r="U50" s="5" t="s">
        <v>130</v>
      </c>
      <c r="V50" s="15">
        <f t="shared" si="41"/>
        <v>0</v>
      </c>
      <c r="W50" s="10" t="str">
        <f>IFERROR(VLOOKUP(B50,'6'!B:BC,54,0),"0")</f>
        <v>0</v>
      </c>
      <c r="X50" s="5" t="s">
        <v>130</v>
      </c>
      <c r="Y50" s="15">
        <f t="shared" si="42"/>
        <v>0</v>
      </c>
      <c r="Z50" s="10" t="str">
        <f>IFERROR(VLOOKUP(B50,'7'!B:BC,54,0),"0")</f>
        <v>0</v>
      </c>
      <c r="AA50" s="5" t="s">
        <v>130</v>
      </c>
      <c r="AB50" s="15">
        <f t="shared" si="43"/>
        <v>0</v>
      </c>
      <c r="AC50" s="10" t="str">
        <f>IFERROR(VLOOKUP(B50,'8'!B:BC,54,0),"0")</f>
        <v>0</v>
      </c>
      <c r="AD50" s="5" t="s">
        <v>130</v>
      </c>
      <c r="AE50" s="15">
        <f t="shared" si="44"/>
        <v>0</v>
      </c>
      <c r="AF50" s="10" t="str">
        <f>IFERROR(VLOOKUP(B50,'9'!B:BC,54,0),"0")</f>
        <v>0</v>
      </c>
      <c r="AG50" s="5" t="s">
        <v>130</v>
      </c>
      <c r="AH50" s="15">
        <f t="shared" si="45"/>
        <v>0</v>
      </c>
      <c r="AI50" s="10" t="str">
        <f>IFERROR(VLOOKUP(B50,'10'!B:BC,54,0),"0")</f>
        <v>0</v>
      </c>
      <c r="AJ50" s="5" t="s">
        <v>130</v>
      </c>
      <c r="AK50" s="15">
        <f t="shared" si="46"/>
        <v>0</v>
      </c>
      <c r="AL50" s="10" t="str">
        <f>IFERROR(VLOOKUP(B50,'11'!B:BC,54,0),"0")</f>
        <v>0</v>
      </c>
      <c r="AM50" s="5" t="s">
        <v>130</v>
      </c>
      <c r="AN50" s="15">
        <f t="shared" si="47"/>
        <v>0</v>
      </c>
      <c r="AO50" s="10" t="str">
        <f>IFERROR(VLOOKUP(B50,'12'!B:BC,54,0),"0")</f>
        <v>0</v>
      </c>
      <c r="AP50" s="5" t="s">
        <v>130</v>
      </c>
      <c r="AQ50" s="15">
        <f t="shared" si="48"/>
        <v>0</v>
      </c>
      <c r="AR50" s="10" t="str">
        <f>IFERROR(VLOOKUP(B50,'13'!B:BC,54,0),"0")</f>
        <v>0</v>
      </c>
      <c r="AS50" s="5" t="s">
        <v>130</v>
      </c>
      <c r="AT50" s="15">
        <f t="shared" si="49"/>
        <v>0</v>
      </c>
      <c r="AU50" s="10" t="str">
        <f>IFERROR(VLOOKUP(B50,'14'!B:BC,54,0),"0")</f>
        <v>0</v>
      </c>
      <c r="AV50" s="5" t="s">
        <v>130</v>
      </c>
      <c r="AW50" s="15">
        <f t="shared" si="50"/>
        <v>0</v>
      </c>
      <c r="AX50" s="10" t="str">
        <f>IFERROR(VLOOKUP(B50,'15'!B:BC,54,0),"0")</f>
        <v>0</v>
      </c>
      <c r="AY50" s="5" t="s">
        <v>130</v>
      </c>
      <c r="AZ50" s="15">
        <f t="shared" si="51"/>
        <v>0</v>
      </c>
      <c r="BA50" s="10" t="str">
        <f>IFERROR(VLOOKUP(B50,'16'!B:BC,54,0),"0")</f>
        <v>0</v>
      </c>
      <c r="BB50" s="5" t="s">
        <v>130</v>
      </c>
      <c r="BC50" s="15">
        <f t="shared" si="52"/>
        <v>0</v>
      </c>
      <c r="BD50" s="10" t="str">
        <f>IFERROR(VLOOKUP(B50,'17'!B:BC,54,0),"0")</f>
        <v>0</v>
      </c>
      <c r="BE50" s="5" t="s">
        <v>130</v>
      </c>
      <c r="BF50" s="15">
        <f t="shared" si="53"/>
        <v>0</v>
      </c>
      <c r="BG50" s="10" t="str">
        <f>IFERROR(VLOOKUP(B50,'18'!B:BC,54,0),"0")</f>
        <v>0</v>
      </c>
      <c r="BH50" s="5" t="s">
        <v>130</v>
      </c>
      <c r="BI50" s="15">
        <f t="shared" si="22"/>
        <v>0</v>
      </c>
      <c r="BJ50" s="10" t="str">
        <f>IFERROR(VLOOKUP(B50,'19'!B:BC,54,0),"0")</f>
        <v>0</v>
      </c>
      <c r="BK50" s="5" t="s">
        <v>130</v>
      </c>
      <c r="BL50" s="15">
        <f t="shared" si="23"/>
        <v>0</v>
      </c>
      <c r="BM50" s="10" t="str">
        <f>IFERROR(VLOOKUP(B50,'20'!B:BC,54,0),"0")</f>
        <v>0</v>
      </c>
      <c r="BN50" s="5" t="s">
        <v>130</v>
      </c>
      <c r="BO50" s="15">
        <f t="shared" si="24"/>
        <v>0</v>
      </c>
      <c r="BP50" s="10" t="str">
        <f>IFERROR(VLOOKUP(B50,'21'!B:BC,54,0),"0")</f>
        <v>0</v>
      </c>
      <c r="BQ50" s="5" t="s">
        <v>130</v>
      </c>
      <c r="BR50" s="15">
        <f t="shared" si="25"/>
        <v>0</v>
      </c>
      <c r="BS50" s="10" t="str">
        <f>IFERROR(VLOOKUP(B50,'22'!B:BC,54,0),"0")</f>
        <v>0</v>
      </c>
      <c r="BT50" s="5" t="s">
        <v>130</v>
      </c>
      <c r="BU50" s="15">
        <f t="shared" si="26"/>
        <v>0</v>
      </c>
      <c r="BV50" s="10" t="str">
        <f>IFERROR(VLOOKUP(B50,'23'!B:BC,54,0),"0")</f>
        <v>0</v>
      </c>
      <c r="BW50" s="5" t="s">
        <v>130</v>
      </c>
      <c r="BX50" s="15">
        <f t="shared" si="27"/>
        <v>0</v>
      </c>
      <c r="BY50" s="10" t="str">
        <f>IFERROR(VLOOKUP(B50,'24'!B:BC,54,0),"0")</f>
        <v>0</v>
      </c>
      <c r="BZ50" s="5" t="s">
        <v>130</v>
      </c>
      <c r="CA50" s="15">
        <f t="shared" si="28"/>
        <v>0</v>
      </c>
      <c r="CB50" s="10" t="str">
        <f>IFERROR(VLOOKUP(B50,'25'!B:BC,54,0),"0")</f>
        <v>0</v>
      </c>
      <c r="CC50" s="5" t="s">
        <v>130</v>
      </c>
      <c r="CD50" s="15">
        <f t="shared" si="29"/>
        <v>0</v>
      </c>
      <c r="CE50" s="10" t="str">
        <f>IFERROR(VLOOKUP(B50,'26'!B:BC,54,0),"0")</f>
        <v>0</v>
      </c>
      <c r="CF50" s="5" t="s">
        <v>130</v>
      </c>
      <c r="CG50" s="15">
        <f t="shared" si="30"/>
        <v>0</v>
      </c>
      <c r="CH50" s="10" t="str">
        <f>IFERROR(VLOOKUP(B50,'27'!B:BC,54,0),"0")</f>
        <v>0</v>
      </c>
      <c r="CI50" s="5" t="s">
        <v>130</v>
      </c>
      <c r="CJ50" s="15">
        <f t="shared" si="31"/>
        <v>0</v>
      </c>
      <c r="CK50" s="10" t="str">
        <f>IFERROR(VLOOKUP(B50,'28'!B:BC,54,0),"0")</f>
        <v>0</v>
      </c>
      <c r="CL50" s="5" t="s">
        <v>130</v>
      </c>
      <c r="CM50" s="15">
        <f t="shared" si="32"/>
        <v>0</v>
      </c>
      <c r="CN50" s="10" t="str">
        <f>IFERROR(VLOOKUP(B50,'29'!B:BC,54,0),"0")</f>
        <v>0</v>
      </c>
      <c r="CO50" s="5" t="s">
        <v>130</v>
      </c>
      <c r="CP50" s="15">
        <f t="shared" si="33"/>
        <v>0</v>
      </c>
      <c r="CQ50" s="10" t="str">
        <f>IFERROR(VLOOKUP(B50,'30'!B:BC,54,0),"0")</f>
        <v>0</v>
      </c>
      <c r="CR50" s="5" t="s">
        <v>130</v>
      </c>
      <c r="CS50" s="15">
        <f t="shared" si="34"/>
        <v>0</v>
      </c>
      <c r="CT50" s="10" t="str">
        <f>IFERROR(VLOOKUP(A50,#REF!,2,0),"0")</f>
        <v>0</v>
      </c>
      <c r="CU50" s="5" t="s">
        <v>130</v>
      </c>
      <c r="CV50" s="15">
        <f t="shared" si="35"/>
        <v>0</v>
      </c>
      <c r="CW50" s="10" t="str">
        <f>IFERROR(VLOOKUP(B50,'B-plus'!A:D,4,0),"0")</f>
        <v>0</v>
      </c>
      <c r="CX50" s="5" t="s">
        <v>130</v>
      </c>
      <c r="CY50" s="15">
        <f t="shared" si="36"/>
        <v>0</v>
      </c>
    </row>
    <row r="51" spans="1:103" x14ac:dyDescent="0.25">
      <c r="A51" s="6" t="s">
        <v>97</v>
      </c>
      <c r="B51" s="6">
        <v>1111067</v>
      </c>
      <c r="C51" s="4" t="s">
        <v>98</v>
      </c>
      <c r="D51" s="13">
        <v>3.45</v>
      </c>
      <c r="E51" s="19">
        <f t="shared" si="19"/>
        <v>0</v>
      </c>
      <c r="F51" s="5" t="s">
        <v>130</v>
      </c>
      <c r="G51" s="13">
        <f t="shared" si="20"/>
        <v>0</v>
      </c>
      <c r="H51" s="10">
        <f>IFERROR(VLOOKUP(B51,'1'!B:BC,54,0),"0")</f>
        <v>0</v>
      </c>
      <c r="I51" s="5" t="s">
        <v>130</v>
      </c>
      <c r="J51" s="15">
        <f t="shared" si="37"/>
        <v>0</v>
      </c>
      <c r="K51" s="10">
        <f>IFERROR(VLOOKUP(B51,'2'!B:BC,54,0),"0")</f>
        <v>0</v>
      </c>
      <c r="L51" s="5" t="s">
        <v>130</v>
      </c>
      <c r="M51" s="15">
        <f t="shared" si="38"/>
        <v>0</v>
      </c>
      <c r="N51" s="10">
        <f>IFERROR(VLOOKUP(B51,'3'!B:BC,54,0),"0")</f>
        <v>0</v>
      </c>
      <c r="O51" s="5" t="s">
        <v>130</v>
      </c>
      <c r="P51" s="15">
        <f t="shared" si="39"/>
        <v>0</v>
      </c>
      <c r="Q51" s="10">
        <f>IFERROR(VLOOKUP(B51,'4'!B:BC,54,0),"0")</f>
        <v>0</v>
      </c>
      <c r="R51" s="5" t="s">
        <v>130</v>
      </c>
      <c r="S51" s="15">
        <f t="shared" si="40"/>
        <v>0</v>
      </c>
      <c r="T51" s="10">
        <f>IFERROR(VLOOKUP(B51,'5'!B:BC,54,0),"0")</f>
        <v>0</v>
      </c>
      <c r="U51" s="5" t="s">
        <v>130</v>
      </c>
      <c r="V51" s="15">
        <f t="shared" si="41"/>
        <v>0</v>
      </c>
      <c r="W51" s="10">
        <f>IFERROR(VLOOKUP(B51,'6'!B:BC,54,0),"0")</f>
        <v>0</v>
      </c>
      <c r="X51" s="5" t="s">
        <v>130</v>
      </c>
      <c r="Y51" s="15">
        <f t="shared" si="42"/>
        <v>0</v>
      </c>
      <c r="Z51" s="10">
        <f>IFERROR(VLOOKUP(B51,'7'!B:BC,54,0),"0")</f>
        <v>0</v>
      </c>
      <c r="AA51" s="5" t="s">
        <v>130</v>
      </c>
      <c r="AB51" s="15">
        <f t="shared" si="43"/>
        <v>0</v>
      </c>
      <c r="AC51" s="10">
        <f>IFERROR(VLOOKUP(B51,'8'!B:BC,54,0),"0")</f>
        <v>0</v>
      </c>
      <c r="AD51" s="5" t="s">
        <v>130</v>
      </c>
      <c r="AE51" s="15">
        <f t="shared" si="44"/>
        <v>0</v>
      </c>
      <c r="AF51" s="10">
        <f>IFERROR(VLOOKUP(B51,'9'!B:BC,54,0),"0")</f>
        <v>0</v>
      </c>
      <c r="AG51" s="5" t="s">
        <v>130</v>
      </c>
      <c r="AH51" s="15">
        <f t="shared" si="45"/>
        <v>0</v>
      </c>
      <c r="AI51" s="10">
        <f>IFERROR(VLOOKUP(B51,'10'!B:BC,54,0),"0")</f>
        <v>0</v>
      </c>
      <c r="AJ51" s="5" t="s">
        <v>130</v>
      </c>
      <c r="AK51" s="15">
        <f t="shared" si="46"/>
        <v>0</v>
      </c>
      <c r="AL51" s="10">
        <f>IFERROR(VLOOKUP(B51,'11'!B:BC,54,0),"0")</f>
        <v>0</v>
      </c>
      <c r="AM51" s="5" t="s">
        <v>130</v>
      </c>
      <c r="AN51" s="15">
        <f t="shared" si="47"/>
        <v>0</v>
      </c>
      <c r="AO51" s="10">
        <f>IFERROR(VLOOKUP(B51,'12'!B:BC,54,0),"0")</f>
        <v>0</v>
      </c>
      <c r="AP51" s="5" t="s">
        <v>130</v>
      </c>
      <c r="AQ51" s="15">
        <f t="shared" si="48"/>
        <v>0</v>
      </c>
      <c r="AR51" s="10">
        <f>IFERROR(VLOOKUP(B51,'13'!B:BC,54,0),"0")</f>
        <v>0</v>
      </c>
      <c r="AS51" s="5" t="s">
        <v>130</v>
      </c>
      <c r="AT51" s="15">
        <f t="shared" si="49"/>
        <v>0</v>
      </c>
      <c r="AU51" s="10">
        <f>IFERROR(VLOOKUP(B51,'14'!B:BC,54,0),"0")</f>
        <v>0</v>
      </c>
      <c r="AV51" s="5" t="s">
        <v>130</v>
      </c>
      <c r="AW51" s="15">
        <f t="shared" si="50"/>
        <v>0</v>
      </c>
      <c r="AX51" s="10">
        <f>IFERROR(VLOOKUP(B51,'15'!B:BC,54,0),"0")</f>
        <v>0</v>
      </c>
      <c r="AY51" s="5" t="s">
        <v>130</v>
      </c>
      <c r="AZ51" s="15">
        <f t="shared" si="51"/>
        <v>0</v>
      </c>
      <c r="BA51" s="10">
        <f>IFERROR(VLOOKUP(B51,'16'!B:BC,54,0),"0")</f>
        <v>0</v>
      </c>
      <c r="BB51" s="5" t="s">
        <v>130</v>
      </c>
      <c r="BC51" s="15">
        <f t="shared" si="52"/>
        <v>0</v>
      </c>
      <c r="BD51" s="10">
        <f>IFERROR(VLOOKUP(B51,'17'!B:BC,54,0),"0")</f>
        <v>0</v>
      </c>
      <c r="BE51" s="5" t="s">
        <v>130</v>
      </c>
      <c r="BF51" s="15">
        <f t="shared" si="53"/>
        <v>0</v>
      </c>
      <c r="BG51" s="10">
        <f>IFERROR(VLOOKUP(B51,'18'!B:BC,54,0),"0")</f>
        <v>0</v>
      </c>
      <c r="BH51" s="5" t="s">
        <v>130</v>
      </c>
      <c r="BI51" s="15">
        <f t="shared" si="22"/>
        <v>0</v>
      </c>
      <c r="BJ51" s="10">
        <f>IFERROR(VLOOKUP(B51,'19'!B:BC,54,0),"0")</f>
        <v>0</v>
      </c>
      <c r="BK51" s="5" t="s">
        <v>130</v>
      </c>
      <c r="BL51" s="15">
        <f t="shared" si="23"/>
        <v>0</v>
      </c>
      <c r="BM51" s="10">
        <f>IFERROR(VLOOKUP(B51,'20'!B:BC,54,0),"0")</f>
        <v>0</v>
      </c>
      <c r="BN51" s="5" t="s">
        <v>130</v>
      </c>
      <c r="BO51" s="15">
        <f t="shared" si="24"/>
        <v>0</v>
      </c>
      <c r="BP51" s="10">
        <f>IFERROR(VLOOKUP(B51,'21'!B:BC,54,0),"0")</f>
        <v>0</v>
      </c>
      <c r="BQ51" s="5" t="s">
        <v>130</v>
      </c>
      <c r="BR51" s="15">
        <f t="shared" si="25"/>
        <v>0</v>
      </c>
      <c r="BS51" s="10">
        <f>IFERROR(VLOOKUP(B51,'22'!B:BC,54,0),"0")</f>
        <v>0</v>
      </c>
      <c r="BT51" s="5" t="s">
        <v>130</v>
      </c>
      <c r="BU51" s="15">
        <f t="shared" si="26"/>
        <v>0</v>
      </c>
      <c r="BV51" s="10">
        <f>IFERROR(VLOOKUP(B51,'23'!B:BC,54,0),"0")</f>
        <v>0</v>
      </c>
      <c r="BW51" s="5" t="s">
        <v>130</v>
      </c>
      <c r="BX51" s="15">
        <f t="shared" si="27"/>
        <v>0</v>
      </c>
      <c r="BY51" s="10">
        <f>IFERROR(VLOOKUP(B51,'24'!B:BC,54,0),"0")</f>
        <v>0</v>
      </c>
      <c r="BZ51" s="5" t="s">
        <v>130</v>
      </c>
      <c r="CA51" s="15">
        <f t="shared" si="28"/>
        <v>0</v>
      </c>
      <c r="CB51" s="10">
        <f>IFERROR(VLOOKUP(B51,'25'!B:BC,54,0),"0")</f>
        <v>0</v>
      </c>
      <c r="CC51" s="5" t="s">
        <v>130</v>
      </c>
      <c r="CD51" s="15">
        <f t="shared" si="29"/>
        <v>0</v>
      </c>
      <c r="CE51" s="10">
        <f>IFERROR(VLOOKUP(B51,'26'!B:BC,54,0),"0")</f>
        <v>0</v>
      </c>
      <c r="CF51" s="5" t="s">
        <v>130</v>
      </c>
      <c r="CG51" s="15">
        <f t="shared" si="30"/>
        <v>0</v>
      </c>
      <c r="CH51" s="10">
        <f>IFERROR(VLOOKUP(B51,'27'!B:BC,54,0),"0")</f>
        <v>0</v>
      </c>
      <c r="CI51" s="5" t="s">
        <v>130</v>
      </c>
      <c r="CJ51" s="15">
        <f t="shared" si="31"/>
        <v>0</v>
      </c>
      <c r="CK51" s="10">
        <f>IFERROR(VLOOKUP(B51,'28'!B:BC,54,0),"0")</f>
        <v>0</v>
      </c>
      <c r="CL51" s="5" t="s">
        <v>130</v>
      </c>
      <c r="CM51" s="15">
        <f t="shared" si="32"/>
        <v>0</v>
      </c>
      <c r="CN51" s="10">
        <f>IFERROR(VLOOKUP(B51,'29'!B:BC,54,0),"0")</f>
        <v>0</v>
      </c>
      <c r="CO51" s="5" t="s">
        <v>130</v>
      </c>
      <c r="CP51" s="15">
        <f t="shared" si="33"/>
        <v>0</v>
      </c>
      <c r="CQ51" s="10">
        <f>IFERROR(VLOOKUP(B51,'30'!B:BC,54,0),"0")</f>
        <v>0</v>
      </c>
      <c r="CR51" s="5" t="s">
        <v>130</v>
      </c>
      <c r="CS51" s="15">
        <f t="shared" si="34"/>
        <v>0</v>
      </c>
      <c r="CT51" s="10" t="str">
        <f>IFERROR(VLOOKUP(A51,#REF!,2,0),"0")</f>
        <v>0</v>
      </c>
      <c r="CU51" s="5" t="s">
        <v>130</v>
      </c>
      <c r="CV51" s="15">
        <f t="shared" si="35"/>
        <v>0</v>
      </c>
      <c r="CW51" s="10" t="str">
        <f>IFERROR(VLOOKUP(B51,'B-plus'!A:D,4,0),"0")</f>
        <v>0</v>
      </c>
      <c r="CX51" s="5" t="s">
        <v>130</v>
      </c>
      <c r="CY51" s="15">
        <f t="shared" si="36"/>
        <v>0</v>
      </c>
    </row>
    <row r="52" spans="1:103" x14ac:dyDescent="0.25">
      <c r="A52" s="6" t="s">
        <v>68</v>
      </c>
      <c r="B52" s="6" t="s">
        <v>68</v>
      </c>
      <c r="C52" s="4" t="s">
        <v>69</v>
      </c>
      <c r="D52" s="13">
        <v>3.45</v>
      </c>
      <c r="E52" s="19">
        <f t="shared" si="19"/>
        <v>0</v>
      </c>
      <c r="F52" s="5" t="s">
        <v>130</v>
      </c>
      <c r="G52" s="13">
        <f t="shared" si="20"/>
        <v>0</v>
      </c>
      <c r="H52" s="10" t="str">
        <f>IFERROR(VLOOKUP(B52,'1'!B:BC,54,0),"0")</f>
        <v>0</v>
      </c>
      <c r="I52" s="5" t="s">
        <v>130</v>
      </c>
      <c r="J52" s="15">
        <f t="shared" si="37"/>
        <v>0</v>
      </c>
      <c r="K52" s="10" t="str">
        <f>IFERROR(VLOOKUP(B52,'2'!B:BC,54,0),"0")</f>
        <v>0</v>
      </c>
      <c r="L52" s="5" t="s">
        <v>130</v>
      </c>
      <c r="M52" s="15">
        <f t="shared" si="38"/>
        <v>0</v>
      </c>
      <c r="N52" s="10" t="str">
        <f>IFERROR(VLOOKUP(B52,'3'!B:BC,54,0),"0")</f>
        <v>0</v>
      </c>
      <c r="O52" s="5" t="s">
        <v>130</v>
      </c>
      <c r="P52" s="15">
        <f t="shared" si="39"/>
        <v>0</v>
      </c>
      <c r="Q52" s="10" t="str">
        <f>IFERROR(VLOOKUP(B52,'4'!B:BC,54,0),"0")</f>
        <v>0</v>
      </c>
      <c r="R52" s="5" t="s">
        <v>130</v>
      </c>
      <c r="S52" s="15">
        <f t="shared" si="40"/>
        <v>0</v>
      </c>
      <c r="T52" s="10" t="str">
        <f>IFERROR(VLOOKUP(B52,'5'!B:BC,54,0),"0")</f>
        <v>0</v>
      </c>
      <c r="U52" s="5" t="s">
        <v>130</v>
      </c>
      <c r="V52" s="15">
        <f t="shared" si="41"/>
        <v>0</v>
      </c>
      <c r="W52" s="10" t="str">
        <f>IFERROR(VLOOKUP(B52,'6'!B:BC,54,0),"0")</f>
        <v>0</v>
      </c>
      <c r="X52" s="5" t="s">
        <v>130</v>
      </c>
      <c r="Y52" s="15">
        <f t="shared" si="42"/>
        <v>0</v>
      </c>
      <c r="Z52" s="10" t="str">
        <f>IFERROR(VLOOKUP(B52,'7'!B:BC,54,0),"0")</f>
        <v>0</v>
      </c>
      <c r="AA52" s="5" t="s">
        <v>130</v>
      </c>
      <c r="AB52" s="15">
        <f t="shared" si="43"/>
        <v>0</v>
      </c>
      <c r="AC52" s="10" t="str">
        <f>IFERROR(VLOOKUP(B52,'8'!B:BC,54,0),"0")</f>
        <v>0</v>
      </c>
      <c r="AD52" s="5" t="s">
        <v>130</v>
      </c>
      <c r="AE52" s="15">
        <f t="shared" si="44"/>
        <v>0</v>
      </c>
      <c r="AF52" s="10" t="str">
        <f>IFERROR(VLOOKUP(B52,'9'!B:BC,54,0),"0")</f>
        <v>0</v>
      </c>
      <c r="AG52" s="5" t="s">
        <v>130</v>
      </c>
      <c r="AH52" s="15">
        <f t="shared" si="45"/>
        <v>0</v>
      </c>
      <c r="AI52" s="10" t="str">
        <f>IFERROR(VLOOKUP(B52,'10'!B:BC,54,0),"0")</f>
        <v>0</v>
      </c>
      <c r="AJ52" s="5" t="s">
        <v>130</v>
      </c>
      <c r="AK52" s="15">
        <f t="shared" si="46"/>
        <v>0</v>
      </c>
      <c r="AL52" s="10" t="str">
        <f>IFERROR(VLOOKUP(B52,'11'!B:BC,54,0),"0")</f>
        <v>0</v>
      </c>
      <c r="AM52" s="5" t="s">
        <v>130</v>
      </c>
      <c r="AN52" s="15">
        <f t="shared" si="47"/>
        <v>0</v>
      </c>
      <c r="AO52" s="10" t="str">
        <f>IFERROR(VLOOKUP(B52,'12'!B:BC,54,0),"0")</f>
        <v>0</v>
      </c>
      <c r="AP52" s="5" t="s">
        <v>130</v>
      </c>
      <c r="AQ52" s="15">
        <f t="shared" si="48"/>
        <v>0</v>
      </c>
      <c r="AR52" s="10" t="str">
        <f>IFERROR(VLOOKUP(B52,'13'!B:BC,54,0),"0")</f>
        <v>0</v>
      </c>
      <c r="AS52" s="5" t="s">
        <v>130</v>
      </c>
      <c r="AT52" s="15">
        <f t="shared" si="49"/>
        <v>0</v>
      </c>
      <c r="AU52" s="10" t="str">
        <f>IFERROR(VLOOKUP(B52,'14'!B:BC,54,0),"0")</f>
        <v>0</v>
      </c>
      <c r="AV52" s="5" t="s">
        <v>130</v>
      </c>
      <c r="AW52" s="15">
        <f t="shared" si="50"/>
        <v>0</v>
      </c>
      <c r="AX52" s="10" t="str">
        <f>IFERROR(VLOOKUP(B52,'15'!B:BC,54,0),"0")</f>
        <v>0</v>
      </c>
      <c r="AY52" s="5" t="s">
        <v>130</v>
      </c>
      <c r="AZ52" s="15">
        <f t="shared" si="51"/>
        <v>0</v>
      </c>
      <c r="BA52" s="10" t="str">
        <f>IFERROR(VLOOKUP(B52,'16'!B:BC,54,0),"0")</f>
        <v>0</v>
      </c>
      <c r="BB52" s="5" t="s">
        <v>130</v>
      </c>
      <c r="BC52" s="15">
        <f t="shared" si="52"/>
        <v>0</v>
      </c>
      <c r="BD52" s="10" t="str">
        <f>IFERROR(VLOOKUP(B52,'17'!B:BC,54,0),"0")</f>
        <v>0</v>
      </c>
      <c r="BE52" s="5" t="s">
        <v>130</v>
      </c>
      <c r="BF52" s="15">
        <f t="shared" si="53"/>
        <v>0</v>
      </c>
      <c r="BG52" s="10" t="str">
        <f>IFERROR(VLOOKUP(B52,'18'!B:BC,54,0),"0")</f>
        <v>0</v>
      </c>
      <c r="BH52" s="5" t="s">
        <v>130</v>
      </c>
      <c r="BI52" s="15">
        <f t="shared" si="22"/>
        <v>0</v>
      </c>
      <c r="BJ52" s="10" t="str">
        <f>IFERROR(VLOOKUP(B52,'19'!B:BC,54,0),"0")</f>
        <v>0</v>
      </c>
      <c r="BK52" s="5" t="s">
        <v>130</v>
      </c>
      <c r="BL52" s="15">
        <f t="shared" si="23"/>
        <v>0</v>
      </c>
      <c r="BM52" s="10" t="str">
        <f>IFERROR(VLOOKUP(B52,'20'!B:BC,54,0),"0")</f>
        <v>0</v>
      </c>
      <c r="BN52" s="5" t="s">
        <v>130</v>
      </c>
      <c r="BO52" s="15">
        <f t="shared" si="24"/>
        <v>0</v>
      </c>
      <c r="BP52" s="10" t="str">
        <f>IFERROR(VLOOKUP(B52,'21'!B:BC,54,0),"0")</f>
        <v>0</v>
      </c>
      <c r="BQ52" s="5" t="s">
        <v>130</v>
      </c>
      <c r="BR52" s="15">
        <f t="shared" si="25"/>
        <v>0</v>
      </c>
      <c r="BS52" s="10" t="str">
        <f>IFERROR(VLOOKUP(B52,'22'!B:BC,54,0),"0")</f>
        <v>0</v>
      </c>
      <c r="BT52" s="5" t="s">
        <v>130</v>
      </c>
      <c r="BU52" s="15">
        <f t="shared" si="26"/>
        <v>0</v>
      </c>
      <c r="BV52" s="10" t="str">
        <f>IFERROR(VLOOKUP(B52,'23'!B:BC,54,0),"0")</f>
        <v>0</v>
      </c>
      <c r="BW52" s="5" t="s">
        <v>130</v>
      </c>
      <c r="BX52" s="15">
        <f t="shared" si="27"/>
        <v>0</v>
      </c>
      <c r="BY52" s="10" t="str">
        <f>IFERROR(VLOOKUP(B52,'24'!B:BC,54,0),"0")</f>
        <v>0</v>
      </c>
      <c r="BZ52" s="5" t="s">
        <v>130</v>
      </c>
      <c r="CA52" s="15">
        <f t="shared" si="28"/>
        <v>0</v>
      </c>
      <c r="CB52" s="10" t="str">
        <f>IFERROR(VLOOKUP(B52,'25'!B:BC,54,0),"0")</f>
        <v>0</v>
      </c>
      <c r="CC52" s="5" t="s">
        <v>130</v>
      </c>
      <c r="CD52" s="15">
        <f t="shared" si="29"/>
        <v>0</v>
      </c>
      <c r="CE52" s="10" t="str">
        <f>IFERROR(VLOOKUP(B52,'26'!B:BC,54,0),"0")</f>
        <v>0</v>
      </c>
      <c r="CF52" s="5" t="s">
        <v>130</v>
      </c>
      <c r="CG52" s="15">
        <f t="shared" si="30"/>
        <v>0</v>
      </c>
      <c r="CH52" s="10" t="str">
        <f>IFERROR(VLOOKUP(B52,'27'!B:BC,54,0),"0")</f>
        <v>0</v>
      </c>
      <c r="CI52" s="5" t="s">
        <v>130</v>
      </c>
      <c r="CJ52" s="15">
        <f t="shared" si="31"/>
        <v>0</v>
      </c>
      <c r="CK52" s="10" t="str">
        <f>IFERROR(VLOOKUP(B52,'28'!B:BC,54,0),"0")</f>
        <v>0</v>
      </c>
      <c r="CL52" s="5" t="s">
        <v>130</v>
      </c>
      <c r="CM52" s="15">
        <f t="shared" si="32"/>
        <v>0</v>
      </c>
      <c r="CN52" s="10" t="str">
        <f>IFERROR(VLOOKUP(B52,'29'!B:BC,54,0),"0")</f>
        <v>0</v>
      </c>
      <c r="CO52" s="5" t="s">
        <v>130</v>
      </c>
      <c r="CP52" s="15">
        <f t="shared" si="33"/>
        <v>0</v>
      </c>
      <c r="CQ52" s="10" t="str">
        <f>IFERROR(VLOOKUP(B52,'30'!B:BC,54,0),"0")</f>
        <v>0</v>
      </c>
      <c r="CR52" s="5" t="s">
        <v>130</v>
      </c>
      <c r="CS52" s="15">
        <f t="shared" si="34"/>
        <v>0</v>
      </c>
      <c r="CT52" s="10" t="str">
        <f>IFERROR(VLOOKUP(A52,#REF!,2,0),"0")</f>
        <v>0</v>
      </c>
      <c r="CU52" s="5" t="s">
        <v>130</v>
      </c>
      <c r="CV52" s="15">
        <f t="shared" si="35"/>
        <v>0</v>
      </c>
      <c r="CW52" s="10" t="str">
        <f>IFERROR(VLOOKUP(B52,'B-plus'!A:D,4,0),"0")</f>
        <v>0</v>
      </c>
      <c r="CX52" s="5" t="s">
        <v>130</v>
      </c>
      <c r="CY52" s="15">
        <f t="shared" si="36"/>
        <v>0</v>
      </c>
    </row>
    <row r="53" spans="1:103" x14ac:dyDescent="0.25">
      <c r="A53" s="6" t="s">
        <v>173</v>
      </c>
      <c r="B53" s="6" t="s">
        <v>173</v>
      </c>
      <c r="C53" s="4" t="s">
        <v>69</v>
      </c>
      <c r="D53" s="13">
        <v>3.45</v>
      </c>
      <c r="E53" s="19">
        <f t="shared" si="19"/>
        <v>0</v>
      </c>
      <c r="F53" s="5" t="s">
        <v>130</v>
      </c>
      <c r="G53" s="13">
        <f t="shared" si="20"/>
        <v>0</v>
      </c>
      <c r="H53" s="10" t="str">
        <f>IFERROR(VLOOKUP(B53,'1'!B:BC,54,0),"0")</f>
        <v>0</v>
      </c>
      <c r="I53" s="5" t="s">
        <v>130</v>
      </c>
      <c r="J53" s="15">
        <f t="shared" si="37"/>
        <v>0</v>
      </c>
      <c r="K53" s="10" t="str">
        <f>IFERROR(VLOOKUP(B53,'2'!B:BC,54,0),"0")</f>
        <v>0</v>
      </c>
      <c r="L53" s="5" t="s">
        <v>130</v>
      </c>
      <c r="M53" s="15">
        <f t="shared" si="38"/>
        <v>0</v>
      </c>
      <c r="N53" s="10" t="str">
        <f>IFERROR(VLOOKUP(B53,'3'!B:BC,54,0),"0")</f>
        <v>0</v>
      </c>
      <c r="O53" s="5" t="s">
        <v>130</v>
      </c>
      <c r="P53" s="15">
        <f t="shared" si="39"/>
        <v>0</v>
      </c>
      <c r="Q53" s="10" t="str">
        <f>IFERROR(VLOOKUP(B53,'4'!B:BC,54,0),"0")</f>
        <v>0</v>
      </c>
      <c r="R53" s="5" t="s">
        <v>130</v>
      </c>
      <c r="S53" s="15">
        <f t="shared" si="40"/>
        <v>0</v>
      </c>
      <c r="T53" s="10" t="str">
        <f>IFERROR(VLOOKUP(B53,'5'!B:BC,54,0),"0")</f>
        <v>0</v>
      </c>
      <c r="U53" s="5" t="s">
        <v>130</v>
      </c>
      <c r="V53" s="15">
        <f t="shared" si="41"/>
        <v>0</v>
      </c>
      <c r="W53" s="10" t="str">
        <f>IFERROR(VLOOKUP(B53,'6'!B:BC,54,0),"0")</f>
        <v>0</v>
      </c>
      <c r="X53" s="5" t="s">
        <v>130</v>
      </c>
      <c r="Y53" s="15">
        <f t="shared" si="42"/>
        <v>0</v>
      </c>
      <c r="Z53" s="10" t="str">
        <f>IFERROR(VLOOKUP(B53,'7'!B:BC,54,0),"0")</f>
        <v>0</v>
      </c>
      <c r="AA53" s="5" t="s">
        <v>130</v>
      </c>
      <c r="AB53" s="15">
        <f t="shared" si="43"/>
        <v>0</v>
      </c>
      <c r="AC53" s="10" t="str">
        <f>IFERROR(VLOOKUP(B53,'8'!B:BC,54,0),"0")</f>
        <v>0</v>
      </c>
      <c r="AD53" s="5" t="s">
        <v>130</v>
      </c>
      <c r="AE53" s="15">
        <f t="shared" si="44"/>
        <v>0</v>
      </c>
      <c r="AF53" s="10" t="str">
        <f>IFERROR(VLOOKUP(B53,'9'!B:BC,54,0),"0")</f>
        <v>0</v>
      </c>
      <c r="AG53" s="5" t="s">
        <v>130</v>
      </c>
      <c r="AH53" s="15">
        <f t="shared" si="45"/>
        <v>0</v>
      </c>
      <c r="AI53" s="10" t="str">
        <f>IFERROR(VLOOKUP(B53,'10'!B:BC,54,0),"0")</f>
        <v>0</v>
      </c>
      <c r="AJ53" s="5" t="s">
        <v>130</v>
      </c>
      <c r="AK53" s="15">
        <f t="shared" si="46"/>
        <v>0</v>
      </c>
      <c r="AL53" s="10" t="str">
        <f>IFERROR(VLOOKUP(B53,'11'!B:BC,54,0),"0")</f>
        <v>0</v>
      </c>
      <c r="AM53" s="5" t="s">
        <v>130</v>
      </c>
      <c r="AN53" s="15">
        <f t="shared" si="47"/>
        <v>0</v>
      </c>
      <c r="AO53" s="10" t="str">
        <f>IFERROR(VLOOKUP(B53,'12'!B:BC,54,0),"0")</f>
        <v>0</v>
      </c>
      <c r="AP53" s="5" t="s">
        <v>130</v>
      </c>
      <c r="AQ53" s="15">
        <f t="shared" si="48"/>
        <v>0</v>
      </c>
      <c r="AR53" s="10" t="str">
        <f>IFERROR(VLOOKUP(B53,'13'!B:BC,54,0),"0")</f>
        <v>0</v>
      </c>
      <c r="AS53" s="5" t="s">
        <v>130</v>
      </c>
      <c r="AT53" s="15">
        <f t="shared" si="49"/>
        <v>0</v>
      </c>
      <c r="AU53" s="10" t="str">
        <f>IFERROR(VLOOKUP(B53,'14'!B:BC,54,0),"0")</f>
        <v>0</v>
      </c>
      <c r="AV53" s="5" t="s">
        <v>130</v>
      </c>
      <c r="AW53" s="15">
        <f t="shared" si="50"/>
        <v>0</v>
      </c>
      <c r="AX53" s="10" t="str">
        <f>IFERROR(VLOOKUP(B53,'15'!B:BC,54,0),"0")</f>
        <v>0</v>
      </c>
      <c r="AY53" s="5" t="s">
        <v>130</v>
      </c>
      <c r="AZ53" s="15">
        <f t="shared" si="51"/>
        <v>0</v>
      </c>
      <c r="BA53" s="10" t="str">
        <f>IFERROR(VLOOKUP(B53,'16'!B:BC,54,0),"0")</f>
        <v>0</v>
      </c>
      <c r="BB53" s="5" t="s">
        <v>130</v>
      </c>
      <c r="BC53" s="15">
        <f t="shared" si="52"/>
        <v>0</v>
      </c>
      <c r="BD53" s="10" t="str">
        <f>IFERROR(VLOOKUP(B53,'17'!B:BC,54,0),"0")</f>
        <v>0</v>
      </c>
      <c r="BE53" s="5" t="s">
        <v>130</v>
      </c>
      <c r="BF53" s="15">
        <f t="shared" si="53"/>
        <v>0</v>
      </c>
      <c r="BG53" s="10" t="str">
        <f>IFERROR(VLOOKUP(B53,'18'!B:BC,54,0),"0")</f>
        <v>0</v>
      </c>
      <c r="BH53" s="5" t="s">
        <v>130</v>
      </c>
      <c r="BI53" s="15">
        <f t="shared" si="22"/>
        <v>0</v>
      </c>
      <c r="BJ53" s="10" t="str">
        <f>IFERROR(VLOOKUP(B53,'19'!B:BC,54,0),"0")</f>
        <v>0</v>
      </c>
      <c r="BK53" s="5" t="s">
        <v>130</v>
      </c>
      <c r="BL53" s="15">
        <f t="shared" si="23"/>
        <v>0</v>
      </c>
      <c r="BM53" s="10" t="str">
        <f>IFERROR(VLOOKUP(B53,'20'!B:BC,54,0),"0")</f>
        <v>0</v>
      </c>
      <c r="BN53" s="5" t="s">
        <v>130</v>
      </c>
      <c r="BO53" s="15">
        <f t="shared" si="24"/>
        <v>0</v>
      </c>
      <c r="BP53" s="10" t="str">
        <f>IFERROR(VLOOKUP(B53,'21'!B:BC,54,0),"0")</f>
        <v>0</v>
      </c>
      <c r="BQ53" s="5" t="s">
        <v>130</v>
      </c>
      <c r="BR53" s="15">
        <f t="shared" si="25"/>
        <v>0</v>
      </c>
      <c r="BS53" s="10" t="str">
        <f>IFERROR(VLOOKUP(B53,'22'!B:BC,54,0),"0")</f>
        <v>0</v>
      </c>
      <c r="BT53" s="5" t="s">
        <v>130</v>
      </c>
      <c r="BU53" s="15">
        <f t="shared" si="26"/>
        <v>0</v>
      </c>
      <c r="BV53" s="10" t="str">
        <f>IFERROR(VLOOKUP(B53,'23'!B:BC,54,0),"0")</f>
        <v>0</v>
      </c>
      <c r="BW53" s="5" t="s">
        <v>130</v>
      </c>
      <c r="BX53" s="15">
        <f t="shared" si="27"/>
        <v>0</v>
      </c>
      <c r="BY53" s="10" t="str">
        <f>IFERROR(VLOOKUP(B53,'24'!B:BC,54,0),"0")</f>
        <v>0</v>
      </c>
      <c r="BZ53" s="5" t="s">
        <v>130</v>
      </c>
      <c r="CA53" s="15">
        <f t="shared" si="28"/>
        <v>0</v>
      </c>
      <c r="CB53" s="10" t="str">
        <f>IFERROR(VLOOKUP(B53,'25'!B:BC,54,0),"0")</f>
        <v>0</v>
      </c>
      <c r="CC53" s="5" t="s">
        <v>130</v>
      </c>
      <c r="CD53" s="15">
        <f t="shared" si="29"/>
        <v>0</v>
      </c>
      <c r="CE53" s="10" t="str">
        <f>IFERROR(VLOOKUP(B53,'26'!B:BC,54,0),"0")</f>
        <v>0</v>
      </c>
      <c r="CF53" s="5" t="s">
        <v>130</v>
      </c>
      <c r="CG53" s="15">
        <f t="shared" si="30"/>
        <v>0</v>
      </c>
      <c r="CH53" s="10" t="str">
        <f>IFERROR(VLOOKUP(B53,'27'!B:BC,54,0),"0")</f>
        <v>0</v>
      </c>
      <c r="CI53" s="5" t="s">
        <v>130</v>
      </c>
      <c r="CJ53" s="15">
        <f t="shared" si="31"/>
        <v>0</v>
      </c>
      <c r="CK53" s="10" t="str">
        <f>IFERROR(VLOOKUP(B53,'28'!B:BC,54,0),"0")</f>
        <v>0</v>
      </c>
      <c r="CL53" s="5" t="s">
        <v>130</v>
      </c>
      <c r="CM53" s="15">
        <f t="shared" si="32"/>
        <v>0</v>
      </c>
      <c r="CN53" s="10" t="str">
        <f>IFERROR(VLOOKUP(B53,'29'!B:BC,54,0),"0")</f>
        <v>0</v>
      </c>
      <c r="CO53" s="5" t="s">
        <v>130</v>
      </c>
      <c r="CP53" s="15">
        <f t="shared" si="33"/>
        <v>0</v>
      </c>
      <c r="CQ53" s="10" t="str">
        <f>IFERROR(VLOOKUP(B53,'30'!B:BC,54,0),"0")</f>
        <v>0</v>
      </c>
      <c r="CR53" s="5" t="s">
        <v>130</v>
      </c>
      <c r="CS53" s="15">
        <f t="shared" si="34"/>
        <v>0</v>
      </c>
      <c r="CT53" s="10" t="str">
        <f>IFERROR(VLOOKUP(A53,#REF!,2,0),"0")</f>
        <v>0</v>
      </c>
      <c r="CU53" s="5" t="s">
        <v>130</v>
      </c>
      <c r="CV53" s="15">
        <f t="shared" si="35"/>
        <v>0</v>
      </c>
      <c r="CW53" s="10" t="str">
        <f>IFERROR(VLOOKUP(B53,'B-plus'!A:D,4,0),"0")</f>
        <v>0</v>
      </c>
      <c r="CX53" s="5" t="s">
        <v>130</v>
      </c>
      <c r="CY53" s="15">
        <f t="shared" si="36"/>
        <v>0</v>
      </c>
    </row>
    <row r="54" spans="1:103" x14ac:dyDescent="0.25">
      <c r="A54" s="6" t="s">
        <v>93</v>
      </c>
      <c r="B54" s="6">
        <v>1111068</v>
      </c>
      <c r="C54" s="4" t="s">
        <v>94</v>
      </c>
      <c r="D54" s="13">
        <v>2.87</v>
      </c>
      <c r="E54" s="19">
        <f t="shared" si="19"/>
        <v>0</v>
      </c>
      <c r="F54" s="5" t="s">
        <v>130</v>
      </c>
      <c r="G54" s="13">
        <f t="shared" si="20"/>
        <v>0</v>
      </c>
      <c r="H54" s="10">
        <f>IFERROR(VLOOKUP(B54,'1'!B:BC,54,0),"0")</f>
        <v>0</v>
      </c>
      <c r="I54" s="5" t="s">
        <v>130</v>
      </c>
      <c r="J54" s="15">
        <f t="shared" si="37"/>
        <v>0</v>
      </c>
      <c r="K54" s="10">
        <f>IFERROR(VLOOKUP(B54,'2'!B:BC,54,0),"0")</f>
        <v>0</v>
      </c>
      <c r="L54" s="5" t="s">
        <v>130</v>
      </c>
      <c r="M54" s="15">
        <f t="shared" si="38"/>
        <v>0</v>
      </c>
      <c r="N54" s="10">
        <f>IFERROR(VLOOKUP(B54,'3'!B:BC,54,0),"0")</f>
        <v>0</v>
      </c>
      <c r="O54" s="5" t="s">
        <v>130</v>
      </c>
      <c r="P54" s="15">
        <f t="shared" si="39"/>
        <v>0</v>
      </c>
      <c r="Q54" s="10">
        <f>IFERROR(VLOOKUP(B54,'4'!B:BC,54,0),"0")</f>
        <v>0</v>
      </c>
      <c r="R54" s="5" t="s">
        <v>130</v>
      </c>
      <c r="S54" s="15">
        <f t="shared" si="40"/>
        <v>0</v>
      </c>
      <c r="T54" s="10">
        <f>IFERROR(VLOOKUP(B54,'5'!B:BC,54,0),"0")</f>
        <v>0</v>
      </c>
      <c r="U54" s="5" t="s">
        <v>130</v>
      </c>
      <c r="V54" s="15">
        <f t="shared" si="41"/>
        <v>0</v>
      </c>
      <c r="W54" s="10">
        <f>IFERROR(VLOOKUP(B54,'6'!B:BC,54,0),"0")</f>
        <v>0</v>
      </c>
      <c r="X54" s="5" t="s">
        <v>130</v>
      </c>
      <c r="Y54" s="15">
        <f t="shared" si="42"/>
        <v>0</v>
      </c>
      <c r="Z54" s="10">
        <f>IFERROR(VLOOKUP(B54,'7'!B:BC,54,0),"0")</f>
        <v>0</v>
      </c>
      <c r="AA54" s="5" t="s">
        <v>130</v>
      </c>
      <c r="AB54" s="15">
        <f t="shared" si="43"/>
        <v>0</v>
      </c>
      <c r="AC54" s="10">
        <f>IFERROR(VLOOKUP(B54,'8'!B:BC,54,0),"0")</f>
        <v>0</v>
      </c>
      <c r="AD54" s="5" t="s">
        <v>130</v>
      </c>
      <c r="AE54" s="15">
        <f t="shared" si="44"/>
        <v>0</v>
      </c>
      <c r="AF54" s="10">
        <f>IFERROR(VLOOKUP(B54,'9'!B:BC,54,0),"0")</f>
        <v>0</v>
      </c>
      <c r="AG54" s="5" t="s">
        <v>130</v>
      </c>
      <c r="AH54" s="15">
        <f t="shared" si="45"/>
        <v>0</v>
      </c>
      <c r="AI54" s="10">
        <f>IFERROR(VLOOKUP(B54,'10'!B:BC,54,0),"0")</f>
        <v>0</v>
      </c>
      <c r="AJ54" s="5" t="s">
        <v>130</v>
      </c>
      <c r="AK54" s="15">
        <f t="shared" si="46"/>
        <v>0</v>
      </c>
      <c r="AL54" s="10">
        <f>IFERROR(VLOOKUP(B54,'11'!B:BC,54,0),"0")</f>
        <v>0</v>
      </c>
      <c r="AM54" s="5" t="s">
        <v>130</v>
      </c>
      <c r="AN54" s="15">
        <f t="shared" si="47"/>
        <v>0</v>
      </c>
      <c r="AO54" s="10">
        <f>IFERROR(VLOOKUP(B54,'12'!B:BC,54,0),"0")</f>
        <v>0</v>
      </c>
      <c r="AP54" s="5" t="s">
        <v>130</v>
      </c>
      <c r="AQ54" s="15">
        <f t="shared" si="48"/>
        <v>0</v>
      </c>
      <c r="AR54" s="10">
        <f>IFERROR(VLOOKUP(B54,'13'!B:BC,54,0),"0")</f>
        <v>0</v>
      </c>
      <c r="AS54" s="5" t="s">
        <v>130</v>
      </c>
      <c r="AT54" s="15">
        <f t="shared" si="49"/>
        <v>0</v>
      </c>
      <c r="AU54" s="10">
        <f>IFERROR(VLOOKUP(B54,'14'!B:BC,54,0),"0")</f>
        <v>0</v>
      </c>
      <c r="AV54" s="5" t="s">
        <v>130</v>
      </c>
      <c r="AW54" s="15">
        <f t="shared" si="50"/>
        <v>0</v>
      </c>
      <c r="AX54" s="10">
        <f>IFERROR(VLOOKUP(B54,'15'!B:BC,54,0),"0")</f>
        <v>0</v>
      </c>
      <c r="AY54" s="5" t="s">
        <v>130</v>
      </c>
      <c r="AZ54" s="15">
        <f t="shared" si="51"/>
        <v>0</v>
      </c>
      <c r="BA54" s="10">
        <f>IFERROR(VLOOKUP(B54,'16'!B:BC,54,0),"0")</f>
        <v>0</v>
      </c>
      <c r="BB54" s="5" t="s">
        <v>130</v>
      </c>
      <c r="BC54" s="15">
        <f t="shared" si="52"/>
        <v>0</v>
      </c>
      <c r="BD54" s="10">
        <f>IFERROR(VLOOKUP(B54,'17'!B:BC,54,0),"0")</f>
        <v>0</v>
      </c>
      <c r="BE54" s="5" t="s">
        <v>130</v>
      </c>
      <c r="BF54" s="15">
        <f t="shared" si="53"/>
        <v>0</v>
      </c>
      <c r="BG54" s="10">
        <f>IFERROR(VLOOKUP(B54,'18'!B:BC,54,0),"0")</f>
        <v>0</v>
      </c>
      <c r="BH54" s="5" t="s">
        <v>130</v>
      </c>
      <c r="BI54" s="15">
        <f t="shared" si="22"/>
        <v>0</v>
      </c>
      <c r="BJ54" s="10">
        <f>IFERROR(VLOOKUP(B54,'19'!B:BC,54,0),"0")</f>
        <v>0</v>
      </c>
      <c r="BK54" s="5" t="s">
        <v>130</v>
      </c>
      <c r="BL54" s="15">
        <f t="shared" si="23"/>
        <v>0</v>
      </c>
      <c r="BM54" s="10">
        <f>IFERROR(VLOOKUP(B54,'20'!B:BC,54,0),"0")</f>
        <v>0</v>
      </c>
      <c r="BN54" s="5" t="s">
        <v>130</v>
      </c>
      <c r="BO54" s="15">
        <f t="shared" si="24"/>
        <v>0</v>
      </c>
      <c r="BP54" s="10">
        <f>IFERROR(VLOOKUP(B54,'21'!B:BC,54,0),"0")</f>
        <v>0</v>
      </c>
      <c r="BQ54" s="5" t="s">
        <v>130</v>
      </c>
      <c r="BR54" s="15">
        <f t="shared" si="25"/>
        <v>0</v>
      </c>
      <c r="BS54" s="10">
        <f>IFERROR(VLOOKUP(B54,'22'!B:BC,54,0),"0")</f>
        <v>0</v>
      </c>
      <c r="BT54" s="5" t="s">
        <v>130</v>
      </c>
      <c r="BU54" s="15">
        <f t="shared" si="26"/>
        <v>0</v>
      </c>
      <c r="BV54" s="10">
        <f>IFERROR(VLOOKUP(B54,'23'!B:BC,54,0),"0")</f>
        <v>0</v>
      </c>
      <c r="BW54" s="5" t="s">
        <v>130</v>
      </c>
      <c r="BX54" s="15">
        <f t="shared" si="27"/>
        <v>0</v>
      </c>
      <c r="BY54" s="10">
        <f>IFERROR(VLOOKUP(B54,'24'!B:BC,54,0),"0")</f>
        <v>0</v>
      </c>
      <c r="BZ54" s="5" t="s">
        <v>130</v>
      </c>
      <c r="CA54" s="15">
        <f t="shared" si="28"/>
        <v>0</v>
      </c>
      <c r="CB54" s="10">
        <f>IFERROR(VLOOKUP(B54,'25'!B:BC,54,0),"0")</f>
        <v>0</v>
      </c>
      <c r="CC54" s="5" t="s">
        <v>130</v>
      </c>
      <c r="CD54" s="15">
        <f t="shared" si="29"/>
        <v>0</v>
      </c>
      <c r="CE54" s="10">
        <f>IFERROR(VLOOKUP(B54,'26'!B:BC,54,0),"0")</f>
        <v>0</v>
      </c>
      <c r="CF54" s="5" t="s">
        <v>130</v>
      </c>
      <c r="CG54" s="15">
        <f t="shared" si="30"/>
        <v>0</v>
      </c>
      <c r="CH54" s="10">
        <f>IFERROR(VLOOKUP(B54,'27'!B:BC,54,0),"0")</f>
        <v>0</v>
      </c>
      <c r="CI54" s="5" t="s">
        <v>130</v>
      </c>
      <c r="CJ54" s="15">
        <f t="shared" si="31"/>
        <v>0</v>
      </c>
      <c r="CK54" s="10">
        <f>IFERROR(VLOOKUP(B54,'28'!B:BC,54,0),"0")</f>
        <v>0</v>
      </c>
      <c r="CL54" s="5" t="s">
        <v>130</v>
      </c>
      <c r="CM54" s="15">
        <f t="shared" si="32"/>
        <v>0</v>
      </c>
      <c r="CN54" s="10">
        <f>IFERROR(VLOOKUP(B54,'29'!B:BC,54,0),"0")</f>
        <v>0</v>
      </c>
      <c r="CO54" s="5" t="s">
        <v>130</v>
      </c>
      <c r="CP54" s="15">
        <f t="shared" si="33"/>
        <v>0</v>
      </c>
      <c r="CQ54" s="10">
        <f>IFERROR(VLOOKUP(B54,'30'!B:BC,54,0),"0")</f>
        <v>0</v>
      </c>
      <c r="CR54" s="5" t="s">
        <v>130</v>
      </c>
      <c r="CS54" s="15">
        <f t="shared" si="34"/>
        <v>0</v>
      </c>
      <c r="CT54" s="10" t="str">
        <f>IFERROR(VLOOKUP(A54,#REF!,2,0),"0")</f>
        <v>0</v>
      </c>
      <c r="CU54" s="5" t="s">
        <v>130</v>
      </c>
      <c r="CV54" s="15">
        <f t="shared" si="35"/>
        <v>0</v>
      </c>
      <c r="CW54" s="10" t="str">
        <f>IFERROR(VLOOKUP(B54,'B-plus'!A:D,4,0),"0")</f>
        <v>0</v>
      </c>
      <c r="CX54" s="5" t="s">
        <v>130</v>
      </c>
      <c r="CY54" s="15">
        <f t="shared" si="36"/>
        <v>0</v>
      </c>
    </row>
    <row r="55" spans="1:103" x14ac:dyDescent="0.25">
      <c r="A55" s="6" t="s">
        <v>62</v>
      </c>
      <c r="B55" s="6" t="s">
        <v>62</v>
      </c>
      <c r="C55" s="4" t="s">
        <v>63</v>
      </c>
      <c r="D55" s="13">
        <v>2.87</v>
      </c>
      <c r="E55" s="19">
        <f t="shared" si="19"/>
        <v>0</v>
      </c>
      <c r="F55" s="5" t="s">
        <v>130</v>
      </c>
      <c r="G55" s="13">
        <f t="shared" si="20"/>
        <v>0</v>
      </c>
      <c r="H55" s="10" t="str">
        <f>IFERROR(VLOOKUP(B55,'1'!B:BC,54,0),"0")</f>
        <v>0</v>
      </c>
      <c r="I55" s="5" t="s">
        <v>130</v>
      </c>
      <c r="J55" s="15">
        <f t="shared" si="37"/>
        <v>0</v>
      </c>
      <c r="K55" s="10" t="str">
        <f>IFERROR(VLOOKUP(B55,'2'!B:BC,54,0),"0")</f>
        <v>0</v>
      </c>
      <c r="L55" s="5" t="s">
        <v>130</v>
      </c>
      <c r="M55" s="15">
        <f t="shared" si="38"/>
        <v>0</v>
      </c>
      <c r="N55" s="10" t="str">
        <f>IFERROR(VLOOKUP(B55,'3'!B:BC,54,0),"0")</f>
        <v>0</v>
      </c>
      <c r="O55" s="5" t="s">
        <v>130</v>
      </c>
      <c r="P55" s="15">
        <f t="shared" si="39"/>
        <v>0</v>
      </c>
      <c r="Q55" s="10" t="str">
        <f>IFERROR(VLOOKUP(B55,'4'!B:BC,54,0),"0")</f>
        <v>0</v>
      </c>
      <c r="R55" s="5" t="s">
        <v>130</v>
      </c>
      <c r="S55" s="15">
        <f t="shared" si="40"/>
        <v>0</v>
      </c>
      <c r="T55" s="10" t="str">
        <f>IFERROR(VLOOKUP(B55,'5'!B:BC,54,0),"0")</f>
        <v>0</v>
      </c>
      <c r="U55" s="5" t="s">
        <v>130</v>
      </c>
      <c r="V55" s="15">
        <f t="shared" si="41"/>
        <v>0</v>
      </c>
      <c r="W55" s="10" t="str">
        <f>IFERROR(VLOOKUP(B55,'6'!B:BC,54,0),"0")</f>
        <v>0</v>
      </c>
      <c r="X55" s="5" t="s">
        <v>130</v>
      </c>
      <c r="Y55" s="15">
        <f t="shared" si="42"/>
        <v>0</v>
      </c>
      <c r="Z55" s="10" t="str">
        <f>IFERROR(VLOOKUP(B55,'7'!B:BC,54,0),"0")</f>
        <v>0</v>
      </c>
      <c r="AA55" s="5" t="s">
        <v>130</v>
      </c>
      <c r="AB55" s="15">
        <f t="shared" si="43"/>
        <v>0</v>
      </c>
      <c r="AC55" s="10" t="str">
        <f>IFERROR(VLOOKUP(B55,'8'!B:BC,54,0),"0")</f>
        <v>0</v>
      </c>
      <c r="AD55" s="5" t="s">
        <v>130</v>
      </c>
      <c r="AE55" s="15">
        <f t="shared" si="44"/>
        <v>0</v>
      </c>
      <c r="AF55" s="10" t="str">
        <f>IFERROR(VLOOKUP(B55,'9'!B:BC,54,0),"0")</f>
        <v>0</v>
      </c>
      <c r="AG55" s="5" t="s">
        <v>130</v>
      </c>
      <c r="AH55" s="15">
        <f t="shared" si="45"/>
        <v>0</v>
      </c>
      <c r="AI55" s="10" t="str">
        <f>IFERROR(VLOOKUP(B55,'10'!B:BC,54,0),"0")</f>
        <v>0</v>
      </c>
      <c r="AJ55" s="5" t="s">
        <v>130</v>
      </c>
      <c r="AK55" s="15">
        <f t="shared" si="46"/>
        <v>0</v>
      </c>
      <c r="AL55" s="10" t="str">
        <f>IFERROR(VLOOKUP(B55,'11'!B:BC,54,0),"0")</f>
        <v>0</v>
      </c>
      <c r="AM55" s="5" t="s">
        <v>130</v>
      </c>
      <c r="AN55" s="15">
        <f t="shared" si="47"/>
        <v>0</v>
      </c>
      <c r="AO55" s="10" t="str">
        <f>IFERROR(VLOOKUP(B55,'12'!B:BC,54,0),"0")</f>
        <v>0</v>
      </c>
      <c r="AP55" s="5" t="s">
        <v>130</v>
      </c>
      <c r="AQ55" s="15">
        <f t="shared" si="48"/>
        <v>0</v>
      </c>
      <c r="AR55" s="10" t="str">
        <f>IFERROR(VLOOKUP(B55,'13'!B:BC,54,0),"0")</f>
        <v>0</v>
      </c>
      <c r="AS55" s="5" t="s">
        <v>130</v>
      </c>
      <c r="AT55" s="15">
        <f t="shared" si="49"/>
        <v>0</v>
      </c>
      <c r="AU55" s="10" t="str">
        <f>IFERROR(VLOOKUP(B55,'14'!B:BC,54,0),"0")</f>
        <v>0</v>
      </c>
      <c r="AV55" s="5" t="s">
        <v>130</v>
      </c>
      <c r="AW55" s="15">
        <f t="shared" si="50"/>
        <v>0</v>
      </c>
      <c r="AX55" s="10" t="str">
        <f>IFERROR(VLOOKUP(B55,'15'!B:BC,54,0),"0")</f>
        <v>0</v>
      </c>
      <c r="AY55" s="5" t="s">
        <v>130</v>
      </c>
      <c r="AZ55" s="15">
        <f t="shared" si="51"/>
        <v>0</v>
      </c>
      <c r="BA55" s="10" t="str">
        <f>IFERROR(VLOOKUP(B55,'16'!B:BC,54,0),"0")</f>
        <v>0</v>
      </c>
      <c r="BB55" s="5" t="s">
        <v>130</v>
      </c>
      <c r="BC55" s="15">
        <f t="shared" si="52"/>
        <v>0</v>
      </c>
      <c r="BD55" s="10" t="str">
        <f>IFERROR(VLOOKUP(B55,'17'!B:BC,54,0),"0")</f>
        <v>0</v>
      </c>
      <c r="BE55" s="5" t="s">
        <v>130</v>
      </c>
      <c r="BF55" s="15">
        <f t="shared" si="53"/>
        <v>0</v>
      </c>
      <c r="BG55" s="10" t="str">
        <f>IFERROR(VLOOKUP(B55,'18'!B:BC,54,0),"0")</f>
        <v>0</v>
      </c>
      <c r="BH55" s="5" t="s">
        <v>130</v>
      </c>
      <c r="BI55" s="15">
        <f t="shared" si="22"/>
        <v>0</v>
      </c>
      <c r="BJ55" s="10" t="str">
        <f>IFERROR(VLOOKUP(B55,'19'!B:BC,54,0),"0")</f>
        <v>0</v>
      </c>
      <c r="BK55" s="5" t="s">
        <v>130</v>
      </c>
      <c r="BL55" s="15">
        <f t="shared" si="23"/>
        <v>0</v>
      </c>
      <c r="BM55" s="10" t="str">
        <f>IFERROR(VLOOKUP(B55,'20'!B:BC,54,0),"0")</f>
        <v>0</v>
      </c>
      <c r="BN55" s="5" t="s">
        <v>130</v>
      </c>
      <c r="BO55" s="15">
        <f t="shared" si="24"/>
        <v>0</v>
      </c>
      <c r="BP55" s="10" t="str">
        <f>IFERROR(VLOOKUP(B55,'21'!B:BC,54,0),"0")</f>
        <v>0</v>
      </c>
      <c r="BQ55" s="5" t="s">
        <v>130</v>
      </c>
      <c r="BR55" s="15">
        <f t="shared" si="25"/>
        <v>0</v>
      </c>
      <c r="BS55" s="10" t="str">
        <f>IFERROR(VLOOKUP(B55,'22'!B:BC,54,0),"0")</f>
        <v>0</v>
      </c>
      <c r="BT55" s="5" t="s">
        <v>130</v>
      </c>
      <c r="BU55" s="15">
        <f t="shared" si="26"/>
        <v>0</v>
      </c>
      <c r="BV55" s="10" t="str">
        <f>IFERROR(VLOOKUP(B55,'23'!B:BC,54,0),"0")</f>
        <v>0</v>
      </c>
      <c r="BW55" s="5" t="s">
        <v>130</v>
      </c>
      <c r="BX55" s="15">
        <f t="shared" si="27"/>
        <v>0</v>
      </c>
      <c r="BY55" s="10" t="str">
        <f>IFERROR(VLOOKUP(B55,'24'!B:BC,54,0),"0")</f>
        <v>0</v>
      </c>
      <c r="BZ55" s="5" t="s">
        <v>130</v>
      </c>
      <c r="CA55" s="15">
        <f t="shared" si="28"/>
        <v>0</v>
      </c>
      <c r="CB55" s="10" t="str">
        <f>IFERROR(VLOOKUP(B55,'25'!B:BC,54,0),"0")</f>
        <v>0</v>
      </c>
      <c r="CC55" s="5" t="s">
        <v>130</v>
      </c>
      <c r="CD55" s="15">
        <f t="shared" si="29"/>
        <v>0</v>
      </c>
      <c r="CE55" s="10" t="str">
        <f>IFERROR(VLOOKUP(B55,'26'!B:BC,54,0),"0")</f>
        <v>0</v>
      </c>
      <c r="CF55" s="5" t="s">
        <v>130</v>
      </c>
      <c r="CG55" s="15">
        <f t="shared" si="30"/>
        <v>0</v>
      </c>
      <c r="CH55" s="10" t="str">
        <f>IFERROR(VLOOKUP(B55,'27'!B:BC,54,0),"0")</f>
        <v>0</v>
      </c>
      <c r="CI55" s="5" t="s">
        <v>130</v>
      </c>
      <c r="CJ55" s="15">
        <f t="shared" si="31"/>
        <v>0</v>
      </c>
      <c r="CK55" s="10" t="str">
        <f>IFERROR(VLOOKUP(B55,'28'!B:BC,54,0),"0")</f>
        <v>0</v>
      </c>
      <c r="CL55" s="5" t="s">
        <v>130</v>
      </c>
      <c r="CM55" s="15">
        <f t="shared" si="32"/>
        <v>0</v>
      </c>
      <c r="CN55" s="10" t="str">
        <f>IFERROR(VLOOKUP(B55,'29'!B:BC,54,0),"0")</f>
        <v>0</v>
      </c>
      <c r="CO55" s="5" t="s">
        <v>130</v>
      </c>
      <c r="CP55" s="15">
        <f t="shared" si="33"/>
        <v>0</v>
      </c>
      <c r="CQ55" s="10" t="str">
        <f>IFERROR(VLOOKUP(B55,'30'!B:BC,54,0),"0")</f>
        <v>0</v>
      </c>
      <c r="CR55" s="5" t="s">
        <v>130</v>
      </c>
      <c r="CS55" s="15">
        <f t="shared" si="34"/>
        <v>0</v>
      </c>
      <c r="CT55" s="10" t="str">
        <f>IFERROR(VLOOKUP(A55,#REF!,2,0),"0")</f>
        <v>0</v>
      </c>
      <c r="CU55" s="5" t="s">
        <v>130</v>
      </c>
      <c r="CV55" s="15">
        <f t="shared" si="35"/>
        <v>0</v>
      </c>
      <c r="CW55" s="10" t="str">
        <f>IFERROR(VLOOKUP(B55,'B-plus'!A:D,4,0),"0")</f>
        <v>0</v>
      </c>
      <c r="CX55" s="5" t="s">
        <v>130</v>
      </c>
      <c r="CY55" s="15">
        <f t="shared" si="36"/>
        <v>0</v>
      </c>
    </row>
    <row r="56" spans="1:103" x14ac:dyDescent="0.25">
      <c r="A56" s="6" t="s">
        <v>171</v>
      </c>
      <c r="B56" s="6" t="s">
        <v>171</v>
      </c>
      <c r="C56" s="4" t="s">
        <v>63</v>
      </c>
      <c r="D56" s="13">
        <v>2.87</v>
      </c>
      <c r="E56" s="19">
        <f t="shared" si="19"/>
        <v>0</v>
      </c>
      <c r="F56" s="5" t="s">
        <v>130</v>
      </c>
      <c r="G56" s="13">
        <f t="shared" si="20"/>
        <v>0</v>
      </c>
      <c r="H56" s="10" t="str">
        <f>IFERROR(VLOOKUP(B56,'1'!B:BC,54,0),"0")</f>
        <v>0</v>
      </c>
      <c r="I56" s="5" t="s">
        <v>130</v>
      </c>
      <c r="J56" s="15">
        <f t="shared" si="37"/>
        <v>0</v>
      </c>
      <c r="K56" s="10" t="str">
        <f>IFERROR(VLOOKUP(B56,'2'!B:BC,54,0),"0")</f>
        <v>0</v>
      </c>
      <c r="L56" s="5" t="s">
        <v>130</v>
      </c>
      <c r="M56" s="15">
        <f t="shared" si="38"/>
        <v>0</v>
      </c>
      <c r="N56" s="10" t="str">
        <f>IFERROR(VLOOKUP(B56,'3'!B:BC,54,0),"0")</f>
        <v>0</v>
      </c>
      <c r="O56" s="5" t="s">
        <v>130</v>
      </c>
      <c r="P56" s="15">
        <f t="shared" si="39"/>
        <v>0</v>
      </c>
      <c r="Q56" s="10" t="str">
        <f>IFERROR(VLOOKUP(B56,'4'!B:BC,54,0),"0")</f>
        <v>0</v>
      </c>
      <c r="R56" s="5" t="s">
        <v>130</v>
      </c>
      <c r="S56" s="15">
        <f t="shared" si="40"/>
        <v>0</v>
      </c>
      <c r="T56" s="10" t="str">
        <f>IFERROR(VLOOKUP(B56,'5'!B:BC,54,0),"0")</f>
        <v>0</v>
      </c>
      <c r="U56" s="5" t="s">
        <v>130</v>
      </c>
      <c r="V56" s="15">
        <f t="shared" si="41"/>
        <v>0</v>
      </c>
      <c r="W56" s="10" t="str">
        <f>IFERROR(VLOOKUP(B56,'6'!B:BC,54,0),"0")</f>
        <v>0</v>
      </c>
      <c r="X56" s="5" t="s">
        <v>130</v>
      </c>
      <c r="Y56" s="15">
        <f t="shared" si="42"/>
        <v>0</v>
      </c>
      <c r="Z56" s="10" t="str">
        <f>IFERROR(VLOOKUP(B56,'7'!B:BC,54,0),"0")</f>
        <v>0</v>
      </c>
      <c r="AA56" s="5" t="s">
        <v>130</v>
      </c>
      <c r="AB56" s="15">
        <f t="shared" si="43"/>
        <v>0</v>
      </c>
      <c r="AC56" s="10" t="str">
        <f>IFERROR(VLOOKUP(B56,'8'!B:BC,54,0),"0")</f>
        <v>0</v>
      </c>
      <c r="AD56" s="5" t="s">
        <v>130</v>
      </c>
      <c r="AE56" s="15">
        <f t="shared" si="44"/>
        <v>0</v>
      </c>
      <c r="AF56" s="10" t="str">
        <f>IFERROR(VLOOKUP(B56,'9'!B:BC,54,0),"0")</f>
        <v>0</v>
      </c>
      <c r="AG56" s="5" t="s">
        <v>130</v>
      </c>
      <c r="AH56" s="15">
        <f t="shared" si="45"/>
        <v>0</v>
      </c>
      <c r="AI56" s="10" t="str">
        <f>IFERROR(VLOOKUP(B56,'10'!B:BC,54,0),"0")</f>
        <v>0</v>
      </c>
      <c r="AJ56" s="5" t="s">
        <v>130</v>
      </c>
      <c r="AK56" s="15">
        <f t="shared" si="46"/>
        <v>0</v>
      </c>
      <c r="AL56" s="10" t="str">
        <f>IFERROR(VLOOKUP(B56,'11'!B:BC,54,0),"0")</f>
        <v>0</v>
      </c>
      <c r="AM56" s="5" t="s">
        <v>130</v>
      </c>
      <c r="AN56" s="15">
        <f t="shared" si="47"/>
        <v>0</v>
      </c>
      <c r="AO56" s="10" t="str">
        <f>IFERROR(VLOOKUP(B56,'12'!B:BC,54,0),"0")</f>
        <v>0</v>
      </c>
      <c r="AP56" s="5" t="s">
        <v>130</v>
      </c>
      <c r="AQ56" s="15">
        <f t="shared" si="48"/>
        <v>0</v>
      </c>
      <c r="AR56" s="10" t="str">
        <f>IFERROR(VLOOKUP(B56,'13'!B:BC,54,0),"0")</f>
        <v>0</v>
      </c>
      <c r="AS56" s="5" t="s">
        <v>130</v>
      </c>
      <c r="AT56" s="15">
        <f t="shared" si="49"/>
        <v>0</v>
      </c>
      <c r="AU56" s="10" t="str">
        <f>IFERROR(VLOOKUP(B56,'14'!B:BC,54,0),"0")</f>
        <v>0</v>
      </c>
      <c r="AV56" s="5" t="s">
        <v>130</v>
      </c>
      <c r="AW56" s="15">
        <f t="shared" si="50"/>
        <v>0</v>
      </c>
      <c r="AX56" s="10" t="str">
        <f>IFERROR(VLOOKUP(B56,'15'!B:BC,54,0),"0")</f>
        <v>0</v>
      </c>
      <c r="AY56" s="5" t="s">
        <v>130</v>
      </c>
      <c r="AZ56" s="15">
        <f t="shared" si="51"/>
        <v>0</v>
      </c>
      <c r="BA56" s="10" t="str">
        <f>IFERROR(VLOOKUP(B56,'16'!B:BC,54,0),"0")</f>
        <v>0</v>
      </c>
      <c r="BB56" s="5" t="s">
        <v>130</v>
      </c>
      <c r="BC56" s="15">
        <f t="shared" si="52"/>
        <v>0</v>
      </c>
      <c r="BD56" s="10" t="str">
        <f>IFERROR(VLOOKUP(B56,'17'!B:BC,54,0),"0")</f>
        <v>0</v>
      </c>
      <c r="BE56" s="5" t="s">
        <v>130</v>
      </c>
      <c r="BF56" s="15">
        <f t="shared" si="53"/>
        <v>0</v>
      </c>
      <c r="BG56" s="10" t="str">
        <f>IFERROR(VLOOKUP(B56,'18'!B:BC,54,0),"0")</f>
        <v>0</v>
      </c>
      <c r="BH56" s="5" t="s">
        <v>130</v>
      </c>
      <c r="BI56" s="15">
        <f t="shared" si="22"/>
        <v>0</v>
      </c>
      <c r="BJ56" s="10" t="str">
        <f>IFERROR(VLOOKUP(B56,'19'!B:BC,54,0),"0")</f>
        <v>0</v>
      </c>
      <c r="BK56" s="5" t="s">
        <v>130</v>
      </c>
      <c r="BL56" s="15">
        <f t="shared" si="23"/>
        <v>0</v>
      </c>
      <c r="BM56" s="10" t="str">
        <f>IFERROR(VLOOKUP(B56,'20'!B:BC,54,0),"0")</f>
        <v>0</v>
      </c>
      <c r="BN56" s="5" t="s">
        <v>130</v>
      </c>
      <c r="BO56" s="15">
        <f t="shared" si="24"/>
        <v>0</v>
      </c>
      <c r="BP56" s="10" t="str">
        <f>IFERROR(VLOOKUP(B56,'21'!B:BC,54,0),"0")</f>
        <v>0</v>
      </c>
      <c r="BQ56" s="5" t="s">
        <v>130</v>
      </c>
      <c r="BR56" s="15">
        <f t="shared" si="25"/>
        <v>0</v>
      </c>
      <c r="BS56" s="10" t="str">
        <f>IFERROR(VLOOKUP(B56,'22'!B:BC,54,0),"0")</f>
        <v>0</v>
      </c>
      <c r="BT56" s="5" t="s">
        <v>130</v>
      </c>
      <c r="BU56" s="15">
        <f t="shared" si="26"/>
        <v>0</v>
      </c>
      <c r="BV56" s="10" t="str">
        <f>IFERROR(VLOOKUP(B56,'23'!B:BC,54,0),"0")</f>
        <v>0</v>
      </c>
      <c r="BW56" s="5" t="s">
        <v>130</v>
      </c>
      <c r="BX56" s="15">
        <f t="shared" si="27"/>
        <v>0</v>
      </c>
      <c r="BY56" s="10" t="str">
        <f>IFERROR(VLOOKUP(B56,'24'!B:BC,54,0),"0")</f>
        <v>0</v>
      </c>
      <c r="BZ56" s="5" t="s">
        <v>130</v>
      </c>
      <c r="CA56" s="15">
        <f t="shared" si="28"/>
        <v>0</v>
      </c>
      <c r="CB56" s="10" t="str">
        <f>IFERROR(VLOOKUP(B56,'25'!B:BC,54,0),"0")</f>
        <v>0</v>
      </c>
      <c r="CC56" s="5" t="s">
        <v>130</v>
      </c>
      <c r="CD56" s="15">
        <f t="shared" si="29"/>
        <v>0</v>
      </c>
      <c r="CE56" s="10" t="str">
        <f>IFERROR(VLOOKUP(B56,'26'!B:BC,54,0),"0")</f>
        <v>0</v>
      </c>
      <c r="CF56" s="5" t="s">
        <v>130</v>
      </c>
      <c r="CG56" s="15">
        <f t="shared" si="30"/>
        <v>0</v>
      </c>
      <c r="CH56" s="10" t="str">
        <f>IFERROR(VLOOKUP(B56,'27'!B:BC,54,0),"0")</f>
        <v>0</v>
      </c>
      <c r="CI56" s="5" t="s">
        <v>130</v>
      </c>
      <c r="CJ56" s="15">
        <f t="shared" si="31"/>
        <v>0</v>
      </c>
      <c r="CK56" s="10" t="str">
        <f>IFERROR(VLOOKUP(B56,'28'!B:BC,54,0),"0")</f>
        <v>0</v>
      </c>
      <c r="CL56" s="5" t="s">
        <v>130</v>
      </c>
      <c r="CM56" s="15">
        <f t="shared" si="32"/>
        <v>0</v>
      </c>
      <c r="CN56" s="10" t="str">
        <f>IFERROR(VLOOKUP(B56,'29'!B:BC,54,0),"0")</f>
        <v>0</v>
      </c>
      <c r="CO56" s="5" t="s">
        <v>130</v>
      </c>
      <c r="CP56" s="15">
        <f t="shared" si="33"/>
        <v>0</v>
      </c>
      <c r="CQ56" s="10" t="str">
        <f>IFERROR(VLOOKUP(B56,'30'!B:BC,54,0),"0")</f>
        <v>0</v>
      </c>
      <c r="CR56" s="5" t="s">
        <v>130</v>
      </c>
      <c r="CS56" s="15">
        <f t="shared" si="34"/>
        <v>0</v>
      </c>
      <c r="CT56" s="10" t="str">
        <f>IFERROR(VLOOKUP(A56,#REF!,2,0),"0")</f>
        <v>0</v>
      </c>
      <c r="CU56" s="5" t="s">
        <v>130</v>
      </c>
      <c r="CV56" s="15">
        <f t="shared" si="35"/>
        <v>0</v>
      </c>
      <c r="CW56" s="10" t="str">
        <f>IFERROR(VLOOKUP(B56,'B-plus'!A:D,4,0),"0")</f>
        <v>0</v>
      </c>
      <c r="CX56" s="5" t="s">
        <v>130</v>
      </c>
      <c r="CY56" s="15">
        <f t="shared" si="36"/>
        <v>0</v>
      </c>
    </row>
    <row r="57" spans="1:103" x14ac:dyDescent="0.25">
      <c r="A57" s="6" t="s">
        <v>87</v>
      </c>
      <c r="B57" s="6">
        <v>1111069</v>
      </c>
      <c r="C57" s="4" t="s">
        <v>88</v>
      </c>
      <c r="D57" s="13">
        <v>2.73</v>
      </c>
      <c r="E57" s="19">
        <f t="shared" si="19"/>
        <v>0</v>
      </c>
      <c r="F57" s="5" t="s">
        <v>130</v>
      </c>
      <c r="G57" s="13">
        <f t="shared" si="20"/>
        <v>0</v>
      </c>
      <c r="H57" s="10">
        <f>IFERROR(VLOOKUP(B57,'1'!B:BC,54,0),"0")</f>
        <v>0</v>
      </c>
      <c r="I57" s="5" t="s">
        <v>130</v>
      </c>
      <c r="J57" s="15">
        <f t="shared" si="37"/>
        <v>0</v>
      </c>
      <c r="K57" s="10">
        <f>IFERROR(VLOOKUP(B57,'2'!B:BC,54,0),"0")</f>
        <v>0</v>
      </c>
      <c r="L57" s="5" t="s">
        <v>130</v>
      </c>
      <c r="M57" s="15">
        <f t="shared" si="38"/>
        <v>0</v>
      </c>
      <c r="N57" s="10">
        <f>IFERROR(VLOOKUP(B57,'3'!B:BC,54,0),"0")</f>
        <v>0</v>
      </c>
      <c r="O57" s="5" t="s">
        <v>130</v>
      </c>
      <c r="P57" s="15">
        <f t="shared" si="39"/>
        <v>0</v>
      </c>
      <c r="Q57" s="10">
        <f>IFERROR(VLOOKUP(B57,'4'!B:BC,54,0),"0")</f>
        <v>0</v>
      </c>
      <c r="R57" s="5" t="s">
        <v>130</v>
      </c>
      <c r="S57" s="15">
        <f t="shared" si="40"/>
        <v>0</v>
      </c>
      <c r="T57" s="10">
        <f>IFERROR(VLOOKUP(B57,'5'!B:BC,54,0),"0")</f>
        <v>0</v>
      </c>
      <c r="U57" s="5" t="s">
        <v>130</v>
      </c>
      <c r="V57" s="15">
        <f t="shared" si="41"/>
        <v>0</v>
      </c>
      <c r="W57" s="10">
        <f>IFERROR(VLOOKUP(B57,'6'!B:BC,54,0),"0")</f>
        <v>0</v>
      </c>
      <c r="X57" s="5" t="s">
        <v>130</v>
      </c>
      <c r="Y57" s="15">
        <f t="shared" si="42"/>
        <v>0</v>
      </c>
      <c r="Z57" s="10">
        <f>IFERROR(VLOOKUP(B57,'7'!B:BC,54,0),"0")</f>
        <v>0</v>
      </c>
      <c r="AA57" s="5" t="s">
        <v>130</v>
      </c>
      <c r="AB57" s="15">
        <f t="shared" si="43"/>
        <v>0</v>
      </c>
      <c r="AC57" s="10">
        <f>IFERROR(VLOOKUP(B57,'8'!B:BC,54,0),"0")</f>
        <v>0</v>
      </c>
      <c r="AD57" s="5" t="s">
        <v>130</v>
      </c>
      <c r="AE57" s="15">
        <f t="shared" si="44"/>
        <v>0</v>
      </c>
      <c r="AF57" s="10">
        <f>IFERROR(VLOOKUP(B57,'9'!B:BC,54,0),"0")</f>
        <v>0</v>
      </c>
      <c r="AG57" s="5" t="s">
        <v>130</v>
      </c>
      <c r="AH57" s="15">
        <f t="shared" si="45"/>
        <v>0</v>
      </c>
      <c r="AI57" s="10">
        <f>IFERROR(VLOOKUP(B57,'10'!B:BC,54,0),"0")</f>
        <v>0</v>
      </c>
      <c r="AJ57" s="5" t="s">
        <v>130</v>
      </c>
      <c r="AK57" s="15">
        <f t="shared" si="46"/>
        <v>0</v>
      </c>
      <c r="AL57" s="10">
        <f>IFERROR(VLOOKUP(B57,'11'!B:BC,54,0),"0")</f>
        <v>0</v>
      </c>
      <c r="AM57" s="5" t="s">
        <v>130</v>
      </c>
      <c r="AN57" s="15">
        <f t="shared" si="47"/>
        <v>0</v>
      </c>
      <c r="AO57" s="10">
        <f>IFERROR(VLOOKUP(B57,'12'!B:BC,54,0),"0")</f>
        <v>0</v>
      </c>
      <c r="AP57" s="5" t="s">
        <v>130</v>
      </c>
      <c r="AQ57" s="15">
        <f t="shared" si="48"/>
        <v>0</v>
      </c>
      <c r="AR57" s="10">
        <f>IFERROR(VLOOKUP(B57,'13'!B:BC,54,0),"0")</f>
        <v>0</v>
      </c>
      <c r="AS57" s="5" t="s">
        <v>130</v>
      </c>
      <c r="AT57" s="15">
        <f t="shared" si="49"/>
        <v>0</v>
      </c>
      <c r="AU57" s="10">
        <f>IFERROR(VLOOKUP(B57,'14'!B:BC,54,0),"0")</f>
        <v>0</v>
      </c>
      <c r="AV57" s="5" t="s">
        <v>130</v>
      </c>
      <c r="AW57" s="15">
        <f t="shared" si="50"/>
        <v>0</v>
      </c>
      <c r="AX57" s="10">
        <f>IFERROR(VLOOKUP(B57,'15'!B:BC,54,0),"0")</f>
        <v>0</v>
      </c>
      <c r="AY57" s="5" t="s">
        <v>130</v>
      </c>
      <c r="AZ57" s="15">
        <f t="shared" si="51"/>
        <v>0</v>
      </c>
      <c r="BA57" s="10">
        <f>IFERROR(VLOOKUP(B57,'16'!B:BC,54,0),"0")</f>
        <v>0</v>
      </c>
      <c r="BB57" s="5" t="s">
        <v>130</v>
      </c>
      <c r="BC57" s="15">
        <f t="shared" si="52"/>
        <v>0</v>
      </c>
      <c r="BD57" s="10">
        <f>IFERROR(VLOOKUP(B57,'17'!B:BC,54,0),"0")</f>
        <v>0</v>
      </c>
      <c r="BE57" s="5" t="s">
        <v>130</v>
      </c>
      <c r="BF57" s="15">
        <f t="shared" si="53"/>
        <v>0</v>
      </c>
      <c r="BG57" s="10">
        <f>IFERROR(VLOOKUP(B57,'18'!B:BC,54,0),"0")</f>
        <v>0</v>
      </c>
      <c r="BH57" s="5" t="s">
        <v>130</v>
      </c>
      <c r="BI57" s="15">
        <f t="shared" si="22"/>
        <v>0</v>
      </c>
      <c r="BJ57" s="10">
        <f>IFERROR(VLOOKUP(B57,'19'!B:BC,54,0),"0")</f>
        <v>0</v>
      </c>
      <c r="BK57" s="5" t="s">
        <v>130</v>
      </c>
      <c r="BL57" s="15">
        <f t="shared" si="23"/>
        <v>0</v>
      </c>
      <c r="BM57" s="10">
        <f>IFERROR(VLOOKUP(B57,'20'!B:BC,54,0),"0")</f>
        <v>0</v>
      </c>
      <c r="BN57" s="5" t="s">
        <v>130</v>
      </c>
      <c r="BO57" s="15">
        <f t="shared" si="24"/>
        <v>0</v>
      </c>
      <c r="BP57" s="10">
        <f>IFERROR(VLOOKUP(B57,'21'!B:BC,54,0),"0")</f>
        <v>0</v>
      </c>
      <c r="BQ57" s="5" t="s">
        <v>130</v>
      </c>
      <c r="BR57" s="15">
        <f t="shared" si="25"/>
        <v>0</v>
      </c>
      <c r="BS57" s="10">
        <f>IFERROR(VLOOKUP(B57,'22'!B:BC,54,0),"0")</f>
        <v>0</v>
      </c>
      <c r="BT57" s="5" t="s">
        <v>130</v>
      </c>
      <c r="BU57" s="15">
        <f t="shared" si="26"/>
        <v>0</v>
      </c>
      <c r="BV57" s="10">
        <f>IFERROR(VLOOKUP(B57,'23'!B:BC,54,0),"0")</f>
        <v>0</v>
      </c>
      <c r="BW57" s="5" t="s">
        <v>130</v>
      </c>
      <c r="BX57" s="15">
        <f t="shared" si="27"/>
        <v>0</v>
      </c>
      <c r="BY57" s="10">
        <f>IFERROR(VLOOKUP(B57,'24'!B:BC,54,0),"0")</f>
        <v>0</v>
      </c>
      <c r="BZ57" s="5" t="s">
        <v>130</v>
      </c>
      <c r="CA57" s="15">
        <f t="shared" si="28"/>
        <v>0</v>
      </c>
      <c r="CB57" s="10">
        <f>IFERROR(VLOOKUP(B57,'25'!B:BC,54,0),"0")</f>
        <v>0</v>
      </c>
      <c r="CC57" s="5" t="s">
        <v>130</v>
      </c>
      <c r="CD57" s="15">
        <f t="shared" si="29"/>
        <v>0</v>
      </c>
      <c r="CE57" s="10">
        <f>IFERROR(VLOOKUP(B57,'26'!B:BC,54,0),"0")</f>
        <v>0</v>
      </c>
      <c r="CF57" s="5" t="s">
        <v>130</v>
      </c>
      <c r="CG57" s="15">
        <f t="shared" si="30"/>
        <v>0</v>
      </c>
      <c r="CH57" s="10">
        <f>IFERROR(VLOOKUP(B57,'27'!B:BC,54,0),"0")</f>
        <v>0</v>
      </c>
      <c r="CI57" s="5" t="s">
        <v>130</v>
      </c>
      <c r="CJ57" s="15">
        <f t="shared" si="31"/>
        <v>0</v>
      </c>
      <c r="CK57" s="10">
        <f>IFERROR(VLOOKUP(B57,'28'!B:BC,54,0),"0")</f>
        <v>0</v>
      </c>
      <c r="CL57" s="5" t="s">
        <v>130</v>
      </c>
      <c r="CM57" s="15">
        <f t="shared" si="32"/>
        <v>0</v>
      </c>
      <c r="CN57" s="10">
        <f>IFERROR(VLOOKUP(B57,'29'!B:BC,54,0),"0")</f>
        <v>0</v>
      </c>
      <c r="CO57" s="5" t="s">
        <v>130</v>
      </c>
      <c r="CP57" s="15">
        <f t="shared" si="33"/>
        <v>0</v>
      </c>
      <c r="CQ57" s="10">
        <f>IFERROR(VLOOKUP(B57,'30'!B:BC,54,0),"0")</f>
        <v>0</v>
      </c>
      <c r="CR57" s="5" t="s">
        <v>130</v>
      </c>
      <c r="CS57" s="15">
        <f t="shared" si="34"/>
        <v>0</v>
      </c>
      <c r="CT57" s="10" t="str">
        <f>IFERROR(VLOOKUP(A57,#REF!,2,0),"0")</f>
        <v>0</v>
      </c>
      <c r="CU57" s="5" t="s">
        <v>130</v>
      </c>
      <c r="CV57" s="15">
        <f t="shared" si="35"/>
        <v>0</v>
      </c>
      <c r="CW57" s="10" t="str">
        <f>IFERROR(VLOOKUP(B57,'B-plus'!A:D,4,0),"0")</f>
        <v>0</v>
      </c>
      <c r="CX57" s="5" t="s">
        <v>130</v>
      </c>
      <c r="CY57" s="15">
        <f t="shared" si="36"/>
        <v>0</v>
      </c>
    </row>
    <row r="58" spans="1:103" x14ac:dyDescent="0.25">
      <c r="A58" s="6" t="s">
        <v>60</v>
      </c>
      <c r="B58" s="6" t="s">
        <v>60</v>
      </c>
      <c r="C58" s="4" t="s">
        <v>61</v>
      </c>
      <c r="D58" s="13">
        <v>2.73</v>
      </c>
      <c r="E58" s="19">
        <f t="shared" si="19"/>
        <v>0</v>
      </c>
      <c r="F58" s="5" t="s">
        <v>130</v>
      </c>
      <c r="G58" s="13">
        <f t="shared" si="20"/>
        <v>0</v>
      </c>
      <c r="H58" s="10" t="str">
        <f>IFERROR(VLOOKUP(B58,'1'!B:BC,54,0),"0")</f>
        <v>0</v>
      </c>
      <c r="I58" s="5" t="s">
        <v>130</v>
      </c>
      <c r="J58" s="15">
        <f t="shared" si="37"/>
        <v>0</v>
      </c>
      <c r="K58" s="10" t="str">
        <f>IFERROR(VLOOKUP(B58,'2'!B:BC,54,0),"0")</f>
        <v>0</v>
      </c>
      <c r="L58" s="5" t="s">
        <v>130</v>
      </c>
      <c r="M58" s="15">
        <f t="shared" si="38"/>
        <v>0</v>
      </c>
      <c r="N58" s="10" t="str">
        <f>IFERROR(VLOOKUP(B58,'3'!B:BC,54,0),"0")</f>
        <v>0</v>
      </c>
      <c r="O58" s="5" t="s">
        <v>130</v>
      </c>
      <c r="P58" s="15">
        <f t="shared" si="39"/>
        <v>0</v>
      </c>
      <c r="Q58" s="10" t="str">
        <f>IFERROR(VLOOKUP(B58,'4'!B:BC,54,0),"0")</f>
        <v>0</v>
      </c>
      <c r="R58" s="5" t="s">
        <v>130</v>
      </c>
      <c r="S58" s="15">
        <f t="shared" si="40"/>
        <v>0</v>
      </c>
      <c r="T58" s="10" t="str">
        <f>IFERROR(VLOOKUP(B58,'5'!B:BC,54,0),"0")</f>
        <v>0</v>
      </c>
      <c r="U58" s="5" t="s">
        <v>130</v>
      </c>
      <c r="V58" s="15">
        <f t="shared" si="41"/>
        <v>0</v>
      </c>
      <c r="W58" s="10" t="str">
        <f>IFERROR(VLOOKUP(B58,'6'!B:BC,54,0),"0")</f>
        <v>0</v>
      </c>
      <c r="X58" s="5" t="s">
        <v>130</v>
      </c>
      <c r="Y58" s="15">
        <f t="shared" si="42"/>
        <v>0</v>
      </c>
      <c r="Z58" s="10" t="str">
        <f>IFERROR(VLOOKUP(B58,'7'!B:BC,54,0),"0")</f>
        <v>0</v>
      </c>
      <c r="AA58" s="5" t="s">
        <v>130</v>
      </c>
      <c r="AB58" s="15">
        <f t="shared" si="43"/>
        <v>0</v>
      </c>
      <c r="AC58" s="10" t="str">
        <f>IFERROR(VLOOKUP(B58,'8'!B:BC,54,0),"0")</f>
        <v>0</v>
      </c>
      <c r="AD58" s="5" t="s">
        <v>130</v>
      </c>
      <c r="AE58" s="15">
        <f t="shared" si="44"/>
        <v>0</v>
      </c>
      <c r="AF58" s="10" t="str">
        <f>IFERROR(VLOOKUP(B58,'9'!B:BC,54,0),"0")</f>
        <v>0</v>
      </c>
      <c r="AG58" s="5" t="s">
        <v>130</v>
      </c>
      <c r="AH58" s="15">
        <f t="shared" si="45"/>
        <v>0</v>
      </c>
      <c r="AI58" s="10" t="str">
        <f>IFERROR(VLOOKUP(B58,'10'!B:BC,54,0),"0")</f>
        <v>0</v>
      </c>
      <c r="AJ58" s="5" t="s">
        <v>130</v>
      </c>
      <c r="AK58" s="15">
        <f t="shared" si="46"/>
        <v>0</v>
      </c>
      <c r="AL58" s="10" t="str">
        <f>IFERROR(VLOOKUP(B58,'11'!B:BC,54,0),"0")</f>
        <v>0</v>
      </c>
      <c r="AM58" s="5" t="s">
        <v>130</v>
      </c>
      <c r="AN58" s="15">
        <f t="shared" si="47"/>
        <v>0</v>
      </c>
      <c r="AO58" s="10" t="str">
        <f>IFERROR(VLOOKUP(B58,'12'!B:BC,54,0),"0")</f>
        <v>0</v>
      </c>
      <c r="AP58" s="5" t="s">
        <v>130</v>
      </c>
      <c r="AQ58" s="15">
        <f t="shared" si="48"/>
        <v>0</v>
      </c>
      <c r="AR58" s="10" t="str">
        <f>IFERROR(VLOOKUP(B58,'13'!B:BC,54,0),"0")</f>
        <v>0</v>
      </c>
      <c r="AS58" s="5" t="s">
        <v>130</v>
      </c>
      <c r="AT58" s="15">
        <f t="shared" si="49"/>
        <v>0</v>
      </c>
      <c r="AU58" s="10" t="str">
        <f>IFERROR(VLOOKUP(B58,'14'!B:BC,54,0),"0")</f>
        <v>0</v>
      </c>
      <c r="AV58" s="5" t="s">
        <v>130</v>
      </c>
      <c r="AW58" s="15">
        <f t="shared" si="50"/>
        <v>0</v>
      </c>
      <c r="AX58" s="10" t="str">
        <f>IFERROR(VLOOKUP(B58,'15'!B:BC,54,0),"0")</f>
        <v>0</v>
      </c>
      <c r="AY58" s="5" t="s">
        <v>130</v>
      </c>
      <c r="AZ58" s="15">
        <f t="shared" si="51"/>
        <v>0</v>
      </c>
      <c r="BA58" s="10" t="str">
        <f>IFERROR(VLOOKUP(B58,'16'!B:BC,54,0),"0")</f>
        <v>0</v>
      </c>
      <c r="BB58" s="5" t="s">
        <v>130</v>
      </c>
      <c r="BC58" s="15">
        <f t="shared" si="52"/>
        <v>0</v>
      </c>
      <c r="BD58" s="10" t="str">
        <f>IFERROR(VLOOKUP(B58,'17'!B:BC,54,0),"0")</f>
        <v>0</v>
      </c>
      <c r="BE58" s="5" t="s">
        <v>130</v>
      </c>
      <c r="BF58" s="15">
        <f t="shared" si="53"/>
        <v>0</v>
      </c>
      <c r="BG58" s="10" t="str">
        <f>IFERROR(VLOOKUP(B58,'18'!B:BC,54,0),"0")</f>
        <v>0</v>
      </c>
      <c r="BH58" s="5" t="s">
        <v>130</v>
      </c>
      <c r="BI58" s="15">
        <f t="shared" si="22"/>
        <v>0</v>
      </c>
      <c r="BJ58" s="10" t="str">
        <f>IFERROR(VLOOKUP(B58,'19'!B:BC,54,0),"0")</f>
        <v>0</v>
      </c>
      <c r="BK58" s="5" t="s">
        <v>130</v>
      </c>
      <c r="BL58" s="15">
        <f t="shared" si="23"/>
        <v>0</v>
      </c>
      <c r="BM58" s="10" t="str">
        <f>IFERROR(VLOOKUP(B58,'20'!B:BC,54,0),"0")</f>
        <v>0</v>
      </c>
      <c r="BN58" s="5" t="s">
        <v>130</v>
      </c>
      <c r="BO58" s="15">
        <f t="shared" si="24"/>
        <v>0</v>
      </c>
      <c r="BP58" s="10" t="str">
        <f>IFERROR(VLOOKUP(B58,'21'!B:BC,54,0),"0")</f>
        <v>0</v>
      </c>
      <c r="BQ58" s="5" t="s">
        <v>130</v>
      </c>
      <c r="BR58" s="15">
        <f t="shared" si="25"/>
        <v>0</v>
      </c>
      <c r="BS58" s="10" t="str">
        <f>IFERROR(VLOOKUP(B58,'22'!B:BC,54,0),"0")</f>
        <v>0</v>
      </c>
      <c r="BT58" s="5" t="s">
        <v>130</v>
      </c>
      <c r="BU58" s="15">
        <f t="shared" si="26"/>
        <v>0</v>
      </c>
      <c r="BV58" s="10" t="str">
        <f>IFERROR(VLOOKUP(B58,'23'!B:BC,54,0),"0")</f>
        <v>0</v>
      </c>
      <c r="BW58" s="5" t="s">
        <v>130</v>
      </c>
      <c r="BX58" s="15">
        <f t="shared" si="27"/>
        <v>0</v>
      </c>
      <c r="BY58" s="10" t="str">
        <f>IFERROR(VLOOKUP(B58,'24'!B:BC,54,0),"0")</f>
        <v>0</v>
      </c>
      <c r="BZ58" s="5" t="s">
        <v>130</v>
      </c>
      <c r="CA58" s="15">
        <f t="shared" si="28"/>
        <v>0</v>
      </c>
      <c r="CB58" s="10" t="str">
        <f>IFERROR(VLOOKUP(B58,'25'!B:BC,54,0),"0")</f>
        <v>0</v>
      </c>
      <c r="CC58" s="5" t="s">
        <v>130</v>
      </c>
      <c r="CD58" s="15">
        <f t="shared" si="29"/>
        <v>0</v>
      </c>
      <c r="CE58" s="10" t="str">
        <f>IFERROR(VLOOKUP(B58,'26'!B:BC,54,0),"0")</f>
        <v>0</v>
      </c>
      <c r="CF58" s="5" t="s">
        <v>130</v>
      </c>
      <c r="CG58" s="15">
        <f t="shared" si="30"/>
        <v>0</v>
      </c>
      <c r="CH58" s="10" t="str">
        <f>IFERROR(VLOOKUP(B58,'27'!B:BC,54,0),"0")</f>
        <v>0</v>
      </c>
      <c r="CI58" s="5" t="s">
        <v>130</v>
      </c>
      <c r="CJ58" s="15">
        <f t="shared" si="31"/>
        <v>0</v>
      </c>
      <c r="CK58" s="10" t="str">
        <f>IFERROR(VLOOKUP(B58,'28'!B:BC,54,0),"0")</f>
        <v>0</v>
      </c>
      <c r="CL58" s="5" t="s">
        <v>130</v>
      </c>
      <c r="CM58" s="15">
        <f t="shared" si="32"/>
        <v>0</v>
      </c>
      <c r="CN58" s="10" t="str">
        <f>IFERROR(VLOOKUP(B58,'29'!B:BC,54,0),"0")</f>
        <v>0</v>
      </c>
      <c r="CO58" s="5" t="s">
        <v>130</v>
      </c>
      <c r="CP58" s="15">
        <f t="shared" si="33"/>
        <v>0</v>
      </c>
      <c r="CQ58" s="10" t="str">
        <f>IFERROR(VLOOKUP(B58,'30'!B:BC,54,0),"0")</f>
        <v>0</v>
      </c>
      <c r="CR58" s="5" t="s">
        <v>130</v>
      </c>
      <c r="CS58" s="15">
        <f t="shared" si="34"/>
        <v>0</v>
      </c>
      <c r="CT58" s="10" t="str">
        <f>IFERROR(VLOOKUP(A58,#REF!,2,0),"0")</f>
        <v>0</v>
      </c>
      <c r="CU58" s="5" t="s">
        <v>130</v>
      </c>
      <c r="CV58" s="15">
        <f t="shared" si="35"/>
        <v>0</v>
      </c>
      <c r="CW58" s="10" t="str">
        <f>IFERROR(VLOOKUP(B58,'B-plus'!A:D,4,0),"0")</f>
        <v>0</v>
      </c>
      <c r="CX58" s="5" t="s">
        <v>130</v>
      </c>
      <c r="CY58" s="15">
        <f t="shared" si="36"/>
        <v>0</v>
      </c>
    </row>
    <row r="59" spans="1:103" x14ac:dyDescent="0.25">
      <c r="A59" s="6" t="s">
        <v>169</v>
      </c>
      <c r="B59" s="6" t="s">
        <v>169</v>
      </c>
      <c r="C59" s="4" t="s">
        <v>61</v>
      </c>
      <c r="D59" s="13">
        <v>2.73</v>
      </c>
      <c r="E59" s="19">
        <f t="shared" si="19"/>
        <v>0</v>
      </c>
      <c r="F59" s="5" t="s">
        <v>130</v>
      </c>
      <c r="G59" s="13">
        <f t="shared" si="20"/>
        <v>0</v>
      </c>
      <c r="H59" s="10" t="str">
        <f>IFERROR(VLOOKUP(B59,'1'!B:BC,54,0),"0")</f>
        <v>0</v>
      </c>
      <c r="I59" s="5" t="s">
        <v>130</v>
      </c>
      <c r="J59" s="15">
        <f t="shared" si="37"/>
        <v>0</v>
      </c>
      <c r="K59" s="10" t="str">
        <f>IFERROR(VLOOKUP(B59,'2'!B:BC,54,0),"0")</f>
        <v>0</v>
      </c>
      <c r="L59" s="5" t="s">
        <v>130</v>
      </c>
      <c r="M59" s="15">
        <f t="shared" si="38"/>
        <v>0</v>
      </c>
      <c r="N59" s="10" t="str">
        <f>IFERROR(VLOOKUP(B59,'3'!B:BC,54,0),"0")</f>
        <v>0</v>
      </c>
      <c r="O59" s="5" t="s">
        <v>130</v>
      </c>
      <c r="P59" s="15">
        <f t="shared" si="39"/>
        <v>0</v>
      </c>
      <c r="Q59" s="10" t="str">
        <f>IFERROR(VLOOKUP(B59,'4'!B:BC,54,0),"0")</f>
        <v>0</v>
      </c>
      <c r="R59" s="5" t="s">
        <v>130</v>
      </c>
      <c r="S59" s="15">
        <f t="shared" si="40"/>
        <v>0</v>
      </c>
      <c r="T59" s="10" t="str">
        <f>IFERROR(VLOOKUP(B59,'5'!B:BC,54,0),"0")</f>
        <v>0</v>
      </c>
      <c r="U59" s="5" t="s">
        <v>130</v>
      </c>
      <c r="V59" s="15">
        <f t="shared" si="41"/>
        <v>0</v>
      </c>
      <c r="W59" s="10" t="str">
        <f>IFERROR(VLOOKUP(B59,'6'!B:BC,54,0),"0")</f>
        <v>0</v>
      </c>
      <c r="X59" s="5" t="s">
        <v>130</v>
      </c>
      <c r="Y59" s="15">
        <f t="shared" si="42"/>
        <v>0</v>
      </c>
      <c r="Z59" s="10" t="str">
        <f>IFERROR(VLOOKUP(B59,'7'!B:BC,54,0),"0")</f>
        <v>0</v>
      </c>
      <c r="AA59" s="5" t="s">
        <v>130</v>
      </c>
      <c r="AB59" s="15">
        <f t="shared" si="43"/>
        <v>0</v>
      </c>
      <c r="AC59" s="10" t="str">
        <f>IFERROR(VLOOKUP(B59,'8'!B:BC,54,0),"0")</f>
        <v>0</v>
      </c>
      <c r="AD59" s="5" t="s">
        <v>130</v>
      </c>
      <c r="AE59" s="15">
        <f t="shared" si="44"/>
        <v>0</v>
      </c>
      <c r="AF59" s="10" t="str">
        <f>IFERROR(VLOOKUP(B59,'9'!B:BC,54,0),"0")</f>
        <v>0</v>
      </c>
      <c r="AG59" s="5" t="s">
        <v>130</v>
      </c>
      <c r="AH59" s="15">
        <f t="shared" si="45"/>
        <v>0</v>
      </c>
      <c r="AI59" s="10" t="str">
        <f>IFERROR(VLOOKUP(B59,'10'!B:BC,54,0),"0")</f>
        <v>0</v>
      </c>
      <c r="AJ59" s="5" t="s">
        <v>130</v>
      </c>
      <c r="AK59" s="15">
        <f t="shared" si="46"/>
        <v>0</v>
      </c>
      <c r="AL59" s="10" t="str">
        <f>IFERROR(VLOOKUP(B59,'11'!B:BC,54,0),"0")</f>
        <v>0</v>
      </c>
      <c r="AM59" s="5" t="s">
        <v>130</v>
      </c>
      <c r="AN59" s="15">
        <f t="shared" si="47"/>
        <v>0</v>
      </c>
      <c r="AO59" s="10" t="str">
        <f>IFERROR(VLOOKUP(B59,'12'!B:BC,54,0),"0")</f>
        <v>0</v>
      </c>
      <c r="AP59" s="5" t="s">
        <v>130</v>
      </c>
      <c r="AQ59" s="15">
        <f t="shared" si="48"/>
        <v>0</v>
      </c>
      <c r="AR59" s="10" t="str">
        <f>IFERROR(VLOOKUP(B59,'13'!B:BC,54,0),"0")</f>
        <v>0</v>
      </c>
      <c r="AS59" s="5" t="s">
        <v>130</v>
      </c>
      <c r="AT59" s="15">
        <f t="shared" si="49"/>
        <v>0</v>
      </c>
      <c r="AU59" s="10" t="str">
        <f>IFERROR(VLOOKUP(B59,'14'!B:BC,54,0),"0")</f>
        <v>0</v>
      </c>
      <c r="AV59" s="5" t="s">
        <v>130</v>
      </c>
      <c r="AW59" s="15">
        <f t="shared" si="50"/>
        <v>0</v>
      </c>
      <c r="AX59" s="10" t="str">
        <f>IFERROR(VLOOKUP(B59,'15'!B:BC,54,0),"0")</f>
        <v>0</v>
      </c>
      <c r="AY59" s="5" t="s">
        <v>130</v>
      </c>
      <c r="AZ59" s="15">
        <f t="shared" si="51"/>
        <v>0</v>
      </c>
      <c r="BA59" s="10" t="str">
        <f>IFERROR(VLOOKUP(B59,'16'!B:BC,54,0),"0")</f>
        <v>0</v>
      </c>
      <c r="BB59" s="5" t="s">
        <v>130</v>
      </c>
      <c r="BC59" s="15">
        <f t="shared" si="52"/>
        <v>0</v>
      </c>
      <c r="BD59" s="10" t="str">
        <f>IFERROR(VLOOKUP(B59,'17'!B:BC,54,0),"0")</f>
        <v>0</v>
      </c>
      <c r="BE59" s="5" t="s">
        <v>130</v>
      </c>
      <c r="BF59" s="15">
        <f t="shared" si="53"/>
        <v>0</v>
      </c>
      <c r="BG59" s="10" t="str">
        <f>IFERROR(VLOOKUP(B59,'18'!B:BC,54,0),"0")</f>
        <v>0</v>
      </c>
      <c r="BH59" s="5" t="s">
        <v>130</v>
      </c>
      <c r="BI59" s="15">
        <f t="shared" si="22"/>
        <v>0</v>
      </c>
      <c r="BJ59" s="10" t="str">
        <f>IFERROR(VLOOKUP(B59,'19'!B:BC,54,0),"0")</f>
        <v>0</v>
      </c>
      <c r="BK59" s="5" t="s">
        <v>130</v>
      </c>
      <c r="BL59" s="15">
        <f t="shared" si="23"/>
        <v>0</v>
      </c>
      <c r="BM59" s="10" t="str">
        <f>IFERROR(VLOOKUP(B59,'20'!B:BC,54,0),"0")</f>
        <v>0</v>
      </c>
      <c r="BN59" s="5" t="s">
        <v>130</v>
      </c>
      <c r="BO59" s="15">
        <f t="shared" si="24"/>
        <v>0</v>
      </c>
      <c r="BP59" s="10" t="str">
        <f>IFERROR(VLOOKUP(B59,'21'!B:BC,54,0),"0")</f>
        <v>0</v>
      </c>
      <c r="BQ59" s="5" t="s">
        <v>130</v>
      </c>
      <c r="BR59" s="15">
        <f t="shared" si="25"/>
        <v>0</v>
      </c>
      <c r="BS59" s="10" t="str">
        <f>IFERROR(VLOOKUP(B59,'22'!B:BC,54,0),"0")</f>
        <v>0</v>
      </c>
      <c r="BT59" s="5" t="s">
        <v>130</v>
      </c>
      <c r="BU59" s="15">
        <f t="shared" si="26"/>
        <v>0</v>
      </c>
      <c r="BV59" s="10" t="str">
        <f>IFERROR(VLOOKUP(B59,'23'!B:BC,54,0),"0")</f>
        <v>0</v>
      </c>
      <c r="BW59" s="5" t="s">
        <v>130</v>
      </c>
      <c r="BX59" s="15">
        <f t="shared" si="27"/>
        <v>0</v>
      </c>
      <c r="BY59" s="10" t="str">
        <f>IFERROR(VLOOKUP(B59,'24'!B:BC,54,0),"0")</f>
        <v>0</v>
      </c>
      <c r="BZ59" s="5" t="s">
        <v>130</v>
      </c>
      <c r="CA59" s="15">
        <f t="shared" si="28"/>
        <v>0</v>
      </c>
      <c r="CB59" s="10" t="str">
        <f>IFERROR(VLOOKUP(B59,'25'!B:BC,54,0),"0")</f>
        <v>0</v>
      </c>
      <c r="CC59" s="5" t="s">
        <v>130</v>
      </c>
      <c r="CD59" s="15">
        <f t="shared" si="29"/>
        <v>0</v>
      </c>
      <c r="CE59" s="10" t="str">
        <f>IFERROR(VLOOKUP(B59,'26'!B:BC,54,0),"0")</f>
        <v>0</v>
      </c>
      <c r="CF59" s="5" t="s">
        <v>130</v>
      </c>
      <c r="CG59" s="15">
        <f t="shared" si="30"/>
        <v>0</v>
      </c>
      <c r="CH59" s="10" t="str">
        <f>IFERROR(VLOOKUP(B59,'27'!B:BC,54,0),"0")</f>
        <v>0</v>
      </c>
      <c r="CI59" s="5" t="s">
        <v>130</v>
      </c>
      <c r="CJ59" s="15">
        <f t="shared" si="31"/>
        <v>0</v>
      </c>
      <c r="CK59" s="10" t="str">
        <f>IFERROR(VLOOKUP(B59,'28'!B:BC,54,0),"0")</f>
        <v>0</v>
      </c>
      <c r="CL59" s="5" t="s">
        <v>130</v>
      </c>
      <c r="CM59" s="15">
        <f t="shared" si="32"/>
        <v>0</v>
      </c>
      <c r="CN59" s="10" t="str">
        <f>IFERROR(VLOOKUP(B59,'29'!B:BC,54,0),"0")</f>
        <v>0</v>
      </c>
      <c r="CO59" s="5" t="s">
        <v>130</v>
      </c>
      <c r="CP59" s="15">
        <f t="shared" si="33"/>
        <v>0</v>
      </c>
      <c r="CQ59" s="10" t="str">
        <f>IFERROR(VLOOKUP(B59,'30'!B:BC,54,0),"0")</f>
        <v>0</v>
      </c>
      <c r="CR59" s="5" t="s">
        <v>130</v>
      </c>
      <c r="CS59" s="15">
        <f t="shared" si="34"/>
        <v>0</v>
      </c>
      <c r="CT59" s="10" t="str">
        <f>IFERROR(VLOOKUP(A59,#REF!,2,0),"0")</f>
        <v>0</v>
      </c>
      <c r="CU59" s="5" t="s">
        <v>130</v>
      </c>
      <c r="CV59" s="15">
        <f t="shared" si="35"/>
        <v>0</v>
      </c>
      <c r="CW59" s="10" t="str">
        <f>IFERROR(VLOOKUP(B59,'B-plus'!A:D,4,0),"0")</f>
        <v>0</v>
      </c>
      <c r="CX59" s="5" t="s">
        <v>130</v>
      </c>
      <c r="CY59" s="15">
        <f t="shared" si="36"/>
        <v>0</v>
      </c>
    </row>
    <row r="60" spans="1:103" x14ac:dyDescent="0.25">
      <c r="A60" s="6" t="s">
        <v>185</v>
      </c>
      <c r="B60" s="6">
        <v>1111070</v>
      </c>
      <c r="C60" s="4" t="s">
        <v>186</v>
      </c>
      <c r="D60" s="13">
        <v>3.15</v>
      </c>
      <c r="E60" s="19">
        <f t="shared" si="19"/>
        <v>0</v>
      </c>
      <c r="F60" s="5" t="s">
        <v>130</v>
      </c>
      <c r="G60" s="13">
        <f t="shared" si="20"/>
        <v>0</v>
      </c>
      <c r="H60" s="10">
        <f>IFERROR(VLOOKUP(B60,'1'!B:BC,54,0),"0")</f>
        <v>0</v>
      </c>
      <c r="I60" s="5" t="s">
        <v>130</v>
      </c>
      <c r="J60" s="15">
        <f t="shared" si="37"/>
        <v>0</v>
      </c>
      <c r="K60" s="10">
        <f>IFERROR(VLOOKUP(B60,'2'!B:BC,54,0),"0")</f>
        <v>0</v>
      </c>
      <c r="L60" s="5" t="s">
        <v>130</v>
      </c>
      <c r="M60" s="15">
        <f t="shared" si="38"/>
        <v>0</v>
      </c>
      <c r="N60" s="10">
        <f>IFERROR(VLOOKUP(B60,'3'!B:BC,54,0),"0")</f>
        <v>0</v>
      </c>
      <c r="O60" s="5" t="s">
        <v>130</v>
      </c>
      <c r="P60" s="15">
        <f t="shared" si="39"/>
        <v>0</v>
      </c>
      <c r="Q60" s="10">
        <f>IFERROR(VLOOKUP(B60,'4'!B:BC,54,0),"0")</f>
        <v>0</v>
      </c>
      <c r="R60" s="5" t="s">
        <v>130</v>
      </c>
      <c r="S60" s="15">
        <f t="shared" si="40"/>
        <v>0</v>
      </c>
      <c r="T60" s="10">
        <f>IFERROR(VLOOKUP(B60,'5'!B:BC,54,0),"0")</f>
        <v>0</v>
      </c>
      <c r="U60" s="5" t="s">
        <v>130</v>
      </c>
      <c r="V60" s="15">
        <f t="shared" si="41"/>
        <v>0</v>
      </c>
      <c r="W60" s="10">
        <f>IFERROR(VLOOKUP(B60,'6'!B:BC,54,0),"0")</f>
        <v>0</v>
      </c>
      <c r="X60" s="5" t="s">
        <v>130</v>
      </c>
      <c r="Y60" s="15">
        <f t="shared" si="42"/>
        <v>0</v>
      </c>
      <c r="Z60" s="10">
        <f>IFERROR(VLOOKUP(B60,'7'!B:BC,54,0),"0")</f>
        <v>0</v>
      </c>
      <c r="AA60" s="5" t="s">
        <v>130</v>
      </c>
      <c r="AB60" s="15">
        <f t="shared" si="43"/>
        <v>0</v>
      </c>
      <c r="AC60" s="10">
        <f>IFERROR(VLOOKUP(B60,'8'!B:BC,54,0),"0")</f>
        <v>0</v>
      </c>
      <c r="AD60" s="5" t="s">
        <v>130</v>
      </c>
      <c r="AE60" s="15">
        <f t="shared" si="44"/>
        <v>0</v>
      </c>
      <c r="AF60" s="10">
        <f>IFERROR(VLOOKUP(B60,'9'!B:BC,54,0),"0")</f>
        <v>0</v>
      </c>
      <c r="AG60" s="5" t="s">
        <v>130</v>
      </c>
      <c r="AH60" s="15">
        <f t="shared" si="45"/>
        <v>0</v>
      </c>
      <c r="AI60" s="10">
        <f>IFERROR(VLOOKUP(B60,'10'!B:BC,54,0),"0")</f>
        <v>0</v>
      </c>
      <c r="AJ60" s="5" t="s">
        <v>130</v>
      </c>
      <c r="AK60" s="15">
        <f t="shared" si="46"/>
        <v>0</v>
      </c>
      <c r="AL60" s="10">
        <f>IFERROR(VLOOKUP(B60,'11'!B:BC,54,0),"0")</f>
        <v>0</v>
      </c>
      <c r="AM60" s="5" t="s">
        <v>130</v>
      </c>
      <c r="AN60" s="15">
        <f t="shared" si="47"/>
        <v>0</v>
      </c>
      <c r="AO60" s="10">
        <f>IFERROR(VLOOKUP(B60,'12'!B:BC,54,0),"0")</f>
        <v>0</v>
      </c>
      <c r="AP60" s="5" t="s">
        <v>130</v>
      </c>
      <c r="AQ60" s="15">
        <f t="shared" si="48"/>
        <v>0</v>
      </c>
      <c r="AR60" s="10">
        <f>IFERROR(VLOOKUP(B60,'13'!B:BC,54,0),"0")</f>
        <v>0</v>
      </c>
      <c r="AS60" s="5" t="s">
        <v>130</v>
      </c>
      <c r="AT60" s="15">
        <f t="shared" si="49"/>
        <v>0</v>
      </c>
      <c r="AU60" s="10">
        <f>IFERROR(VLOOKUP(B60,'14'!B:BC,54,0),"0")</f>
        <v>0</v>
      </c>
      <c r="AV60" s="5" t="s">
        <v>130</v>
      </c>
      <c r="AW60" s="15">
        <f t="shared" si="50"/>
        <v>0</v>
      </c>
      <c r="AX60" s="10">
        <f>IFERROR(VLOOKUP(B60,'15'!B:BC,54,0),"0")</f>
        <v>0</v>
      </c>
      <c r="AY60" s="5" t="s">
        <v>130</v>
      </c>
      <c r="AZ60" s="15">
        <f t="shared" si="51"/>
        <v>0</v>
      </c>
      <c r="BA60" s="10">
        <f>IFERROR(VLOOKUP(B60,'16'!B:BC,54,0),"0")</f>
        <v>0</v>
      </c>
      <c r="BB60" s="5" t="s">
        <v>130</v>
      </c>
      <c r="BC60" s="15">
        <f t="shared" si="52"/>
        <v>0</v>
      </c>
      <c r="BD60" s="10">
        <f>IFERROR(VLOOKUP(B60,'17'!B:BC,54,0),"0")</f>
        <v>0</v>
      </c>
      <c r="BE60" s="5" t="s">
        <v>130</v>
      </c>
      <c r="BF60" s="15">
        <f t="shared" si="53"/>
        <v>0</v>
      </c>
      <c r="BG60" s="10">
        <f>IFERROR(VLOOKUP(B60,'18'!B:BC,54,0),"0")</f>
        <v>0</v>
      </c>
      <c r="BH60" s="5" t="s">
        <v>130</v>
      </c>
      <c r="BI60" s="15">
        <f t="shared" si="22"/>
        <v>0</v>
      </c>
      <c r="BJ60" s="10">
        <f>IFERROR(VLOOKUP(B60,'19'!B:BC,54,0),"0")</f>
        <v>0</v>
      </c>
      <c r="BK60" s="5" t="s">
        <v>130</v>
      </c>
      <c r="BL60" s="15">
        <f t="shared" si="23"/>
        <v>0</v>
      </c>
      <c r="BM60" s="10">
        <f>IFERROR(VLOOKUP(B60,'20'!B:BC,54,0),"0")</f>
        <v>0</v>
      </c>
      <c r="BN60" s="5" t="s">
        <v>130</v>
      </c>
      <c r="BO60" s="15">
        <f t="shared" si="24"/>
        <v>0</v>
      </c>
      <c r="BP60" s="10">
        <f>IFERROR(VLOOKUP(B60,'21'!B:BC,54,0),"0")</f>
        <v>0</v>
      </c>
      <c r="BQ60" s="5" t="s">
        <v>130</v>
      </c>
      <c r="BR60" s="15">
        <f t="shared" si="25"/>
        <v>0</v>
      </c>
      <c r="BS60" s="10">
        <f>IFERROR(VLOOKUP(B60,'22'!B:BC,54,0),"0")</f>
        <v>0</v>
      </c>
      <c r="BT60" s="5" t="s">
        <v>130</v>
      </c>
      <c r="BU60" s="15">
        <f t="shared" si="26"/>
        <v>0</v>
      </c>
      <c r="BV60" s="10">
        <f>IFERROR(VLOOKUP(B60,'23'!B:BC,54,0),"0")</f>
        <v>0</v>
      </c>
      <c r="BW60" s="5" t="s">
        <v>130</v>
      </c>
      <c r="BX60" s="15">
        <f t="shared" si="27"/>
        <v>0</v>
      </c>
      <c r="BY60" s="10">
        <f>IFERROR(VLOOKUP(B60,'24'!B:BC,54,0),"0")</f>
        <v>0</v>
      </c>
      <c r="BZ60" s="5" t="s">
        <v>130</v>
      </c>
      <c r="CA60" s="15">
        <f t="shared" si="28"/>
        <v>0</v>
      </c>
      <c r="CB60" s="10">
        <f>IFERROR(VLOOKUP(B60,'25'!B:BC,54,0),"0")</f>
        <v>0</v>
      </c>
      <c r="CC60" s="5" t="s">
        <v>130</v>
      </c>
      <c r="CD60" s="15">
        <f t="shared" si="29"/>
        <v>0</v>
      </c>
      <c r="CE60" s="10">
        <f>IFERROR(VLOOKUP(B60,'26'!B:BC,54,0),"0")</f>
        <v>0</v>
      </c>
      <c r="CF60" s="5" t="s">
        <v>130</v>
      </c>
      <c r="CG60" s="15">
        <f t="shared" si="30"/>
        <v>0</v>
      </c>
      <c r="CH60" s="10">
        <f>IFERROR(VLOOKUP(B60,'27'!B:BC,54,0),"0")</f>
        <v>0</v>
      </c>
      <c r="CI60" s="5" t="s">
        <v>130</v>
      </c>
      <c r="CJ60" s="15">
        <f t="shared" si="31"/>
        <v>0</v>
      </c>
      <c r="CK60" s="10">
        <f>IFERROR(VLOOKUP(B60,'28'!B:BC,54,0),"0")</f>
        <v>0</v>
      </c>
      <c r="CL60" s="5" t="s">
        <v>130</v>
      </c>
      <c r="CM60" s="15">
        <f t="shared" si="32"/>
        <v>0</v>
      </c>
      <c r="CN60" s="10">
        <f>IFERROR(VLOOKUP(B60,'29'!B:BC,54,0),"0")</f>
        <v>0</v>
      </c>
      <c r="CO60" s="5" t="s">
        <v>130</v>
      </c>
      <c r="CP60" s="15">
        <f t="shared" si="33"/>
        <v>0</v>
      </c>
      <c r="CQ60" s="10">
        <f>IFERROR(VLOOKUP(B60,'30'!B:BC,54,0),"0")</f>
        <v>0</v>
      </c>
      <c r="CR60" s="5" t="s">
        <v>130</v>
      </c>
      <c r="CS60" s="15">
        <f t="shared" si="34"/>
        <v>0</v>
      </c>
      <c r="CT60" s="10" t="str">
        <f>IFERROR(VLOOKUP(A60,#REF!,2,0),"0")</f>
        <v>0</v>
      </c>
      <c r="CU60" s="5" t="s">
        <v>130</v>
      </c>
      <c r="CV60" s="15">
        <f t="shared" si="35"/>
        <v>0</v>
      </c>
      <c r="CW60" s="10" t="str">
        <f>IFERROR(VLOOKUP(B60,'B-plus'!A:D,4,0),"0")</f>
        <v>0</v>
      </c>
      <c r="CX60" s="5" t="s">
        <v>130</v>
      </c>
      <c r="CY60" s="15">
        <f t="shared" si="36"/>
        <v>0</v>
      </c>
    </row>
    <row r="61" spans="1:103" x14ac:dyDescent="0.25">
      <c r="A61" s="6" t="s">
        <v>183</v>
      </c>
      <c r="B61" s="6">
        <v>1111071</v>
      </c>
      <c r="C61" s="4" t="s">
        <v>184</v>
      </c>
      <c r="D61" s="13">
        <v>2.79</v>
      </c>
      <c r="E61" s="19">
        <f t="shared" si="19"/>
        <v>0</v>
      </c>
      <c r="F61" s="5" t="s">
        <v>130</v>
      </c>
      <c r="G61" s="13">
        <f t="shared" si="20"/>
        <v>0</v>
      </c>
      <c r="H61" s="10">
        <f>IFERROR(VLOOKUP(B61,'1'!B:BC,54,0),"0")</f>
        <v>0</v>
      </c>
      <c r="I61" s="5" t="s">
        <v>130</v>
      </c>
      <c r="J61" s="15">
        <f t="shared" si="37"/>
        <v>0</v>
      </c>
      <c r="K61" s="10">
        <f>IFERROR(VLOOKUP(B61,'2'!B:BC,54,0),"0")</f>
        <v>0</v>
      </c>
      <c r="L61" s="5" t="s">
        <v>130</v>
      </c>
      <c r="M61" s="15">
        <f t="shared" si="38"/>
        <v>0</v>
      </c>
      <c r="N61" s="10">
        <f>IFERROR(VLOOKUP(B61,'3'!B:BC,54,0),"0")</f>
        <v>0</v>
      </c>
      <c r="O61" s="5" t="s">
        <v>130</v>
      </c>
      <c r="P61" s="15">
        <f t="shared" si="39"/>
        <v>0</v>
      </c>
      <c r="Q61" s="10">
        <f>IFERROR(VLOOKUP(B61,'4'!B:BC,54,0),"0")</f>
        <v>0</v>
      </c>
      <c r="R61" s="5" t="s">
        <v>130</v>
      </c>
      <c r="S61" s="15">
        <f t="shared" si="40"/>
        <v>0</v>
      </c>
      <c r="T61" s="10">
        <f>IFERROR(VLOOKUP(B61,'5'!B:BC,54,0),"0")</f>
        <v>0</v>
      </c>
      <c r="U61" s="5" t="s">
        <v>130</v>
      </c>
      <c r="V61" s="15">
        <f t="shared" si="41"/>
        <v>0</v>
      </c>
      <c r="W61" s="10">
        <f>IFERROR(VLOOKUP(B61,'6'!B:BC,54,0),"0")</f>
        <v>0</v>
      </c>
      <c r="X61" s="5" t="s">
        <v>130</v>
      </c>
      <c r="Y61" s="15">
        <f t="shared" si="42"/>
        <v>0</v>
      </c>
      <c r="Z61" s="10">
        <f>IFERROR(VLOOKUP(B61,'7'!B:BC,54,0),"0")</f>
        <v>0</v>
      </c>
      <c r="AA61" s="5" t="s">
        <v>130</v>
      </c>
      <c r="AB61" s="15">
        <f t="shared" si="43"/>
        <v>0</v>
      </c>
      <c r="AC61" s="10">
        <f>IFERROR(VLOOKUP(B61,'8'!B:BC,54,0),"0")</f>
        <v>0</v>
      </c>
      <c r="AD61" s="5" t="s">
        <v>130</v>
      </c>
      <c r="AE61" s="15">
        <f t="shared" si="44"/>
        <v>0</v>
      </c>
      <c r="AF61" s="10">
        <f>IFERROR(VLOOKUP(B61,'9'!B:BC,54,0),"0")</f>
        <v>0</v>
      </c>
      <c r="AG61" s="5" t="s">
        <v>130</v>
      </c>
      <c r="AH61" s="15">
        <f t="shared" si="45"/>
        <v>0</v>
      </c>
      <c r="AI61" s="10">
        <f>IFERROR(VLOOKUP(B61,'10'!B:BC,54,0),"0")</f>
        <v>0</v>
      </c>
      <c r="AJ61" s="5" t="s">
        <v>130</v>
      </c>
      <c r="AK61" s="15">
        <f t="shared" si="46"/>
        <v>0</v>
      </c>
      <c r="AL61" s="10">
        <f>IFERROR(VLOOKUP(B61,'11'!B:BC,54,0),"0")</f>
        <v>0</v>
      </c>
      <c r="AM61" s="5" t="s">
        <v>130</v>
      </c>
      <c r="AN61" s="15">
        <f t="shared" si="47"/>
        <v>0</v>
      </c>
      <c r="AO61" s="10">
        <f>IFERROR(VLOOKUP(B61,'12'!B:BC,54,0),"0")</f>
        <v>0</v>
      </c>
      <c r="AP61" s="5" t="s">
        <v>130</v>
      </c>
      <c r="AQ61" s="15">
        <f t="shared" si="48"/>
        <v>0</v>
      </c>
      <c r="AR61" s="10">
        <f>IFERROR(VLOOKUP(B61,'13'!B:BC,54,0),"0")</f>
        <v>0</v>
      </c>
      <c r="AS61" s="5" t="s">
        <v>130</v>
      </c>
      <c r="AT61" s="15">
        <f t="shared" si="49"/>
        <v>0</v>
      </c>
      <c r="AU61" s="10">
        <f>IFERROR(VLOOKUP(B61,'14'!B:BC,54,0),"0")</f>
        <v>0</v>
      </c>
      <c r="AV61" s="5" t="s">
        <v>130</v>
      </c>
      <c r="AW61" s="15">
        <f t="shared" si="50"/>
        <v>0</v>
      </c>
      <c r="AX61" s="10">
        <f>IFERROR(VLOOKUP(B61,'15'!B:BC,54,0),"0")</f>
        <v>0</v>
      </c>
      <c r="AY61" s="5" t="s">
        <v>130</v>
      </c>
      <c r="AZ61" s="15">
        <f t="shared" si="51"/>
        <v>0</v>
      </c>
      <c r="BA61" s="10">
        <f>IFERROR(VLOOKUP(B61,'16'!B:BC,54,0),"0")</f>
        <v>0</v>
      </c>
      <c r="BB61" s="5" t="s">
        <v>130</v>
      </c>
      <c r="BC61" s="15">
        <f t="shared" si="52"/>
        <v>0</v>
      </c>
      <c r="BD61" s="10">
        <f>IFERROR(VLOOKUP(B61,'17'!B:BC,54,0),"0")</f>
        <v>0</v>
      </c>
      <c r="BE61" s="5" t="s">
        <v>130</v>
      </c>
      <c r="BF61" s="15">
        <f t="shared" si="53"/>
        <v>0</v>
      </c>
      <c r="BG61" s="10">
        <f>IFERROR(VLOOKUP(B61,'18'!B:BC,54,0),"0")</f>
        <v>0</v>
      </c>
      <c r="BH61" s="5" t="s">
        <v>130</v>
      </c>
      <c r="BI61" s="15">
        <f t="shared" si="22"/>
        <v>0</v>
      </c>
      <c r="BJ61" s="10">
        <f>IFERROR(VLOOKUP(B61,'19'!B:BC,54,0),"0")</f>
        <v>0</v>
      </c>
      <c r="BK61" s="5" t="s">
        <v>130</v>
      </c>
      <c r="BL61" s="15">
        <f t="shared" si="23"/>
        <v>0</v>
      </c>
      <c r="BM61" s="10">
        <f>IFERROR(VLOOKUP(B61,'20'!B:BC,54,0),"0")</f>
        <v>0</v>
      </c>
      <c r="BN61" s="5" t="s">
        <v>130</v>
      </c>
      <c r="BO61" s="15">
        <f t="shared" si="24"/>
        <v>0</v>
      </c>
      <c r="BP61" s="10">
        <f>IFERROR(VLOOKUP(B61,'21'!B:BC,54,0),"0")</f>
        <v>0</v>
      </c>
      <c r="BQ61" s="5" t="s">
        <v>130</v>
      </c>
      <c r="BR61" s="15">
        <f t="shared" si="25"/>
        <v>0</v>
      </c>
      <c r="BS61" s="10">
        <f>IFERROR(VLOOKUP(B61,'22'!B:BC,54,0),"0")</f>
        <v>0</v>
      </c>
      <c r="BT61" s="5" t="s">
        <v>130</v>
      </c>
      <c r="BU61" s="15">
        <f t="shared" si="26"/>
        <v>0</v>
      </c>
      <c r="BV61" s="10">
        <f>IFERROR(VLOOKUP(B61,'23'!B:BC,54,0),"0")</f>
        <v>0</v>
      </c>
      <c r="BW61" s="5" t="s">
        <v>130</v>
      </c>
      <c r="BX61" s="15">
        <f t="shared" si="27"/>
        <v>0</v>
      </c>
      <c r="BY61" s="10">
        <f>IFERROR(VLOOKUP(B61,'24'!B:BC,54,0),"0")</f>
        <v>0</v>
      </c>
      <c r="BZ61" s="5" t="s">
        <v>130</v>
      </c>
      <c r="CA61" s="15">
        <f t="shared" si="28"/>
        <v>0</v>
      </c>
      <c r="CB61" s="10">
        <f>IFERROR(VLOOKUP(B61,'25'!B:BC,54,0),"0")</f>
        <v>0</v>
      </c>
      <c r="CC61" s="5" t="s">
        <v>130</v>
      </c>
      <c r="CD61" s="15">
        <f t="shared" si="29"/>
        <v>0</v>
      </c>
      <c r="CE61" s="10">
        <f>IFERROR(VLOOKUP(B61,'26'!B:BC,54,0),"0")</f>
        <v>0</v>
      </c>
      <c r="CF61" s="5" t="s">
        <v>130</v>
      </c>
      <c r="CG61" s="15">
        <f t="shared" si="30"/>
        <v>0</v>
      </c>
      <c r="CH61" s="10">
        <f>IFERROR(VLOOKUP(B61,'27'!B:BC,54,0),"0")</f>
        <v>0</v>
      </c>
      <c r="CI61" s="5" t="s">
        <v>130</v>
      </c>
      <c r="CJ61" s="15">
        <f t="shared" si="31"/>
        <v>0</v>
      </c>
      <c r="CK61" s="10">
        <f>IFERROR(VLOOKUP(B61,'28'!B:BC,54,0),"0")</f>
        <v>0</v>
      </c>
      <c r="CL61" s="5" t="s">
        <v>130</v>
      </c>
      <c r="CM61" s="15">
        <f t="shared" si="32"/>
        <v>0</v>
      </c>
      <c r="CN61" s="10">
        <f>IFERROR(VLOOKUP(B61,'29'!B:BC,54,0),"0")</f>
        <v>0</v>
      </c>
      <c r="CO61" s="5" t="s">
        <v>130</v>
      </c>
      <c r="CP61" s="15">
        <f t="shared" si="33"/>
        <v>0</v>
      </c>
      <c r="CQ61" s="10">
        <f>IFERROR(VLOOKUP(B61,'30'!B:BC,54,0),"0")</f>
        <v>0</v>
      </c>
      <c r="CR61" s="5" t="s">
        <v>130</v>
      </c>
      <c r="CS61" s="15">
        <f t="shared" si="34"/>
        <v>0</v>
      </c>
      <c r="CT61" s="10" t="str">
        <f>IFERROR(VLOOKUP(A61,#REF!,2,0),"0")</f>
        <v>0</v>
      </c>
      <c r="CU61" s="5" t="s">
        <v>130</v>
      </c>
      <c r="CV61" s="15">
        <f t="shared" si="35"/>
        <v>0</v>
      </c>
      <c r="CW61" s="10" t="str">
        <f>IFERROR(VLOOKUP(B61,'B-plus'!A:D,4,0),"0")</f>
        <v>0</v>
      </c>
      <c r="CX61" s="5" t="s">
        <v>130</v>
      </c>
      <c r="CY61" s="15">
        <f t="shared" si="36"/>
        <v>0</v>
      </c>
    </row>
    <row r="62" spans="1:103" x14ac:dyDescent="0.25">
      <c r="A62" s="6" t="s">
        <v>182</v>
      </c>
      <c r="B62" s="6">
        <v>1111074</v>
      </c>
      <c r="C62" s="4" t="s">
        <v>49</v>
      </c>
      <c r="D62" s="13">
        <v>3.18</v>
      </c>
      <c r="E62" s="19">
        <f t="shared" si="19"/>
        <v>0</v>
      </c>
      <c r="F62" s="5" t="s">
        <v>130</v>
      </c>
      <c r="G62" s="13">
        <f t="shared" si="20"/>
        <v>0</v>
      </c>
      <c r="H62" s="10">
        <f>IFERROR(VLOOKUP(B62,'1'!B:BC,54,0),"0")</f>
        <v>0</v>
      </c>
      <c r="I62" s="5" t="s">
        <v>130</v>
      </c>
      <c r="J62" s="15">
        <f t="shared" si="37"/>
        <v>0</v>
      </c>
      <c r="K62" s="10">
        <f>IFERROR(VLOOKUP(B62,'2'!B:BC,54,0),"0")</f>
        <v>0</v>
      </c>
      <c r="L62" s="5" t="s">
        <v>130</v>
      </c>
      <c r="M62" s="15">
        <f t="shared" si="38"/>
        <v>0</v>
      </c>
      <c r="N62" s="10">
        <f>IFERROR(VLOOKUP(B62,'3'!B:BC,54,0),"0")</f>
        <v>0</v>
      </c>
      <c r="O62" s="5" t="s">
        <v>130</v>
      </c>
      <c r="P62" s="15">
        <f t="shared" si="39"/>
        <v>0</v>
      </c>
      <c r="Q62" s="10">
        <f>IFERROR(VLOOKUP(B62,'4'!B:BC,54,0),"0")</f>
        <v>0</v>
      </c>
      <c r="R62" s="5" t="s">
        <v>130</v>
      </c>
      <c r="S62" s="15">
        <f t="shared" si="40"/>
        <v>0</v>
      </c>
      <c r="T62" s="10">
        <f>IFERROR(VLOOKUP(B62,'5'!B:BC,54,0),"0")</f>
        <v>0</v>
      </c>
      <c r="U62" s="5" t="s">
        <v>130</v>
      </c>
      <c r="V62" s="15">
        <f t="shared" si="41"/>
        <v>0</v>
      </c>
      <c r="W62" s="10">
        <f>IFERROR(VLOOKUP(B62,'6'!B:BC,54,0),"0")</f>
        <v>0</v>
      </c>
      <c r="X62" s="5" t="s">
        <v>130</v>
      </c>
      <c r="Y62" s="15">
        <f t="shared" si="42"/>
        <v>0</v>
      </c>
      <c r="Z62" s="10">
        <f>IFERROR(VLOOKUP(B62,'7'!B:BC,54,0),"0")</f>
        <v>0</v>
      </c>
      <c r="AA62" s="5" t="s">
        <v>130</v>
      </c>
      <c r="AB62" s="15">
        <f t="shared" si="43"/>
        <v>0</v>
      </c>
      <c r="AC62" s="10">
        <f>IFERROR(VLOOKUP(B62,'8'!B:BC,54,0),"0")</f>
        <v>0</v>
      </c>
      <c r="AD62" s="5" t="s">
        <v>130</v>
      </c>
      <c r="AE62" s="15">
        <f t="shared" si="44"/>
        <v>0</v>
      </c>
      <c r="AF62" s="10">
        <f>IFERROR(VLOOKUP(B62,'9'!B:BC,54,0),"0")</f>
        <v>0</v>
      </c>
      <c r="AG62" s="5" t="s">
        <v>130</v>
      </c>
      <c r="AH62" s="15">
        <f t="shared" si="45"/>
        <v>0</v>
      </c>
      <c r="AI62" s="10">
        <f>IFERROR(VLOOKUP(B62,'10'!B:BC,54,0),"0")</f>
        <v>0</v>
      </c>
      <c r="AJ62" s="5" t="s">
        <v>130</v>
      </c>
      <c r="AK62" s="15">
        <f t="shared" si="46"/>
        <v>0</v>
      </c>
      <c r="AL62" s="10">
        <f>IFERROR(VLOOKUP(B62,'11'!B:BC,54,0),"0")</f>
        <v>0</v>
      </c>
      <c r="AM62" s="5" t="s">
        <v>130</v>
      </c>
      <c r="AN62" s="15">
        <f t="shared" si="47"/>
        <v>0</v>
      </c>
      <c r="AO62" s="10">
        <f>IFERROR(VLOOKUP(B62,'12'!B:BC,54,0),"0")</f>
        <v>0</v>
      </c>
      <c r="AP62" s="5" t="s">
        <v>130</v>
      </c>
      <c r="AQ62" s="15">
        <f t="shared" si="48"/>
        <v>0</v>
      </c>
      <c r="AR62" s="10">
        <f>IFERROR(VLOOKUP(B62,'13'!B:BC,54,0),"0")</f>
        <v>0</v>
      </c>
      <c r="AS62" s="5" t="s">
        <v>130</v>
      </c>
      <c r="AT62" s="15">
        <f t="shared" si="49"/>
        <v>0</v>
      </c>
      <c r="AU62" s="10">
        <f>IFERROR(VLOOKUP(B62,'14'!B:BC,54,0),"0")</f>
        <v>0</v>
      </c>
      <c r="AV62" s="5" t="s">
        <v>130</v>
      </c>
      <c r="AW62" s="15">
        <f t="shared" si="50"/>
        <v>0</v>
      </c>
      <c r="AX62" s="10">
        <f>IFERROR(VLOOKUP(B62,'15'!B:BC,54,0),"0")</f>
        <v>0</v>
      </c>
      <c r="AY62" s="5" t="s">
        <v>130</v>
      </c>
      <c r="AZ62" s="15">
        <f t="shared" si="51"/>
        <v>0</v>
      </c>
      <c r="BA62" s="10">
        <f>IFERROR(VLOOKUP(B62,'16'!B:BC,54,0),"0")</f>
        <v>0</v>
      </c>
      <c r="BB62" s="5" t="s">
        <v>130</v>
      </c>
      <c r="BC62" s="15">
        <f t="shared" si="52"/>
        <v>0</v>
      </c>
      <c r="BD62" s="10">
        <f>IFERROR(VLOOKUP(B62,'17'!B:BC,54,0),"0")</f>
        <v>0</v>
      </c>
      <c r="BE62" s="5" t="s">
        <v>130</v>
      </c>
      <c r="BF62" s="15">
        <f t="shared" si="53"/>
        <v>0</v>
      </c>
      <c r="BG62" s="10">
        <f>IFERROR(VLOOKUP(B62,'18'!B:BC,54,0),"0")</f>
        <v>0</v>
      </c>
      <c r="BH62" s="5" t="s">
        <v>130</v>
      </c>
      <c r="BI62" s="15">
        <f t="shared" si="22"/>
        <v>0</v>
      </c>
      <c r="BJ62" s="10">
        <f>IFERROR(VLOOKUP(B62,'19'!B:BC,54,0),"0")</f>
        <v>0</v>
      </c>
      <c r="BK62" s="5" t="s">
        <v>130</v>
      </c>
      <c r="BL62" s="15">
        <f t="shared" si="23"/>
        <v>0</v>
      </c>
      <c r="BM62" s="10">
        <f>IFERROR(VLOOKUP(B62,'20'!B:BC,54,0),"0")</f>
        <v>0</v>
      </c>
      <c r="BN62" s="5" t="s">
        <v>130</v>
      </c>
      <c r="BO62" s="15">
        <f t="shared" si="24"/>
        <v>0</v>
      </c>
      <c r="BP62" s="10">
        <f>IFERROR(VLOOKUP(B62,'21'!B:BC,54,0),"0")</f>
        <v>0</v>
      </c>
      <c r="BQ62" s="5" t="s">
        <v>130</v>
      </c>
      <c r="BR62" s="15">
        <f t="shared" si="25"/>
        <v>0</v>
      </c>
      <c r="BS62" s="10">
        <f>IFERROR(VLOOKUP(B62,'22'!B:BC,54,0),"0")</f>
        <v>0</v>
      </c>
      <c r="BT62" s="5" t="s">
        <v>130</v>
      </c>
      <c r="BU62" s="15">
        <f t="shared" si="26"/>
        <v>0</v>
      </c>
      <c r="BV62" s="10">
        <f>IFERROR(VLOOKUP(B62,'23'!B:BC,54,0),"0")</f>
        <v>0</v>
      </c>
      <c r="BW62" s="5" t="s">
        <v>130</v>
      </c>
      <c r="BX62" s="15">
        <f t="shared" si="27"/>
        <v>0</v>
      </c>
      <c r="BY62" s="10">
        <f>IFERROR(VLOOKUP(B62,'24'!B:BC,54,0),"0")</f>
        <v>0</v>
      </c>
      <c r="BZ62" s="5" t="s">
        <v>130</v>
      </c>
      <c r="CA62" s="15">
        <f t="shared" si="28"/>
        <v>0</v>
      </c>
      <c r="CB62" s="10">
        <f>IFERROR(VLOOKUP(B62,'25'!B:BC,54,0),"0")</f>
        <v>0</v>
      </c>
      <c r="CC62" s="5" t="s">
        <v>130</v>
      </c>
      <c r="CD62" s="15">
        <f t="shared" si="29"/>
        <v>0</v>
      </c>
      <c r="CE62" s="10">
        <f>IFERROR(VLOOKUP(B62,'26'!B:BC,54,0),"0")</f>
        <v>0</v>
      </c>
      <c r="CF62" s="5" t="s">
        <v>130</v>
      </c>
      <c r="CG62" s="15">
        <f t="shared" si="30"/>
        <v>0</v>
      </c>
      <c r="CH62" s="10">
        <f>IFERROR(VLOOKUP(B62,'27'!B:BC,54,0),"0")</f>
        <v>0</v>
      </c>
      <c r="CI62" s="5" t="s">
        <v>130</v>
      </c>
      <c r="CJ62" s="15">
        <f t="shared" si="31"/>
        <v>0</v>
      </c>
      <c r="CK62" s="10">
        <f>IFERROR(VLOOKUP(B62,'28'!B:BC,54,0),"0")</f>
        <v>0</v>
      </c>
      <c r="CL62" s="5" t="s">
        <v>130</v>
      </c>
      <c r="CM62" s="15">
        <f t="shared" si="32"/>
        <v>0</v>
      </c>
      <c r="CN62" s="10">
        <f>IFERROR(VLOOKUP(B62,'29'!B:BC,54,0),"0")</f>
        <v>0</v>
      </c>
      <c r="CO62" s="5" t="s">
        <v>130</v>
      </c>
      <c r="CP62" s="15">
        <f t="shared" si="33"/>
        <v>0</v>
      </c>
      <c r="CQ62" s="10">
        <f>IFERROR(VLOOKUP(B62,'30'!B:BC,54,0),"0")</f>
        <v>0</v>
      </c>
      <c r="CR62" s="5" t="s">
        <v>130</v>
      </c>
      <c r="CS62" s="15">
        <f t="shared" si="34"/>
        <v>0</v>
      </c>
      <c r="CT62" s="10" t="str">
        <f>IFERROR(VLOOKUP(A62,#REF!,2,0),"0")</f>
        <v>0</v>
      </c>
      <c r="CU62" s="5" t="s">
        <v>130</v>
      </c>
      <c r="CV62" s="15">
        <f t="shared" si="35"/>
        <v>0</v>
      </c>
      <c r="CW62" s="10" t="str">
        <f>IFERROR(VLOOKUP(B62,'B-plus'!A:D,4,0),"0")</f>
        <v>0</v>
      </c>
      <c r="CX62" s="5" t="s">
        <v>130</v>
      </c>
      <c r="CY62" s="15">
        <f t="shared" si="36"/>
        <v>0</v>
      </c>
    </row>
    <row r="63" spans="1:103" x14ac:dyDescent="0.25">
      <c r="A63" s="6" t="s">
        <v>48</v>
      </c>
      <c r="B63" s="6" t="s">
        <v>48</v>
      </c>
      <c r="C63" s="4" t="s">
        <v>49</v>
      </c>
      <c r="D63" s="13">
        <v>3.18</v>
      </c>
      <c r="E63" s="19">
        <f t="shared" si="19"/>
        <v>0</v>
      </c>
      <c r="F63" s="5" t="s">
        <v>130</v>
      </c>
      <c r="G63" s="13">
        <f t="shared" si="20"/>
        <v>0</v>
      </c>
      <c r="H63" s="10" t="str">
        <f>IFERROR(VLOOKUP(B63,'1'!B:BC,54,0),"0")</f>
        <v>0</v>
      </c>
      <c r="I63" s="5" t="s">
        <v>130</v>
      </c>
      <c r="J63" s="15">
        <f t="shared" si="37"/>
        <v>0</v>
      </c>
      <c r="K63" s="10" t="str">
        <f>IFERROR(VLOOKUP(B63,'2'!B:BC,54,0),"0")</f>
        <v>0</v>
      </c>
      <c r="L63" s="5" t="s">
        <v>130</v>
      </c>
      <c r="M63" s="15">
        <f t="shared" si="38"/>
        <v>0</v>
      </c>
      <c r="N63" s="10" t="str">
        <f>IFERROR(VLOOKUP(B63,'3'!B:BC,54,0),"0")</f>
        <v>0</v>
      </c>
      <c r="O63" s="5" t="s">
        <v>130</v>
      </c>
      <c r="P63" s="15">
        <f t="shared" si="39"/>
        <v>0</v>
      </c>
      <c r="Q63" s="10" t="str">
        <f>IFERROR(VLOOKUP(B63,'4'!B:BC,54,0),"0")</f>
        <v>0</v>
      </c>
      <c r="R63" s="5" t="s">
        <v>130</v>
      </c>
      <c r="S63" s="15">
        <f t="shared" si="40"/>
        <v>0</v>
      </c>
      <c r="T63" s="10" t="str">
        <f>IFERROR(VLOOKUP(B63,'5'!B:BC,54,0),"0")</f>
        <v>0</v>
      </c>
      <c r="U63" s="5" t="s">
        <v>130</v>
      </c>
      <c r="V63" s="15">
        <f t="shared" si="41"/>
        <v>0</v>
      </c>
      <c r="W63" s="10" t="str">
        <f>IFERROR(VLOOKUP(B63,'6'!B:BC,54,0),"0")</f>
        <v>0</v>
      </c>
      <c r="X63" s="5" t="s">
        <v>130</v>
      </c>
      <c r="Y63" s="15">
        <f t="shared" si="42"/>
        <v>0</v>
      </c>
      <c r="Z63" s="10" t="str">
        <f>IFERROR(VLOOKUP(B63,'7'!B:BC,54,0),"0")</f>
        <v>0</v>
      </c>
      <c r="AA63" s="5" t="s">
        <v>130</v>
      </c>
      <c r="AB63" s="15">
        <f t="shared" si="43"/>
        <v>0</v>
      </c>
      <c r="AC63" s="10" t="str">
        <f>IFERROR(VLOOKUP(B63,'8'!B:BC,54,0),"0")</f>
        <v>0</v>
      </c>
      <c r="AD63" s="5" t="s">
        <v>130</v>
      </c>
      <c r="AE63" s="15">
        <f t="shared" si="44"/>
        <v>0</v>
      </c>
      <c r="AF63" s="10" t="str">
        <f>IFERROR(VLOOKUP(B63,'9'!B:BC,54,0),"0")</f>
        <v>0</v>
      </c>
      <c r="AG63" s="5" t="s">
        <v>130</v>
      </c>
      <c r="AH63" s="15">
        <f t="shared" si="45"/>
        <v>0</v>
      </c>
      <c r="AI63" s="10" t="str">
        <f>IFERROR(VLOOKUP(B63,'10'!B:BC,54,0),"0")</f>
        <v>0</v>
      </c>
      <c r="AJ63" s="5" t="s">
        <v>130</v>
      </c>
      <c r="AK63" s="15">
        <f t="shared" si="46"/>
        <v>0</v>
      </c>
      <c r="AL63" s="10" t="str">
        <f>IFERROR(VLOOKUP(B63,'11'!B:BC,54,0),"0")</f>
        <v>0</v>
      </c>
      <c r="AM63" s="5" t="s">
        <v>130</v>
      </c>
      <c r="AN63" s="15">
        <f t="shared" si="47"/>
        <v>0</v>
      </c>
      <c r="AO63" s="10" t="str">
        <f>IFERROR(VLOOKUP(B63,'12'!B:BC,54,0),"0")</f>
        <v>0</v>
      </c>
      <c r="AP63" s="5" t="s">
        <v>130</v>
      </c>
      <c r="AQ63" s="15">
        <f t="shared" si="48"/>
        <v>0</v>
      </c>
      <c r="AR63" s="10" t="str">
        <f>IFERROR(VLOOKUP(B63,'13'!B:BC,54,0),"0")</f>
        <v>0</v>
      </c>
      <c r="AS63" s="5" t="s">
        <v>130</v>
      </c>
      <c r="AT63" s="15">
        <f t="shared" si="49"/>
        <v>0</v>
      </c>
      <c r="AU63" s="10" t="str">
        <f>IFERROR(VLOOKUP(B63,'14'!B:BC,54,0),"0")</f>
        <v>0</v>
      </c>
      <c r="AV63" s="5" t="s">
        <v>130</v>
      </c>
      <c r="AW63" s="15">
        <f t="shared" si="50"/>
        <v>0</v>
      </c>
      <c r="AX63" s="10" t="str">
        <f>IFERROR(VLOOKUP(B63,'15'!B:BC,54,0),"0")</f>
        <v>0</v>
      </c>
      <c r="AY63" s="5" t="s">
        <v>130</v>
      </c>
      <c r="AZ63" s="15">
        <f t="shared" si="51"/>
        <v>0</v>
      </c>
      <c r="BA63" s="10" t="str">
        <f>IFERROR(VLOOKUP(B63,'16'!B:BC,54,0),"0")</f>
        <v>0</v>
      </c>
      <c r="BB63" s="5" t="s">
        <v>130</v>
      </c>
      <c r="BC63" s="15">
        <f t="shared" si="52"/>
        <v>0</v>
      </c>
      <c r="BD63" s="10" t="str">
        <f>IFERROR(VLOOKUP(B63,'17'!B:BC,54,0),"0")</f>
        <v>0</v>
      </c>
      <c r="BE63" s="5" t="s">
        <v>130</v>
      </c>
      <c r="BF63" s="15">
        <f t="shared" si="53"/>
        <v>0</v>
      </c>
      <c r="BG63" s="10" t="str">
        <f>IFERROR(VLOOKUP(B63,'18'!B:BC,54,0),"0")</f>
        <v>0</v>
      </c>
      <c r="BH63" s="5" t="s">
        <v>130</v>
      </c>
      <c r="BI63" s="15">
        <f t="shared" si="22"/>
        <v>0</v>
      </c>
      <c r="BJ63" s="10" t="str">
        <f>IFERROR(VLOOKUP(B63,'19'!B:BC,54,0),"0")</f>
        <v>0</v>
      </c>
      <c r="BK63" s="5" t="s">
        <v>130</v>
      </c>
      <c r="BL63" s="15">
        <f t="shared" si="23"/>
        <v>0</v>
      </c>
      <c r="BM63" s="10" t="str">
        <f>IFERROR(VLOOKUP(B63,'20'!B:BC,54,0),"0")</f>
        <v>0</v>
      </c>
      <c r="BN63" s="5" t="s">
        <v>130</v>
      </c>
      <c r="BO63" s="15">
        <f t="shared" si="24"/>
        <v>0</v>
      </c>
      <c r="BP63" s="10" t="str">
        <f>IFERROR(VLOOKUP(B63,'21'!B:BC,54,0),"0")</f>
        <v>0</v>
      </c>
      <c r="BQ63" s="5" t="s">
        <v>130</v>
      </c>
      <c r="BR63" s="15">
        <f t="shared" si="25"/>
        <v>0</v>
      </c>
      <c r="BS63" s="10" t="str">
        <f>IFERROR(VLOOKUP(B63,'22'!B:BC,54,0),"0")</f>
        <v>0</v>
      </c>
      <c r="BT63" s="5" t="s">
        <v>130</v>
      </c>
      <c r="BU63" s="15">
        <f t="shared" si="26"/>
        <v>0</v>
      </c>
      <c r="BV63" s="10" t="str">
        <f>IFERROR(VLOOKUP(B63,'23'!B:BC,54,0),"0")</f>
        <v>0</v>
      </c>
      <c r="BW63" s="5" t="s">
        <v>130</v>
      </c>
      <c r="BX63" s="15">
        <f t="shared" si="27"/>
        <v>0</v>
      </c>
      <c r="BY63" s="10" t="str">
        <f>IFERROR(VLOOKUP(B63,'24'!B:BC,54,0),"0")</f>
        <v>0</v>
      </c>
      <c r="BZ63" s="5" t="s">
        <v>130</v>
      </c>
      <c r="CA63" s="15">
        <f t="shared" si="28"/>
        <v>0</v>
      </c>
      <c r="CB63" s="10" t="str">
        <f>IFERROR(VLOOKUP(B63,'25'!B:BC,54,0),"0")</f>
        <v>0</v>
      </c>
      <c r="CC63" s="5" t="s">
        <v>130</v>
      </c>
      <c r="CD63" s="15">
        <f t="shared" si="29"/>
        <v>0</v>
      </c>
      <c r="CE63" s="10" t="str">
        <f>IFERROR(VLOOKUP(B63,'26'!B:BC,54,0),"0")</f>
        <v>0</v>
      </c>
      <c r="CF63" s="5" t="s">
        <v>130</v>
      </c>
      <c r="CG63" s="15">
        <f t="shared" si="30"/>
        <v>0</v>
      </c>
      <c r="CH63" s="10" t="str">
        <f>IFERROR(VLOOKUP(B63,'27'!B:BC,54,0),"0")</f>
        <v>0</v>
      </c>
      <c r="CI63" s="5" t="s">
        <v>130</v>
      </c>
      <c r="CJ63" s="15">
        <f t="shared" si="31"/>
        <v>0</v>
      </c>
      <c r="CK63" s="10" t="str">
        <f>IFERROR(VLOOKUP(B63,'28'!B:BC,54,0),"0")</f>
        <v>0</v>
      </c>
      <c r="CL63" s="5" t="s">
        <v>130</v>
      </c>
      <c r="CM63" s="15">
        <f t="shared" si="32"/>
        <v>0</v>
      </c>
      <c r="CN63" s="10" t="str">
        <f>IFERROR(VLOOKUP(B63,'29'!B:BC,54,0),"0")</f>
        <v>0</v>
      </c>
      <c r="CO63" s="5" t="s">
        <v>130</v>
      </c>
      <c r="CP63" s="15">
        <f t="shared" si="33"/>
        <v>0</v>
      </c>
      <c r="CQ63" s="10" t="str">
        <f>IFERROR(VLOOKUP(B63,'30'!B:BC,54,0),"0")</f>
        <v>0</v>
      </c>
      <c r="CR63" s="5" t="s">
        <v>130</v>
      </c>
      <c r="CS63" s="15">
        <f t="shared" si="34"/>
        <v>0</v>
      </c>
      <c r="CT63" s="10" t="str">
        <f>IFERROR(VLOOKUP(A63,#REF!,2,0),"0")</f>
        <v>0</v>
      </c>
      <c r="CU63" s="5" t="s">
        <v>130</v>
      </c>
      <c r="CV63" s="15">
        <f t="shared" si="35"/>
        <v>0</v>
      </c>
      <c r="CW63" s="10" t="str">
        <f>IFERROR(VLOOKUP(B63,'B-plus'!A:D,4,0),"0")</f>
        <v>0</v>
      </c>
      <c r="CX63" s="5" t="s">
        <v>130</v>
      </c>
      <c r="CY63" s="15">
        <f t="shared" si="36"/>
        <v>0</v>
      </c>
    </row>
    <row r="64" spans="1:103" x14ac:dyDescent="0.25">
      <c r="A64" s="6" t="s">
        <v>177</v>
      </c>
      <c r="B64" s="6">
        <v>1111075</v>
      </c>
      <c r="C64" s="4" t="s">
        <v>39</v>
      </c>
      <c r="D64" s="13">
        <v>3.08</v>
      </c>
      <c r="E64" s="19">
        <f t="shared" si="19"/>
        <v>0</v>
      </c>
      <c r="F64" s="5" t="s">
        <v>130</v>
      </c>
      <c r="G64" s="13">
        <f t="shared" si="20"/>
        <v>0</v>
      </c>
      <c r="H64" s="10">
        <f>IFERROR(VLOOKUP(B64,'1'!B:BC,54,0),"0")</f>
        <v>0</v>
      </c>
      <c r="I64" s="5" t="s">
        <v>130</v>
      </c>
      <c r="J64" s="15">
        <f t="shared" si="37"/>
        <v>0</v>
      </c>
      <c r="K64" s="10">
        <f>IFERROR(VLOOKUP(B64,'2'!B:BC,54,0),"0")</f>
        <v>0</v>
      </c>
      <c r="L64" s="5" t="s">
        <v>130</v>
      </c>
      <c r="M64" s="15">
        <f t="shared" si="38"/>
        <v>0</v>
      </c>
      <c r="N64" s="10">
        <f>IFERROR(VLOOKUP(B64,'3'!B:BC,54,0),"0")</f>
        <v>0</v>
      </c>
      <c r="O64" s="5" t="s">
        <v>130</v>
      </c>
      <c r="P64" s="15">
        <f t="shared" si="39"/>
        <v>0</v>
      </c>
      <c r="Q64" s="10">
        <f>IFERROR(VLOOKUP(B64,'4'!B:BC,54,0),"0")</f>
        <v>0</v>
      </c>
      <c r="R64" s="5" t="s">
        <v>130</v>
      </c>
      <c r="S64" s="15">
        <f t="shared" si="40"/>
        <v>0</v>
      </c>
      <c r="T64" s="10">
        <f>IFERROR(VLOOKUP(B64,'5'!B:BC,54,0),"0")</f>
        <v>0</v>
      </c>
      <c r="U64" s="5" t="s">
        <v>130</v>
      </c>
      <c r="V64" s="15">
        <f t="shared" si="41"/>
        <v>0</v>
      </c>
      <c r="W64" s="10">
        <f>IFERROR(VLOOKUP(B64,'6'!B:BC,54,0),"0")</f>
        <v>0</v>
      </c>
      <c r="X64" s="5" t="s">
        <v>130</v>
      </c>
      <c r="Y64" s="15">
        <f t="shared" si="42"/>
        <v>0</v>
      </c>
      <c r="Z64" s="10">
        <f>IFERROR(VLOOKUP(B64,'7'!B:BC,54,0),"0")</f>
        <v>0</v>
      </c>
      <c r="AA64" s="5" t="s">
        <v>130</v>
      </c>
      <c r="AB64" s="15">
        <f t="shared" si="43"/>
        <v>0</v>
      </c>
      <c r="AC64" s="10">
        <f>IFERROR(VLOOKUP(B64,'8'!B:BC,54,0),"0")</f>
        <v>0</v>
      </c>
      <c r="AD64" s="5" t="s">
        <v>130</v>
      </c>
      <c r="AE64" s="15">
        <f t="shared" si="44"/>
        <v>0</v>
      </c>
      <c r="AF64" s="10">
        <f>IFERROR(VLOOKUP(B64,'9'!B:BC,54,0),"0")</f>
        <v>0</v>
      </c>
      <c r="AG64" s="5" t="s">
        <v>130</v>
      </c>
      <c r="AH64" s="15">
        <f t="shared" si="45"/>
        <v>0</v>
      </c>
      <c r="AI64" s="10">
        <f>IFERROR(VLOOKUP(B64,'10'!B:BC,54,0),"0")</f>
        <v>0</v>
      </c>
      <c r="AJ64" s="5" t="s">
        <v>130</v>
      </c>
      <c r="AK64" s="15">
        <f t="shared" si="46"/>
        <v>0</v>
      </c>
      <c r="AL64" s="10">
        <f>IFERROR(VLOOKUP(B64,'11'!B:BC,54,0),"0")</f>
        <v>0</v>
      </c>
      <c r="AM64" s="5" t="s">
        <v>130</v>
      </c>
      <c r="AN64" s="15">
        <f t="shared" si="47"/>
        <v>0</v>
      </c>
      <c r="AO64" s="10">
        <f>IFERROR(VLOOKUP(B64,'12'!B:BC,54,0),"0")</f>
        <v>0</v>
      </c>
      <c r="AP64" s="5" t="s">
        <v>130</v>
      </c>
      <c r="AQ64" s="15">
        <f t="shared" si="48"/>
        <v>0</v>
      </c>
      <c r="AR64" s="10">
        <f>IFERROR(VLOOKUP(B64,'13'!B:BC,54,0),"0")</f>
        <v>0</v>
      </c>
      <c r="AS64" s="5" t="s">
        <v>130</v>
      </c>
      <c r="AT64" s="15">
        <f t="shared" si="49"/>
        <v>0</v>
      </c>
      <c r="AU64" s="10">
        <f>IFERROR(VLOOKUP(B64,'14'!B:BC,54,0),"0")</f>
        <v>0</v>
      </c>
      <c r="AV64" s="5" t="s">
        <v>130</v>
      </c>
      <c r="AW64" s="15">
        <f t="shared" si="50"/>
        <v>0</v>
      </c>
      <c r="AX64" s="10">
        <f>IFERROR(VLOOKUP(B64,'15'!B:BC,54,0),"0")</f>
        <v>0</v>
      </c>
      <c r="AY64" s="5" t="s">
        <v>130</v>
      </c>
      <c r="AZ64" s="15">
        <f t="shared" si="51"/>
        <v>0</v>
      </c>
      <c r="BA64" s="10">
        <f>IFERROR(VLOOKUP(B64,'16'!B:BC,54,0),"0")</f>
        <v>0</v>
      </c>
      <c r="BB64" s="5" t="s">
        <v>130</v>
      </c>
      <c r="BC64" s="15">
        <f t="shared" si="52"/>
        <v>0</v>
      </c>
      <c r="BD64" s="10">
        <f>IFERROR(VLOOKUP(B64,'17'!B:BC,54,0),"0")</f>
        <v>0</v>
      </c>
      <c r="BE64" s="5" t="s">
        <v>130</v>
      </c>
      <c r="BF64" s="15">
        <f t="shared" si="53"/>
        <v>0</v>
      </c>
      <c r="BG64" s="10">
        <f>IFERROR(VLOOKUP(B64,'18'!B:BC,54,0),"0")</f>
        <v>0</v>
      </c>
      <c r="BH64" s="5" t="s">
        <v>130</v>
      </c>
      <c r="BI64" s="15">
        <f t="shared" si="22"/>
        <v>0</v>
      </c>
      <c r="BJ64" s="10">
        <f>IFERROR(VLOOKUP(B64,'19'!B:BC,54,0),"0")</f>
        <v>0</v>
      </c>
      <c r="BK64" s="5" t="s">
        <v>130</v>
      </c>
      <c r="BL64" s="15">
        <f t="shared" si="23"/>
        <v>0</v>
      </c>
      <c r="BM64" s="10">
        <f>IFERROR(VLOOKUP(B64,'20'!B:BC,54,0),"0")</f>
        <v>0</v>
      </c>
      <c r="BN64" s="5" t="s">
        <v>130</v>
      </c>
      <c r="BO64" s="15">
        <f t="shared" si="24"/>
        <v>0</v>
      </c>
      <c r="BP64" s="10">
        <f>IFERROR(VLOOKUP(B64,'21'!B:BC,54,0),"0")</f>
        <v>0</v>
      </c>
      <c r="BQ64" s="5" t="s">
        <v>130</v>
      </c>
      <c r="BR64" s="15">
        <f t="shared" si="25"/>
        <v>0</v>
      </c>
      <c r="BS64" s="10">
        <f>IFERROR(VLOOKUP(B64,'22'!B:BC,54,0),"0")</f>
        <v>0</v>
      </c>
      <c r="BT64" s="5" t="s">
        <v>130</v>
      </c>
      <c r="BU64" s="15">
        <f t="shared" si="26"/>
        <v>0</v>
      </c>
      <c r="BV64" s="10">
        <f>IFERROR(VLOOKUP(B64,'23'!B:BC,54,0),"0")</f>
        <v>0</v>
      </c>
      <c r="BW64" s="5" t="s">
        <v>130</v>
      </c>
      <c r="BX64" s="15">
        <f t="shared" si="27"/>
        <v>0</v>
      </c>
      <c r="BY64" s="10">
        <f>IFERROR(VLOOKUP(B64,'24'!B:BC,54,0),"0")</f>
        <v>0</v>
      </c>
      <c r="BZ64" s="5" t="s">
        <v>130</v>
      </c>
      <c r="CA64" s="15">
        <f t="shared" si="28"/>
        <v>0</v>
      </c>
      <c r="CB64" s="10">
        <f>IFERROR(VLOOKUP(B64,'25'!B:BC,54,0),"0")</f>
        <v>0</v>
      </c>
      <c r="CC64" s="5" t="s">
        <v>130</v>
      </c>
      <c r="CD64" s="15">
        <f t="shared" si="29"/>
        <v>0</v>
      </c>
      <c r="CE64" s="10">
        <f>IFERROR(VLOOKUP(B64,'26'!B:BC,54,0),"0")</f>
        <v>0</v>
      </c>
      <c r="CF64" s="5" t="s">
        <v>130</v>
      </c>
      <c r="CG64" s="15">
        <f t="shared" si="30"/>
        <v>0</v>
      </c>
      <c r="CH64" s="10">
        <f>IFERROR(VLOOKUP(B64,'27'!B:BC,54,0),"0")</f>
        <v>0</v>
      </c>
      <c r="CI64" s="5" t="s">
        <v>130</v>
      </c>
      <c r="CJ64" s="15">
        <f t="shared" si="31"/>
        <v>0</v>
      </c>
      <c r="CK64" s="10">
        <f>IFERROR(VLOOKUP(B64,'28'!B:BC,54,0),"0")</f>
        <v>0</v>
      </c>
      <c r="CL64" s="5" t="s">
        <v>130</v>
      </c>
      <c r="CM64" s="15">
        <f t="shared" si="32"/>
        <v>0</v>
      </c>
      <c r="CN64" s="10">
        <f>IFERROR(VLOOKUP(B64,'29'!B:BC,54,0),"0")</f>
        <v>0</v>
      </c>
      <c r="CO64" s="5" t="s">
        <v>130</v>
      </c>
      <c r="CP64" s="15">
        <f t="shared" si="33"/>
        <v>0</v>
      </c>
      <c r="CQ64" s="10">
        <f>IFERROR(VLOOKUP(B64,'30'!B:BC,54,0),"0")</f>
        <v>0</v>
      </c>
      <c r="CR64" s="5" t="s">
        <v>130</v>
      </c>
      <c r="CS64" s="15">
        <f t="shared" si="34"/>
        <v>0</v>
      </c>
      <c r="CT64" s="10" t="str">
        <f>IFERROR(VLOOKUP(A64,#REF!,2,0),"0")</f>
        <v>0</v>
      </c>
      <c r="CU64" s="5" t="s">
        <v>130</v>
      </c>
      <c r="CV64" s="15">
        <f t="shared" si="35"/>
        <v>0</v>
      </c>
      <c r="CW64" s="10" t="str">
        <f>IFERROR(VLOOKUP(B64,'B-plus'!A:D,4,0),"0")</f>
        <v>0</v>
      </c>
      <c r="CX64" s="5" t="s">
        <v>130</v>
      </c>
      <c r="CY64" s="15">
        <f t="shared" si="36"/>
        <v>0</v>
      </c>
    </row>
    <row r="65" spans="1:103" x14ac:dyDescent="0.25">
      <c r="A65" s="5" t="s">
        <v>38</v>
      </c>
      <c r="B65" s="5" t="s">
        <v>38</v>
      </c>
      <c r="C65" s="4" t="s">
        <v>39</v>
      </c>
      <c r="D65" s="13">
        <v>3.08</v>
      </c>
      <c r="E65" s="19">
        <f t="shared" si="19"/>
        <v>0</v>
      </c>
      <c r="F65" s="5" t="s">
        <v>130</v>
      </c>
      <c r="G65" s="13">
        <f t="shared" si="20"/>
        <v>0</v>
      </c>
      <c r="H65" s="10" t="str">
        <f>IFERROR(VLOOKUP(B65,'1'!B:BC,54,0),"0")</f>
        <v>0</v>
      </c>
      <c r="I65" s="5" t="s">
        <v>130</v>
      </c>
      <c r="J65" s="15">
        <f t="shared" si="37"/>
        <v>0</v>
      </c>
      <c r="K65" s="10" t="str">
        <f>IFERROR(VLOOKUP(B65,'2'!B:BC,54,0),"0")</f>
        <v>0</v>
      </c>
      <c r="L65" s="5" t="s">
        <v>130</v>
      </c>
      <c r="M65" s="15">
        <f t="shared" si="38"/>
        <v>0</v>
      </c>
      <c r="N65" s="10" t="str">
        <f>IFERROR(VLOOKUP(B65,'3'!B:BC,54,0),"0")</f>
        <v>0</v>
      </c>
      <c r="O65" s="5" t="s">
        <v>130</v>
      </c>
      <c r="P65" s="15">
        <f t="shared" si="39"/>
        <v>0</v>
      </c>
      <c r="Q65" s="10" t="str">
        <f>IFERROR(VLOOKUP(B65,'4'!B:BC,54,0),"0")</f>
        <v>0</v>
      </c>
      <c r="R65" s="5" t="s">
        <v>130</v>
      </c>
      <c r="S65" s="15">
        <f t="shared" si="40"/>
        <v>0</v>
      </c>
      <c r="T65" s="10" t="str">
        <f>IFERROR(VLOOKUP(B65,'5'!B:BC,54,0),"0")</f>
        <v>0</v>
      </c>
      <c r="U65" s="5" t="s">
        <v>130</v>
      </c>
      <c r="V65" s="15">
        <f t="shared" si="41"/>
        <v>0</v>
      </c>
      <c r="W65" s="10" t="str">
        <f>IFERROR(VLOOKUP(B65,'6'!B:BC,54,0),"0")</f>
        <v>0</v>
      </c>
      <c r="X65" s="5" t="s">
        <v>130</v>
      </c>
      <c r="Y65" s="15">
        <f t="shared" si="42"/>
        <v>0</v>
      </c>
      <c r="Z65" s="10" t="str">
        <f>IFERROR(VLOOKUP(B65,'7'!B:BC,54,0),"0")</f>
        <v>0</v>
      </c>
      <c r="AA65" s="5" t="s">
        <v>130</v>
      </c>
      <c r="AB65" s="15">
        <f t="shared" si="43"/>
        <v>0</v>
      </c>
      <c r="AC65" s="10" t="str">
        <f>IFERROR(VLOOKUP(B65,'8'!B:BC,54,0),"0")</f>
        <v>0</v>
      </c>
      <c r="AD65" s="5" t="s">
        <v>130</v>
      </c>
      <c r="AE65" s="15">
        <f t="shared" si="44"/>
        <v>0</v>
      </c>
      <c r="AF65" s="10" t="str">
        <f>IFERROR(VLOOKUP(B65,'9'!B:BC,54,0),"0")</f>
        <v>0</v>
      </c>
      <c r="AG65" s="5" t="s">
        <v>130</v>
      </c>
      <c r="AH65" s="15">
        <f t="shared" si="45"/>
        <v>0</v>
      </c>
      <c r="AI65" s="10" t="str">
        <f>IFERROR(VLOOKUP(B65,'10'!B:BC,54,0),"0")</f>
        <v>0</v>
      </c>
      <c r="AJ65" s="5" t="s">
        <v>130</v>
      </c>
      <c r="AK65" s="15">
        <f t="shared" si="46"/>
        <v>0</v>
      </c>
      <c r="AL65" s="10" t="str">
        <f>IFERROR(VLOOKUP(B65,'11'!B:BC,54,0),"0")</f>
        <v>0</v>
      </c>
      <c r="AM65" s="5" t="s">
        <v>130</v>
      </c>
      <c r="AN65" s="15">
        <f t="shared" si="47"/>
        <v>0</v>
      </c>
      <c r="AO65" s="10" t="str">
        <f>IFERROR(VLOOKUP(B65,'12'!B:BC,54,0),"0")</f>
        <v>0</v>
      </c>
      <c r="AP65" s="5" t="s">
        <v>130</v>
      </c>
      <c r="AQ65" s="15">
        <f t="shared" si="48"/>
        <v>0</v>
      </c>
      <c r="AR65" s="10" t="str">
        <f>IFERROR(VLOOKUP(B65,'13'!B:BC,54,0),"0")</f>
        <v>0</v>
      </c>
      <c r="AS65" s="5" t="s">
        <v>130</v>
      </c>
      <c r="AT65" s="15">
        <f t="shared" si="49"/>
        <v>0</v>
      </c>
      <c r="AU65" s="10" t="str">
        <f>IFERROR(VLOOKUP(B65,'14'!B:BC,54,0),"0")</f>
        <v>0</v>
      </c>
      <c r="AV65" s="5" t="s">
        <v>130</v>
      </c>
      <c r="AW65" s="15">
        <f t="shared" si="50"/>
        <v>0</v>
      </c>
      <c r="AX65" s="10" t="str">
        <f>IFERROR(VLOOKUP(B65,'15'!B:BC,54,0),"0")</f>
        <v>0</v>
      </c>
      <c r="AY65" s="5" t="s">
        <v>130</v>
      </c>
      <c r="AZ65" s="15">
        <f t="shared" si="51"/>
        <v>0</v>
      </c>
      <c r="BA65" s="10" t="str">
        <f>IFERROR(VLOOKUP(B65,'16'!B:BC,54,0),"0")</f>
        <v>0</v>
      </c>
      <c r="BB65" s="5" t="s">
        <v>130</v>
      </c>
      <c r="BC65" s="15">
        <f t="shared" si="52"/>
        <v>0</v>
      </c>
      <c r="BD65" s="10" t="str">
        <f>IFERROR(VLOOKUP(B65,'17'!B:BC,54,0),"0")</f>
        <v>0</v>
      </c>
      <c r="BE65" s="5" t="s">
        <v>130</v>
      </c>
      <c r="BF65" s="15">
        <f t="shared" si="53"/>
        <v>0</v>
      </c>
      <c r="BG65" s="10" t="str">
        <f>IFERROR(VLOOKUP(B65,'18'!B:BC,54,0),"0")</f>
        <v>0</v>
      </c>
      <c r="BH65" s="5" t="s">
        <v>130</v>
      </c>
      <c r="BI65" s="15">
        <f t="shared" si="22"/>
        <v>0</v>
      </c>
      <c r="BJ65" s="10" t="str">
        <f>IFERROR(VLOOKUP(B65,'19'!B:BC,54,0),"0")</f>
        <v>0</v>
      </c>
      <c r="BK65" s="5" t="s">
        <v>130</v>
      </c>
      <c r="BL65" s="15">
        <f t="shared" si="23"/>
        <v>0</v>
      </c>
      <c r="BM65" s="10" t="str">
        <f>IFERROR(VLOOKUP(B65,'20'!B:BC,54,0),"0")</f>
        <v>0</v>
      </c>
      <c r="BN65" s="5" t="s">
        <v>130</v>
      </c>
      <c r="BO65" s="15">
        <f t="shared" si="24"/>
        <v>0</v>
      </c>
      <c r="BP65" s="10" t="str">
        <f>IFERROR(VLOOKUP(B65,'21'!B:BC,54,0),"0")</f>
        <v>0</v>
      </c>
      <c r="BQ65" s="5" t="s">
        <v>130</v>
      </c>
      <c r="BR65" s="15">
        <f t="shared" si="25"/>
        <v>0</v>
      </c>
      <c r="BS65" s="10" t="str">
        <f>IFERROR(VLOOKUP(B65,'22'!B:BC,54,0),"0")</f>
        <v>0</v>
      </c>
      <c r="BT65" s="5" t="s">
        <v>130</v>
      </c>
      <c r="BU65" s="15">
        <f t="shared" si="26"/>
        <v>0</v>
      </c>
      <c r="BV65" s="10" t="str">
        <f>IFERROR(VLOOKUP(B65,'23'!B:BC,54,0),"0")</f>
        <v>0</v>
      </c>
      <c r="BW65" s="5" t="s">
        <v>130</v>
      </c>
      <c r="BX65" s="15">
        <f t="shared" si="27"/>
        <v>0</v>
      </c>
      <c r="BY65" s="10" t="str">
        <f>IFERROR(VLOOKUP(B65,'24'!B:BC,54,0),"0")</f>
        <v>0</v>
      </c>
      <c r="BZ65" s="5" t="s">
        <v>130</v>
      </c>
      <c r="CA65" s="15">
        <f t="shared" si="28"/>
        <v>0</v>
      </c>
      <c r="CB65" s="10" t="str">
        <f>IFERROR(VLOOKUP(B65,'25'!B:BC,54,0),"0")</f>
        <v>0</v>
      </c>
      <c r="CC65" s="5" t="s">
        <v>130</v>
      </c>
      <c r="CD65" s="15">
        <f t="shared" si="29"/>
        <v>0</v>
      </c>
      <c r="CE65" s="10" t="str">
        <f>IFERROR(VLOOKUP(B65,'26'!B:BC,54,0),"0")</f>
        <v>0</v>
      </c>
      <c r="CF65" s="5" t="s">
        <v>130</v>
      </c>
      <c r="CG65" s="15">
        <f t="shared" si="30"/>
        <v>0</v>
      </c>
      <c r="CH65" s="10" t="str">
        <f>IFERROR(VLOOKUP(B65,'27'!B:BC,54,0),"0")</f>
        <v>0</v>
      </c>
      <c r="CI65" s="5" t="s">
        <v>130</v>
      </c>
      <c r="CJ65" s="15">
        <f t="shared" si="31"/>
        <v>0</v>
      </c>
      <c r="CK65" s="10" t="str">
        <f>IFERROR(VLOOKUP(B65,'28'!B:BC,54,0),"0")</f>
        <v>0</v>
      </c>
      <c r="CL65" s="5" t="s">
        <v>130</v>
      </c>
      <c r="CM65" s="15">
        <f t="shared" si="32"/>
        <v>0</v>
      </c>
      <c r="CN65" s="10" t="str">
        <f>IFERROR(VLOOKUP(B65,'29'!B:BC,54,0),"0")</f>
        <v>0</v>
      </c>
      <c r="CO65" s="5" t="s">
        <v>130</v>
      </c>
      <c r="CP65" s="15">
        <f t="shared" si="33"/>
        <v>0</v>
      </c>
      <c r="CQ65" s="10" t="str">
        <f>IFERROR(VLOOKUP(B65,'30'!B:BC,54,0),"0")</f>
        <v>0</v>
      </c>
      <c r="CR65" s="5" t="s">
        <v>130</v>
      </c>
      <c r="CS65" s="15">
        <f t="shared" si="34"/>
        <v>0</v>
      </c>
      <c r="CT65" s="10" t="str">
        <f>IFERROR(VLOOKUP(A65,#REF!,2,0),"0")</f>
        <v>0</v>
      </c>
      <c r="CU65" s="5" t="s">
        <v>130</v>
      </c>
      <c r="CV65" s="15">
        <f t="shared" si="35"/>
        <v>0</v>
      </c>
      <c r="CW65" s="10" t="str">
        <f>IFERROR(VLOOKUP(B65,'B-plus'!A:D,4,0),"0")</f>
        <v>0</v>
      </c>
      <c r="CX65" s="5" t="s">
        <v>130</v>
      </c>
      <c r="CY65" s="15">
        <f t="shared" si="36"/>
        <v>0</v>
      </c>
    </row>
    <row r="66" spans="1:103" x14ac:dyDescent="0.25">
      <c r="A66" s="5" t="s">
        <v>178</v>
      </c>
      <c r="B66" s="5">
        <v>1111076</v>
      </c>
      <c r="C66" s="4" t="s">
        <v>41</v>
      </c>
      <c r="D66" s="13">
        <v>3.24</v>
      </c>
      <c r="E66" s="19">
        <f t="shared" si="19"/>
        <v>0</v>
      </c>
      <c r="F66" s="5" t="s">
        <v>130</v>
      </c>
      <c r="G66" s="13">
        <f t="shared" si="20"/>
        <v>0</v>
      </c>
      <c r="H66" s="10">
        <f>IFERROR(VLOOKUP(B66,'1'!B:BC,54,0),"0")</f>
        <v>0</v>
      </c>
      <c r="I66" s="5" t="s">
        <v>130</v>
      </c>
      <c r="J66" s="15">
        <f t="shared" si="37"/>
        <v>0</v>
      </c>
      <c r="K66" s="10">
        <f>IFERROR(VLOOKUP(B66,'2'!B:BC,54,0),"0")</f>
        <v>0</v>
      </c>
      <c r="L66" s="5" t="s">
        <v>130</v>
      </c>
      <c r="M66" s="15">
        <f t="shared" si="38"/>
        <v>0</v>
      </c>
      <c r="N66" s="10">
        <f>IFERROR(VLOOKUP(B66,'3'!B:BC,54,0),"0")</f>
        <v>0</v>
      </c>
      <c r="O66" s="5" t="s">
        <v>130</v>
      </c>
      <c r="P66" s="15">
        <f t="shared" si="39"/>
        <v>0</v>
      </c>
      <c r="Q66" s="10">
        <f>IFERROR(VLOOKUP(B66,'4'!B:BC,54,0),"0")</f>
        <v>0</v>
      </c>
      <c r="R66" s="5" t="s">
        <v>130</v>
      </c>
      <c r="S66" s="15">
        <f t="shared" si="40"/>
        <v>0</v>
      </c>
      <c r="T66" s="10">
        <f>IFERROR(VLOOKUP(B66,'5'!B:BC,54,0),"0")</f>
        <v>0</v>
      </c>
      <c r="U66" s="5" t="s">
        <v>130</v>
      </c>
      <c r="V66" s="15">
        <f t="shared" si="41"/>
        <v>0</v>
      </c>
      <c r="W66" s="10">
        <f>IFERROR(VLOOKUP(B66,'6'!B:BC,54,0),"0")</f>
        <v>0</v>
      </c>
      <c r="X66" s="5" t="s">
        <v>130</v>
      </c>
      <c r="Y66" s="15">
        <f t="shared" si="42"/>
        <v>0</v>
      </c>
      <c r="Z66" s="10">
        <f>IFERROR(VLOOKUP(B66,'7'!B:BC,54,0),"0")</f>
        <v>0</v>
      </c>
      <c r="AA66" s="5" t="s">
        <v>130</v>
      </c>
      <c r="AB66" s="15">
        <f t="shared" si="43"/>
        <v>0</v>
      </c>
      <c r="AC66" s="10">
        <f>IFERROR(VLOOKUP(B66,'8'!B:BC,54,0),"0")</f>
        <v>0</v>
      </c>
      <c r="AD66" s="5" t="s">
        <v>130</v>
      </c>
      <c r="AE66" s="15">
        <f t="shared" si="44"/>
        <v>0</v>
      </c>
      <c r="AF66" s="10">
        <f>IFERROR(VLOOKUP(B66,'9'!B:BC,54,0),"0")</f>
        <v>0</v>
      </c>
      <c r="AG66" s="5" t="s">
        <v>130</v>
      </c>
      <c r="AH66" s="15">
        <f t="shared" si="45"/>
        <v>0</v>
      </c>
      <c r="AI66" s="10">
        <f>IFERROR(VLOOKUP(B66,'10'!B:BC,54,0),"0")</f>
        <v>0</v>
      </c>
      <c r="AJ66" s="5" t="s">
        <v>130</v>
      </c>
      <c r="AK66" s="15">
        <f t="shared" si="46"/>
        <v>0</v>
      </c>
      <c r="AL66" s="10">
        <f>IFERROR(VLOOKUP(B66,'11'!B:BC,54,0),"0")</f>
        <v>0</v>
      </c>
      <c r="AM66" s="5" t="s">
        <v>130</v>
      </c>
      <c r="AN66" s="15">
        <f t="shared" si="47"/>
        <v>0</v>
      </c>
      <c r="AO66" s="10">
        <f>IFERROR(VLOOKUP(B66,'12'!B:BC,54,0),"0")</f>
        <v>0</v>
      </c>
      <c r="AP66" s="5" t="s">
        <v>130</v>
      </c>
      <c r="AQ66" s="15">
        <f t="shared" si="48"/>
        <v>0</v>
      </c>
      <c r="AR66" s="10">
        <f>IFERROR(VLOOKUP(B66,'13'!B:BC,54,0),"0")</f>
        <v>0</v>
      </c>
      <c r="AS66" s="5" t="s">
        <v>130</v>
      </c>
      <c r="AT66" s="15">
        <f t="shared" si="49"/>
        <v>0</v>
      </c>
      <c r="AU66" s="10">
        <f>IFERROR(VLOOKUP(B66,'14'!B:BC,54,0),"0")</f>
        <v>0</v>
      </c>
      <c r="AV66" s="5" t="s">
        <v>130</v>
      </c>
      <c r="AW66" s="15">
        <f t="shared" si="50"/>
        <v>0</v>
      </c>
      <c r="AX66" s="10">
        <f>IFERROR(VLOOKUP(B66,'15'!B:BC,54,0),"0")</f>
        <v>0</v>
      </c>
      <c r="AY66" s="5" t="s">
        <v>130</v>
      </c>
      <c r="AZ66" s="15">
        <f t="shared" si="51"/>
        <v>0</v>
      </c>
      <c r="BA66" s="10">
        <f>IFERROR(VLOOKUP(B66,'16'!B:BC,54,0),"0")</f>
        <v>0</v>
      </c>
      <c r="BB66" s="5" t="s">
        <v>130</v>
      </c>
      <c r="BC66" s="15">
        <f t="shared" si="52"/>
        <v>0</v>
      </c>
      <c r="BD66" s="10">
        <f>IFERROR(VLOOKUP(B66,'17'!B:BC,54,0),"0")</f>
        <v>0</v>
      </c>
      <c r="BE66" s="5" t="s">
        <v>130</v>
      </c>
      <c r="BF66" s="15">
        <f t="shared" si="53"/>
        <v>0</v>
      </c>
      <c r="BG66" s="10">
        <f>IFERROR(VLOOKUP(B66,'18'!B:BC,54,0),"0")</f>
        <v>0</v>
      </c>
      <c r="BH66" s="5" t="s">
        <v>130</v>
      </c>
      <c r="BI66" s="15">
        <f t="shared" si="22"/>
        <v>0</v>
      </c>
      <c r="BJ66" s="10">
        <f>IFERROR(VLOOKUP(B66,'19'!B:BC,54,0),"0")</f>
        <v>0</v>
      </c>
      <c r="BK66" s="5" t="s">
        <v>130</v>
      </c>
      <c r="BL66" s="15">
        <f t="shared" si="23"/>
        <v>0</v>
      </c>
      <c r="BM66" s="10">
        <f>IFERROR(VLOOKUP(B66,'20'!B:BC,54,0),"0")</f>
        <v>0</v>
      </c>
      <c r="BN66" s="5" t="s">
        <v>130</v>
      </c>
      <c r="BO66" s="15">
        <f t="shared" si="24"/>
        <v>0</v>
      </c>
      <c r="BP66" s="10">
        <f>IFERROR(VLOOKUP(B66,'21'!B:BC,54,0),"0")</f>
        <v>0</v>
      </c>
      <c r="BQ66" s="5" t="s">
        <v>130</v>
      </c>
      <c r="BR66" s="15">
        <f t="shared" si="25"/>
        <v>0</v>
      </c>
      <c r="BS66" s="10">
        <f>IFERROR(VLOOKUP(B66,'22'!B:BC,54,0),"0")</f>
        <v>0</v>
      </c>
      <c r="BT66" s="5" t="s">
        <v>130</v>
      </c>
      <c r="BU66" s="15">
        <f t="shared" si="26"/>
        <v>0</v>
      </c>
      <c r="BV66" s="10">
        <f>IFERROR(VLOOKUP(B66,'23'!B:BC,54,0),"0")</f>
        <v>0</v>
      </c>
      <c r="BW66" s="5" t="s">
        <v>130</v>
      </c>
      <c r="BX66" s="15">
        <f t="shared" si="27"/>
        <v>0</v>
      </c>
      <c r="BY66" s="10">
        <f>IFERROR(VLOOKUP(B66,'24'!B:BC,54,0),"0")</f>
        <v>0</v>
      </c>
      <c r="BZ66" s="5" t="s">
        <v>130</v>
      </c>
      <c r="CA66" s="15">
        <f t="shared" si="28"/>
        <v>0</v>
      </c>
      <c r="CB66" s="10">
        <f>IFERROR(VLOOKUP(B66,'25'!B:BC,54,0),"0")</f>
        <v>0</v>
      </c>
      <c r="CC66" s="5" t="s">
        <v>130</v>
      </c>
      <c r="CD66" s="15">
        <f t="shared" si="29"/>
        <v>0</v>
      </c>
      <c r="CE66" s="10">
        <f>IFERROR(VLOOKUP(B66,'26'!B:BC,54,0),"0")</f>
        <v>0</v>
      </c>
      <c r="CF66" s="5" t="s">
        <v>130</v>
      </c>
      <c r="CG66" s="15">
        <f t="shared" si="30"/>
        <v>0</v>
      </c>
      <c r="CH66" s="10">
        <f>IFERROR(VLOOKUP(B66,'27'!B:BC,54,0),"0")</f>
        <v>0</v>
      </c>
      <c r="CI66" s="5" t="s">
        <v>130</v>
      </c>
      <c r="CJ66" s="15">
        <f t="shared" si="31"/>
        <v>0</v>
      </c>
      <c r="CK66" s="10">
        <f>IFERROR(VLOOKUP(B66,'28'!B:BC,54,0),"0")</f>
        <v>0</v>
      </c>
      <c r="CL66" s="5" t="s">
        <v>130</v>
      </c>
      <c r="CM66" s="15">
        <f t="shared" si="32"/>
        <v>0</v>
      </c>
      <c r="CN66" s="10">
        <f>IFERROR(VLOOKUP(B66,'29'!B:BC,54,0),"0")</f>
        <v>0</v>
      </c>
      <c r="CO66" s="5" t="s">
        <v>130</v>
      </c>
      <c r="CP66" s="15">
        <f t="shared" si="33"/>
        <v>0</v>
      </c>
      <c r="CQ66" s="10">
        <f>IFERROR(VLOOKUP(B66,'30'!B:BC,54,0),"0")</f>
        <v>0</v>
      </c>
      <c r="CR66" s="5" t="s">
        <v>130</v>
      </c>
      <c r="CS66" s="15">
        <f t="shared" si="34"/>
        <v>0</v>
      </c>
      <c r="CT66" s="10" t="str">
        <f>IFERROR(VLOOKUP(A66,#REF!,2,0),"0")</f>
        <v>0</v>
      </c>
      <c r="CU66" s="5" t="s">
        <v>130</v>
      </c>
      <c r="CV66" s="15">
        <f t="shared" si="35"/>
        <v>0</v>
      </c>
      <c r="CW66" s="10" t="str">
        <f>IFERROR(VLOOKUP(B66,'B-plus'!A:D,4,0),"0")</f>
        <v>0</v>
      </c>
      <c r="CX66" s="5" t="s">
        <v>130</v>
      </c>
      <c r="CY66" s="15">
        <f t="shared" si="36"/>
        <v>0</v>
      </c>
    </row>
    <row r="67" spans="1:103" x14ac:dyDescent="0.25">
      <c r="A67" s="5" t="s">
        <v>40</v>
      </c>
      <c r="B67" s="5" t="s">
        <v>40</v>
      </c>
      <c r="C67" s="4" t="s">
        <v>41</v>
      </c>
      <c r="D67" s="13">
        <v>3.24</v>
      </c>
      <c r="E67" s="19">
        <f t="shared" si="19"/>
        <v>0</v>
      </c>
      <c r="F67" s="5" t="s">
        <v>130</v>
      </c>
      <c r="G67" s="13">
        <f t="shared" si="20"/>
        <v>0</v>
      </c>
      <c r="H67" s="10" t="str">
        <f>IFERROR(VLOOKUP(B67,'1'!B:BC,54,0),"0")</f>
        <v>0</v>
      </c>
      <c r="I67" s="5" t="s">
        <v>130</v>
      </c>
      <c r="J67" s="15">
        <f t="shared" si="37"/>
        <v>0</v>
      </c>
      <c r="K67" s="10" t="str">
        <f>IFERROR(VLOOKUP(B67,'2'!B:BC,54,0),"0")</f>
        <v>0</v>
      </c>
      <c r="L67" s="5" t="s">
        <v>130</v>
      </c>
      <c r="M67" s="15">
        <f t="shared" si="38"/>
        <v>0</v>
      </c>
      <c r="N67" s="10" t="str">
        <f>IFERROR(VLOOKUP(B67,'3'!B:BC,54,0),"0")</f>
        <v>0</v>
      </c>
      <c r="O67" s="5" t="s">
        <v>130</v>
      </c>
      <c r="P67" s="15">
        <f t="shared" si="39"/>
        <v>0</v>
      </c>
      <c r="Q67" s="10" t="str">
        <f>IFERROR(VLOOKUP(B67,'4'!B:BC,54,0),"0")</f>
        <v>0</v>
      </c>
      <c r="R67" s="5" t="s">
        <v>130</v>
      </c>
      <c r="S67" s="15">
        <f t="shared" si="40"/>
        <v>0</v>
      </c>
      <c r="T67" s="10" t="str">
        <f>IFERROR(VLOOKUP(B67,'5'!B:BC,54,0),"0")</f>
        <v>0</v>
      </c>
      <c r="U67" s="5" t="s">
        <v>130</v>
      </c>
      <c r="V67" s="15">
        <f t="shared" si="41"/>
        <v>0</v>
      </c>
      <c r="W67" s="10" t="str">
        <f>IFERROR(VLOOKUP(B67,'6'!B:BC,54,0),"0")</f>
        <v>0</v>
      </c>
      <c r="X67" s="5" t="s">
        <v>130</v>
      </c>
      <c r="Y67" s="15">
        <f t="shared" si="42"/>
        <v>0</v>
      </c>
      <c r="Z67" s="10" t="str">
        <f>IFERROR(VLOOKUP(B67,'7'!B:BC,54,0),"0")</f>
        <v>0</v>
      </c>
      <c r="AA67" s="5" t="s">
        <v>130</v>
      </c>
      <c r="AB67" s="15">
        <f t="shared" si="43"/>
        <v>0</v>
      </c>
      <c r="AC67" s="10" t="str">
        <f>IFERROR(VLOOKUP(B67,'8'!B:BC,54,0),"0")</f>
        <v>0</v>
      </c>
      <c r="AD67" s="5" t="s">
        <v>130</v>
      </c>
      <c r="AE67" s="15">
        <f t="shared" si="44"/>
        <v>0</v>
      </c>
      <c r="AF67" s="10" t="str">
        <f>IFERROR(VLOOKUP(B67,'9'!B:BC,54,0),"0")</f>
        <v>0</v>
      </c>
      <c r="AG67" s="5" t="s">
        <v>130</v>
      </c>
      <c r="AH67" s="15">
        <f t="shared" si="45"/>
        <v>0</v>
      </c>
      <c r="AI67" s="10" t="str">
        <f>IFERROR(VLOOKUP(B67,'10'!B:BC,54,0),"0")</f>
        <v>0</v>
      </c>
      <c r="AJ67" s="5" t="s">
        <v>130</v>
      </c>
      <c r="AK67" s="15">
        <f t="shared" si="46"/>
        <v>0</v>
      </c>
      <c r="AL67" s="10" t="str">
        <f>IFERROR(VLOOKUP(B67,'11'!B:BC,54,0),"0")</f>
        <v>0</v>
      </c>
      <c r="AM67" s="5" t="s">
        <v>130</v>
      </c>
      <c r="AN67" s="15">
        <f t="shared" si="47"/>
        <v>0</v>
      </c>
      <c r="AO67" s="10" t="str">
        <f>IFERROR(VLOOKUP(B67,'12'!B:BC,54,0),"0")</f>
        <v>0</v>
      </c>
      <c r="AP67" s="5" t="s">
        <v>130</v>
      </c>
      <c r="AQ67" s="15">
        <f t="shared" si="48"/>
        <v>0</v>
      </c>
      <c r="AR67" s="10" t="str">
        <f>IFERROR(VLOOKUP(B67,'13'!B:BC,54,0),"0")</f>
        <v>0</v>
      </c>
      <c r="AS67" s="5" t="s">
        <v>130</v>
      </c>
      <c r="AT67" s="15">
        <f t="shared" si="49"/>
        <v>0</v>
      </c>
      <c r="AU67" s="10" t="str">
        <f>IFERROR(VLOOKUP(B67,'14'!B:BC,54,0),"0")</f>
        <v>0</v>
      </c>
      <c r="AV67" s="5" t="s">
        <v>130</v>
      </c>
      <c r="AW67" s="15">
        <f t="shared" si="50"/>
        <v>0</v>
      </c>
      <c r="AX67" s="10" t="str">
        <f>IFERROR(VLOOKUP(B67,'15'!B:BC,54,0),"0")</f>
        <v>0</v>
      </c>
      <c r="AY67" s="5" t="s">
        <v>130</v>
      </c>
      <c r="AZ67" s="15">
        <f t="shared" si="51"/>
        <v>0</v>
      </c>
      <c r="BA67" s="10" t="str">
        <f>IFERROR(VLOOKUP(B67,'16'!B:BC,54,0),"0")</f>
        <v>0</v>
      </c>
      <c r="BB67" s="5" t="s">
        <v>130</v>
      </c>
      <c r="BC67" s="15">
        <f t="shared" si="52"/>
        <v>0</v>
      </c>
      <c r="BD67" s="10" t="str">
        <f>IFERROR(VLOOKUP(B67,'17'!B:BC,54,0),"0")</f>
        <v>0</v>
      </c>
      <c r="BE67" s="5" t="s">
        <v>130</v>
      </c>
      <c r="BF67" s="15">
        <f t="shared" si="53"/>
        <v>0</v>
      </c>
      <c r="BG67" s="10" t="str">
        <f>IFERROR(VLOOKUP(B67,'18'!B:BC,54,0),"0")</f>
        <v>0</v>
      </c>
      <c r="BH67" s="5" t="s">
        <v>130</v>
      </c>
      <c r="BI67" s="15">
        <f t="shared" si="22"/>
        <v>0</v>
      </c>
      <c r="BJ67" s="10" t="str">
        <f>IFERROR(VLOOKUP(B67,'19'!B:BC,54,0),"0")</f>
        <v>0</v>
      </c>
      <c r="BK67" s="5" t="s">
        <v>130</v>
      </c>
      <c r="BL67" s="15">
        <f t="shared" si="23"/>
        <v>0</v>
      </c>
      <c r="BM67" s="10" t="str">
        <f>IFERROR(VLOOKUP(B67,'20'!B:BC,54,0),"0")</f>
        <v>0</v>
      </c>
      <c r="BN67" s="5" t="s">
        <v>130</v>
      </c>
      <c r="BO67" s="15">
        <f t="shared" si="24"/>
        <v>0</v>
      </c>
      <c r="BP67" s="10" t="str">
        <f>IFERROR(VLOOKUP(B67,'21'!B:BC,54,0),"0")</f>
        <v>0</v>
      </c>
      <c r="BQ67" s="5" t="s">
        <v>130</v>
      </c>
      <c r="BR67" s="15">
        <f t="shared" si="25"/>
        <v>0</v>
      </c>
      <c r="BS67" s="10" t="str">
        <f>IFERROR(VLOOKUP(B67,'22'!B:BC,54,0),"0")</f>
        <v>0</v>
      </c>
      <c r="BT67" s="5" t="s">
        <v>130</v>
      </c>
      <c r="BU67" s="15">
        <f t="shared" si="26"/>
        <v>0</v>
      </c>
      <c r="BV67" s="10" t="str">
        <f>IFERROR(VLOOKUP(B67,'23'!B:BC,54,0),"0")</f>
        <v>0</v>
      </c>
      <c r="BW67" s="5" t="s">
        <v>130</v>
      </c>
      <c r="BX67" s="15">
        <f t="shared" si="27"/>
        <v>0</v>
      </c>
      <c r="BY67" s="10" t="str">
        <f>IFERROR(VLOOKUP(B67,'24'!B:BC,54,0),"0")</f>
        <v>0</v>
      </c>
      <c r="BZ67" s="5" t="s">
        <v>130</v>
      </c>
      <c r="CA67" s="15">
        <f t="shared" si="28"/>
        <v>0</v>
      </c>
      <c r="CB67" s="10" t="str">
        <f>IFERROR(VLOOKUP(B67,'25'!B:BC,54,0),"0")</f>
        <v>0</v>
      </c>
      <c r="CC67" s="5" t="s">
        <v>130</v>
      </c>
      <c r="CD67" s="15">
        <f t="shared" si="29"/>
        <v>0</v>
      </c>
      <c r="CE67" s="10" t="str">
        <f>IFERROR(VLOOKUP(B67,'26'!B:BC,54,0),"0")</f>
        <v>0</v>
      </c>
      <c r="CF67" s="5" t="s">
        <v>130</v>
      </c>
      <c r="CG67" s="15">
        <f t="shared" si="30"/>
        <v>0</v>
      </c>
      <c r="CH67" s="10" t="str">
        <f>IFERROR(VLOOKUP(B67,'27'!B:BC,54,0),"0")</f>
        <v>0</v>
      </c>
      <c r="CI67" s="5" t="s">
        <v>130</v>
      </c>
      <c r="CJ67" s="15">
        <f t="shared" si="31"/>
        <v>0</v>
      </c>
      <c r="CK67" s="10" t="str">
        <f>IFERROR(VLOOKUP(B67,'28'!B:BC,54,0),"0")</f>
        <v>0</v>
      </c>
      <c r="CL67" s="5" t="s">
        <v>130</v>
      </c>
      <c r="CM67" s="15">
        <f t="shared" si="32"/>
        <v>0</v>
      </c>
      <c r="CN67" s="10" t="str">
        <f>IFERROR(VLOOKUP(B67,'29'!B:BC,54,0),"0")</f>
        <v>0</v>
      </c>
      <c r="CO67" s="5" t="s">
        <v>130</v>
      </c>
      <c r="CP67" s="15">
        <f t="shared" si="33"/>
        <v>0</v>
      </c>
      <c r="CQ67" s="10" t="str">
        <f>IFERROR(VLOOKUP(B67,'30'!B:BC,54,0),"0")</f>
        <v>0</v>
      </c>
      <c r="CR67" s="5" t="s">
        <v>130</v>
      </c>
      <c r="CS67" s="15">
        <f t="shared" si="34"/>
        <v>0</v>
      </c>
      <c r="CT67" s="10" t="str">
        <f>IFERROR(VLOOKUP(A67,#REF!,2,0),"0")</f>
        <v>0</v>
      </c>
      <c r="CU67" s="5" t="s">
        <v>130</v>
      </c>
      <c r="CV67" s="15">
        <f t="shared" si="35"/>
        <v>0</v>
      </c>
      <c r="CW67" s="10" t="str">
        <f>IFERROR(VLOOKUP(B67,'B-plus'!A:D,4,0),"0")</f>
        <v>0</v>
      </c>
      <c r="CX67" s="5" t="s">
        <v>130</v>
      </c>
      <c r="CY67" s="15">
        <f t="shared" si="36"/>
        <v>0</v>
      </c>
    </row>
    <row r="68" spans="1:103" x14ac:dyDescent="0.25">
      <c r="A68" s="5" t="s">
        <v>176</v>
      </c>
      <c r="B68" s="5">
        <v>1111077</v>
      </c>
      <c r="C68" s="4" t="s">
        <v>33</v>
      </c>
      <c r="D68" s="13">
        <v>3.33</v>
      </c>
      <c r="E68" s="19">
        <f t="shared" si="19"/>
        <v>0</v>
      </c>
      <c r="F68" s="5" t="s">
        <v>130</v>
      </c>
      <c r="G68" s="13">
        <f t="shared" si="20"/>
        <v>0</v>
      </c>
      <c r="H68" s="10">
        <f>IFERROR(VLOOKUP(B68,'1'!B:BC,54,0),"0")</f>
        <v>0</v>
      </c>
      <c r="I68" s="5" t="s">
        <v>130</v>
      </c>
      <c r="J68" s="15">
        <f t="shared" si="37"/>
        <v>0</v>
      </c>
      <c r="K68" s="10">
        <f>IFERROR(VLOOKUP(B68,'2'!B:BC,54,0),"0")</f>
        <v>0</v>
      </c>
      <c r="L68" s="5" t="s">
        <v>130</v>
      </c>
      <c r="M68" s="15">
        <f t="shared" si="38"/>
        <v>0</v>
      </c>
      <c r="N68" s="10">
        <f>IFERROR(VLOOKUP(B68,'3'!B:BC,54,0),"0")</f>
        <v>0</v>
      </c>
      <c r="O68" s="5" t="s">
        <v>130</v>
      </c>
      <c r="P68" s="15">
        <f t="shared" si="39"/>
        <v>0</v>
      </c>
      <c r="Q68" s="10">
        <f>IFERROR(VLOOKUP(B68,'4'!B:BC,54,0),"0")</f>
        <v>0</v>
      </c>
      <c r="R68" s="5" t="s">
        <v>130</v>
      </c>
      <c r="S68" s="15">
        <f t="shared" si="40"/>
        <v>0</v>
      </c>
      <c r="T68" s="10">
        <f>IFERROR(VLOOKUP(B68,'5'!B:BC,54,0),"0")</f>
        <v>0</v>
      </c>
      <c r="U68" s="5" t="s">
        <v>130</v>
      </c>
      <c r="V68" s="15">
        <f t="shared" si="41"/>
        <v>0</v>
      </c>
      <c r="W68" s="10">
        <f>IFERROR(VLOOKUP(B68,'6'!B:BC,54,0),"0")</f>
        <v>0</v>
      </c>
      <c r="X68" s="5" t="s">
        <v>130</v>
      </c>
      <c r="Y68" s="15">
        <f t="shared" si="42"/>
        <v>0</v>
      </c>
      <c r="Z68" s="10">
        <f>IFERROR(VLOOKUP(B68,'7'!B:BC,54,0),"0")</f>
        <v>0</v>
      </c>
      <c r="AA68" s="5" t="s">
        <v>130</v>
      </c>
      <c r="AB68" s="15">
        <f t="shared" si="43"/>
        <v>0</v>
      </c>
      <c r="AC68" s="10">
        <f>IFERROR(VLOOKUP(B68,'8'!B:BC,54,0),"0")</f>
        <v>0</v>
      </c>
      <c r="AD68" s="5" t="s">
        <v>130</v>
      </c>
      <c r="AE68" s="15">
        <f t="shared" si="44"/>
        <v>0</v>
      </c>
      <c r="AF68" s="10">
        <f>IFERROR(VLOOKUP(B68,'9'!B:BC,54,0),"0")</f>
        <v>0</v>
      </c>
      <c r="AG68" s="5" t="s">
        <v>130</v>
      </c>
      <c r="AH68" s="15">
        <f t="shared" si="45"/>
        <v>0</v>
      </c>
      <c r="AI68" s="10">
        <f>IFERROR(VLOOKUP(B68,'10'!B:BC,54,0),"0")</f>
        <v>0</v>
      </c>
      <c r="AJ68" s="5" t="s">
        <v>130</v>
      </c>
      <c r="AK68" s="15">
        <f t="shared" si="46"/>
        <v>0</v>
      </c>
      <c r="AL68" s="10">
        <f>IFERROR(VLOOKUP(B68,'11'!B:BC,54,0),"0")</f>
        <v>0</v>
      </c>
      <c r="AM68" s="5" t="s">
        <v>130</v>
      </c>
      <c r="AN68" s="15">
        <f t="shared" si="47"/>
        <v>0</v>
      </c>
      <c r="AO68" s="10">
        <f>IFERROR(VLOOKUP(B68,'12'!B:BC,54,0),"0")</f>
        <v>0</v>
      </c>
      <c r="AP68" s="5" t="s">
        <v>130</v>
      </c>
      <c r="AQ68" s="15">
        <f t="shared" si="48"/>
        <v>0</v>
      </c>
      <c r="AR68" s="10">
        <f>IFERROR(VLOOKUP(B68,'13'!B:BC,54,0),"0")</f>
        <v>0</v>
      </c>
      <c r="AS68" s="5" t="s">
        <v>130</v>
      </c>
      <c r="AT68" s="15">
        <f t="shared" si="49"/>
        <v>0</v>
      </c>
      <c r="AU68" s="10">
        <f>IFERROR(VLOOKUP(B68,'14'!B:BC,54,0),"0")</f>
        <v>0</v>
      </c>
      <c r="AV68" s="5" t="s">
        <v>130</v>
      </c>
      <c r="AW68" s="15">
        <f t="shared" si="50"/>
        <v>0</v>
      </c>
      <c r="AX68" s="10">
        <f>IFERROR(VLOOKUP(B68,'15'!B:BC,54,0),"0")</f>
        <v>0</v>
      </c>
      <c r="AY68" s="5" t="s">
        <v>130</v>
      </c>
      <c r="AZ68" s="15">
        <f t="shared" si="51"/>
        <v>0</v>
      </c>
      <c r="BA68" s="10">
        <f>IFERROR(VLOOKUP(B68,'16'!B:BC,54,0),"0")</f>
        <v>0</v>
      </c>
      <c r="BB68" s="5" t="s">
        <v>130</v>
      </c>
      <c r="BC68" s="15">
        <f t="shared" si="52"/>
        <v>0</v>
      </c>
      <c r="BD68" s="10">
        <f>IFERROR(VLOOKUP(B68,'17'!B:BC,54,0),"0")</f>
        <v>0</v>
      </c>
      <c r="BE68" s="5" t="s">
        <v>130</v>
      </c>
      <c r="BF68" s="15">
        <f t="shared" si="53"/>
        <v>0</v>
      </c>
      <c r="BG68" s="10">
        <f>IFERROR(VLOOKUP(B68,'18'!B:BC,54,0),"0")</f>
        <v>0</v>
      </c>
      <c r="BH68" s="5" t="s">
        <v>130</v>
      </c>
      <c r="BI68" s="15">
        <f t="shared" si="22"/>
        <v>0</v>
      </c>
      <c r="BJ68" s="10">
        <f>IFERROR(VLOOKUP(B68,'19'!B:BC,54,0),"0")</f>
        <v>0</v>
      </c>
      <c r="BK68" s="5" t="s">
        <v>130</v>
      </c>
      <c r="BL68" s="15">
        <f t="shared" si="23"/>
        <v>0</v>
      </c>
      <c r="BM68" s="10">
        <f>IFERROR(VLOOKUP(B68,'20'!B:BC,54,0),"0")</f>
        <v>0</v>
      </c>
      <c r="BN68" s="5" t="s">
        <v>130</v>
      </c>
      <c r="BO68" s="15">
        <f t="shared" si="24"/>
        <v>0</v>
      </c>
      <c r="BP68" s="10">
        <f>IFERROR(VLOOKUP(B68,'21'!B:BC,54,0),"0")</f>
        <v>0</v>
      </c>
      <c r="BQ68" s="5" t="s">
        <v>130</v>
      </c>
      <c r="BR68" s="15">
        <f t="shared" si="25"/>
        <v>0</v>
      </c>
      <c r="BS68" s="10">
        <f>IFERROR(VLOOKUP(B68,'22'!B:BC,54,0),"0")</f>
        <v>0</v>
      </c>
      <c r="BT68" s="5" t="s">
        <v>130</v>
      </c>
      <c r="BU68" s="15">
        <f t="shared" si="26"/>
        <v>0</v>
      </c>
      <c r="BV68" s="10">
        <f>IFERROR(VLOOKUP(B68,'23'!B:BC,54,0),"0")</f>
        <v>0</v>
      </c>
      <c r="BW68" s="5" t="s">
        <v>130</v>
      </c>
      <c r="BX68" s="15">
        <f t="shared" si="27"/>
        <v>0</v>
      </c>
      <c r="BY68" s="10">
        <f>IFERROR(VLOOKUP(B68,'24'!B:BC,54,0),"0")</f>
        <v>0</v>
      </c>
      <c r="BZ68" s="5" t="s">
        <v>130</v>
      </c>
      <c r="CA68" s="15">
        <f t="shared" si="28"/>
        <v>0</v>
      </c>
      <c r="CB68" s="10">
        <f>IFERROR(VLOOKUP(B68,'25'!B:BC,54,0),"0")</f>
        <v>0</v>
      </c>
      <c r="CC68" s="5" t="s">
        <v>130</v>
      </c>
      <c r="CD68" s="15">
        <f t="shared" si="29"/>
        <v>0</v>
      </c>
      <c r="CE68" s="10">
        <f>IFERROR(VLOOKUP(B68,'26'!B:BC,54,0),"0")</f>
        <v>0</v>
      </c>
      <c r="CF68" s="5" t="s">
        <v>130</v>
      </c>
      <c r="CG68" s="15">
        <f t="shared" si="30"/>
        <v>0</v>
      </c>
      <c r="CH68" s="10">
        <f>IFERROR(VLOOKUP(B68,'27'!B:BC,54,0),"0")</f>
        <v>0</v>
      </c>
      <c r="CI68" s="5" t="s">
        <v>130</v>
      </c>
      <c r="CJ68" s="15">
        <f t="shared" si="31"/>
        <v>0</v>
      </c>
      <c r="CK68" s="10">
        <f>IFERROR(VLOOKUP(B68,'28'!B:BC,54,0),"0")</f>
        <v>0</v>
      </c>
      <c r="CL68" s="5" t="s">
        <v>130</v>
      </c>
      <c r="CM68" s="15">
        <f t="shared" si="32"/>
        <v>0</v>
      </c>
      <c r="CN68" s="10">
        <f>IFERROR(VLOOKUP(B68,'29'!B:BC,54,0),"0")</f>
        <v>0</v>
      </c>
      <c r="CO68" s="5" t="s">
        <v>130</v>
      </c>
      <c r="CP68" s="15">
        <f t="shared" si="33"/>
        <v>0</v>
      </c>
      <c r="CQ68" s="10">
        <f>IFERROR(VLOOKUP(B68,'30'!B:BC,54,0),"0")</f>
        <v>0</v>
      </c>
      <c r="CR68" s="5" t="s">
        <v>130</v>
      </c>
      <c r="CS68" s="15">
        <f t="shared" si="34"/>
        <v>0</v>
      </c>
      <c r="CT68" s="10" t="str">
        <f>IFERROR(VLOOKUP(A68,#REF!,2,0),"0")</f>
        <v>0</v>
      </c>
      <c r="CU68" s="5" t="s">
        <v>130</v>
      </c>
      <c r="CV68" s="15">
        <f t="shared" si="35"/>
        <v>0</v>
      </c>
      <c r="CW68" s="10" t="str">
        <f>IFERROR(VLOOKUP(B68,'B-plus'!A:D,4,0),"0")</f>
        <v>0</v>
      </c>
      <c r="CX68" s="5" t="s">
        <v>130</v>
      </c>
      <c r="CY68" s="15">
        <f t="shared" si="36"/>
        <v>0</v>
      </c>
    </row>
    <row r="69" spans="1:103" x14ac:dyDescent="0.25">
      <c r="A69" s="5" t="s">
        <v>32</v>
      </c>
      <c r="B69" s="5" t="s">
        <v>32</v>
      </c>
      <c r="C69" s="4" t="s">
        <v>33</v>
      </c>
      <c r="D69" s="13">
        <v>3.33</v>
      </c>
      <c r="E69" s="19">
        <f t="shared" si="19"/>
        <v>0</v>
      </c>
      <c r="F69" s="5" t="s">
        <v>130</v>
      </c>
      <c r="G69" s="13">
        <f t="shared" si="20"/>
        <v>0</v>
      </c>
      <c r="H69" s="10" t="str">
        <f>IFERROR(VLOOKUP(B69,'1'!B:BC,54,0),"0")</f>
        <v>0</v>
      </c>
      <c r="I69" s="5" t="s">
        <v>130</v>
      </c>
      <c r="J69" s="15">
        <f t="shared" ref="J69:J100" si="54">+H69*D69</f>
        <v>0</v>
      </c>
      <c r="K69" s="10" t="str">
        <f>IFERROR(VLOOKUP(B69,'2'!B:BC,54,0),"0")</f>
        <v>0</v>
      </c>
      <c r="L69" s="5" t="s">
        <v>130</v>
      </c>
      <c r="M69" s="15">
        <f t="shared" ref="M69:M100" si="55">+K69*D69</f>
        <v>0</v>
      </c>
      <c r="N69" s="10" t="str">
        <f>IFERROR(VLOOKUP(B69,'3'!B:BC,54,0),"0")</f>
        <v>0</v>
      </c>
      <c r="O69" s="5" t="s">
        <v>130</v>
      </c>
      <c r="P69" s="15">
        <f t="shared" ref="P69:P100" si="56">+N69*D69</f>
        <v>0</v>
      </c>
      <c r="Q69" s="10" t="str">
        <f>IFERROR(VLOOKUP(B69,'4'!B:BC,54,0),"0")</f>
        <v>0</v>
      </c>
      <c r="R69" s="5" t="s">
        <v>130</v>
      </c>
      <c r="S69" s="15">
        <f t="shared" ref="S69:S100" si="57">+Q69*D69</f>
        <v>0</v>
      </c>
      <c r="T69" s="10" t="str">
        <f>IFERROR(VLOOKUP(B69,'5'!B:BC,54,0),"0")</f>
        <v>0</v>
      </c>
      <c r="U69" s="5" t="s">
        <v>130</v>
      </c>
      <c r="V69" s="15">
        <f t="shared" ref="V69:V100" si="58">+T69*D69</f>
        <v>0</v>
      </c>
      <c r="W69" s="10" t="str">
        <f>IFERROR(VLOOKUP(B69,'6'!B:BC,54,0),"0")</f>
        <v>0</v>
      </c>
      <c r="X69" s="5" t="s">
        <v>130</v>
      </c>
      <c r="Y69" s="15">
        <f t="shared" ref="Y69:Y100" si="59">+W69*D69</f>
        <v>0</v>
      </c>
      <c r="Z69" s="10" t="str">
        <f>IFERROR(VLOOKUP(B69,'7'!B:BC,54,0),"0")</f>
        <v>0</v>
      </c>
      <c r="AA69" s="5" t="s">
        <v>130</v>
      </c>
      <c r="AB69" s="15">
        <f t="shared" ref="AB69:AB100" si="60">+Z69*D69</f>
        <v>0</v>
      </c>
      <c r="AC69" s="10" t="str">
        <f>IFERROR(VLOOKUP(B69,'8'!B:BC,54,0),"0")</f>
        <v>0</v>
      </c>
      <c r="AD69" s="5" t="s">
        <v>130</v>
      </c>
      <c r="AE69" s="15">
        <f t="shared" ref="AE69:AE100" si="61">+AC69*D69</f>
        <v>0</v>
      </c>
      <c r="AF69" s="10" t="str">
        <f>IFERROR(VLOOKUP(B69,'9'!B:BC,54,0),"0")</f>
        <v>0</v>
      </c>
      <c r="AG69" s="5" t="s">
        <v>130</v>
      </c>
      <c r="AH69" s="15">
        <f t="shared" ref="AH69:AH100" si="62">+AF69*D69</f>
        <v>0</v>
      </c>
      <c r="AI69" s="10" t="str">
        <f>IFERROR(VLOOKUP(B69,'10'!B:BC,54,0),"0")</f>
        <v>0</v>
      </c>
      <c r="AJ69" s="5" t="s">
        <v>130</v>
      </c>
      <c r="AK69" s="15">
        <f t="shared" ref="AK69:AK100" si="63">+AI69*D69</f>
        <v>0</v>
      </c>
      <c r="AL69" s="10" t="str">
        <f>IFERROR(VLOOKUP(B69,'11'!B:BC,54,0),"0")</f>
        <v>0</v>
      </c>
      <c r="AM69" s="5" t="s">
        <v>130</v>
      </c>
      <c r="AN69" s="15">
        <f t="shared" ref="AN69:AN100" si="64">+AL69*D69</f>
        <v>0</v>
      </c>
      <c r="AO69" s="10" t="str">
        <f>IFERROR(VLOOKUP(B69,'12'!B:BC,54,0),"0")</f>
        <v>0</v>
      </c>
      <c r="AP69" s="5" t="s">
        <v>130</v>
      </c>
      <c r="AQ69" s="15">
        <f t="shared" ref="AQ69:AQ100" si="65">+AO69*D69</f>
        <v>0</v>
      </c>
      <c r="AR69" s="10" t="str">
        <f>IFERROR(VLOOKUP(B69,'13'!B:BC,54,0),"0")</f>
        <v>0</v>
      </c>
      <c r="AS69" s="5" t="s">
        <v>130</v>
      </c>
      <c r="AT69" s="15">
        <f t="shared" ref="AT69:AT100" si="66">+AR69*D69</f>
        <v>0</v>
      </c>
      <c r="AU69" s="10" t="str">
        <f>IFERROR(VLOOKUP(B69,'14'!B:BC,54,0),"0")</f>
        <v>0</v>
      </c>
      <c r="AV69" s="5" t="s">
        <v>130</v>
      </c>
      <c r="AW69" s="15">
        <f t="shared" ref="AW69:AW100" si="67">+AU69*D69</f>
        <v>0</v>
      </c>
      <c r="AX69" s="10" t="str">
        <f>IFERROR(VLOOKUP(B69,'15'!B:BC,54,0),"0")</f>
        <v>0</v>
      </c>
      <c r="AY69" s="5" t="s">
        <v>130</v>
      </c>
      <c r="AZ69" s="15">
        <f t="shared" ref="AZ69:AZ100" si="68">+AX69*D69</f>
        <v>0</v>
      </c>
      <c r="BA69" s="10" t="str">
        <f>IFERROR(VLOOKUP(B69,'16'!B:BC,54,0),"0")</f>
        <v>0</v>
      </c>
      <c r="BB69" s="5" t="s">
        <v>130</v>
      </c>
      <c r="BC69" s="15">
        <f t="shared" ref="BC69:BC100" si="69">+BA69*D69</f>
        <v>0</v>
      </c>
      <c r="BD69" s="10" t="str">
        <f>IFERROR(VLOOKUP(B69,'17'!B:BC,54,0),"0")</f>
        <v>0</v>
      </c>
      <c r="BE69" s="5" t="s">
        <v>130</v>
      </c>
      <c r="BF69" s="15">
        <f t="shared" ref="BF69:BF100" si="70">+BD69*D69</f>
        <v>0</v>
      </c>
      <c r="BG69" s="10" t="str">
        <f>IFERROR(VLOOKUP(B69,'18'!B:BC,54,0),"0")</f>
        <v>0</v>
      </c>
      <c r="BH69" s="5" t="s">
        <v>130</v>
      </c>
      <c r="BI69" s="15">
        <f t="shared" si="22"/>
        <v>0</v>
      </c>
      <c r="BJ69" s="10" t="str">
        <f>IFERROR(VLOOKUP(B69,'19'!B:BC,54,0),"0")</f>
        <v>0</v>
      </c>
      <c r="BK69" s="5" t="s">
        <v>130</v>
      </c>
      <c r="BL69" s="15">
        <f t="shared" si="23"/>
        <v>0</v>
      </c>
      <c r="BM69" s="10" t="str">
        <f>IFERROR(VLOOKUP(B69,'20'!B:BC,54,0),"0")</f>
        <v>0</v>
      </c>
      <c r="BN69" s="5" t="s">
        <v>130</v>
      </c>
      <c r="BO69" s="15">
        <f t="shared" si="24"/>
        <v>0</v>
      </c>
      <c r="BP69" s="10" t="str">
        <f>IFERROR(VLOOKUP(B69,'21'!B:BC,54,0),"0")</f>
        <v>0</v>
      </c>
      <c r="BQ69" s="5" t="s">
        <v>130</v>
      </c>
      <c r="BR69" s="15">
        <f t="shared" si="25"/>
        <v>0</v>
      </c>
      <c r="BS69" s="10" t="str">
        <f>IFERROR(VLOOKUP(B69,'22'!B:BC,54,0),"0")</f>
        <v>0</v>
      </c>
      <c r="BT69" s="5" t="s">
        <v>130</v>
      </c>
      <c r="BU69" s="15">
        <f t="shared" si="26"/>
        <v>0</v>
      </c>
      <c r="BV69" s="10" t="str">
        <f>IFERROR(VLOOKUP(B69,'23'!B:BC,54,0),"0")</f>
        <v>0</v>
      </c>
      <c r="BW69" s="5" t="s">
        <v>130</v>
      </c>
      <c r="BX69" s="15">
        <f t="shared" si="27"/>
        <v>0</v>
      </c>
      <c r="BY69" s="10" t="str">
        <f>IFERROR(VLOOKUP(B69,'24'!B:BC,54,0),"0")</f>
        <v>0</v>
      </c>
      <c r="BZ69" s="5" t="s">
        <v>130</v>
      </c>
      <c r="CA69" s="15">
        <f t="shared" si="28"/>
        <v>0</v>
      </c>
      <c r="CB69" s="10" t="str">
        <f>IFERROR(VLOOKUP(B69,'25'!B:BC,54,0),"0")</f>
        <v>0</v>
      </c>
      <c r="CC69" s="5" t="s">
        <v>130</v>
      </c>
      <c r="CD69" s="15">
        <f t="shared" si="29"/>
        <v>0</v>
      </c>
      <c r="CE69" s="10" t="str">
        <f>IFERROR(VLOOKUP(B69,'26'!B:BC,54,0),"0")</f>
        <v>0</v>
      </c>
      <c r="CF69" s="5" t="s">
        <v>130</v>
      </c>
      <c r="CG69" s="15">
        <f t="shared" si="30"/>
        <v>0</v>
      </c>
      <c r="CH69" s="10" t="str">
        <f>IFERROR(VLOOKUP(B69,'27'!B:BC,54,0),"0")</f>
        <v>0</v>
      </c>
      <c r="CI69" s="5" t="s">
        <v>130</v>
      </c>
      <c r="CJ69" s="15">
        <f t="shared" si="31"/>
        <v>0</v>
      </c>
      <c r="CK69" s="10" t="str">
        <f>IFERROR(VLOOKUP(B69,'28'!B:BC,54,0),"0")</f>
        <v>0</v>
      </c>
      <c r="CL69" s="5" t="s">
        <v>130</v>
      </c>
      <c r="CM69" s="15">
        <f t="shared" si="32"/>
        <v>0</v>
      </c>
      <c r="CN69" s="10" t="str">
        <f>IFERROR(VLOOKUP(B69,'29'!B:BC,54,0),"0")</f>
        <v>0</v>
      </c>
      <c r="CO69" s="5" t="s">
        <v>130</v>
      </c>
      <c r="CP69" s="15">
        <f t="shared" si="33"/>
        <v>0</v>
      </c>
      <c r="CQ69" s="10" t="str">
        <f>IFERROR(VLOOKUP(B69,'30'!B:BC,54,0),"0")</f>
        <v>0</v>
      </c>
      <c r="CR69" s="5" t="s">
        <v>130</v>
      </c>
      <c r="CS69" s="15">
        <f t="shared" si="34"/>
        <v>0</v>
      </c>
      <c r="CT69" s="10" t="str">
        <f>IFERROR(VLOOKUP(A69,#REF!,2,0),"0")</f>
        <v>0</v>
      </c>
      <c r="CU69" s="5" t="s">
        <v>130</v>
      </c>
      <c r="CV69" s="15">
        <f t="shared" si="35"/>
        <v>0</v>
      </c>
      <c r="CW69" s="10" t="str">
        <f>IFERROR(VLOOKUP(B69,'B-plus'!A:D,4,0),"0")</f>
        <v>0</v>
      </c>
      <c r="CX69" s="5" t="s">
        <v>130</v>
      </c>
      <c r="CY69" s="15">
        <f t="shared" si="36"/>
        <v>0</v>
      </c>
    </row>
    <row r="70" spans="1:103" x14ac:dyDescent="0.25">
      <c r="A70" s="5" t="s">
        <v>180</v>
      </c>
      <c r="B70" s="5">
        <v>1111078</v>
      </c>
      <c r="C70" s="4" t="s">
        <v>45</v>
      </c>
      <c r="D70" s="13">
        <v>3.52</v>
      </c>
      <c r="E70" s="19">
        <f t="shared" ref="E70:E133" si="71">+H70+K70+N70+Q70+T70+W70+Z70+AC70+AF70+AI70+AL70+AO70+AR70+AU70+AX70+BA70+BD70+BG70+BJ70+BM70+BP70+BS70+BV70+BY70+CB70+CE70+CH70+CK70+CN70+CQ70+CT70</f>
        <v>0</v>
      </c>
      <c r="F70" s="5" t="s">
        <v>130</v>
      </c>
      <c r="G70" s="13">
        <f t="shared" ref="G70:G133" si="72">+E70*D70</f>
        <v>0</v>
      </c>
      <c r="H70" s="10">
        <f>IFERROR(VLOOKUP(B70,'1'!B:BC,54,0),"0")</f>
        <v>0</v>
      </c>
      <c r="I70" s="5" t="s">
        <v>130</v>
      </c>
      <c r="J70" s="15">
        <f t="shared" si="54"/>
        <v>0</v>
      </c>
      <c r="K70" s="10">
        <f>IFERROR(VLOOKUP(B70,'2'!B:BC,54,0),"0")</f>
        <v>0</v>
      </c>
      <c r="L70" s="5" t="s">
        <v>130</v>
      </c>
      <c r="M70" s="15">
        <f t="shared" si="55"/>
        <v>0</v>
      </c>
      <c r="N70" s="10">
        <f>IFERROR(VLOOKUP(B70,'3'!B:BC,54,0),"0")</f>
        <v>0</v>
      </c>
      <c r="O70" s="5" t="s">
        <v>130</v>
      </c>
      <c r="P70" s="15">
        <f t="shared" si="56"/>
        <v>0</v>
      </c>
      <c r="Q70" s="10">
        <f>IFERROR(VLOOKUP(B70,'4'!B:BC,54,0),"0")</f>
        <v>0</v>
      </c>
      <c r="R70" s="5" t="s">
        <v>130</v>
      </c>
      <c r="S70" s="15">
        <f t="shared" si="57"/>
        <v>0</v>
      </c>
      <c r="T70" s="10">
        <f>IFERROR(VLOOKUP(B70,'5'!B:BC,54,0),"0")</f>
        <v>0</v>
      </c>
      <c r="U70" s="5" t="s">
        <v>130</v>
      </c>
      <c r="V70" s="15">
        <f t="shared" si="58"/>
        <v>0</v>
      </c>
      <c r="W70" s="10">
        <f>IFERROR(VLOOKUP(B70,'6'!B:BC,54,0),"0")</f>
        <v>0</v>
      </c>
      <c r="X70" s="5" t="s">
        <v>130</v>
      </c>
      <c r="Y70" s="15">
        <f t="shared" si="59"/>
        <v>0</v>
      </c>
      <c r="Z70" s="10">
        <f>IFERROR(VLOOKUP(B70,'7'!B:BC,54,0),"0")</f>
        <v>0</v>
      </c>
      <c r="AA70" s="5" t="s">
        <v>130</v>
      </c>
      <c r="AB70" s="15">
        <f t="shared" si="60"/>
        <v>0</v>
      </c>
      <c r="AC70" s="10">
        <f>IFERROR(VLOOKUP(B70,'8'!B:BC,54,0),"0")</f>
        <v>0</v>
      </c>
      <c r="AD70" s="5" t="s">
        <v>130</v>
      </c>
      <c r="AE70" s="15">
        <f t="shared" si="61"/>
        <v>0</v>
      </c>
      <c r="AF70" s="10">
        <f>IFERROR(VLOOKUP(B70,'9'!B:BC,54,0),"0")</f>
        <v>0</v>
      </c>
      <c r="AG70" s="5" t="s">
        <v>130</v>
      </c>
      <c r="AH70" s="15">
        <f t="shared" si="62"/>
        <v>0</v>
      </c>
      <c r="AI70" s="10">
        <f>IFERROR(VLOOKUP(B70,'10'!B:BC,54,0),"0")</f>
        <v>0</v>
      </c>
      <c r="AJ70" s="5" t="s">
        <v>130</v>
      </c>
      <c r="AK70" s="15">
        <f t="shared" si="63"/>
        <v>0</v>
      </c>
      <c r="AL70" s="10">
        <f>IFERROR(VLOOKUP(B70,'11'!B:BC,54,0),"0")</f>
        <v>0</v>
      </c>
      <c r="AM70" s="5" t="s">
        <v>130</v>
      </c>
      <c r="AN70" s="15">
        <f t="shared" si="64"/>
        <v>0</v>
      </c>
      <c r="AO70" s="10">
        <f>IFERROR(VLOOKUP(B70,'12'!B:BC,54,0),"0")</f>
        <v>0</v>
      </c>
      <c r="AP70" s="5" t="s">
        <v>130</v>
      </c>
      <c r="AQ70" s="15">
        <f t="shared" si="65"/>
        <v>0</v>
      </c>
      <c r="AR70" s="10">
        <f>IFERROR(VLOOKUP(B70,'13'!B:BC,54,0),"0")</f>
        <v>0</v>
      </c>
      <c r="AS70" s="5" t="s">
        <v>130</v>
      </c>
      <c r="AT70" s="15">
        <f t="shared" si="66"/>
        <v>0</v>
      </c>
      <c r="AU70" s="10">
        <f>IFERROR(VLOOKUP(B70,'14'!B:BC,54,0),"0")</f>
        <v>0</v>
      </c>
      <c r="AV70" s="5" t="s">
        <v>130</v>
      </c>
      <c r="AW70" s="15">
        <f t="shared" si="67"/>
        <v>0</v>
      </c>
      <c r="AX70" s="10">
        <f>IFERROR(VLOOKUP(B70,'15'!B:BC,54,0),"0")</f>
        <v>0</v>
      </c>
      <c r="AY70" s="5" t="s">
        <v>130</v>
      </c>
      <c r="AZ70" s="15">
        <f t="shared" si="68"/>
        <v>0</v>
      </c>
      <c r="BA70" s="10">
        <f>IFERROR(VLOOKUP(B70,'16'!B:BC,54,0),"0")</f>
        <v>0</v>
      </c>
      <c r="BB70" s="5" t="s">
        <v>130</v>
      </c>
      <c r="BC70" s="15">
        <f t="shared" si="69"/>
        <v>0</v>
      </c>
      <c r="BD70" s="10">
        <f>IFERROR(VLOOKUP(B70,'17'!B:BC,54,0),"0")</f>
        <v>0</v>
      </c>
      <c r="BE70" s="5" t="s">
        <v>130</v>
      </c>
      <c r="BF70" s="15">
        <f t="shared" si="70"/>
        <v>0</v>
      </c>
      <c r="BG70" s="10">
        <f>IFERROR(VLOOKUP(B70,'18'!B:BC,54,0),"0")</f>
        <v>0</v>
      </c>
      <c r="BH70" s="5" t="s">
        <v>130</v>
      </c>
      <c r="BI70" s="15">
        <f t="shared" ref="BI70:BI115" si="73">+BG70*D70</f>
        <v>0</v>
      </c>
      <c r="BJ70" s="10">
        <f>IFERROR(VLOOKUP(B70,'19'!B:BC,54,0),"0")</f>
        <v>0</v>
      </c>
      <c r="BK70" s="5" t="s">
        <v>130</v>
      </c>
      <c r="BL70" s="15">
        <f t="shared" ref="BL70:BL115" si="74">+BJ70*D70</f>
        <v>0</v>
      </c>
      <c r="BM70" s="10">
        <f>IFERROR(VLOOKUP(B70,'20'!B:BC,54,0),"0")</f>
        <v>0</v>
      </c>
      <c r="BN70" s="5" t="s">
        <v>130</v>
      </c>
      <c r="BO70" s="15">
        <f t="shared" ref="BO70:BO115" si="75">+BM70*D70</f>
        <v>0</v>
      </c>
      <c r="BP70" s="10">
        <f>IFERROR(VLOOKUP(B70,'21'!B:BC,54,0),"0")</f>
        <v>0</v>
      </c>
      <c r="BQ70" s="5" t="s">
        <v>130</v>
      </c>
      <c r="BR70" s="15">
        <f t="shared" ref="BR70:BR115" si="76">+BP70*D70</f>
        <v>0</v>
      </c>
      <c r="BS70" s="10">
        <f>IFERROR(VLOOKUP(B70,'22'!B:BC,54,0),"0")</f>
        <v>0</v>
      </c>
      <c r="BT70" s="5" t="s">
        <v>130</v>
      </c>
      <c r="BU70" s="15">
        <f t="shared" ref="BU70:BU115" si="77">+BS70*D70</f>
        <v>0</v>
      </c>
      <c r="BV70" s="10">
        <f>IFERROR(VLOOKUP(B70,'23'!B:BC,54,0),"0")</f>
        <v>0</v>
      </c>
      <c r="BW70" s="5" t="s">
        <v>130</v>
      </c>
      <c r="BX70" s="15">
        <f t="shared" ref="BX70:BX115" si="78">+BV70*D70</f>
        <v>0</v>
      </c>
      <c r="BY70" s="10">
        <f>IFERROR(VLOOKUP(B70,'24'!B:BC,54,0),"0")</f>
        <v>0</v>
      </c>
      <c r="BZ70" s="5" t="s">
        <v>130</v>
      </c>
      <c r="CA70" s="15">
        <f t="shared" ref="CA70:CA121" si="79">+BY70*D70</f>
        <v>0</v>
      </c>
      <c r="CB70" s="10">
        <f>IFERROR(VLOOKUP(B70,'25'!B:BC,54,0),"0")</f>
        <v>0</v>
      </c>
      <c r="CC70" s="5" t="s">
        <v>130</v>
      </c>
      <c r="CD70" s="15">
        <f t="shared" ref="CD70:CD121" si="80">+CB70*D70</f>
        <v>0</v>
      </c>
      <c r="CE70" s="10">
        <f>IFERROR(VLOOKUP(B70,'26'!B:BC,54,0),"0")</f>
        <v>0</v>
      </c>
      <c r="CF70" s="5" t="s">
        <v>130</v>
      </c>
      <c r="CG70" s="15">
        <f t="shared" ref="CG70:CG124" si="81">+CE70*D70</f>
        <v>0</v>
      </c>
      <c r="CH70" s="10">
        <f>IFERROR(VLOOKUP(B70,'27'!B:BC,54,0),"0")</f>
        <v>0</v>
      </c>
      <c r="CI70" s="5" t="s">
        <v>130</v>
      </c>
      <c r="CJ70" s="15">
        <f t="shared" ref="CJ70:CJ125" si="82">+CH70*D70</f>
        <v>0</v>
      </c>
      <c r="CK70" s="10">
        <f>IFERROR(VLOOKUP(B70,'28'!B:BC,54,0),"0")</f>
        <v>0</v>
      </c>
      <c r="CL70" s="5" t="s">
        <v>130</v>
      </c>
      <c r="CM70" s="15">
        <f t="shared" ref="CM70:CM126" si="83">+CK70*D70</f>
        <v>0</v>
      </c>
      <c r="CN70" s="10">
        <f>IFERROR(VLOOKUP(B70,'29'!B:BC,54,0),"0")</f>
        <v>0</v>
      </c>
      <c r="CO70" s="5" t="s">
        <v>130</v>
      </c>
      <c r="CP70" s="15">
        <f t="shared" ref="CP70:CP126" si="84">+CN70*D70</f>
        <v>0</v>
      </c>
      <c r="CQ70" s="10">
        <f>IFERROR(VLOOKUP(B70,'30'!B:BC,54,0),"0")</f>
        <v>0</v>
      </c>
      <c r="CR70" s="5" t="s">
        <v>130</v>
      </c>
      <c r="CS70" s="15">
        <f t="shared" ref="CS70:CS127" si="85">+CQ70*D70</f>
        <v>0</v>
      </c>
      <c r="CT70" s="10" t="str">
        <f>IFERROR(VLOOKUP(A70,#REF!,2,0),"0")</f>
        <v>0</v>
      </c>
      <c r="CU70" s="5" t="s">
        <v>130</v>
      </c>
      <c r="CV70" s="15">
        <f t="shared" ref="CV70:CV133" si="86">+CT70*D70</f>
        <v>0</v>
      </c>
      <c r="CW70" s="10" t="str">
        <f>IFERROR(VLOOKUP(B70,'B-plus'!A:D,4,0),"0")</f>
        <v>0</v>
      </c>
      <c r="CX70" s="5" t="s">
        <v>130</v>
      </c>
      <c r="CY70" s="15">
        <f t="shared" ref="CY70:CY133" si="87">+CW70*D70</f>
        <v>0</v>
      </c>
    </row>
    <row r="71" spans="1:103" x14ac:dyDescent="0.25">
      <c r="A71" s="5" t="s">
        <v>44</v>
      </c>
      <c r="B71" s="5" t="s">
        <v>44</v>
      </c>
      <c r="C71" s="4" t="s">
        <v>45</v>
      </c>
      <c r="D71" s="13">
        <v>3.52</v>
      </c>
      <c r="E71" s="19">
        <f t="shared" si="71"/>
        <v>0</v>
      </c>
      <c r="F71" s="5" t="s">
        <v>130</v>
      </c>
      <c r="G71" s="13">
        <f t="shared" si="72"/>
        <v>0</v>
      </c>
      <c r="H71" s="10" t="str">
        <f>IFERROR(VLOOKUP(B71,'1'!B:BC,54,0),"0")</f>
        <v>0</v>
      </c>
      <c r="I71" s="5" t="s">
        <v>130</v>
      </c>
      <c r="J71" s="15">
        <f t="shared" si="54"/>
        <v>0</v>
      </c>
      <c r="K71" s="10" t="str">
        <f>IFERROR(VLOOKUP(B71,'2'!B:BC,54,0),"0")</f>
        <v>0</v>
      </c>
      <c r="L71" s="5" t="s">
        <v>130</v>
      </c>
      <c r="M71" s="15">
        <f t="shared" si="55"/>
        <v>0</v>
      </c>
      <c r="N71" s="10" t="str">
        <f>IFERROR(VLOOKUP(B71,'3'!B:BC,54,0),"0")</f>
        <v>0</v>
      </c>
      <c r="O71" s="5" t="s">
        <v>130</v>
      </c>
      <c r="P71" s="15">
        <f t="shared" si="56"/>
        <v>0</v>
      </c>
      <c r="Q71" s="10" t="str">
        <f>IFERROR(VLOOKUP(B71,'4'!B:BC,54,0),"0")</f>
        <v>0</v>
      </c>
      <c r="R71" s="5" t="s">
        <v>130</v>
      </c>
      <c r="S71" s="15">
        <f t="shared" si="57"/>
        <v>0</v>
      </c>
      <c r="T71" s="10" t="str">
        <f>IFERROR(VLOOKUP(B71,'5'!B:BC,54,0),"0")</f>
        <v>0</v>
      </c>
      <c r="U71" s="5" t="s">
        <v>130</v>
      </c>
      <c r="V71" s="15">
        <f t="shared" si="58"/>
        <v>0</v>
      </c>
      <c r="W71" s="10" t="str">
        <f>IFERROR(VLOOKUP(B71,'6'!B:BC,54,0),"0")</f>
        <v>0</v>
      </c>
      <c r="X71" s="5" t="s">
        <v>130</v>
      </c>
      <c r="Y71" s="15">
        <f t="shared" si="59"/>
        <v>0</v>
      </c>
      <c r="Z71" s="10" t="str">
        <f>IFERROR(VLOOKUP(B71,'7'!B:BC,54,0),"0")</f>
        <v>0</v>
      </c>
      <c r="AA71" s="5" t="s">
        <v>130</v>
      </c>
      <c r="AB71" s="15">
        <f t="shared" si="60"/>
        <v>0</v>
      </c>
      <c r="AC71" s="10" t="str">
        <f>IFERROR(VLOOKUP(B71,'8'!B:BC,54,0),"0")</f>
        <v>0</v>
      </c>
      <c r="AD71" s="5" t="s">
        <v>130</v>
      </c>
      <c r="AE71" s="15">
        <f t="shared" si="61"/>
        <v>0</v>
      </c>
      <c r="AF71" s="10" t="str">
        <f>IFERROR(VLOOKUP(B71,'9'!B:BC,54,0),"0")</f>
        <v>0</v>
      </c>
      <c r="AG71" s="5" t="s">
        <v>130</v>
      </c>
      <c r="AH71" s="15">
        <f t="shared" si="62"/>
        <v>0</v>
      </c>
      <c r="AI71" s="10" t="str">
        <f>IFERROR(VLOOKUP(B71,'10'!B:BC,54,0),"0")</f>
        <v>0</v>
      </c>
      <c r="AJ71" s="5" t="s">
        <v>130</v>
      </c>
      <c r="AK71" s="15">
        <f t="shared" si="63"/>
        <v>0</v>
      </c>
      <c r="AL71" s="10" t="str">
        <f>IFERROR(VLOOKUP(B71,'11'!B:BC,54,0),"0")</f>
        <v>0</v>
      </c>
      <c r="AM71" s="5" t="s">
        <v>130</v>
      </c>
      <c r="AN71" s="15">
        <f t="shared" si="64"/>
        <v>0</v>
      </c>
      <c r="AO71" s="10" t="str">
        <f>IFERROR(VLOOKUP(B71,'12'!B:BC,54,0),"0")</f>
        <v>0</v>
      </c>
      <c r="AP71" s="5" t="s">
        <v>130</v>
      </c>
      <c r="AQ71" s="15">
        <f t="shared" si="65"/>
        <v>0</v>
      </c>
      <c r="AR71" s="10" t="str">
        <f>IFERROR(VLOOKUP(B71,'13'!B:BC,54,0),"0")</f>
        <v>0</v>
      </c>
      <c r="AS71" s="5" t="s">
        <v>130</v>
      </c>
      <c r="AT71" s="15">
        <f t="shared" si="66"/>
        <v>0</v>
      </c>
      <c r="AU71" s="10" t="str">
        <f>IFERROR(VLOOKUP(B71,'14'!B:BC,54,0),"0")</f>
        <v>0</v>
      </c>
      <c r="AV71" s="5" t="s">
        <v>130</v>
      </c>
      <c r="AW71" s="15">
        <f t="shared" si="67"/>
        <v>0</v>
      </c>
      <c r="AX71" s="10" t="str">
        <f>IFERROR(VLOOKUP(B71,'15'!B:BC,54,0),"0")</f>
        <v>0</v>
      </c>
      <c r="AY71" s="5" t="s">
        <v>130</v>
      </c>
      <c r="AZ71" s="15">
        <f t="shared" si="68"/>
        <v>0</v>
      </c>
      <c r="BA71" s="10" t="str">
        <f>IFERROR(VLOOKUP(B71,'16'!B:BC,54,0),"0")</f>
        <v>0</v>
      </c>
      <c r="BB71" s="5" t="s">
        <v>130</v>
      </c>
      <c r="BC71" s="15">
        <f t="shared" si="69"/>
        <v>0</v>
      </c>
      <c r="BD71" s="10" t="str">
        <f>IFERROR(VLOOKUP(B71,'17'!B:BC,54,0),"0")</f>
        <v>0</v>
      </c>
      <c r="BE71" s="5" t="s">
        <v>130</v>
      </c>
      <c r="BF71" s="15">
        <f t="shared" si="70"/>
        <v>0</v>
      </c>
      <c r="BG71" s="10" t="str">
        <f>IFERROR(VLOOKUP(B71,'18'!B:BC,54,0),"0")</f>
        <v>0</v>
      </c>
      <c r="BH71" s="5" t="s">
        <v>130</v>
      </c>
      <c r="BI71" s="15">
        <f t="shared" si="73"/>
        <v>0</v>
      </c>
      <c r="BJ71" s="10" t="str">
        <f>IFERROR(VLOOKUP(B71,'19'!B:BC,54,0),"0")</f>
        <v>0</v>
      </c>
      <c r="BK71" s="5" t="s">
        <v>130</v>
      </c>
      <c r="BL71" s="15">
        <f t="shared" si="74"/>
        <v>0</v>
      </c>
      <c r="BM71" s="10" t="str">
        <f>IFERROR(VLOOKUP(B71,'20'!B:BC,54,0),"0")</f>
        <v>0</v>
      </c>
      <c r="BN71" s="5" t="s">
        <v>130</v>
      </c>
      <c r="BO71" s="15">
        <f t="shared" si="75"/>
        <v>0</v>
      </c>
      <c r="BP71" s="10" t="str">
        <f>IFERROR(VLOOKUP(B71,'21'!B:BC,54,0),"0")</f>
        <v>0</v>
      </c>
      <c r="BQ71" s="5" t="s">
        <v>130</v>
      </c>
      <c r="BR71" s="15">
        <f t="shared" si="76"/>
        <v>0</v>
      </c>
      <c r="BS71" s="10" t="str">
        <f>IFERROR(VLOOKUP(B71,'22'!B:BC,54,0),"0")</f>
        <v>0</v>
      </c>
      <c r="BT71" s="5" t="s">
        <v>130</v>
      </c>
      <c r="BU71" s="15">
        <f t="shared" si="77"/>
        <v>0</v>
      </c>
      <c r="BV71" s="10" t="str">
        <f>IFERROR(VLOOKUP(B71,'23'!B:BC,54,0),"0")</f>
        <v>0</v>
      </c>
      <c r="BW71" s="5" t="s">
        <v>130</v>
      </c>
      <c r="BX71" s="15">
        <f t="shared" si="78"/>
        <v>0</v>
      </c>
      <c r="BY71" s="10" t="str">
        <f>IFERROR(VLOOKUP(B71,'24'!B:BC,54,0),"0")</f>
        <v>0</v>
      </c>
      <c r="BZ71" s="5" t="s">
        <v>130</v>
      </c>
      <c r="CA71" s="15">
        <f t="shared" si="79"/>
        <v>0</v>
      </c>
      <c r="CB71" s="10" t="str">
        <f>IFERROR(VLOOKUP(B71,'25'!B:BC,54,0),"0")</f>
        <v>0</v>
      </c>
      <c r="CC71" s="5" t="s">
        <v>130</v>
      </c>
      <c r="CD71" s="15">
        <f t="shared" si="80"/>
        <v>0</v>
      </c>
      <c r="CE71" s="10" t="str">
        <f>IFERROR(VLOOKUP(B71,'26'!B:BC,54,0),"0")</f>
        <v>0</v>
      </c>
      <c r="CF71" s="5" t="s">
        <v>130</v>
      </c>
      <c r="CG71" s="15">
        <f t="shared" si="81"/>
        <v>0</v>
      </c>
      <c r="CH71" s="10" t="str">
        <f>IFERROR(VLOOKUP(B71,'27'!B:BC,54,0),"0")</f>
        <v>0</v>
      </c>
      <c r="CI71" s="5" t="s">
        <v>130</v>
      </c>
      <c r="CJ71" s="15">
        <f t="shared" si="82"/>
        <v>0</v>
      </c>
      <c r="CK71" s="10" t="str">
        <f>IFERROR(VLOOKUP(B71,'28'!B:BC,54,0),"0")</f>
        <v>0</v>
      </c>
      <c r="CL71" s="5" t="s">
        <v>130</v>
      </c>
      <c r="CM71" s="15">
        <f t="shared" si="83"/>
        <v>0</v>
      </c>
      <c r="CN71" s="10" t="str">
        <f>IFERROR(VLOOKUP(B71,'29'!B:BC,54,0),"0")</f>
        <v>0</v>
      </c>
      <c r="CO71" s="5" t="s">
        <v>130</v>
      </c>
      <c r="CP71" s="15">
        <f t="shared" si="84"/>
        <v>0</v>
      </c>
      <c r="CQ71" s="10" t="str">
        <f>IFERROR(VLOOKUP(B71,'30'!B:BC,54,0),"0")</f>
        <v>0</v>
      </c>
      <c r="CR71" s="5" t="s">
        <v>130</v>
      </c>
      <c r="CS71" s="15">
        <f t="shared" si="85"/>
        <v>0</v>
      </c>
      <c r="CT71" s="10" t="str">
        <f>IFERROR(VLOOKUP(A71,#REF!,2,0),"0")</f>
        <v>0</v>
      </c>
      <c r="CU71" s="5" t="s">
        <v>130</v>
      </c>
      <c r="CV71" s="15">
        <f t="shared" si="86"/>
        <v>0</v>
      </c>
      <c r="CW71" s="10" t="str">
        <f>IFERROR(VLOOKUP(B71,'B-plus'!A:D,4,0),"0")</f>
        <v>0</v>
      </c>
      <c r="CX71" s="5" t="s">
        <v>130</v>
      </c>
      <c r="CY71" s="15">
        <f t="shared" si="87"/>
        <v>0</v>
      </c>
    </row>
    <row r="72" spans="1:103" x14ac:dyDescent="0.25">
      <c r="A72" s="5" t="s">
        <v>179</v>
      </c>
      <c r="B72" s="5">
        <v>1111079</v>
      </c>
      <c r="C72" s="4" t="s">
        <v>43</v>
      </c>
      <c r="D72" s="13">
        <v>5.41</v>
      </c>
      <c r="E72" s="19">
        <f t="shared" si="71"/>
        <v>0</v>
      </c>
      <c r="F72" s="5" t="s">
        <v>130</v>
      </c>
      <c r="G72" s="13">
        <f t="shared" si="72"/>
        <v>0</v>
      </c>
      <c r="H72" s="10">
        <f>IFERROR(VLOOKUP(B72,'1'!B:BC,54,0),"0")</f>
        <v>0</v>
      </c>
      <c r="I72" s="5" t="s">
        <v>130</v>
      </c>
      <c r="J72" s="15">
        <f t="shared" si="54"/>
        <v>0</v>
      </c>
      <c r="K72" s="10">
        <f>IFERROR(VLOOKUP(B72,'2'!B:BC,54,0),"0")</f>
        <v>0</v>
      </c>
      <c r="L72" s="5" t="s">
        <v>130</v>
      </c>
      <c r="M72" s="15">
        <f t="shared" si="55"/>
        <v>0</v>
      </c>
      <c r="N72" s="10">
        <f>IFERROR(VLOOKUP(B72,'3'!B:BC,54,0),"0")</f>
        <v>0</v>
      </c>
      <c r="O72" s="5" t="s">
        <v>130</v>
      </c>
      <c r="P72" s="15">
        <f t="shared" si="56"/>
        <v>0</v>
      </c>
      <c r="Q72" s="10">
        <f>IFERROR(VLOOKUP(B72,'4'!B:BC,54,0),"0")</f>
        <v>0</v>
      </c>
      <c r="R72" s="5" t="s">
        <v>130</v>
      </c>
      <c r="S72" s="15">
        <f t="shared" si="57"/>
        <v>0</v>
      </c>
      <c r="T72" s="10">
        <f>IFERROR(VLOOKUP(B72,'5'!B:BC,54,0),"0")</f>
        <v>0</v>
      </c>
      <c r="U72" s="5" t="s">
        <v>130</v>
      </c>
      <c r="V72" s="15">
        <f t="shared" si="58"/>
        <v>0</v>
      </c>
      <c r="W72" s="10">
        <f>IFERROR(VLOOKUP(B72,'6'!B:BC,54,0),"0")</f>
        <v>0</v>
      </c>
      <c r="X72" s="5" t="s">
        <v>130</v>
      </c>
      <c r="Y72" s="15">
        <f t="shared" si="59"/>
        <v>0</v>
      </c>
      <c r="Z72" s="10">
        <f>IFERROR(VLOOKUP(B72,'7'!B:BC,54,0),"0")</f>
        <v>0</v>
      </c>
      <c r="AA72" s="5" t="s">
        <v>130</v>
      </c>
      <c r="AB72" s="15">
        <f t="shared" si="60"/>
        <v>0</v>
      </c>
      <c r="AC72" s="10">
        <f>IFERROR(VLOOKUP(B72,'8'!B:BC,54,0),"0")</f>
        <v>0</v>
      </c>
      <c r="AD72" s="5" t="s">
        <v>130</v>
      </c>
      <c r="AE72" s="15">
        <f t="shared" si="61"/>
        <v>0</v>
      </c>
      <c r="AF72" s="10">
        <f>IFERROR(VLOOKUP(B72,'9'!B:BC,54,0),"0")</f>
        <v>0</v>
      </c>
      <c r="AG72" s="5" t="s">
        <v>130</v>
      </c>
      <c r="AH72" s="15">
        <f t="shared" si="62"/>
        <v>0</v>
      </c>
      <c r="AI72" s="10">
        <f>IFERROR(VLOOKUP(B72,'10'!B:BC,54,0),"0")</f>
        <v>0</v>
      </c>
      <c r="AJ72" s="5" t="s">
        <v>130</v>
      </c>
      <c r="AK72" s="15">
        <f t="shared" si="63"/>
        <v>0</v>
      </c>
      <c r="AL72" s="10">
        <f>IFERROR(VLOOKUP(B72,'11'!B:BC,54,0),"0")</f>
        <v>0</v>
      </c>
      <c r="AM72" s="5" t="s">
        <v>130</v>
      </c>
      <c r="AN72" s="15">
        <f t="shared" si="64"/>
        <v>0</v>
      </c>
      <c r="AO72" s="10">
        <f>IFERROR(VLOOKUP(B72,'12'!B:BC,54,0),"0")</f>
        <v>0</v>
      </c>
      <c r="AP72" s="5" t="s">
        <v>130</v>
      </c>
      <c r="AQ72" s="15">
        <f t="shared" si="65"/>
        <v>0</v>
      </c>
      <c r="AR72" s="10">
        <f>IFERROR(VLOOKUP(B72,'13'!B:BC,54,0),"0")</f>
        <v>0</v>
      </c>
      <c r="AS72" s="5" t="s">
        <v>130</v>
      </c>
      <c r="AT72" s="15">
        <f t="shared" si="66"/>
        <v>0</v>
      </c>
      <c r="AU72" s="10">
        <f>IFERROR(VLOOKUP(B72,'14'!B:BC,54,0),"0")</f>
        <v>0</v>
      </c>
      <c r="AV72" s="5" t="s">
        <v>130</v>
      </c>
      <c r="AW72" s="15">
        <f t="shared" si="67"/>
        <v>0</v>
      </c>
      <c r="AX72" s="10">
        <f>IFERROR(VLOOKUP(B72,'15'!B:BC,54,0),"0")</f>
        <v>0</v>
      </c>
      <c r="AY72" s="5" t="s">
        <v>130</v>
      </c>
      <c r="AZ72" s="15">
        <f t="shared" si="68"/>
        <v>0</v>
      </c>
      <c r="BA72" s="10">
        <f>IFERROR(VLOOKUP(B72,'16'!B:BC,54,0),"0")</f>
        <v>0</v>
      </c>
      <c r="BB72" s="5" t="s">
        <v>130</v>
      </c>
      <c r="BC72" s="15">
        <f t="shared" si="69"/>
        <v>0</v>
      </c>
      <c r="BD72" s="10">
        <f>IFERROR(VLOOKUP(B72,'17'!B:BC,54,0),"0")</f>
        <v>0</v>
      </c>
      <c r="BE72" s="5" t="s">
        <v>130</v>
      </c>
      <c r="BF72" s="15">
        <f t="shared" si="70"/>
        <v>0</v>
      </c>
      <c r="BG72" s="10">
        <f>IFERROR(VLOOKUP(B72,'18'!B:BC,54,0),"0")</f>
        <v>0</v>
      </c>
      <c r="BH72" s="5" t="s">
        <v>130</v>
      </c>
      <c r="BI72" s="15">
        <f t="shared" si="73"/>
        <v>0</v>
      </c>
      <c r="BJ72" s="10">
        <f>IFERROR(VLOOKUP(B72,'19'!B:BC,54,0),"0")</f>
        <v>0</v>
      </c>
      <c r="BK72" s="5" t="s">
        <v>130</v>
      </c>
      <c r="BL72" s="15">
        <f t="shared" si="74"/>
        <v>0</v>
      </c>
      <c r="BM72" s="10">
        <f>IFERROR(VLOOKUP(B72,'20'!B:BC,54,0),"0")</f>
        <v>0</v>
      </c>
      <c r="BN72" s="5" t="s">
        <v>130</v>
      </c>
      <c r="BO72" s="15">
        <f t="shared" si="75"/>
        <v>0</v>
      </c>
      <c r="BP72" s="10">
        <f>IFERROR(VLOOKUP(B72,'21'!B:BC,54,0),"0")</f>
        <v>0</v>
      </c>
      <c r="BQ72" s="5" t="s">
        <v>130</v>
      </c>
      <c r="BR72" s="15">
        <f t="shared" si="76"/>
        <v>0</v>
      </c>
      <c r="BS72" s="10">
        <f>IFERROR(VLOOKUP(B72,'22'!B:BC,54,0),"0")</f>
        <v>0</v>
      </c>
      <c r="BT72" s="5" t="s">
        <v>130</v>
      </c>
      <c r="BU72" s="15">
        <f t="shared" si="77"/>
        <v>0</v>
      </c>
      <c r="BV72" s="10">
        <f>IFERROR(VLOOKUP(B72,'23'!B:BC,54,0),"0")</f>
        <v>0</v>
      </c>
      <c r="BW72" s="5" t="s">
        <v>130</v>
      </c>
      <c r="BX72" s="15">
        <f t="shared" si="78"/>
        <v>0</v>
      </c>
      <c r="BY72" s="10">
        <f>IFERROR(VLOOKUP(B72,'24'!B:BC,54,0),"0")</f>
        <v>0</v>
      </c>
      <c r="BZ72" s="5" t="s">
        <v>130</v>
      </c>
      <c r="CA72" s="15">
        <f t="shared" si="79"/>
        <v>0</v>
      </c>
      <c r="CB72" s="10">
        <f>IFERROR(VLOOKUP(B72,'25'!B:BC,54,0),"0")</f>
        <v>0</v>
      </c>
      <c r="CC72" s="5" t="s">
        <v>130</v>
      </c>
      <c r="CD72" s="15">
        <f t="shared" si="80"/>
        <v>0</v>
      </c>
      <c r="CE72" s="10">
        <f>IFERROR(VLOOKUP(B72,'26'!B:BC,54,0),"0")</f>
        <v>0</v>
      </c>
      <c r="CF72" s="5" t="s">
        <v>130</v>
      </c>
      <c r="CG72" s="15">
        <f t="shared" si="81"/>
        <v>0</v>
      </c>
      <c r="CH72" s="10">
        <f>IFERROR(VLOOKUP(B72,'27'!B:BC,54,0),"0")</f>
        <v>0</v>
      </c>
      <c r="CI72" s="5" t="s">
        <v>130</v>
      </c>
      <c r="CJ72" s="15">
        <f t="shared" si="82"/>
        <v>0</v>
      </c>
      <c r="CK72" s="10">
        <f>IFERROR(VLOOKUP(B72,'28'!B:BC,54,0),"0")</f>
        <v>0</v>
      </c>
      <c r="CL72" s="5" t="s">
        <v>130</v>
      </c>
      <c r="CM72" s="15">
        <f t="shared" si="83"/>
        <v>0</v>
      </c>
      <c r="CN72" s="10">
        <f>IFERROR(VLOOKUP(B72,'29'!B:BC,54,0),"0")</f>
        <v>0</v>
      </c>
      <c r="CO72" s="5" t="s">
        <v>130</v>
      </c>
      <c r="CP72" s="15">
        <f t="shared" si="84"/>
        <v>0</v>
      </c>
      <c r="CQ72" s="10">
        <f>IFERROR(VLOOKUP(B72,'30'!B:BC,54,0),"0")</f>
        <v>0</v>
      </c>
      <c r="CR72" s="5" t="s">
        <v>130</v>
      </c>
      <c r="CS72" s="15">
        <f t="shared" si="85"/>
        <v>0</v>
      </c>
      <c r="CT72" s="10" t="str">
        <f>IFERROR(VLOOKUP(A72,#REF!,2,0),"0")</f>
        <v>0</v>
      </c>
      <c r="CU72" s="5" t="s">
        <v>130</v>
      </c>
      <c r="CV72" s="15">
        <f t="shared" si="86"/>
        <v>0</v>
      </c>
      <c r="CW72" s="10" t="str">
        <f>IFERROR(VLOOKUP(B72,'B-plus'!A:D,4,0),"0")</f>
        <v>0</v>
      </c>
      <c r="CX72" s="5" t="s">
        <v>130</v>
      </c>
      <c r="CY72" s="15">
        <f t="shared" si="87"/>
        <v>0</v>
      </c>
    </row>
    <row r="73" spans="1:103" x14ac:dyDescent="0.25">
      <c r="A73" s="5" t="s">
        <v>42</v>
      </c>
      <c r="B73" s="5" t="s">
        <v>42</v>
      </c>
      <c r="C73" s="4" t="s">
        <v>43</v>
      </c>
      <c r="D73" s="13">
        <v>5.41</v>
      </c>
      <c r="E73" s="19">
        <f t="shared" si="71"/>
        <v>0</v>
      </c>
      <c r="F73" s="5" t="s">
        <v>130</v>
      </c>
      <c r="G73" s="13">
        <f t="shared" si="72"/>
        <v>0</v>
      </c>
      <c r="H73" s="10" t="str">
        <f>IFERROR(VLOOKUP(B73,'1'!B:BC,54,0),"0")</f>
        <v>0</v>
      </c>
      <c r="I73" s="5" t="s">
        <v>130</v>
      </c>
      <c r="J73" s="15">
        <f t="shared" si="54"/>
        <v>0</v>
      </c>
      <c r="K73" s="10" t="str">
        <f>IFERROR(VLOOKUP(B73,'2'!B:BC,54,0),"0")</f>
        <v>0</v>
      </c>
      <c r="L73" s="5" t="s">
        <v>130</v>
      </c>
      <c r="M73" s="15">
        <f t="shared" si="55"/>
        <v>0</v>
      </c>
      <c r="N73" s="10" t="str">
        <f>IFERROR(VLOOKUP(B73,'3'!B:BC,54,0),"0")</f>
        <v>0</v>
      </c>
      <c r="O73" s="5" t="s">
        <v>130</v>
      </c>
      <c r="P73" s="15">
        <f t="shared" si="56"/>
        <v>0</v>
      </c>
      <c r="Q73" s="10" t="str">
        <f>IFERROR(VLOOKUP(B73,'4'!B:BC,54,0),"0")</f>
        <v>0</v>
      </c>
      <c r="R73" s="5" t="s">
        <v>130</v>
      </c>
      <c r="S73" s="15">
        <f t="shared" si="57"/>
        <v>0</v>
      </c>
      <c r="T73" s="10" t="str">
        <f>IFERROR(VLOOKUP(B73,'5'!B:BC,54,0),"0")</f>
        <v>0</v>
      </c>
      <c r="U73" s="5" t="s">
        <v>130</v>
      </c>
      <c r="V73" s="15">
        <f t="shared" si="58"/>
        <v>0</v>
      </c>
      <c r="W73" s="10" t="str">
        <f>IFERROR(VLOOKUP(B73,'6'!B:BC,54,0),"0")</f>
        <v>0</v>
      </c>
      <c r="X73" s="5" t="s">
        <v>130</v>
      </c>
      <c r="Y73" s="15">
        <f t="shared" si="59"/>
        <v>0</v>
      </c>
      <c r="Z73" s="10" t="str">
        <f>IFERROR(VLOOKUP(B73,'7'!B:BC,54,0),"0")</f>
        <v>0</v>
      </c>
      <c r="AA73" s="5" t="s">
        <v>130</v>
      </c>
      <c r="AB73" s="15">
        <f t="shared" si="60"/>
        <v>0</v>
      </c>
      <c r="AC73" s="10" t="str">
        <f>IFERROR(VLOOKUP(B73,'8'!B:BC,54,0),"0")</f>
        <v>0</v>
      </c>
      <c r="AD73" s="5" t="s">
        <v>130</v>
      </c>
      <c r="AE73" s="15">
        <f t="shared" si="61"/>
        <v>0</v>
      </c>
      <c r="AF73" s="10" t="str">
        <f>IFERROR(VLOOKUP(B73,'9'!B:BC,54,0),"0")</f>
        <v>0</v>
      </c>
      <c r="AG73" s="5" t="s">
        <v>130</v>
      </c>
      <c r="AH73" s="15">
        <f t="shared" si="62"/>
        <v>0</v>
      </c>
      <c r="AI73" s="10" t="str">
        <f>IFERROR(VLOOKUP(B73,'10'!B:BC,54,0),"0")</f>
        <v>0</v>
      </c>
      <c r="AJ73" s="5" t="s">
        <v>130</v>
      </c>
      <c r="AK73" s="15">
        <f t="shared" si="63"/>
        <v>0</v>
      </c>
      <c r="AL73" s="10" t="str">
        <f>IFERROR(VLOOKUP(B73,'11'!B:BC,54,0),"0")</f>
        <v>0</v>
      </c>
      <c r="AM73" s="5" t="s">
        <v>130</v>
      </c>
      <c r="AN73" s="15">
        <f t="shared" si="64"/>
        <v>0</v>
      </c>
      <c r="AO73" s="10" t="str">
        <f>IFERROR(VLOOKUP(B73,'12'!B:BC,54,0),"0")</f>
        <v>0</v>
      </c>
      <c r="AP73" s="5" t="s">
        <v>130</v>
      </c>
      <c r="AQ73" s="15">
        <f t="shared" si="65"/>
        <v>0</v>
      </c>
      <c r="AR73" s="10" t="str">
        <f>IFERROR(VLOOKUP(B73,'13'!B:BC,54,0),"0")</f>
        <v>0</v>
      </c>
      <c r="AS73" s="5" t="s">
        <v>130</v>
      </c>
      <c r="AT73" s="15">
        <f t="shared" si="66"/>
        <v>0</v>
      </c>
      <c r="AU73" s="10" t="str">
        <f>IFERROR(VLOOKUP(B73,'14'!B:BC,54,0),"0")</f>
        <v>0</v>
      </c>
      <c r="AV73" s="5" t="s">
        <v>130</v>
      </c>
      <c r="AW73" s="15">
        <f t="shared" si="67"/>
        <v>0</v>
      </c>
      <c r="AX73" s="10" t="str">
        <f>IFERROR(VLOOKUP(B73,'15'!B:BC,54,0),"0")</f>
        <v>0</v>
      </c>
      <c r="AY73" s="5" t="s">
        <v>130</v>
      </c>
      <c r="AZ73" s="15">
        <f t="shared" si="68"/>
        <v>0</v>
      </c>
      <c r="BA73" s="10" t="str">
        <f>IFERROR(VLOOKUP(B73,'16'!B:BC,54,0),"0")</f>
        <v>0</v>
      </c>
      <c r="BB73" s="5" t="s">
        <v>130</v>
      </c>
      <c r="BC73" s="15">
        <f t="shared" si="69"/>
        <v>0</v>
      </c>
      <c r="BD73" s="10" t="str">
        <f>IFERROR(VLOOKUP(B73,'17'!B:BC,54,0),"0")</f>
        <v>0</v>
      </c>
      <c r="BE73" s="5" t="s">
        <v>130</v>
      </c>
      <c r="BF73" s="15">
        <f t="shared" si="70"/>
        <v>0</v>
      </c>
      <c r="BG73" s="10" t="str">
        <f>IFERROR(VLOOKUP(B73,'18'!B:BC,54,0),"0")</f>
        <v>0</v>
      </c>
      <c r="BH73" s="5" t="s">
        <v>130</v>
      </c>
      <c r="BI73" s="15">
        <f t="shared" si="73"/>
        <v>0</v>
      </c>
      <c r="BJ73" s="10" t="str">
        <f>IFERROR(VLOOKUP(B73,'19'!B:BC,54,0),"0")</f>
        <v>0</v>
      </c>
      <c r="BK73" s="5" t="s">
        <v>130</v>
      </c>
      <c r="BL73" s="15">
        <f t="shared" si="74"/>
        <v>0</v>
      </c>
      <c r="BM73" s="10" t="str">
        <f>IFERROR(VLOOKUP(B73,'20'!B:BC,54,0),"0")</f>
        <v>0</v>
      </c>
      <c r="BN73" s="5" t="s">
        <v>130</v>
      </c>
      <c r="BO73" s="15">
        <f t="shared" si="75"/>
        <v>0</v>
      </c>
      <c r="BP73" s="10" t="str">
        <f>IFERROR(VLOOKUP(B73,'21'!B:BC,54,0),"0")</f>
        <v>0</v>
      </c>
      <c r="BQ73" s="5" t="s">
        <v>130</v>
      </c>
      <c r="BR73" s="15">
        <f t="shared" si="76"/>
        <v>0</v>
      </c>
      <c r="BS73" s="10" t="str">
        <f>IFERROR(VLOOKUP(B73,'22'!B:BC,54,0),"0")</f>
        <v>0</v>
      </c>
      <c r="BT73" s="5" t="s">
        <v>130</v>
      </c>
      <c r="BU73" s="15">
        <f t="shared" si="77"/>
        <v>0</v>
      </c>
      <c r="BV73" s="10" t="str">
        <f>IFERROR(VLOOKUP(B73,'23'!B:BC,54,0),"0")</f>
        <v>0</v>
      </c>
      <c r="BW73" s="5" t="s">
        <v>130</v>
      </c>
      <c r="BX73" s="15">
        <f t="shared" si="78"/>
        <v>0</v>
      </c>
      <c r="BY73" s="10" t="str">
        <f>IFERROR(VLOOKUP(B73,'24'!B:BC,54,0),"0")</f>
        <v>0</v>
      </c>
      <c r="BZ73" s="5" t="s">
        <v>130</v>
      </c>
      <c r="CA73" s="15">
        <f t="shared" si="79"/>
        <v>0</v>
      </c>
      <c r="CB73" s="10" t="str">
        <f>IFERROR(VLOOKUP(B73,'25'!B:BC,54,0),"0")</f>
        <v>0</v>
      </c>
      <c r="CC73" s="5" t="s">
        <v>130</v>
      </c>
      <c r="CD73" s="15">
        <f t="shared" si="80"/>
        <v>0</v>
      </c>
      <c r="CE73" s="10" t="str">
        <f>IFERROR(VLOOKUP(B73,'26'!B:BC,54,0),"0")</f>
        <v>0</v>
      </c>
      <c r="CF73" s="5" t="s">
        <v>130</v>
      </c>
      <c r="CG73" s="15">
        <f t="shared" si="81"/>
        <v>0</v>
      </c>
      <c r="CH73" s="10" t="str">
        <f>IFERROR(VLOOKUP(B73,'27'!B:BC,54,0),"0")</f>
        <v>0</v>
      </c>
      <c r="CI73" s="5" t="s">
        <v>130</v>
      </c>
      <c r="CJ73" s="15">
        <f t="shared" si="82"/>
        <v>0</v>
      </c>
      <c r="CK73" s="10" t="str">
        <f>IFERROR(VLOOKUP(B73,'28'!B:BC,54,0),"0")</f>
        <v>0</v>
      </c>
      <c r="CL73" s="5" t="s">
        <v>130</v>
      </c>
      <c r="CM73" s="15">
        <f t="shared" si="83"/>
        <v>0</v>
      </c>
      <c r="CN73" s="10" t="str">
        <f>IFERROR(VLOOKUP(B73,'29'!B:BC,54,0),"0")</f>
        <v>0</v>
      </c>
      <c r="CO73" s="5" t="s">
        <v>130</v>
      </c>
      <c r="CP73" s="15">
        <f t="shared" si="84"/>
        <v>0</v>
      </c>
      <c r="CQ73" s="10" t="str">
        <f>IFERROR(VLOOKUP(B73,'30'!B:BC,54,0),"0")</f>
        <v>0</v>
      </c>
      <c r="CR73" s="5" t="s">
        <v>130</v>
      </c>
      <c r="CS73" s="15">
        <f t="shared" si="85"/>
        <v>0</v>
      </c>
      <c r="CT73" s="10" t="str">
        <f>IFERROR(VLOOKUP(A73,#REF!,2,0),"0")</f>
        <v>0</v>
      </c>
      <c r="CU73" s="5" t="s">
        <v>130</v>
      </c>
      <c r="CV73" s="15">
        <f t="shared" si="86"/>
        <v>0</v>
      </c>
      <c r="CW73" s="10" t="str">
        <f>IFERROR(VLOOKUP(B73,'B-plus'!A:D,4,0),"0")</f>
        <v>0</v>
      </c>
      <c r="CX73" s="5" t="s">
        <v>130</v>
      </c>
      <c r="CY73" s="15">
        <f t="shared" si="87"/>
        <v>0</v>
      </c>
    </row>
    <row r="74" spans="1:103" x14ac:dyDescent="0.25">
      <c r="A74" s="5" t="s">
        <v>181</v>
      </c>
      <c r="B74" s="5">
        <v>1111080</v>
      </c>
      <c r="C74" s="4" t="s">
        <v>47</v>
      </c>
      <c r="D74" s="13">
        <v>6.82</v>
      </c>
      <c r="E74" s="19">
        <f t="shared" si="71"/>
        <v>0</v>
      </c>
      <c r="F74" s="5" t="s">
        <v>130</v>
      </c>
      <c r="G74" s="13">
        <f t="shared" si="72"/>
        <v>0</v>
      </c>
      <c r="H74" s="10">
        <f>IFERROR(VLOOKUP(B74,'1'!B:BC,54,0),"0")</f>
        <v>0</v>
      </c>
      <c r="I74" s="5" t="s">
        <v>130</v>
      </c>
      <c r="J74" s="15">
        <f t="shared" si="54"/>
        <v>0</v>
      </c>
      <c r="K74" s="10">
        <f>IFERROR(VLOOKUP(B74,'2'!B:BC,54,0),"0")</f>
        <v>0</v>
      </c>
      <c r="L74" s="5" t="s">
        <v>130</v>
      </c>
      <c r="M74" s="15">
        <f t="shared" si="55"/>
        <v>0</v>
      </c>
      <c r="N74" s="10">
        <f>IFERROR(VLOOKUP(B74,'3'!B:BC,54,0),"0")</f>
        <v>0</v>
      </c>
      <c r="O74" s="5" t="s">
        <v>130</v>
      </c>
      <c r="P74" s="15">
        <f t="shared" si="56"/>
        <v>0</v>
      </c>
      <c r="Q74" s="10">
        <f>IFERROR(VLOOKUP(B74,'4'!B:BC,54,0),"0")</f>
        <v>0</v>
      </c>
      <c r="R74" s="5" t="s">
        <v>130</v>
      </c>
      <c r="S74" s="15">
        <f t="shared" si="57"/>
        <v>0</v>
      </c>
      <c r="T74" s="10">
        <f>IFERROR(VLOOKUP(B74,'5'!B:BC,54,0),"0")</f>
        <v>0</v>
      </c>
      <c r="U74" s="5" t="s">
        <v>130</v>
      </c>
      <c r="V74" s="15">
        <f t="shared" si="58"/>
        <v>0</v>
      </c>
      <c r="W74" s="10">
        <f>IFERROR(VLOOKUP(B74,'6'!B:BC,54,0),"0")</f>
        <v>0</v>
      </c>
      <c r="X74" s="5" t="s">
        <v>130</v>
      </c>
      <c r="Y74" s="15">
        <f t="shared" si="59"/>
        <v>0</v>
      </c>
      <c r="Z74" s="10">
        <f>IFERROR(VLOOKUP(B74,'7'!B:BC,54,0),"0")</f>
        <v>0</v>
      </c>
      <c r="AA74" s="5" t="s">
        <v>130</v>
      </c>
      <c r="AB74" s="15">
        <f t="shared" si="60"/>
        <v>0</v>
      </c>
      <c r="AC74" s="10">
        <f>IFERROR(VLOOKUP(B74,'8'!B:BC,54,0),"0")</f>
        <v>0</v>
      </c>
      <c r="AD74" s="5" t="s">
        <v>130</v>
      </c>
      <c r="AE74" s="15">
        <f t="shared" si="61"/>
        <v>0</v>
      </c>
      <c r="AF74" s="10">
        <f>IFERROR(VLOOKUP(B74,'9'!B:BC,54,0),"0")</f>
        <v>0</v>
      </c>
      <c r="AG74" s="5" t="s">
        <v>130</v>
      </c>
      <c r="AH74" s="15">
        <f t="shared" si="62"/>
        <v>0</v>
      </c>
      <c r="AI74" s="10">
        <f>IFERROR(VLOOKUP(B74,'10'!B:BC,54,0),"0")</f>
        <v>0</v>
      </c>
      <c r="AJ74" s="5" t="s">
        <v>130</v>
      </c>
      <c r="AK74" s="15">
        <f t="shared" si="63"/>
        <v>0</v>
      </c>
      <c r="AL74" s="10">
        <f>IFERROR(VLOOKUP(B74,'11'!B:BC,54,0),"0")</f>
        <v>0</v>
      </c>
      <c r="AM74" s="5" t="s">
        <v>130</v>
      </c>
      <c r="AN74" s="15">
        <f t="shared" si="64"/>
        <v>0</v>
      </c>
      <c r="AO74" s="10">
        <f>IFERROR(VLOOKUP(B74,'12'!B:BC,54,0),"0")</f>
        <v>0</v>
      </c>
      <c r="AP74" s="5" t="s">
        <v>130</v>
      </c>
      <c r="AQ74" s="15">
        <f t="shared" si="65"/>
        <v>0</v>
      </c>
      <c r="AR74" s="10">
        <f>IFERROR(VLOOKUP(B74,'13'!B:BC,54,0),"0")</f>
        <v>0</v>
      </c>
      <c r="AS74" s="5" t="s">
        <v>130</v>
      </c>
      <c r="AT74" s="15">
        <f t="shared" si="66"/>
        <v>0</v>
      </c>
      <c r="AU74" s="10">
        <f>IFERROR(VLOOKUP(B74,'14'!B:BC,54,0),"0")</f>
        <v>0</v>
      </c>
      <c r="AV74" s="5" t="s">
        <v>130</v>
      </c>
      <c r="AW74" s="15">
        <f t="shared" si="67"/>
        <v>0</v>
      </c>
      <c r="AX74" s="10">
        <f>IFERROR(VLOOKUP(B74,'15'!B:BC,54,0),"0")</f>
        <v>0</v>
      </c>
      <c r="AY74" s="5" t="s">
        <v>130</v>
      </c>
      <c r="AZ74" s="15">
        <f t="shared" si="68"/>
        <v>0</v>
      </c>
      <c r="BA74" s="10">
        <f>IFERROR(VLOOKUP(B74,'16'!B:BC,54,0),"0")</f>
        <v>0</v>
      </c>
      <c r="BB74" s="5" t="s">
        <v>130</v>
      </c>
      <c r="BC74" s="15">
        <f t="shared" si="69"/>
        <v>0</v>
      </c>
      <c r="BD74" s="10">
        <f>IFERROR(VLOOKUP(B74,'17'!B:BC,54,0),"0")</f>
        <v>0</v>
      </c>
      <c r="BE74" s="5" t="s">
        <v>130</v>
      </c>
      <c r="BF74" s="15">
        <f t="shared" si="70"/>
        <v>0</v>
      </c>
      <c r="BG74" s="10">
        <f>IFERROR(VLOOKUP(B74,'18'!B:BC,54,0),"0")</f>
        <v>0</v>
      </c>
      <c r="BH74" s="5" t="s">
        <v>130</v>
      </c>
      <c r="BI74" s="15">
        <f t="shared" si="73"/>
        <v>0</v>
      </c>
      <c r="BJ74" s="10">
        <f>IFERROR(VLOOKUP(B74,'19'!B:BC,54,0),"0")</f>
        <v>0</v>
      </c>
      <c r="BK74" s="5" t="s">
        <v>130</v>
      </c>
      <c r="BL74" s="15">
        <f t="shared" si="74"/>
        <v>0</v>
      </c>
      <c r="BM74" s="10">
        <f>IFERROR(VLOOKUP(B74,'20'!B:BC,54,0),"0")</f>
        <v>0</v>
      </c>
      <c r="BN74" s="5" t="s">
        <v>130</v>
      </c>
      <c r="BO74" s="15">
        <f t="shared" si="75"/>
        <v>0</v>
      </c>
      <c r="BP74" s="10">
        <f>IFERROR(VLOOKUP(B74,'21'!B:BC,54,0),"0")</f>
        <v>0</v>
      </c>
      <c r="BQ74" s="5" t="s">
        <v>130</v>
      </c>
      <c r="BR74" s="15">
        <f t="shared" si="76"/>
        <v>0</v>
      </c>
      <c r="BS74" s="10">
        <f>IFERROR(VLOOKUP(B74,'22'!B:BC,54,0),"0")</f>
        <v>0</v>
      </c>
      <c r="BT74" s="5" t="s">
        <v>130</v>
      </c>
      <c r="BU74" s="15">
        <f t="shared" si="77"/>
        <v>0</v>
      </c>
      <c r="BV74" s="10">
        <f>IFERROR(VLOOKUP(B74,'23'!B:BC,54,0),"0")</f>
        <v>0</v>
      </c>
      <c r="BW74" s="5" t="s">
        <v>130</v>
      </c>
      <c r="BX74" s="15">
        <f t="shared" si="78"/>
        <v>0</v>
      </c>
      <c r="BY74" s="10">
        <f>IFERROR(VLOOKUP(B74,'24'!B:BC,54,0),"0")</f>
        <v>0</v>
      </c>
      <c r="BZ74" s="5" t="s">
        <v>130</v>
      </c>
      <c r="CA74" s="15">
        <f t="shared" si="79"/>
        <v>0</v>
      </c>
      <c r="CB74" s="10">
        <f>IFERROR(VLOOKUP(B74,'25'!B:BC,54,0),"0")</f>
        <v>0</v>
      </c>
      <c r="CC74" s="5" t="s">
        <v>130</v>
      </c>
      <c r="CD74" s="15">
        <f t="shared" si="80"/>
        <v>0</v>
      </c>
      <c r="CE74" s="10">
        <f>IFERROR(VLOOKUP(B74,'26'!B:BC,54,0),"0")</f>
        <v>0</v>
      </c>
      <c r="CF74" s="5" t="s">
        <v>130</v>
      </c>
      <c r="CG74" s="15">
        <f t="shared" si="81"/>
        <v>0</v>
      </c>
      <c r="CH74" s="10">
        <f>IFERROR(VLOOKUP(B74,'27'!B:BC,54,0),"0")</f>
        <v>0</v>
      </c>
      <c r="CI74" s="5" t="s">
        <v>130</v>
      </c>
      <c r="CJ74" s="15">
        <f t="shared" si="82"/>
        <v>0</v>
      </c>
      <c r="CK74" s="10">
        <f>IFERROR(VLOOKUP(B74,'28'!B:BC,54,0),"0")</f>
        <v>0</v>
      </c>
      <c r="CL74" s="5" t="s">
        <v>130</v>
      </c>
      <c r="CM74" s="15">
        <f t="shared" si="83"/>
        <v>0</v>
      </c>
      <c r="CN74" s="10">
        <f>IFERROR(VLOOKUP(B74,'29'!B:BC,54,0),"0")</f>
        <v>0</v>
      </c>
      <c r="CO74" s="5" t="s">
        <v>130</v>
      </c>
      <c r="CP74" s="15">
        <f t="shared" si="84"/>
        <v>0</v>
      </c>
      <c r="CQ74" s="10">
        <f>IFERROR(VLOOKUP(B74,'30'!B:BC,54,0),"0")</f>
        <v>0</v>
      </c>
      <c r="CR74" s="5" t="s">
        <v>130</v>
      </c>
      <c r="CS74" s="15">
        <f t="shared" si="85"/>
        <v>0</v>
      </c>
      <c r="CT74" s="10" t="str">
        <f>IFERROR(VLOOKUP(A74,#REF!,2,0),"0")</f>
        <v>0</v>
      </c>
      <c r="CU74" s="5" t="s">
        <v>130</v>
      </c>
      <c r="CV74" s="15">
        <f t="shared" si="86"/>
        <v>0</v>
      </c>
      <c r="CW74" s="10" t="str">
        <f>IFERROR(VLOOKUP(B74,'B-plus'!A:D,4,0),"0")</f>
        <v>0</v>
      </c>
      <c r="CX74" s="5" t="s">
        <v>130</v>
      </c>
      <c r="CY74" s="15">
        <f t="shared" si="87"/>
        <v>0</v>
      </c>
    </row>
    <row r="75" spans="1:103" x14ac:dyDescent="0.25">
      <c r="A75" s="5" t="s">
        <v>46</v>
      </c>
      <c r="B75" s="5" t="s">
        <v>46</v>
      </c>
      <c r="C75" s="4" t="s">
        <v>47</v>
      </c>
      <c r="D75" s="13">
        <v>6.82</v>
      </c>
      <c r="E75" s="19">
        <f t="shared" si="71"/>
        <v>0</v>
      </c>
      <c r="F75" s="5" t="s">
        <v>130</v>
      </c>
      <c r="G75" s="13">
        <f t="shared" si="72"/>
        <v>0</v>
      </c>
      <c r="H75" s="10" t="str">
        <f>IFERROR(VLOOKUP(B75,'1'!B:BC,54,0),"0")</f>
        <v>0</v>
      </c>
      <c r="I75" s="5" t="s">
        <v>130</v>
      </c>
      <c r="J75" s="15">
        <f t="shared" si="54"/>
        <v>0</v>
      </c>
      <c r="K75" s="10" t="str">
        <f>IFERROR(VLOOKUP(B75,'2'!B:BC,54,0),"0")</f>
        <v>0</v>
      </c>
      <c r="L75" s="5" t="s">
        <v>130</v>
      </c>
      <c r="M75" s="15">
        <f t="shared" si="55"/>
        <v>0</v>
      </c>
      <c r="N75" s="10" t="str">
        <f>IFERROR(VLOOKUP(B75,'3'!B:BC,54,0),"0")</f>
        <v>0</v>
      </c>
      <c r="O75" s="5" t="s">
        <v>130</v>
      </c>
      <c r="P75" s="15">
        <f t="shared" si="56"/>
        <v>0</v>
      </c>
      <c r="Q75" s="10" t="str">
        <f>IFERROR(VLOOKUP(B75,'4'!B:BC,54,0),"0")</f>
        <v>0</v>
      </c>
      <c r="R75" s="5" t="s">
        <v>130</v>
      </c>
      <c r="S75" s="15">
        <f t="shared" si="57"/>
        <v>0</v>
      </c>
      <c r="T75" s="10" t="str">
        <f>IFERROR(VLOOKUP(B75,'5'!B:BC,54,0),"0")</f>
        <v>0</v>
      </c>
      <c r="U75" s="5" t="s">
        <v>130</v>
      </c>
      <c r="V75" s="15">
        <f t="shared" si="58"/>
        <v>0</v>
      </c>
      <c r="W75" s="10" t="str">
        <f>IFERROR(VLOOKUP(B75,'6'!B:BC,54,0),"0")</f>
        <v>0</v>
      </c>
      <c r="X75" s="5" t="s">
        <v>130</v>
      </c>
      <c r="Y75" s="15">
        <f t="shared" si="59"/>
        <v>0</v>
      </c>
      <c r="Z75" s="10" t="str">
        <f>IFERROR(VLOOKUP(B75,'7'!B:BC,54,0),"0")</f>
        <v>0</v>
      </c>
      <c r="AA75" s="5" t="s">
        <v>130</v>
      </c>
      <c r="AB75" s="15">
        <f t="shared" si="60"/>
        <v>0</v>
      </c>
      <c r="AC75" s="10" t="str">
        <f>IFERROR(VLOOKUP(B75,'8'!B:BC,54,0),"0")</f>
        <v>0</v>
      </c>
      <c r="AD75" s="5" t="s">
        <v>130</v>
      </c>
      <c r="AE75" s="15">
        <f t="shared" si="61"/>
        <v>0</v>
      </c>
      <c r="AF75" s="10" t="str">
        <f>IFERROR(VLOOKUP(B75,'9'!B:BC,54,0),"0")</f>
        <v>0</v>
      </c>
      <c r="AG75" s="5" t="s">
        <v>130</v>
      </c>
      <c r="AH75" s="15">
        <f t="shared" si="62"/>
        <v>0</v>
      </c>
      <c r="AI75" s="10" t="str">
        <f>IFERROR(VLOOKUP(B75,'10'!B:BC,54,0),"0")</f>
        <v>0</v>
      </c>
      <c r="AJ75" s="5" t="s">
        <v>130</v>
      </c>
      <c r="AK75" s="15">
        <f t="shared" si="63"/>
        <v>0</v>
      </c>
      <c r="AL75" s="10" t="str">
        <f>IFERROR(VLOOKUP(B75,'11'!B:BC,54,0),"0")</f>
        <v>0</v>
      </c>
      <c r="AM75" s="5" t="s">
        <v>130</v>
      </c>
      <c r="AN75" s="15">
        <f t="shared" si="64"/>
        <v>0</v>
      </c>
      <c r="AO75" s="10" t="str">
        <f>IFERROR(VLOOKUP(B75,'12'!B:BC,54,0),"0")</f>
        <v>0</v>
      </c>
      <c r="AP75" s="5" t="s">
        <v>130</v>
      </c>
      <c r="AQ75" s="15">
        <f t="shared" si="65"/>
        <v>0</v>
      </c>
      <c r="AR75" s="10" t="str">
        <f>IFERROR(VLOOKUP(B75,'13'!B:BC,54,0),"0")</f>
        <v>0</v>
      </c>
      <c r="AS75" s="5" t="s">
        <v>130</v>
      </c>
      <c r="AT75" s="15">
        <f t="shared" si="66"/>
        <v>0</v>
      </c>
      <c r="AU75" s="10" t="str">
        <f>IFERROR(VLOOKUP(B75,'14'!B:BC,54,0),"0")</f>
        <v>0</v>
      </c>
      <c r="AV75" s="5" t="s">
        <v>130</v>
      </c>
      <c r="AW75" s="15">
        <f t="shared" si="67"/>
        <v>0</v>
      </c>
      <c r="AX75" s="10" t="str">
        <f>IFERROR(VLOOKUP(B75,'15'!B:BC,54,0),"0")</f>
        <v>0</v>
      </c>
      <c r="AY75" s="5" t="s">
        <v>130</v>
      </c>
      <c r="AZ75" s="15">
        <f t="shared" si="68"/>
        <v>0</v>
      </c>
      <c r="BA75" s="10" t="str">
        <f>IFERROR(VLOOKUP(B75,'16'!B:BC,54,0),"0")</f>
        <v>0</v>
      </c>
      <c r="BB75" s="5" t="s">
        <v>130</v>
      </c>
      <c r="BC75" s="15">
        <f t="shared" si="69"/>
        <v>0</v>
      </c>
      <c r="BD75" s="10" t="str">
        <f>IFERROR(VLOOKUP(B75,'17'!B:BC,54,0),"0")</f>
        <v>0</v>
      </c>
      <c r="BE75" s="5" t="s">
        <v>130</v>
      </c>
      <c r="BF75" s="15">
        <f t="shared" si="70"/>
        <v>0</v>
      </c>
      <c r="BG75" s="10" t="str">
        <f>IFERROR(VLOOKUP(B75,'18'!B:BC,54,0),"0")</f>
        <v>0</v>
      </c>
      <c r="BH75" s="5" t="s">
        <v>130</v>
      </c>
      <c r="BI75" s="15">
        <f t="shared" si="73"/>
        <v>0</v>
      </c>
      <c r="BJ75" s="10" t="str">
        <f>IFERROR(VLOOKUP(B75,'19'!B:BC,54,0),"0")</f>
        <v>0</v>
      </c>
      <c r="BK75" s="5" t="s">
        <v>130</v>
      </c>
      <c r="BL75" s="15">
        <f t="shared" si="74"/>
        <v>0</v>
      </c>
      <c r="BM75" s="10" t="str">
        <f>IFERROR(VLOOKUP(B75,'20'!B:BC,54,0),"0")</f>
        <v>0</v>
      </c>
      <c r="BN75" s="5" t="s">
        <v>130</v>
      </c>
      <c r="BO75" s="15">
        <f t="shared" si="75"/>
        <v>0</v>
      </c>
      <c r="BP75" s="10" t="str">
        <f>IFERROR(VLOOKUP(B75,'21'!B:BC,54,0),"0")</f>
        <v>0</v>
      </c>
      <c r="BQ75" s="5" t="s">
        <v>130</v>
      </c>
      <c r="BR75" s="15">
        <f t="shared" si="76"/>
        <v>0</v>
      </c>
      <c r="BS75" s="10" t="str">
        <f>IFERROR(VLOOKUP(B75,'22'!B:BC,54,0),"0")</f>
        <v>0</v>
      </c>
      <c r="BT75" s="5" t="s">
        <v>130</v>
      </c>
      <c r="BU75" s="15">
        <f t="shared" si="77"/>
        <v>0</v>
      </c>
      <c r="BV75" s="10" t="str">
        <f>IFERROR(VLOOKUP(B75,'23'!B:BC,54,0),"0")</f>
        <v>0</v>
      </c>
      <c r="BW75" s="5" t="s">
        <v>130</v>
      </c>
      <c r="BX75" s="15">
        <f t="shared" si="78"/>
        <v>0</v>
      </c>
      <c r="BY75" s="10" t="str">
        <f>IFERROR(VLOOKUP(B75,'24'!B:BC,54,0),"0")</f>
        <v>0</v>
      </c>
      <c r="BZ75" s="5" t="s">
        <v>130</v>
      </c>
      <c r="CA75" s="15">
        <f t="shared" si="79"/>
        <v>0</v>
      </c>
      <c r="CB75" s="10" t="str">
        <f>IFERROR(VLOOKUP(B75,'25'!B:BC,54,0),"0")</f>
        <v>0</v>
      </c>
      <c r="CC75" s="5" t="s">
        <v>130</v>
      </c>
      <c r="CD75" s="15">
        <f t="shared" si="80"/>
        <v>0</v>
      </c>
      <c r="CE75" s="10" t="str">
        <f>IFERROR(VLOOKUP(B75,'26'!B:BC,54,0),"0")</f>
        <v>0</v>
      </c>
      <c r="CF75" s="5" t="s">
        <v>130</v>
      </c>
      <c r="CG75" s="15">
        <f t="shared" si="81"/>
        <v>0</v>
      </c>
      <c r="CH75" s="10" t="str">
        <f>IFERROR(VLOOKUP(B75,'27'!B:BC,54,0),"0")</f>
        <v>0</v>
      </c>
      <c r="CI75" s="5" t="s">
        <v>130</v>
      </c>
      <c r="CJ75" s="15">
        <f t="shared" si="82"/>
        <v>0</v>
      </c>
      <c r="CK75" s="10" t="str">
        <f>IFERROR(VLOOKUP(B75,'28'!B:BC,54,0),"0")</f>
        <v>0</v>
      </c>
      <c r="CL75" s="5" t="s">
        <v>130</v>
      </c>
      <c r="CM75" s="15">
        <f t="shared" si="83"/>
        <v>0</v>
      </c>
      <c r="CN75" s="10" t="str">
        <f>IFERROR(VLOOKUP(B75,'29'!B:BC,54,0),"0")</f>
        <v>0</v>
      </c>
      <c r="CO75" s="5" t="s">
        <v>130</v>
      </c>
      <c r="CP75" s="15">
        <f t="shared" si="84"/>
        <v>0</v>
      </c>
      <c r="CQ75" s="10" t="str">
        <f>IFERROR(VLOOKUP(B75,'30'!B:BC,54,0),"0")</f>
        <v>0</v>
      </c>
      <c r="CR75" s="5" t="s">
        <v>130</v>
      </c>
      <c r="CS75" s="15">
        <f t="shared" si="85"/>
        <v>0</v>
      </c>
      <c r="CT75" s="10" t="str">
        <f>IFERROR(VLOOKUP(A75,#REF!,2,0),"0")</f>
        <v>0</v>
      </c>
      <c r="CU75" s="5" t="s">
        <v>130</v>
      </c>
      <c r="CV75" s="15">
        <f t="shared" si="86"/>
        <v>0</v>
      </c>
      <c r="CW75" s="10" t="str">
        <f>IFERROR(VLOOKUP(B75,'B-plus'!A:D,4,0),"0")</f>
        <v>0</v>
      </c>
      <c r="CX75" s="5" t="s">
        <v>130</v>
      </c>
      <c r="CY75" s="15">
        <f t="shared" si="87"/>
        <v>0</v>
      </c>
    </row>
    <row r="76" spans="1:103" x14ac:dyDescent="0.25">
      <c r="A76" s="5" t="s">
        <v>197</v>
      </c>
      <c r="B76" s="5">
        <v>1111081</v>
      </c>
      <c r="C76" s="4" t="s">
        <v>35</v>
      </c>
      <c r="D76" s="13">
        <v>3</v>
      </c>
      <c r="E76" s="19">
        <f t="shared" si="71"/>
        <v>0</v>
      </c>
      <c r="F76" s="5" t="s">
        <v>130</v>
      </c>
      <c r="G76" s="13">
        <f t="shared" si="72"/>
        <v>0</v>
      </c>
      <c r="H76" s="10">
        <f>IFERROR(VLOOKUP(B76,'1'!B:BC,54,0),"0")</f>
        <v>0</v>
      </c>
      <c r="I76" s="5" t="s">
        <v>130</v>
      </c>
      <c r="J76" s="15">
        <f t="shared" si="54"/>
        <v>0</v>
      </c>
      <c r="K76" s="10">
        <f>IFERROR(VLOOKUP(B76,'2'!B:BC,54,0),"0")</f>
        <v>0</v>
      </c>
      <c r="L76" s="5" t="s">
        <v>130</v>
      </c>
      <c r="M76" s="15">
        <f t="shared" si="55"/>
        <v>0</v>
      </c>
      <c r="N76" s="10">
        <f>IFERROR(VLOOKUP(B76,'3'!B:BC,54,0),"0")</f>
        <v>0</v>
      </c>
      <c r="O76" s="5" t="s">
        <v>130</v>
      </c>
      <c r="P76" s="15">
        <f t="shared" si="56"/>
        <v>0</v>
      </c>
      <c r="Q76" s="10">
        <f>IFERROR(VLOOKUP(B76,'4'!B:BC,54,0),"0")</f>
        <v>0</v>
      </c>
      <c r="R76" s="5" t="s">
        <v>130</v>
      </c>
      <c r="S76" s="15">
        <f t="shared" si="57"/>
        <v>0</v>
      </c>
      <c r="T76" s="10">
        <f>IFERROR(VLOOKUP(B76,'5'!B:BC,54,0),"0")</f>
        <v>0</v>
      </c>
      <c r="U76" s="5" t="s">
        <v>130</v>
      </c>
      <c r="V76" s="15">
        <f t="shared" si="58"/>
        <v>0</v>
      </c>
      <c r="W76" s="10">
        <f>IFERROR(VLOOKUP(B76,'6'!B:BC,54,0),"0")</f>
        <v>0</v>
      </c>
      <c r="X76" s="5" t="s">
        <v>130</v>
      </c>
      <c r="Y76" s="15">
        <f t="shared" si="59"/>
        <v>0</v>
      </c>
      <c r="Z76" s="10">
        <f>IFERROR(VLOOKUP(B76,'7'!B:BC,54,0),"0")</f>
        <v>0</v>
      </c>
      <c r="AA76" s="5" t="s">
        <v>130</v>
      </c>
      <c r="AB76" s="15">
        <f t="shared" si="60"/>
        <v>0</v>
      </c>
      <c r="AC76" s="10">
        <f>IFERROR(VLOOKUP(B76,'8'!B:BC,54,0),"0")</f>
        <v>0</v>
      </c>
      <c r="AD76" s="5" t="s">
        <v>130</v>
      </c>
      <c r="AE76" s="15">
        <f t="shared" si="61"/>
        <v>0</v>
      </c>
      <c r="AF76" s="10">
        <f>IFERROR(VLOOKUP(B76,'9'!B:BC,54,0),"0")</f>
        <v>0</v>
      </c>
      <c r="AG76" s="5" t="s">
        <v>130</v>
      </c>
      <c r="AH76" s="15">
        <f t="shared" si="62"/>
        <v>0</v>
      </c>
      <c r="AI76" s="10">
        <f>IFERROR(VLOOKUP(B76,'10'!B:BC,54,0),"0")</f>
        <v>0</v>
      </c>
      <c r="AJ76" s="5" t="s">
        <v>130</v>
      </c>
      <c r="AK76" s="15">
        <f t="shared" si="63"/>
        <v>0</v>
      </c>
      <c r="AL76" s="10">
        <f>IFERROR(VLOOKUP(B76,'11'!B:BC,54,0),"0")</f>
        <v>0</v>
      </c>
      <c r="AM76" s="5" t="s">
        <v>130</v>
      </c>
      <c r="AN76" s="15">
        <f t="shared" si="64"/>
        <v>0</v>
      </c>
      <c r="AO76" s="10">
        <f>IFERROR(VLOOKUP(B76,'12'!B:BC,54,0),"0")</f>
        <v>0</v>
      </c>
      <c r="AP76" s="5" t="s">
        <v>130</v>
      </c>
      <c r="AQ76" s="15">
        <f t="shared" si="65"/>
        <v>0</v>
      </c>
      <c r="AR76" s="10">
        <f>IFERROR(VLOOKUP(B76,'13'!B:BC,54,0),"0")</f>
        <v>0</v>
      </c>
      <c r="AS76" s="5" t="s">
        <v>130</v>
      </c>
      <c r="AT76" s="15">
        <f t="shared" si="66"/>
        <v>0</v>
      </c>
      <c r="AU76" s="10">
        <f>IFERROR(VLOOKUP(B76,'14'!B:BC,54,0),"0")</f>
        <v>0</v>
      </c>
      <c r="AV76" s="5" t="s">
        <v>130</v>
      </c>
      <c r="AW76" s="15">
        <f t="shared" si="67"/>
        <v>0</v>
      </c>
      <c r="AX76" s="10">
        <f>IFERROR(VLOOKUP(B76,'15'!B:BC,54,0),"0")</f>
        <v>0</v>
      </c>
      <c r="AY76" s="5" t="s">
        <v>130</v>
      </c>
      <c r="AZ76" s="15">
        <f t="shared" si="68"/>
        <v>0</v>
      </c>
      <c r="BA76" s="10">
        <f>IFERROR(VLOOKUP(B76,'16'!B:BC,54,0),"0")</f>
        <v>0</v>
      </c>
      <c r="BB76" s="5" t="s">
        <v>130</v>
      </c>
      <c r="BC76" s="15">
        <f t="shared" si="69"/>
        <v>0</v>
      </c>
      <c r="BD76" s="10">
        <f>IFERROR(VLOOKUP(B76,'17'!B:BC,54,0),"0")</f>
        <v>0</v>
      </c>
      <c r="BE76" s="5" t="s">
        <v>130</v>
      </c>
      <c r="BF76" s="15">
        <f t="shared" si="70"/>
        <v>0</v>
      </c>
      <c r="BG76" s="10">
        <f>IFERROR(VLOOKUP(B76,'18'!B:BC,54,0),"0")</f>
        <v>0</v>
      </c>
      <c r="BH76" s="5" t="s">
        <v>130</v>
      </c>
      <c r="BI76" s="15">
        <f t="shared" si="73"/>
        <v>0</v>
      </c>
      <c r="BJ76" s="10">
        <f>IFERROR(VLOOKUP(B76,'19'!B:BC,54,0),"0")</f>
        <v>0</v>
      </c>
      <c r="BK76" s="5" t="s">
        <v>130</v>
      </c>
      <c r="BL76" s="15">
        <f t="shared" si="74"/>
        <v>0</v>
      </c>
      <c r="BM76" s="10">
        <f>IFERROR(VLOOKUP(B76,'20'!B:BC,54,0),"0")</f>
        <v>0</v>
      </c>
      <c r="BN76" s="5" t="s">
        <v>130</v>
      </c>
      <c r="BO76" s="15">
        <f t="shared" si="75"/>
        <v>0</v>
      </c>
      <c r="BP76" s="10">
        <f>IFERROR(VLOOKUP(B76,'21'!B:BC,54,0),"0")</f>
        <v>0</v>
      </c>
      <c r="BQ76" s="5" t="s">
        <v>130</v>
      </c>
      <c r="BR76" s="15">
        <f t="shared" si="76"/>
        <v>0</v>
      </c>
      <c r="BS76" s="10">
        <f>IFERROR(VLOOKUP(B76,'22'!B:BC,54,0),"0")</f>
        <v>0</v>
      </c>
      <c r="BT76" s="5" t="s">
        <v>130</v>
      </c>
      <c r="BU76" s="15">
        <f t="shared" si="77"/>
        <v>0</v>
      </c>
      <c r="BV76" s="10">
        <f>IFERROR(VLOOKUP(B76,'23'!B:BC,54,0),"0")</f>
        <v>0</v>
      </c>
      <c r="BW76" s="5" t="s">
        <v>130</v>
      </c>
      <c r="BX76" s="15">
        <f t="shared" si="78"/>
        <v>0</v>
      </c>
      <c r="BY76" s="10">
        <f>IFERROR(VLOOKUP(B76,'24'!B:BC,54,0),"0")</f>
        <v>0</v>
      </c>
      <c r="BZ76" s="5" t="s">
        <v>130</v>
      </c>
      <c r="CA76" s="15">
        <f t="shared" si="79"/>
        <v>0</v>
      </c>
      <c r="CB76" s="10">
        <f>IFERROR(VLOOKUP(B76,'25'!B:BC,54,0),"0")</f>
        <v>0</v>
      </c>
      <c r="CC76" s="5" t="s">
        <v>130</v>
      </c>
      <c r="CD76" s="15">
        <f t="shared" si="80"/>
        <v>0</v>
      </c>
      <c r="CE76" s="10">
        <f>IFERROR(VLOOKUP(B76,'26'!B:BC,54,0),"0")</f>
        <v>0</v>
      </c>
      <c r="CF76" s="5" t="s">
        <v>130</v>
      </c>
      <c r="CG76" s="15">
        <f t="shared" si="81"/>
        <v>0</v>
      </c>
      <c r="CH76" s="10">
        <f>IFERROR(VLOOKUP(B76,'27'!B:BC,54,0),"0")</f>
        <v>0</v>
      </c>
      <c r="CI76" s="5" t="s">
        <v>130</v>
      </c>
      <c r="CJ76" s="15">
        <f t="shared" si="82"/>
        <v>0</v>
      </c>
      <c r="CK76" s="10">
        <f>IFERROR(VLOOKUP(B76,'28'!B:BC,54,0),"0")</f>
        <v>0</v>
      </c>
      <c r="CL76" s="5" t="s">
        <v>130</v>
      </c>
      <c r="CM76" s="15">
        <f t="shared" si="83"/>
        <v>0</v>
      </c>
      <c r="CN76" s="10">
        <f>IFERROR(VLOOKUP(B76,'29'!B:BC,54,0),"0")</f>
        <v>0</v>
      </c>
      <c r="CO76" s="5" t="s">
        <v>130</v>
      </c>
      <c r="CP76" s="15">
        <f t="shared" si="84"/>
        <v>0</v>
      </c>
      <c r="CQ76" s="10">
        <f>IFERROR(VLOOKUP(B76,'30'!B:BC,54,0),"0")</f>
        <v>0</v>
      </c>
      <c r="CR76" s="5" t="s">
        <v>130</v>
      </c>
      <c r="CS76" s="15">
        <f t="shared" si="85"/>
        <v>0</v>
      </c>
      <c r="CT76" s="10" t="str">
        <f>IFERROR(VLOOKUP(A76,#REF!,2,0),"0")</f>
        <v>0</v>
      </c>
      <c r="CU76" s="5" t="s">
        <v>130</v>
      </c>
      <c r="CV76" s="15">
        <f t="shared" si="86"/>
        <v>0</v>
      </c>
      <c r="CW76" s="10" t="str">
        <f>IFERROR(VLOOKUP(B76,'B-plus'!A:D,4,0),"0")</f>
        <v>0</v>
      </c>
      <c r="CX76" s="5" t="s">
        <v>130</v>
      </c>
      <c r="CY76" s="15">
        <f t="shared" si="87"/>
        <v>0</v>
      </c>
    </row>
    <row r="77" spans="1:103" x14ac:dyDescent="0.25">
      <c r="A77" s="5" t="s">
        <v>34</v>
      </c>
      <c r="B77" s="5" t="s">
        <v>34</v>
      </c>
      <c r="C77" s="4" t="s">
        <v>35</v>
      </c>
      <c r="D77" s="13">
        <v>3</v>
      </c>
      <c r="E77" s="19">
        <f t="shared" si="71"/>
        <v>0</v>
      </c>
      <c r="F77" s="5" t="s">
        <v>130</v>
      </c>
      <c r="G77" s="13">
        <f t="shared" si="72"/>
        <v>0</v>
      </c>
      <c r="H77" s="10" t="str">
        <f>IFERROR(VLOOKUP(B77,'1'!B:BC,54,0),"0")</f>
        <v>0</v>
      </c>
      <c r="I77" s="5" t="s">
        <v>130</v>
      </c>
      <c r="J77" s="15">
        <f t="shared" si="54"/>
        <v>0</v>
      </c>
      <c r="K77" s="10" t="str">
        <f>IFERROR(VLOOKUP(B77,'2'!B:BC,54,0),"0")</f>
        <v>0</v>
      </c>
      <c r="L77" s="5" t="s">
        <v>130</v>
      </c>
      <c r="M77" s="15">
        <f t="shared" si="55"/>
        <v>0</v>
      </c>
      <c r="N77" s="10" t="str">
        <f>IFERROR(VLOOKUP(B77,'3'!B:BC,54,0),"0")</f>
        <v>0</v>
      </c>
      <c r="O77" s="5" t="s">
        <v>130</v>
      </c>
      <c r="P77" s="15">
        <f t="shared" si="56"/>
        <v>0</v>
      </c>
      <c r="Q77" s="10" t="str">
        <f>IFERROR(VLOOKUP(B77,'4'!B:BC,54,0),"0")</f>
        <v>0</v>
      </c>
      <c r="R77" s="5" t="s">
        <v>130</v>
      </c>
      <c r="S77" s="15">
        <f t="shared" si="57"/>
        <v>0</v>
      </c>
      <c r="T77" s="10" t="str">
        <f>IFERROR(VLOOKUP(B77,'5'!B:BC,54,0),"0")</f>
        <v>0</v>
      </c>
      <c r="U77" s="5" t="s">
        <v>130</v>
      </c>
      <c r="V77" s="15">
        <f t="shared" si="58"/>
        <v>0</v>
      </c>
      <c r="W77" s="10" t="str">
        <f>IFERROR(VLOOKUP(B77,'6'!B:BC,54,0),"0")</f>
        <v>0</v>
      </c>
      <c r="X77" s="5" t="s">
        <v>130</v>
      </c>
      <c r="Y77" s="15">
        <f t="shared" si="59"/>
        <v>0</v>
      </c>
      <c r="Z77" s="10" t="str">
        <f>IFERROR(VLOOKUP(B77,'7'!B:BC,54,0),"0")</f>
        <v>0</v>
      </c>
      <c r="AA77" s="5" t="s">
        <v>130</v>
      </c>
      <c r="AB77" s="15">
        <f t="shared" si="60"/>
        <v>0</v>
      </c>
      <c r="AC77" s="10" t="str">
        <f>IFERROR(VLOOKUP(B77,'8'!B:BC,54,0),"0")</f>
        <v>0</v>
      </c>
      <c r="AD77" s="5" t="s">
        <v>130</v>
      </c>
      <c r="AE77" s="15">
        <f t="shared" si="61"/>
        <v>0</v>
      </c>
      <c r="AF77" s="10" t="str">
        <f>IFERROR(VLOOKUP(B77,'9'!B:BC,54,0),"0")</f>
        <v>0</v>
      </c>
      <c r="AG77" s="5" t="s">
        <v>130</v>
      </c>
      <c r="AH77" s="15">
        <f t="shared" si="62"/>
        <v>0</v>
      </c>
      <c r="AI77" s="10" t="str">
        <f>IFERROR(VLOOKUP(B77,'10'!B:BC,54,0),"0")</f>
        <v>0</v>
      </c>
      <c r="AJ77" s="5" t="s">
        <v>130</v>
      </c>
      <c r="AK77" s="15">
        <f t="shared" si="63"/>
        <v>0</v>
      </c>
      <c r="AL77" s="10" t="str">
        <f>IFERROR(VLOOKUP(B77,'11'!B:BC,54,0),"0")</f>
        <v>0</v>
      </c>
      <c r="AM77" s="5" t="s">
        <v>130</v>
      </c>
      <c r="AN77" s="15">
        <f t="shared" si="64"/>
        <v>0</v>
      </c>
      <c r="AO77" s="10" t="str">
        <f>IFERROR(VLOOKUP(B77,'12'!B:BC,54,0),"0")</f>
        <v>0</v>
      </c>
      <c r="AP77" s="5" t="s">
        <v>130</v>
      </c>
      <c r="AQ77" s="15">
        <f t="shared" si="65"/>
        <v>0</v>
      </c>
      <c r="AR77" s="10" t="str">
        <f>IFERROR(VLOOKUP(B77,'13'!B:BC,54,0),"0")</f>
        <v>0</v>
      </c>
      <c r="AS77" s="5" t="s">
        <v>130</v>
      </c>
      <c r="AT77" s="15">
        <f t="shared" si="66"/>
        <v>0</v>
      </c>
      <c r="AU77" s="10" t="str">
        <f>IFERROR(VLOOKUP(B77,'14'!B:BC,54,0),"0")</f>
        <v>0</v>
      </c>
      <c r="AV77" s="5" t="s">
        <v>130</v>
      </c>
      <c r="AW77" s="15">
        <f t="shared" si="67"/>
        <v>0</v>
      </c>
      <c r="AX77" s="10" t="str">
        <f>IFERROR(VLOOKUP(B77,'15'!B:BC,54,0),"0")</f>
        <v>0</v>
      </c>
      <c r="AY77" s="5" t="s">
        <v>130</v>
      </c>
      <c r="AZ77" s="15">
        <f t="shared" si="68"/>
        <v>0</v>
      </c>
      <c r="BA77" s="10" t="str">
        <f>IFERROR(VLOOKUP(B77,'16'!B:BC,54,0),"0")</f>
        <v>0</v>
      </c>
      <c r="BB77" s="5" t="s">
        <v>130</v>
      </c>
      <c r="BC77" s="15">
        <f t="shared" si="69"/>
        <v>0</v>
      </c>
      <c r="BD77" s="10" t="str">
        <f>IFERROR(VLOOKUP(B77,'17'!B:BC,54,0),"0")</f>
        <v>0</v>
      </c>
      <c r="BE77" s="5" t="s">
        <v>130</v>
      </c>
      <c r="BF77" s="15">
        <f t="shared" si="70"/>
        <v>0</v>
      </c>
      <c r="BG77" s="10" t="str">
        <f>IFERROR(VLOOKUP(B77,'18'!B:BC,54,0),"0")</f>
        <v>0</v>
      </c>
      <c r="BH77" s="5" t="s">
        <v>130</v>
      </c>
      <c r="BI77" s="15">
        <f t="shared" si="73"/>
        <v>0</v>
      </c>
      <c r="BJ77" s="10" t="str">
        <f>IFERROR(VLOOKUP(B77,'19'!B:BC,54,0),"0")</f>
        <v>0</v>
      </c>
      <c r="BK77" s="5" t="s">
        <v>130</v>
      </c>
      <c r="BL77" s="15">
        <f t="shared" si="74"/>
        <v>0</v>
      </c>
      <c r="BM77" s="10" t="str">
        <f>IFERROR(VLOOKUP(B77,'20'!B:BC,54,0),"0")</f>
        <v>0</v>
      </c>
      <c r="BN77" s="5" t="s">
        <v>130</v>
      </c>
      <c r="BO77" s="15">
        <f t="shared" si="75"/>
        <v>0</v>
      </c>
      <c r="BP77" s="10" t="str">
        <f>IFERROR(VLOOKUP(B77,'21'!B:BC,54,0),"0")</f>
        <v>0</v>
      </c>
      <c r="BQ77" s="5" t="s">
        <v>130</v>
      </c>
      <c r="BR77" s="15">
        <f t="shared" si="76"/>
        <v>0</v>
      </c>
      <c r="BS77" s="10" t="str">
        <f>IFERROR(VLOOKUP(B77,'22'!B:BC,54,0),"0")</f>
        <v>0</v>
      </c>
      <c r="BT77" s="5" t="s">
        <v>130</v>
      </c>
      <c r="BU77" s="15">
        <f t="shared" si="77"/>
        <v>0</v>
      </c>
      <c r="BV77" s="10" t="str">
        <f>IFERROR(VLOOKUP(B77,'23'!B:BC,54,0),"0")</f>
        <v>0</v>
      </c>
      <c r="BW77" s="5" t="s">
        <v>130</v>
      </c>
      <c r="BX77" s="15">
        <f t="shared" si="78"/>
        <v>0</v>
      </c>
      <c r="BY77" s="10" t="str">
        <f>IFERROR(VLOOKUP(B77,'24'!B:BC,54,0),"0")</f>
        <v>0</v>
      </c>
      <c r="BZ77" s="5" t="s">
        <v>130</v>
      </c>
      <c r="CA77" s="15">
        <f t="shared" si="79"/>
        <v>0</v>
      </c>
      <c r="CB77" s="10" t="str">
        <f>IFERROR(VLOOKUP(B77,'25'!B:BC,54,0),"0")</f>
        <v>0</v>
      </c>
      <c r="CC77" s="5" t="s">
        <v>130</v>
      </c>
      <c r="CD77" s="15">
        <f t="shared" si="80"/>
        <v>0</v>
      </c>
      <c r="CE77" s="10" t="str">
        <f>IFERROR(VLOOKUP(B77,'26'!B:BC,54,0),"0")</f>
        <v>0</v>
      </c>
      <c r="CF77" s="5" t="s">
        <v>130</v>
      </c>
      <c r="CG77" s="15">
        <f t="shared" si="81"/>
        <v>0</v>
      </c>
      <c r="CH77" s="10" t="str">
        <f>IFERROR(VLOOKUP(B77,'27'!B:BC,54,0),"0")</f>
        <v>0</v>
      </c>
      <c r="CI77" s="5" t="s">
        <v>130</v>
      </c>
      <c r="CJ77" s="15">
        <f t="shared" si="82"/>
        <v>0</v>
      </c>
      <c r="CK77" s="10" t="str">
        <f>IFERROR(VLOOKUP(B77,'28'!B:BC,54,0),"0")</f>
        <v>0</v>
      </c>
      <c r="CL77" s="5" t="s">
        <v>130</v>
      </c>
      <c r="CM77" s="15">
        <f t="shared" si="83"/>
        <v>0</v>
      </c>
      <c r="CN77" s="10" t="str">
        <f>IFERROR(VLOOKUP(B77,'29'!B:BC,54,0),"0")</f>
        <v>0</v>
      </c>
      <c r="CO77" s="5" t="s">
        <v>130</v>
      </c>
      <c r="CP77" s="15">
        <f t="shared" si="84"/>
        <v>0</v>
      </c>
      <c r="CQ77" s="10" t="str">
        <f>IFERROR(VLOOKUP(B77,'30'!B:BC,54,0),"0")</f>
        <v>0</v>
      </c>
      <c r="CR77" s="5" t="s">
        <v>130</v>
      </c>
      <c r="CS77" s="15">
        <f t="shared" si="85"/>
        <v>0</v>
      </c>
      <c r="CT77" s="10" t="str">
        <f>IFERROR(VLOOKUP(A77,#REF!,2,0),"0")</f>
        <v>0</v>
      </c>
      <c r="CU77" s="5" t="s">
        <v>130</v>
      </c>
      <c r="CV77" s="15">
        <f t="shared" si="86"/>
        <v>0</v>
      </c>
      <c r="CW77" s="10" t="str">
        <f>IFERROR(VLOOKUP(B77,'B-plus'!A:D,4,0),"0")</f>
        <v>0</v>
      </c>
      <c r="CX77" s="5" t="s">
        <v>130</v>
      </c>
      <c r="CY77" s="15">
        <f t="shared" si="87"/>
        <v>0</v>
      </c>
    </row>
    <row r="78" spans="1:103" x14ac:dyDescent="0.25">
      <c r="A78" s="5" t="s">
        <v>175</v>
      </c>
      <c r="B78" s="5">
        <v>1111082</v>
      </c>
      <c r="C78" s="4" t="s">
        <v>37</v>
      </c>
      <c r="D78" s="13">
        <v>3.11</v>
      </c>
      <c r="E78" s="19">
        <f t="shared" si="71"/>
        <v>0</v>
      </c>
      <c r="F78" s="5" t="s">
        <v>130</v>
      </c>
      <c r="G78" s="13">
        <f t="shared" si="72"/>
        <v>0</v>
      </c>
      <c r="H78" s="10">
        <f>IFERROR(VLOOKUP(B78,'1'!B:BC,54,0),"0")</f>
        <v>0</v>
      </c>
      <c r="I78" s="5" t="s">
        <v>130</v>
      </c>
      <c r="J78" s="15">
        <f t="shared" si="54"/>
        <v>0</v>
      </c>
      <c r="K78" s="10">
        <f>IFERROR(VLOOKUP(B78,'2'!B:BC,54,0),"0")</f>
        <v>0</v>
      </c>
      <c r="L78" s="5" t="s">
        <v>130</v>
      </c>
      <c r="M78" s="15">
        <f t="shared" si="55"/>
        <v>0</v>
      </c>
      <c r="N78" s="10">
        <f>IFERROR(VLOOKUP(B78,'3'!B:BC,54,0),"0")</f>
        <v>0</v>
      </c>
      <c r="O78" s="5" t="s">
        <v>130</v>
      </c>
      <c r="P78" s="15">
        <f t="shared" si="56"/>
        <v>0</v>
      </c>
      <c r="Q78" s="10">
        <f>IFERROR(VLOOKUP(B78,'4'!B:BC,54,0),"0")</f>
        <v>0</v>
      </c>
      <c r="R78" s="5" t="s">
        <v>130</v>
      </c>
      <c r="S78" s="15">
        <f t="shared" si="57"/>
        <v>0</v>
      </c>
      <c r="T78" s="10">
        <f>IFERROR(VLOOKUP(B78,'5'!B:BC,54,0),"0")</f>
        <v>0</v>
      </c>
      <c r="U78" s="5" t="s">
        <v>130</v>
      </c>
      <c r="V78" s="15">
        <f t="shared" si="58"/>
        <v>0</v>
      </c>
      <c r="W78" s="10">
        <f>IFERROR(VLOOKUP(B78,'6'!B:BC,54,0),"0")</f>
        <v>0</v>
      </c>
      <c r="X78" s="5" t="s">
        <v>130</v>
      </c>
      <c r="Y78" s="15">
        <f t="shared" si="59"/>
        <v>0</v>
      </c>
      <c r="Z78" s="10">
        <f>IFERROR(VLOOKUP(B78,'7'!B:BC,54,0),"0")</f>
        <v>0</v>
      </c>
      <c r="AA78" s="5" t="s">
        <v>130</v>
      </c>
      <c r="AB78" s="15">
        <f t="shared" si="60"/>
        <v>0</v>
      </c>
      <c r="AC78" s="10">
        <f>IFERROR(VLOOKUP(B78,'8'!B:BC,54,0),"0")</f>
        <v>0</v>
      </c>
      <c r="AD78" s="5" t="s">
        <v>130</v>
      </c>
      <c r="AE78" s="15">
        <f t="shared" si="61"/>
        <v>0</v>
      </c>
      <c r="AF78" s="10">
        <f>IFERROR(VLOOKUP(B78,'9'!B:BC,54,0),"0")</f>
        <v>0</v>
      </c>
      <c r="AG78" s="5" t="s">
        <v>130</v>
      </c>
      <c r="AH78" s="15">
        <f t="shared" si="62"/>
        <v>0</v>
      </c>
      <c r="AI78" s="10">
        <f>IFERROR(VLOOKUP(B78,'10'!B:BC,54,0),"0")</f>
        <v>0</v>
      </c>
      <c r="AJ78" s="5" t="s">
        <v>130</v>
      </c>
      <c r="AK78" s="15">
        <f t="shared" si="63"/>
        <v>0</v>
      </c>
      <c r="AL78" s="10">
        <f>IFERROR(VLOOKUP(B78,'11'!B:BC,54,0),"0")</f>
        <v>0</v>
      </c>
      <c r="AM78" s="5" t="s">
        <v>130</v>
      </c>
      <c r="AN78" s="15">
        <f t="shared" si="64"/>
        <v>0</v>
      </c>
      <c r="AO78" s="10">
        <f>IFERROR(VLOOKUP(B78,'12'!B:BC,54,0),"0")</f>
        <v>0</v>
      </c>
      <c r="AP78" s="5" t="s">
        <v>130</v>
      </c>
      <c r="AQ78" s="15">
        <f t="shared" si="65"/>
        <v>0</v>
      </c>
      <c r="AR78" s="10">
        <f>IFERROR(VLOOKUP(B78,'13'!B:BC,54,0),"0")</f>
        <v>0</v>
      </c>
      <c r="AS78" s="5" t="s">
        <v>130</v>
      </c>
      <c r="AT78" s="15">
        <f t="shared" si="66"/>
        <v>0</v>
      </c>
      <c r="AU78" s="10">
        <f>IFERROR(VLOOKUP(B78,'14'!B:BC,54,0),"0")</f>
        <v>0</v>
      </c>
      <c r="AV78" s="5" t="s">
        <v>130</v>
      </c>
      <c r="AW78" s="15">
        <f t="shared" si="67"/>
        <v>0</v>
      </c>
      <c r="AX78" s="10">
        <f>IFERROR(VLOOKUP(B78,'15'!B:BC,54,0),"0")</f>
        <v>0</v>
      </c>
      <c r="AY78" s="5" t="s">
        <v>130</v>
      </c>
      <c r="AZ78" s="15">
        <f t="shared" si="68"/>
        <v>0</v>
      </c>
      <c r="BA78" s="10">
        <f>IFERROR(VLOOKUP(B78,'16'!B:BC,54,0),"0")</f>
        <v>0</v>
      </c>
      <c r="BB78" s="5" t="s">
        <v>130</v>
      </c>
      <c r="BC78" s="15">
        <f t="shared" si="69"/>
        <v>0</v>
      </c>
      <c r="BD78" s="10">
        <f>IFERROR(VLOOKUP(B78,'17'!B:BC,54,0),"0")</f>
        <v>0</v>
      </c>
      <c r="BE78" s="5" t="s">
        <v>130</v>
      </c>
      <c r="BF78" s="15">
        <f t="shared" si="70"/>
        <v>0</v>
      </c>
      <c r="BG78" s="10">
        <f>IFERROR(VLOOKUP(B78,'18'!B:BC,54,0),"0")</f>
        <v>0</v>
      </c>
      <c r="BH78" s="5" t="s">
        <v>130</v>
      </c>
      <c r="BI78" s="15">
        <f t="shared" si="73"/>
        <v>0</v>
      </c>
      <c r="BJ78" s="10">
        <f>IFERROR(VLOOKUP(B78,'19'!B:BC,54,0),"0")</f>
        <v>0</v>
      </c>
      <c r="BK78" s="5" t="s">
        <v>130</v>
      </c>
      <c r="BL78" s="15">
        <f t="shared" si="74"/>
        <v>0</v>
      </c>
      <c r="BM78" s="10">
        <f>IFERROR(VLOOKUP(B78,'20'!B:BC,54,0),"0")</f>
        <v>0</v>
      </c>
      <c r="BN78" s="5" t="s">
        <v>130</v>
      </c>
      <c r="BO78" s="15">
        <f t="shared" si="75"/>
        <v>0</v>
      </c>
      <c r="BP78" s="10">
        <f>IFERROR(VLOOKUP(B78,'21'!B:BC,54,0),"0")</f>
        <v>0</v>
      </c>
      <c r="BQ78" s="5" t="s">
        <v>130</v>
      </c>
      <c r="BR78" s="15">
        <f t="shared" si="76"/>
        <v>0</v>
      </c>
      <c r="BS78" s="10">
        <f>IFERROR(VLOOKUP(B78,'22'!B:BC,54,0),"0")</f>
        <v>0</v>
      </c>
      <c r="BT78" s="5" t="s">
        <v>130</v>
      </c>
      <c r="BU78" s="15">
        <f t="shared" si="77"/>
        <v>0</v>
      </c>
      <c r="BV78" s="10">
        <f>IFERROR(VLOOKUP(B78,'23'!B:BC,54,0),"0")</f>
        <v>0</v>
      </c>
      <c r="BW78" s="5" t="s">
        <v>130</v>
      </c>
      <c r="BX78" s="15">
        <f t="shared" si="78"/>
        <v>0</v>
      </c>
      <c r="BY78" s="10">
        <f>IFERROR(VLOOKUP(B78,'24'!B:BC,54,0),"0")</f>
        <v>0</v>
      </c>
      <c r="BZ78" s="5" t="s">
        <v>130</v>
      </c>
      <c r="CA78" s="15">
        <f t="shared" si="79"/>
        <v>0</v>
      </c>
      <c r="CB78" s="10">
        <f>IFERROR(VLOOKUP(B78,'25'!B:BC,54,0),"0")</f>
        <v>0</v>
      </c>
      <c r="CC78" s="5" t="s">
        <v>130</v>
      </c>
      <c r="CD78" s="15">
        <f t="shared" si="80"/>
        <v>0</v>
      </c>
      <c r="CE78" s="10">
        <f>IFERROR(VLOOKUP(B78,'26'!B:BC,54,0),"0")</f>
        <v>0</v>
      </c>
      <c r="CF78" s="5" t="s">
        <v>130</v>
      </c>
      <c r="CG78" s="15">
        <f t="shared" si="81"/>
        <v>0</v>
      </c>
      <c r="CH78" s="10">
        <f>IFERROR(VLOOKUP(B78,'27'!B:BC,54,0),"0")</f>
        <v>0</v>
      </c>
      <c r="CI78" s="5" t="s">
        <v>130</v>
      </c>
      <c r="CJ78" s="15">
        <f t="shared" si="82"/>
        <v>0</v>
      </c>
      <c r="CK78" s="10">
        <f>IFERROR(VLOOKUP(B78,'28'!B:BC,54,0),"0")</f>
        <v>0</v>
      </c>
      <c r="CL78" s="5" t="s">
        <v>130</v>
      </c>
      <c r="CM78" s="15">
        <f t="shared" si="83"/>
        <v>0</v>
      </c>
      <c r="CN78" s="10">
        <f>IFERROR(VLOOKUP(B78,'29'!B:BC,54,0),"0")</f>
        <v>0</v>
      </c>
      <c r="CO78" s="5" t="s">
        <v>130</v>
      </c>
      <c r="CP78" s="15">
        <f t="shared" si="84"/>
        <v>0</v>
      </c>
      <c r="CQ78" s="10">
        <f>IFERROR(VLOOKUP(B78,'30'!B:BC,54,0),"0")</f>
        <v>0</v>
      </c>
      <c r="CR78" s="5" t="s">
        <v>130</v>
      </c>
      <c r="CS78" s="15">
        <f t="shared" si="85"/>
        <v>0</v>
      </c>
      <c r="CT78" s="10" t="str">
        <f>IFERROR(VLOOKUP(A78,#REF!,2,0),"0")</f>
        <v>0</v>
      </c>
      <c r="CU78" s="5" t="s">
        <v>130</v>
      </c>
      <c r="CV78" s="15">
        <f t="shared" si="86"/>
        <v>0</v>
      </c>
      <c r="CW78" s="10" t="str">
        <f>IFERROR(VLOOKUP(B78,'B-plus'!A:D,4,0),"0")</f>
        <v>0</v>
      </c>
      <c r="CX78" s="5" t="s">
        <v>130</v>
      </c>
      <c r="CY78" s="15">
        <f t="shared" si="87"/>
        <v>0</v>
      </c>
    </row>
    <row r="79" spans="1:103" x14ac:dyDescent="0.25">
      <c r="A79" s="5" t="s">
        <v>36</v>
      </c>
      <c r="B79" s="5" t="s">
        <v>36</v>
      </c>
      <c r="C79" s="4" t="s">
        <v>37</v>
      </c>
      <c r="D79" s="13">
        <v>3.11</v>
      </c>
      <c r="E79" s="19">
        <f t="shared" si="71"/>
        <v>0</v>
      </c>
      <c r="F79" s="5" t="s">
        <v>130</v>
      </c>
      <c r="G79" s="13">
        <f t="shared" si="72"/>
        <v>0</v>
      </c>
      <c r="H79" s="10" t="str">
        <f>IFERROR(VLOOKUP(B79,'1'!B:BC,54,0),"0")</f>
        <v>0</v>
      </c>
      <c r="I79" s="5" t="s">
        <v>130</v>
      </c>
      <c r="J79" s="15">
        <f t="shared" si="54"/>
        <v>0</v>
      </c>
      <c r="K79" s="10" t="str">
        <f>IFERROR(VLOOKUP(B79,'2'!B:BC,54,0),"0")</f>
        <v>0</v>
      </c>
      <c r="L79" s="5" t="s">
        <v>130</v>
      </c>
      <c r="M79" s="15">
        <f t="shared" si="55"/>
        <v>0</v>
      </c>
      <c r="N79" s="10" t="str">
        <f>IFERROR(VLOOKUP(B79,'3'!B:BC,54,0),"0")</f>
        <v>0</v>
      </c>
      <c r="O79" s="5" t="s">
        <v>130</v>
      </c>
      <c r="P79" s="15">
        <f t="shared" si="56"/>
        <v>0</v>
      </c>
      <c r="Q79" s="10" t="str">
        <f>IFERROR(VLOOKUP(B79,'4'!B:BC,54,0),"0")</f>
        <v>0</v>
      </c>
      <c r="R79" s="5" t="s">
        <v>130</v>
      </c>
      <c r="S79" s="15">
        <f t="shared" si="57"/>
        <v>0</v>
      </c>
      <c r="T79" s="10" t="str">
        <f>IFERROR(VLOOKUP(B79,'5'!B:BC,54,0),"0")</f>
        <v>0</v>
      </c>
      <c r="U79" s="5" t="s">
        <v>130</v>
      </c>
      <c r="V79" s="15">
        <f t="shared" si="58"/>
        <v>0</v>
      </c>
      <c r="W79" s="10" t="str">
        <f>IFERROR(VLOOKUP(B79,'6'!B:BC,54,0),"0")</f>
        <v>0</v>
      </c>
      <c r="X79" s="5" t="s">
        <v>130</v>
      </c>
      <c r="Y79" s="15">
        <f t="shared" si="59"/>
        <v>0</v>
      </c>
      <c r="Z79" s="10" t="str">
        <f>IFERROR(VLOOKUP(B79,'7'!B:BC,54,0),"0")</f>
        <v>0</v>
      </c>
      <c r="AA79" s="5" t="s">
        <v>130</v>
      </c>
      <c r="AB79" s="15">
        <f t="shared" si="60"/>
        <v>0</v>
      </c>
      <c r="AC79" s="10" t="str">
        <f>IFERROR(VLOOKUP(B79,'8'!B:BC,54,0),"0")</f>
        <v>0</v>
      </c>
      <c r="AD79" s="5" t="s">
        <v>130</v>
      </c>
      <c r="AE79" s="15">
        <f t="shared" si="61"/>
        <v>0</v>
      </c>
      <c r="AF79" s="10" t="str">
        <f>IFERROR(VLOOKUP(B79,'9'!B:BC,54,0),"0")</f>
        <v>0</v>
      </c>
      <c r="AG79" s="5" t="s">
        <v>130</v>
      </c>
      <c r="AH79" s="15">
        <f t="shared" si="62"/>
        <v>0</v>
      </c>
      <c r="AI79" s="10" t="str">
        <f>IFERROR(VLOOKUP(B79,'10'!B:BC,54,0),"0")</f>
        <v>0</v>
      </c>
      <c r="AJ79" s="5" t="s">
        <v>130</v>
      </c>
      <c r="AK79" s="15">
        <f t="shared" si="63"/>
        <v>0</v>
      </c>
      <c r="AL79" s="10" t="str">
        <f>IFERROR(VLOOKUP(B79,'11'!B:BC,54,0),"0")</f>
        <v>0</v>
      </c>
      <c r="AM79" s="5" t="s">
        <v>130</v>
      </c>
      <c r="AN79" s="15">
        <f t="shared" si="64"/>
        <v>0</v>
      </c>
      <c r="AO79" s="10" t="str">
        <f>IFERROR(VLOOKUP(B79,'12'!B:BC,54,0),"0")</f>
        <v>0</v>
      </c>
      <c r="AP79" s="5" t="s">
        <v>130</v>
      </c>
      <c r="AQ79" s="15">
        <f t="shared" si="65"/>
        <v>0</v>
      </c>
      <c r="AR79" s="10" t="str">
        <f>IFERROR(VLOOKUP(B79,'13'!B:BC,54,0),"0")</f>
        <v>0</v>
      </c>
      <c r="AS79" s="5" t="s">
        <v>130</v>
      </c>
      <c r="AT79" s="15">
        <f t="shared" si="66"/>
        <v>0</v>
      </c>
      <c r="AU79" s="10" t="str">
        <f>IFERROR(VLOOKUP(B79,'14'!B:BC,54,0),"0")</f>
        <v>0</v>
      </c>
      <c r="AV79" s="5" t="s">
        <v>130</v>
      </c>
      <c r="AW79" s="15">
        <f t="shared" si="67"/>
        <v>0</v>
      </c>
      <c r="AX79" s="10" t="str">
        <f>IFERROR(VLOOKUP(B79,'15'!B:BC,54,0),"0")</f>
        <v>0</v>
      </c>
      <c r="AY79" s="5" t="s">
        <v>130</v>
      </c>
      <c r="AZ79" s="15">
        <f t="shared" si="68"/>
        <v>0</v>
      </c>
      <c r="BA79" s="10" t="str">
        <f>IFERROR(VLOOKUP(B79,'16'!B:BC,54,0),"0")</f>
        <v>0</v>
      </c>
      <c r="BB79" s="5" t="s">
        <v>130</v>
      </c>
      <c r="BC79" s="15">
        <f t="shared" si="69"/>
        <v>0</v>
      </c>
      <c r="BD79" s="10" t="str">
        <f>IFERROR(VLOOKUP(B79,'17'!B:BC,54,0),"0")</f>
        <v>0</v>
      </c>
      <c r="BE79" s="5" t="s">
        <v>130</v>
      </c>
      <c r="BF79" s="15">
        <f t="shared" si="70"/>
        <v>0</v>
      </c>
      <c r="BG79" s="10" t="str">
        <f>IFERROR(VLOOKUP(B79,'18'!B:BC,54,0),"0")</f>
        <v>0</v>
      </c>
      <c r="BH79" s="5" t="s">
        <v>130</v>
      </c>
      <c r="BI79" s="15">
        <f t="shared" si="73"/>
        <v>0</v>
      </c>
      <c r="BJ79" s="10" t="str">
        <f>IFERROR(VLOOKUP(B79,'19'!B:BC,54,0),"0")</f>
        <v>0</v>
      </c>
      <c r="BK79" s="5" t="s">
        <v>130</v>
      </c>
      <c r="BL79" s="15">
        <f t="shared" si="74"/>
        <v>0</v>
      </c>
      <c r="BM79" s="10" t="str">
        <f>IFERROR(VLOOKUP(B79,'20'!B:BC,54,0),"0")</f>
        <v>0</v>
      </c>
      <c r="BN79" s="5" t="s">
        <v>130</v>
      </c>
      <c r="BO79" s="15">
        <f t="shared" si="75"/>
        <v>0</v>
      </c>
      <c r="BP79" s="10" t="str">
        <f>IFERROR(VLOOKUP(B79,'21'!B:BC,54,0),"0")</f>
        <v>0</v>
      </c>
      <c r="BQ79" s="5" t="s">
        <v>130</v>
      </c>
      <c r="BR79" s="15">
        <f t="shared" si="76"/>
        <v>0</v>
      </c>
      <c r="BS79" s="10" t="str">
        <f>IFERROR(VLOOKUP(B79,'22'!B:BC,54,0),"0")</f>
        <v>0</v>
      </c>
      <c r="BT79" s="5" t="s">
        <v>130</v>
      </c>
      <c r="BU79" s="15">
        <f t="shared" si="77"/>
        <v>0</v>
      </c>
      <c r="BV79" s="10" t="str">
        <f>IFERROR(VLOOKUP(B79,'23'!B:BC,54,0),"0")</f>
        <v>0</v>
      </c>
      <c r="BW79" s="5" t="s">
        <v>130</v>
      </c>
      <c r="BX79" s="15">
        <f t="shared" si="78"/>
        <v>0</v>
      </c>
      <c r="BY79" s="10" t="str">
        <f>IFERROR(VLOOKUP(B79,'24'!B:BC,54,0),"0")</f>
        <v>0</v>
      </c>
      <c r="BZ79" s="5" t="s">
        <v>130</v>
      </c>
      <c r="CA79" s="15">
        <f t="shared" si="79"/>
        <v>0</v>
      </c>
      <c r="CB79" s="10" t="str">
        <f>IFERROR(VLOOKUP(B79,'25'!B:BC,54,0),"0")</f>
        <v>0</v>
      </c>
      <c r="CC79" s="5" t="s">
        <v>130</v>
      </c>
      <c r="CD79" s="15">
        <f t="shared" si="80"/>
        <v>0</v>
      </c>
      <c r="CE79" s="10" t="str">
        <f>IFERROR(VLOOKUP(B79,'26'!B:BC,54,0),"0")</f>
        <v>0</v>
      </c>
      <c r="CF79" s="5" t="s">
        <v>130</v>
      </c>
      <c r="CG79" s="15">
        <f t="shared" si="81"/>
        <v>0</v>
      </c>
      <c r="CH79" s="10" t="str">
        <f>IFERROR(VLOOKUP(B79,'27'!B:BC,54,0),"0")</f>
        <v>0</v>
      </c>
      <c r="CI79" s="5" t="s">
        <v>130</v>
      </c>
      <c r="CJ79" s="15">
        <f t="shared" si="82"/>
        <v>0</v>
      </c>
      <c r="CK79" s="10" t="str">
        <f>IFERROR(VLOOKUP(B79,'28'!B:BC,54,0),"0")</f>
        <v>0</v>
      </c>
      <c r="CL79" s="5" t="s">
        <v>130</v>
      </c>
      <c r="CM79" s="15">
        <f t="shared" si="83"/>
        <v>0</v>
      </c>
      <c r="CN79" s="10" t="str">
        <f>IFERROR(VLOOKUP(B79,'29'!B:BC,54,0),"0")</f>
        <v>0</v>
      </c>
      <c r="CO79" s="5" t="s">
        <v>130</v>
      </c>
      <c r="CP79" s="15">
        <f t="shared" si="84"/>
        <v>0</v>
      </c>
      <c r="CQ79" s="10" t="str">
        <f>IFERROR(VLOOKUP(B79,'30'!B:BC,54,0),"0")</f>
        <v>0</v>
      </c>
      <c r="CR79" s="5" t="s">
        <v>130</v>
      </c>
      <c r="CS79" s="15">
        <f t="shared" si="85"/>
        <v>0</v>
      </c>
      <c r="CT79" s="10" t="str">
        <f>IFERROR(VLOOKUP(A79,#REF!,2,0),"0")</f>
        <v>0</v>
      </c>
      <c r="CU79" s="5" t="s">
        <v>130</v>
      </c>
      <c r="CV79" s="15">
        <f t="shared" si="86"/>
        <v>0</v>
      </c>
      <c r="CW79" s="10" t="str">
        <f>IFERROR(VLOOKUP(B79,'B-plus'!A:D,4,0),"0")</f>
        <v>0</v>
      </c>
      <c r="CX79" s="5" t="s">
        <v>130</v>
      </c>
      <c r="CY79" s="15">
        <f t="shared" si="87"/>
        <v>0</v>
      </c>
    </row>
    <row r="80" spans="1:103" x14ac:dyDescent="0.25">
      <c r="A80" s="5" t="s">
        <v>208</v>
      </c>
      <c r="B80" s="5">
        <v>1111083</v>
      </c>
      <c r="C80" s="4" t="s">
        <v>31</v>
      </c>
      <c r="D80" s="13">
        <v>3.19</v>
      </c>
      <c r="E80" s="19">
        <f t="shared" si="71"/>
        <v>0</v>
      </c>
      <c r="F80" s="5" t="s">
        <v>130</v>
      </c>
      <c r="G80" s="13">
        <f t="shared" si="72"/>
        <v>0</v>
      </c>
      <c r="H80" s="10">
        <f>IFERROR(VLOOKUP(B80,'1'!B:BC,54,0),"0")</f>
        <v>0</v>
      </c>
      <c r="I80" s="5" t="s">
        <v>130</v>
      </c>
      <c r="J80" s="15">
        <f t="shared" si="54"/>
        <v>0</v>
      </c>
      <c r="K80" s="10">
        <f>IFERROR(VLOOKUP(B80,'2'!B:BC,54,0),"0")</f>
        <v>0</v>
      </c>
      <c r="L80" s="5" t="s">
        <v>130</v>
      </c>
      <c r="M80" s="15">
        <f t="shared" si="55"/>
        <v>0</v>
      </c>
      <c r="N80" s="10">
        <f>IFERROR(VLOOKUP(B80,'3'!B:BC,54,0),"0")</f>
        <v>0</v>
      </c>
      <c r="O80" s="5" t="s">
        <v>130</v>
      </c>
      <c r="P80" s="15">
        <f t="shared" si="56"/>
        <v>0</v>
      </c>
      <c r="Q80" s="10">
        <f>IFERROR(VLOOKUP(B80,'4'!B:BC,54,0),"0")</f>
        <v>0</v>
      </c>
      <c r="R80" s="5" t="s">
        <v>130</v>
      </c>
      <c r="S80" s="15">
        <f t="shared" si="57"/>
        <v>0</v>
      </c>
      <c r="T80" s="10">
        <f>IFERROR(VLOOKUP(B80,'5'!B:BC,54,0),"0")</f>
        <v>0</v>
      </c>
      <c r="U80" s="5" t="s">
        <v>130</v>
      </c>
      <c r="V80" s="15">
        <f t="shared" si="58"/>
        <v>0</v>
      </c>
      <c r="W80" s="10">
        <f>IFERROR(VLOOKUP(B80,'6'!B:BC,54,0),"0")</f>
        <v>0</v>
      </c>
      <c r="X80" s="5" t="s">
        <v>130</v>
      </c>
      <c r="Y80" s="15">
        <f t="shared" si="59"/>
        <v>0</v>
      </c>
      <c r="Z80" s="10">
        <f>IFERROR(VLOOKUP(B80,'7'!B:BC,54,0),"0")</f>
        <v>0</v>
      </c>
      <c r="AA80" s="5" t="s">
        <v>130</v>
      </c>
      <c r="AB80" s="15">
        <f t="shared" si="60"/>
        <v>0</v>
      </c>
      <c r="AC80" s="10">
        <f>IFERROR(VLOOKUP(B80,'8'!B:BC,54,0),"0")</f>
        <v>0</v>
      </c>
      <c r="AD80" s="5" t="s">
        <v>130</v>
      </c>
      <c r="AE80" s="15">
        <f t="shared" si="61"/>
        <v>0</v>
      </c>
      <c r="AF80" s="10">
        <f>IFERROR(VLOOKUP(B80,'9'!B:BC,54,0),"0")</f>
        <v>0</v>
      </c>
      <c r="AG80" s="5" t="s">
        <v>130</v>
      </c>
      <c r="AH80" s="15">
        <f t="shared" si="62"/>
        <v>0</v>
      </c>
      <c r="AI80" s="10">
        <f>IFERROR(VLOOKUP(B80,'10'!B:BC,54,0),"0")</f>
        <v>0</v>
      </c>
      <c r="AJ80" s="5" t="s">
        <v>130</v>
      </c>
      <c r="AK80" s="15">
        <f t="shared" si="63"/>
        <v>0</v>
      </c>
      <c r="AL80" s="10">
        <f>IFERROR(VLOOKUP(B80,'11'!B:BC,54,0),"0")</f>
        <v>0</v>
      </c>
      <c r="AM80" s="5" t="s">
        <v>130</v>
      </c>
      <c r="AN80" s="15">
        <f t="shared" si="64"/>
        <v>0</v>
      </c>
      <c r="AO80" s="10">
        <f>IFERROR(VLOOKUP(B80,'12'!B:BC,54,0),"0")</f>
        <v>0</v>
      </c>
      <c r="AP80" s="5" t="s">
        <v>130</v>
      </c>
      <c r="AQ80" s="15">
        <f t="shared" si="65"/>
        <v>0</v>
      </c>
      <c r="AR80" s="10">
        <f>IFERROR(VLOOKUP(B80,'13'!B:BC,54,0),"0")</f>
        <v>0</v>
      </c>
      <c r="AS80" s="5" t="s">
        <v>130</v>
      </c>
      <c r="AT80" s="15">
        <f t="shared" si="66"/>
        <v>0</v>
      </c>
      <c r="AU80" s="10">
        <f>IFERROR(VLOOKUP(B80,'14'!B:BC,54,0),"0")</f>
        <v>0</v>
      </c>
      <c r="AV80" s="5" t="s">
        <v>130</v>
      </c>
      <c r="AW80" s="15">
        <f t="shared" si="67"/>
        <v>0</v>
      </c>
      <c r="AX80" s="10">
        <f>IFERROR(VLOOKUP(B80,'15'!B:BC,54,0),"0")</f>
        <v>0</v>
      </c>
      <c r="AY80" s="5" t="s">
        <v>130</v>
      </c>
      <c r="AZ80" s="15">
        <f t="shared" si="68"/>
        <v>0</v>
      </c>
      <c r="BA80" s="10">
        <f>IFERROR(VLOOKUP(B80,'16'!B:BC,54,0),"0")</f>
        <v>0</v>
      </c>
      <c r="BB80" s="5" t="s">
        <v>130</v>
      </c>
      <c r="BC80" s="15">
        <f t="shared" si="69"/>
        <v>0</v>
      </c>
      <c r="BD80" s="10">
        <f>IFERROR(VLOOKUP(B80,'17'!B:BC,54,0),"0")</f>
        <v>0</v>
      </c>
      <c r="BE80" s="5" t="s">
        <v>130</v>
      </c>
      <c r="BF80" s="15">
        <f t="shared" si="70"/>
        <v>0</v>
      </c>
      <c r="BG80" s="10">
        <f>IFERROR(VLOOKUP(B80,'18'!B:BC,54,0),"0")</f>
        <v>0</v>
      </c>
      <c r="BH80" s="5" t="s">
        <v>130</v>
      </c>
      <c r="BI80" s="15">
        <f t="shared" si="73"/>
        <v>0</v>
      </c>
      <c r="BJ80" s="10">
        <f>IFERROR(VLOOKUP(B80,'19'!B:BC,54,0),"0")</f>
        <v>0</v>
      </c>
      <c r="BK80" s="5" t="s">
        <v>130</v>
      </c>
      <c r="BL80" s="15">
        <f t="shared" si="74"/>
        <v>0</v>
      </c>
      <c r="BM80" s="10">
        <f>IFERROR(VLOOKUP(B80,'20'!B:BC,54,0),"0")</f>
        <v>0</v>
      </c>
      <c r="BN80" s="5" t="s">
        <v>130</v>
      </c>
      <c r="BO80" s="15">
        <f t="shared" si="75"/>
        <v>0</v>
      </c>
      <c r="BP80" s="10">
        <f>IFERROR(VLOOKUP(B80,'21'!B:BC,54,0),"0")</f>
        <v>0</v>
      </c>
      <c r="BQ80" s="5" t="s">
        <v>130</v>
      </c>
      <c r="BR80" s="15">
        <f t="shared" si="76"/>
        <v>0</v>
      </c>
      <c r="BS80" s="10">
        <f>IFERROR(VLOOKUP(B80,'22'!B:BC,54,0),"0")</f>
        <v>0</v>
      </c>
      <c r="BT80" s="5" t="s">
        <v>130</v>
      </c>
      <c r="BU80" s="15">
        <f t="shared" si="77"/>
        <v>0</v>
      </c>
      <c r="BV80" s="10">
        <f>IFERROR(VLOOKUP(B80,'23'!B:BC,54,0),"0")</f>
        <v>0</v>
      </c>
      <c r="BW80" s="5" t="s">
        <v>130</v>
      </c>
      <c r="BX80" s="15">
        <f t="shared" si="78"/>
        <v>0</v>
      </c>
      <c r="BY80" s="10">
        <f>IFERROR(VLOOKUP(B80,'24'!B:BC,54,0),"0")</f>
        <v>0</v>
      </c>
      <c r="BZ80" s="5" t="s">
        <v>130</v>
      </c>
      <c r="CA80" s="15">
        <f t="shared" si="79"/>
        <v>0</v>
      </c>
      <c r="CB80" s="10">
        <f>IFERROR(VLOOKUP(B80,'25'!B:BC,54,0),"0")</f>
        <v>0</v>
      </c>
      <c r="CC80" s="5" t="s">
        <v>130</v>
      </c>
      <c r="CD80" s="15">
        <f t="shared" si="80"/>
        <v>0</v>
      </c>
      <c r="CE80" s="10">
        <f>IFERROR(VLOOKUP(B80,'26'!B:BC,54,0),"0")</f>
        <v>0</v>
      </c>
      <c r="CF80" s="5" t="s">
        <v>130</v>
      </c>
      <c r="CG80" s="15">
        <f t="shared" si="81"/>
        <v>0</v>
      </c>
      <c r="CH80" s="10">
        <f>IFERROR(VLOOKUP(B80,'27'!B:BC,54,0),"0")</f>
        <v>0</v>
      </c>
      <c r="CI80" s="5" t="s">
        <v>130</v>
      </c>
      <c r="CJ80" s="15">
        <f t="shared" si="82"/>
        <v>0</v>
      </c>
      <c r="CK80" s="10">
        <f>IFERROR(VLOOKUP(B80,'28'!B:BC,54,0),"0")</f>
        <v>0</v>
      </c>
      <c r="CL80" s="5" t="s">
        <v>130</v>
      </c>
      <c r="CM80" s="15">
        <f t="shared" si="83"/>
        <v>0</v>
      </c>
      <c r="CN80" s="10">
        <f>IFERROR(VLOOKUP(B80,'29'!B:BC,54,0),"0")</f>
        <v>0</v>
      </c>
      <c r="CO80" s="5" t="s">
        <v>130</v>
      </c>
      <c r="CP80" s="15">
        <f t="shared" si="84"/>
        <v>0</v>
      </c>
      <c r="CQ80" s="10">
        <f>IFERROR(VLOOKUP(B80,'30'!B:BC,54,0),"0")</f>
        <v>0</v>
      </c>
      <c r="CR80" s="5" t="s">
        <v>130</v>
      </c>
      <c r="CS80" s="15">
        <f t="shared" si="85"/>
        <v>0</v>
      </c>
      <c r="CT80" s="10" t="str">
        <f>IFERROR(VLOOKUP(A80,#REF!,2,0),"0")</f>
        <v>0</v>
      </c>
      <c r="CU80" s="5" t="s">
        <v>130</v>
      </c>
      <c r="CV80" s="15">
        <f t="shared" si="86"/>
        <v>0</v>
      </c>
      <c r="CW80" s="10" t="str">
        <f>IFERROR(VLOOKUP(B80,'B-plus'!A:D,4,0),"0")</f>
        <v>0</v>
      </c>
      <c r="CX80" s="5" t="s">
        <v>130</v>
      </c>
      <c r="CY80" s="15">
        <f t="shared" si="87"/>
        <v>0</v>
      </c>
    </row>
    <row r="81" spans="1:103" x14ac:dyDescent="0.25">
      <c r="A81" s="5" t="s">
        <v>30</v>
      </c>
      <c r="B81" s="5" t="s">
        <v>30</v>
      </c>
      <c r="C81" s="4" t="s">
        <v>31</v>
      </c>
      <c r="D81" s="13">
        <v>3.19</v>
      </c>
      <c r="E81" s="19">
        <f t="shared" si="71"/>
        <v>0</v>
      </c>
      <c r="F81" s="5" t="s">
        <v>130</v>
      </c>
      <c r="G81" s="13">
        <f t="shared" si="72"/>
        <v>0</v>
      </c>
      <c r="H81" s="10" t="str">
        <f>IFERROR(VLOOKUP(B81,'1'!B:BC,54,0),"0")</f>
        <v>0</v>
      </c>
      <c r="I81" s="5" t="s">
        <v>130</v>
      </c>
      <c r="J81" s="15">
        <f t="shared" si="54"/>
        <v>0</v>
      </c>
      <c r="K81" s="10" t="str">
        <f>IFERROR(VLOOKUP(B81,'2'!B:BC,54,0),"0")</f>
        <v>0</v>
      </c>
      <c r="L81" s="5" t="s">
        <v>130</v>
      </c>
      <c r="M81" s="15">
        <f t="shared" si="55"/>
        <v>0</v>
      </c>
      <c r="N81" s="10" t="str">
        <f>IFERROR(VLOOKUP(B81,'3'!B:BC,54,0),"0")</f>
        <v>0</v>
      </c>
      <c r="O81" s="5" t="s">
        <v>130</v>
      </c>
      <c r="P81" s="15">
        <f t="shared" si="56"/>
        <v>0</v>
      </c>
      <c r="Q81" s="10" t="str">
        <f>IFERROR(VLOOKUP(B81,'4'!B:BC,54,0),"0")</f>
        <v>0</v>
      </c>
      <c r="R81" s="5" t="s">
        <v>130</v>
      </c>
      <c r="S81" s="15">
        <f t="shared" si="57"/>
        <v>0</v>
      </c>
      <c r="T81" s="10" t="str">
        <f>IFERROR(VLOOKUP(B81,'5'!B:BC,54,0),"0")</f>
        <v>0</v>
      </c>
      <c r="U81" s="5" t="s">
        <v>130</v>
      </c>
      <c r="V81" s="15">
        <f t="shared" si="58"/>
        <v>0</v>
      </c>
      <c r="W81" s="10" t="str">
        <f>IFERROR(VLOOKUP(B81,'6'!B:BC,54,0),"0")</f>
        <v>0</v>
      </c>
      <c r="X81" s="5" t="s">
        <v>130</v>
      </c>
      <c r="Y81" s="15">
        <f t="shared" si="59"/>
        <v>0</v>
      </c>
      <c r="Z81" s="10" t="str">
        <f>IFERROR(VLOOKUP(B81,'7'!B:BC,54,0),"0")</f>
        <v>0</v>
      </c>
      <c r="AA81" s="5" t="s">
        <v>130</v>
      </c>
      <c r="AB81" s="15">
        <f t="shared" si="60"/>
        <v>0</v>
      </c>
      <c r="AC81" s="10" t="str">
        <f>IFERROR(VLOOKUP(B81,'8'!B:BC,54,0),"0")</f>
        <v>0</v>
      </c>
      <c r="AD81" s="5" t="s">
        <v>130</v>
      </c>
      <c r="AE81" s="15">
        <f t="shared" si="61"/>
        <v>0</v>
      </c>
      <c r="AF81" s="10" t="str">
        <f>IFERROR(VLOOKUP(B81,'9'!B:BC,54,0),"0")</f>
        <v>0</v>
      </c>
      <c r="AG81" s="5" t="s">
        <v>130</v>
      </c>
      <c r="AH81" s="15">
        <f t="shared" si="62"/>
        <v>0</v>
      </c>
      <c r="AI81" s="10" t="str">
        <f>IFERROR(VLOOKUP(B81,'10'!B:BC,54,0),"0")</f>
        <v>0</v>
      </c>
      <c r="AJ81" s="5" t="s">
        <v>130</v>
      </c>
      <c r="AK81" s="15">
        <f t="shared" si="63"/>
        <v>0</v>
      </c>
      <c r="AL81" s="10" t="str">
        <f>IFERROR(VLOOKUP(B81,'11'!B:BC,54,0),"0")</f>
        <v>0</v>
      </c>
      <c r="AM81" s="5" t="s">
        <v>130</v>
      </c>
      <c r="AN81" s="15">
        <f t="shared" si="64"/>
        <v>0</v>
      </c>
      <c r="AO81" s="10" t="str">
        <f>IFERROR(VLOOKUP(B81,'12'!B:BC,54,0),"0")</f>
        <v>0</v>
      </c>
      <c r="AP81" s="5" t="s">
        <v>130</v>
      </c>
      <c r="AQ81" s="15">
        <f t="shared" si="65"/>
        <v>0</v>
      </c>
      <c r="AR81" s="10" t="str">
        <f>IFERROR(VLOOKUP(B81,'13'!B:BC,54,0),"0")</f>
        <v>0</v>
      </c>
      <c r="AS81" s="5" t="s">
        <v>130</v>
      </c>
      <c r="AT81" s="15">
        <f t="shared" si="66"/>
        <v>0</v>
      </c>
      <c r="AU81" s="10" t="str">
        <f>IFERROR(VLOOKUP(B81,'14'!B:BC,54,0),"0")</f>
        <v>0</v>
      </c>
      <c r="AV81" s="5" t="s">
        <v>130</v>
      </c>
      <c r="AW81" s="15">
        <f t="shared" si="67"/>
        <v>0</v>
      </c>
      <c r="AX81" s="10" t="str">
        <f>IFERROR(VLOOKUP(B81,'15'!B:BC,54,0),"0")</f>
        <v>0</v>
      </c>
      <c r="AY81" s="5" t="s">
        <v>130</v>
      </c>
      <c r="AZ81" s="15">
        <f t="shared" si="68"/>
        <v>0</v>
      </c>
      <c r="BA81" s="10" t="str">
        <f>IFERROR(VLOOKUP(B81,'16'!B:BC,54,0),"0")</f>
        <v>0</v>
      </c>
      <c r="BB81" s="5" t="s">
        <v>130</v>
      </c>
      <c r="BC81" s="15">
        <f t="shared" si="69"/>
        <v>0</v>
      </c>
      <c r="BD81" s="10" t="str">
        <f>IFERROR(VLOOKUP(B81,'17'!B:BC,54,0),"0")</f>
        <v>0</v>
      </c>
      <c r="BE81" s="5" t="s">
        <v>130</v>
      </c>
      <c r="BF81" s="15">
        <f t="shared" si="70"/>
        <v>0</v>
      </c>
      <c r="BG81" s="10" t="str">
        <f>IFERROR(VLOOKUP(B81,'18'!B:BC,54,0),"0")</f>
        <v>0</v>
      </c>
      <c r="BH81" s="5" t="s">
        <v>130</v>
      </c>
      <c r="BI81" s="15">
        <f t="shared" si="73"/>
        <v>0</v>
      </c>
      <c r="BJ81" s="10" t="str">
        <f>IFERROR(VLOOKUP(B81,'19'!B:BC,54,0),"0")</f>
        <v>0</v>
      </c>
      <c r="BK81" s="5" t="s">
        <v>130</v>
      </c>
      <c r="BL81" s="15">
        <f t="shared" si="74"/>
        <v>0</v>
      </c>
      <c r="BM81" s="10" t="str">
        <f>IFERROR(VLOOKUP(B81,'20'!B:BC,54,0),"0")</f>
        <v>0</v>
      </c>
      <c r="BN81" s="5" t="s">
        <v>130</v>
      </c>
      <c r="BO81" s="15">
        <f t="shared" si="75"/>
        <v>0</v>
      </c>
      <c r="BP81" s="10" t="str">
        <f>IFERROR(VLOOKUP(B81,'21'!B:BC,54,0),"0")</f>
        <v>0</v>
      </c>
      <c r="BQ81" s="5" t="s">
        <v>130</v>
      </c>
      <c r="BR81" s="15">
        <f t="shared" si="76"/>
        <v>0</v>
      </c>
      <c r="BS81" s="10" t="str">
        <f>IFERROR(VLOOKUP(B81,'22'!B:BC,54,0),"0")</f>
        <v>0</v>
      </c>
      <c r="BT81" s="5" t="s">
        <v>130</v>
      </c>
      <c r="BU81" s="15">
        <f t="shared" si="77"/>
        <v>0</v>
      </c>
      <c r="BV81" s="10" t="str">
        <f>IFERROR(VLOOKUP(B81,'23'!B:BC,54,0),"0")</f>
        <v>0</v>
      </c>
      <c r="BW81" s="5" t="s">
        <v>130</v>
      </c>
      <c r="BX81" s="15">
        <f t="shared" si="78"/>
        <v>0</v>
      </c>
      <c r="BY81" s="10" t="str">
        <f>IFERROR(VLOOKUP(B81,'24'!B:BC,54,0),"0")</f>
        <v>0</v>
      </c>
      <c r="BZ81" s="5" t="s">
        <v>130</v>
      </c>
      <c r="CA81" s="15">
        <f t="shared" si="79"/>
        <v>0</v>
      </c>
      <c r="CB81" s="10" t="str">
        <f>IFERROR(VLOOKUP(B81,'25'!B:BC,54,0),"0")</f>
        <v>0</v>
      </c>
      <c r="CC81" s="5" t="s">
        <v>130</v>
      </c>
      <c r="CD81" s="15">
        <f t="shared" si="80"/>
        <v>0</v>
      </c>
      <c r="CE81" s="10" t="str">
        <f>IFERROR(VLOOKUP(B81,'26'!B:BC,54,0),"0")</f>
        <v>0</v>
      </c>
      <c r="CF81" s="5" t="s">
        <v>130</v>
      </c>
      <c r="CG81" s="15">
        <f t="shared" si="81"/>
        <v>0</v>
      </c>
      <c r="CH81" s="10" t="str">
        <f>IFERROR(VLOOKUP(B81,'27'!B:BC,54,0),"0")</f>
        <v>0</v>
      </c>
      <c r="CI81" s="5" t="s">
        <v>130</v>
      </c>
      <c r="CJ81" s="15">
        <f t="shared" si="82"/>
        <v>0</v>
      </c>
      <c r="CK81" s="10" t="str">
        <f>IFERROR(VLOOKUP(B81,'28'!B:BC,54,0),"0")</f>
        <v>0</v>
      </c>
      <c r="CL81" s="5" t="s">
        <v>130</v>
      </c>
      <c r="CM81" s="15">
        <f t="shared" si="83"/>
        <v>0</v>
      </c>
      <c r="CN81" s="10" t="str">
        <f>IFERROR(VLOOKUP(B81,'29'!B:BC,54,0),"0")</f>
        <v>0</v>
      </c>
      <c r="CO81" s="5" t="s">
        <v>130</v>
      </c>
      <c r="CP81" s="15">
        <f t="shared" si="84"/>
        <v>0</v>
      </c>
      <c r="CQ81" s="10" t="str">
        <f>IFERROR(VLOOKUP(B81,'30'!B:BC,54,0),"0")</f>
        <v>0</v>
      </c>
      <c r="CR81" s="5" t="s">
        <v>130</v>
      </c>
      <c r="CS81" s="15">
        <f t="shared" si="85"/>
        <v>0</v>
      </c>
      <c r="CT81" s="10" t="str">
        <f>IFERROR(VLOOKUP(A81,#REF!,2,0),"0")</f>
        <v>0</v>
      </c>
      <c r="CU81" s="5" t="s">
        <v>130</v>
      </c>
      <c r="CV81" s="15">
        <f t="shared" si="86"/>
        <v>0</v>
      </c>
      <c r="CW81" s="10" t="str">
        <f>IFERROR(VLOOKUP(B81,'B-plus'!A:D,4,0),"0")</f>
        <v>0</v>
      </c>
      <c r="CX81" s="5" t="s">
        <v>130</v>
      </c>
      <c r="CY81" s="15">
        <f t="shared" si="87"/>
        <v>0</v>
      </c>
    </row>
    <row r="82" spans="1:103" x14ac:dyDescent="0.25">
      <c r="A82" s="5" t="s">
        <v>114</v>
      </c>
      <c r="B82" s="5">
        <v>1112003</v>
      </c>
      <c r="C82" s="4" t="s">
        <v>115</v>
      </c>
      <c r="D82" s="13">
        <v>16.28</v>
      </c>
      <c r="E82" s="19">
        <f t="shared" si="71"/>
        <v>1939</v>
      </c>
      <c r="F82" s="5" t="s">
        <v>129</v>
      </c>
      <c r="G82" s="13">
        <f t="shared" si="72"/>
        <v>31566.920000000002</v>
      </c>
      <c r="H82" s="10">
        <f>IFERROR(VLOOKUP(B82,'1'!B:BC,54,0),"0")</f>
        <v>83</v>
      </c>
      <c r="I82" s="5" t="s">
        <v>129</v>
      </c>
      <c r="J82" s="15">
        <f t="shared" si="54"/>
        <v>1351.24</v>
      </c>
      <c r="K82" s="10">
        <f>IFERROR(VLOOKUP(B82,'2'!B:BC,54,0),"0")</f>
        <v>63</v>
      </c>
      <c r="L82" s="5" t="s">
        <v>129</v>
      </c>
      <c r="M82" s="15">
        <f t="shared" si="55"/>
        <v>1025.6400000000001</v>
      </c>
      <c r="N82" s="10">
        <f>IFERROR(VLOOKUP(B82,'3'!B:BC,54,0),"0")</f>
        <v>83</v>
      </c>
      <c r="O82" s="5" t="s">
        <v>129</v>
      </c>
      <c r="P82" s="15">
        <f t="shared" si="56"/>
        <v>1351.24</v>
      </c>
      <c r="Q82" s="10">
        <f>IFERROR(VLOOKUP(B82,'4'!B:BC,54,0),"0")</f>
        <v>68</v>
      </c>
      <c r="R82" s="5" t="s">
        <v>129</v>
      </c>
      <c r="S82" s="15">
        <f t="shared" si="57"/>
        <v>1107.04</v>
      </c>
      <c r="T82" s="10">
        <f>IFERROR(VLOOKUP(B82,'5'!B:BC,54,0),"0")</f>
        <v>115</v>
      </c>
      <c r="U82" s="5" t="s">
        <v>129</v>
      </c>
      <c r="V82" s="15">
        <f t="shared" si="58"/>
        <v>1872.2</v>
      </c>
      <c r="W82" s="10">
        <f>IFERROR(VLOOKUP(B82,'6'!B:BC,54,0),"0")</f>
        <v>67</v>
      </c>
      <c r="X82" s="5" t="s">
        <v>129</v>
      </c>
      <c r="Y82" s="15">
        <f t="shared" si="59"/>
        <v>1090.76</v>
      </c>
      <c r="Z82" s="10">
        <f>IFERROR(VLOOKUP(B82,'7'!B:BC,54,0),"0")</f>
        <v>120</v>
      </c>
      <c r="AA82" s="5" t="s">
        <v>129</v>
      </c>
      <c r="AB82" s="15">
        <f t="shared" si="60"/>
        <v>1953.6000000000001</v>
      </c>
      <c r="AC82" s="10">
        <f>IFERROR(VLOOKUP(B82,'8'!B:BC,54,0),"0")</f>
        <v>50</v>
      </c>
      <c r="AD82" s="5" t="s">
        <v>129</v>
      </c>
      <c r="AE82" s="15">
        <f t="shared" si="61"/>
        <v>814</v>
      </c>
      <c r="AF82" s="10">
        <f>IFERROR(VLOOKUP(B82,'9'!B:BC,54,0),"0")</f>
        <v>97</v>
      </c>
      <c r="AG82" s="5" t="s">
        <v>129</v>
      </c>
      <c r="AH82" s="15">
        <f t="shared" si="62"/>
        <v>1579.16</v>
      </c>
      <c r="AI82" s="10">
        <f>IFERROR(VLOOKUP(B82,'10'!B:BC,54,0),"0")</f>
        <v>84</v>
      </c>
      <c r="AJ82" s="5" t="s">
        <v>129</v>
      </c>
      <c r="AK82" s="15">
        <f t="shared" si="63"/>
        <v>1367.52</v>
      </c>
      <c r="AL82" s="10">
        <f>IFERROR(VLOOKUP(B82,'11'!B:BC,54,0),"0")</f>
        <v>41</v>
      </c>
      <c r="AM82" s="5" t="s">
        <v>129</v>
      </c>
      <c r="AN82" s="15">
        <f t="shared" si="64"/>
        <v>667.48</v>
      </c>
      <c r="AO82" s="10">
        <f>IFERROR(VLOOKUP(B82,'12'!B:BC,54,0),"0")</f>
        <v>61</v>
      </c>
      <c r="AP82" s="5" t="s">
        <v>129</v>
      </c>
      <c r="AQ82" s="15">
        <f t="shared" si="65"/>
        <v>993.08</v>
      </c>
      <c r="AR82" s="10">
        <f>IFERROR(VLOOKUP(B82,'13'!B:BC,54,0),"0")</f>
        <v>106</v>
      </c>
      <c r="AS82" s="5" t="s">
        <v>129</v>
      </c>
      <c r="AT82" s="15">
        <f t="shared" si="66"/>
        <v>1725.68</v>
      </c>
      <c r="AU82" s="10">
        <f>IFERROR(VLOOKUP(B82,'14'!B:BC,54,0),"0")</f>
        <v>45</v>
      </c>
      <c r="AV82" s="5" t="s">
        <v>129</v>
      </c>
      <c r="AW82" s="15">
        <f t="shared" si="67"/>
        <v>732.6</v>
      </c>
      <c r="AX82" s="10">
        <f>IFERROR(VLOOKUP(B82,'15'!B:BC,54,0),"0")</f>
        <v>38</v>
      </c>
      <c r="AY82" s="5" t="s">
        <v>129</v>
      </c>
      <c r="AZ82" s="15">
        <f t="shared" si="68"/>
        <v>618.6400000000001</v>
      </c>
      <c r="BA82" s="10">
        <f>IFERROR(VLOOKUP(B82,'16'!B:BC,54,0),"0")</f>
        <v>41</v>
      </c>
      <c r="BB82" s="5" t="s">
        <v>129</v>
      </c>
      <c r="BC82" s="15">
        <f t="shared" si="69"/>
        <v>667.48</v>
      </c>
      <c r="BD82" s="10">
        <f>IFERROR(VLOOKUP(B82,'17'!B:BC,54,0),"0")</f>
        <v>22</v>
      </c>
      <c r="BE82" s="5" t="s">
        <v>129</v>
      </c>
      <c r="BF82" s="15">
        <f t="shared" si="70"/>
        <v>358.16</v>
      </c>
      <c r="BG82" s="10">
        <f>IFERROR(VLOOKUP(B82,'18'!B:BC,54,0),"0")</f>
        <v>42</v>
      </c>
      <c r="BH82" s="5" t="s">
        <v>129</v>
      </c>
      <c r="BI82" s="15">
        <f t="shared" si="73"/>
        <v>683.76</v>
      </c>
      <c r="BJ82" s="10">
        <f>IFERROR(VLOOKUP(B82,'19'!B:BC,54,0),"0")</f>
        <v>67</v>
      </c>
      <c r="BK82" s="5" t="s">
        <v>129</v>
      </c>
      <c r="BL82" s="15">
        <f t="shared" si="74"/>
        <v>1090.76</v>
      </c>
      <c r="BM82" s="10">
        <f>IFERROR(VLOOKUP(B82,'20'!B:BC,54,0),"0")</f>
        <v>67</v>
      </c>
      <c r="BN82" s="5" t="s">
        <v>129</v>
      </c>
      <c r="BO82" s="15">
        <f t="shared" si="75"/>
        <v>1090.76</v>
      </c>
      <c r="BP82" s="10">
        <f>IFERROR(VLOOKUP(B82,'21'!B:BC,54,0),"0")</f>
        <v>24</v>
      </c>
      <c r="BQ82" s="5" t="s">
        <v>129</v>
      </c>
      <c r="BR82" s="15">
        <f t="shared" si="76"/>
        <v>390.72</v>
      </c>
      <c r="BS82" s="10">
        <f>IFERROR(VLOOKUP(B82,'22'!B:BC,54,0),"0")</f>
        <v>40</v>
      </c>
      <c r="BT82" s="5" t="s">
        <v>129</v>
      </c>
      <c r="BU82" s="15">
        <f t="shared" si="77"/>
        <v>651.20000000000005</v>
      </c>
      <c r="BV82" s="10">
        <f>IFERROR(VLOOKUP(B82,'23'!B:BC,54,0),"0")</f>
        <v>44</v>
      </c>
      <c r="BW82" s="5" t="s">
        <v>129</v>
      </c>
      <c r="BX82" s="15">
        <f t="shared" si="78"/>
        <v>716.32</v>
      </c>
      <c r="BY82" s="10">
        <f>IFERROR(VLOOKUP(B82,'24'!B:BC,54,0),"0")</f>
        <v>67</v>
      </c>
      <c r="BZ82" s="5" t="s">
        <v>129</v>
      </c>
      <c r="CA82" s="15">
        <f t="shared" si="79"/>
        <v>1090.76</v>
      </c>
      <c r="CB82" s="10">
        <f>IFERROR(VLOOKUP(B82,'25'!B:BC,54,0),"0")</f>
        <v>79</v>
      </c>
      <c r="CC82" s="5" t="s">
        <v>129</v>
      </c>
      <c r="CD82" s="15">
        <f t="shared" si="80"/>
        <v>1286.1200000000001</v>
      </c>
      <c r="CE82" s="10">
        <f>IFERROR(VLOOKUP(B82,'26'!B:BC,54,0),"0")</f>
        <v>66</v>
      </c>
      <c r="CF82" s="5" t="s">
        <v>129</v>
      </c>
      <c r="CG82" s="15">
        <f t="shared" si="81"/>
        <v>1074.48</v>
      </c>
      <c r="CH82" s="10">
        <f>IFERROR(VLOOKUP(B82,'27'!B:BC,54,0),"0")</f>
        <v>57</v>
      </c>
      <c r="CI82" s="5" t="s">
        <v>129</v>
      </c>
      <c r="CJ82" s="15">
        <f t="shared" si="82"/>
        <v>927.96</v>
      </c>
      <c r="CK82" s="10">
        <f>IFERROR(VLOOKUP(B82,'28'!B:BC,54,0),"0")</f>
        <v>54</v>
      </c>
      <c r="CL82" s="5" t="s">
        <v>129</v>
      </c>
      <c r="CM82" s="15">
        <f t="shared" si="83"/>
        <v>879.12000000000012</v>
      </c>
      <c r="CN82" s="10">
        <f>IFERROR(VLOOKUP(B82,'29'!B:BC,54,0),"0")</f>
        <v>92</v>
      </c>
      <c r="CO82" s="5" t="s">
        <v>129</v>
      </c>
      <c r="CP82" s="15">
        <f t="shared" si="84"/>
        <v>1497.7600000000002</v>
      </c>
      <c r="CQ82" s="10">
        <f>IFERROR(VLOOKUP(B82,'30'!B:BC,54,0),"0")</f>
        <v>56</v>
      </c>
      <c r="CR82" s="5" t="s">
        <v>129</v>
      </c>
      <c r="CS82" s="15">
        <f t="shared" si="85"/>
        <v>911.68000000000006</v>
      </c>
      <c r="CT82" s="10" t="str">
        <f>IFERROR(VLOOKUP(A82,#REF!,2,0),"0")</f>
        <v>0</v>
      </c>
      <c r="CU82" s="5" t="s">
        <v>129</v>
      </c>
      <c r="CV82" s="15">
        <f t="shared" si="86"/>
        <v>0</v>
      </c>
      <c r="CW82" s="10" t="str">
        <f>IFERROR(VLOOKUP(B82,'B-plus'!A:D,4,0),"0")</f>
        <v>0</v>
      </c>
      <c r="CX82" s="5" t="s">
        <v>129</v>
      </c>
      <c r="CY82" s="15">
        <f t="shared" si="87"/>
        <v>0</v>
      </c>
    </row>
    <row r="83" spans="1:103" x14ac:dyDescent="0.25">
      <c r="A83" s="5" t="s">
        <v>112</v>
      </c>
      <c r="B83" s="5">
        <v>1112005</v>
      </c>
      <c r="C83" s="4" t="s">
        <v>113</v>
      </c>
      <c r="D83" s="13">
        <v>13.65</v>
      </c>
      <c r="E83" s="19">
        <f t="shared" si="71"/>
        <v>1947</v>
      </c>
      <c r="F83" s="5" t="s">
        <v>129</v>
      </c>
      <c r="G83" s="13">
        <f t="shared" si="72"/>
        <v>26576.55</v>
      </c>
      <c r="H83" s="10">
        <f>IFERROR(VLOOKUP(B83,'1'!B:BC,54,0),"0")</f>
        <v>78</v>
      </c>
      <c r="I83" s="5" t="s">
        <v>129</v>
      </c>
      <c r="J83" s="15">
        <f t="shared" si="54"/>
        <v>1064.7</v>
      </c>
      <c r="K83" s="10">
        <f>IFERROR(VLOOKUP(B83,'2'!B:BC,54,0),"0")</f>
        <v>63</v>
      </c>
      <c r="L83" s="5" t="s">
        <v>129</v>
      </c>
      <c r="M83" s="15">
        <f t="shared" si="55"/>
        <v>859.95</v>
      </c>
      <c r="N83" s="10">
        <f>IFERROR(VLOOKUP(B83,'3'!B:BC,54,0),"0")</f>
        <v>85</v>
      </c>
      <c r="O83" s="5" t="s">
        <v>129</v>
      </c>
      <c r="P83" s="15">
        <f t="shared" si="56"/>
        <v>1160.25</v>
      </c>
      <c r="Q83" s="10">
        <f>IFERROR(VLOOKUP(B83,'4'!B:BC,54,0),"0")</f>
        <v>73</v>
      </c>
      <c r="R83" s="5" t="s">
        <v>129</v>
      </c>
      <c r="S83" s="15">
        <f t="shared" si="57"/>
        <v>996.45</v>
      </c>
      <c r="T83" s="10">
        <f>IFERROR(VLOOKUP(B83,'5'!B:BC,54,0),"0")</f>
        <v>118</v>
      </c>
      <c r="U83" s="5" t="s">
        <v>129</v>
      </c>
      <c r="V83" s="15">
        <f t="shared" si="58"/>
        <v>1610.7</v>
      </c>
      <c r="W83" s="10">
        <f>IFERROR(VLOOKUP(B83,'6'!B:BC,54,0),"0")</f>
        <v>70</v>
      </c>
      <c r="X83" s="5" t="s">
        <v>129</v>
      </c>
      <c r="Y83" s="15">
        <f t="shared" si="59"/>
        <v>955.5</v>
      </c>
      <c r="Z83" s="10">
        <f>IFERROR(VLOOKUP(B83,'7'!B:BC,54,0),"0")</f>
        <v>149</v>
      </c>
      <c r="AA83" s="5" t="s">
        <v>129</v>
      </c>
      <c r="AB83" s="15">
        <f t="shared" si="60"/>
        <v>2033.8500000000001</v>
      </c>
      <c r="AC83" s="10">
        <f>IFERROR(VLOOKUP(B83,'8'!B:BC,54,0),"0")</f>
        <v>48</v>
      </c>
      <c r="AD83" s="5" t="s">
        <v>129</v>
      </c>
      <c r="AE83" s="15">
        <f t="shared" si="61"/>
        <v>655.20000000000005</v>
      </c>
      <c r="AF83" s="10">
        <f>IFERROR(VLOOKUP(B83,'9'!B:BC,54,0),"0")</f>
        <v>91</v>
      </c>
      <c r="AG83" s="5" t="s">
        <v>129</v>
      </c>
      <c r="AH83" s="15">
        <f t="shared" si="62"/>
        <v>1242.1500000000001</v>
      </c>
      <c r="AI83" s="10">
        <f>IFERROR(VLOOKUP(B83,'10'!B:BC,54,0),"0")</f>
        <v>84</v>
      </c>
      <c r="AJ83" s="5" t="s">
        <v>129</v>
      </c>
      <c r="AK83" s="15">
        <f t="shared" si="63"/>
        <v>1146.6000000000001</v>
      </c>
      <c r="AL83" s="10">
        <f>IFERROR(VLOOKUP(B83,'11'!B:BC,54,0),"0")</f>
        <v>44</v>
      </c>
      <c r="AM83" s="5" t="s">
        <v>129</v>
      </c>
      <c r="AN83" s="15">
        <f t="shared" si="64"/>
        <v>600.6</v>
      </c>
      <c r="AO83" s="10">
        <f>IFERROR(VLOOKUP(B83,'12'!B:BC,54,0),"0")</f>
        <v>52</v>
      </c>
      <c r="AP83" s="5" t="s">
        <v>129</v>
      </c>
      <c r="AQ83" s="15">
        <f t="shared" si="65"/>
        <v>709.80000000000007</v>
      </c>
      <c r="AR83" s="10">
        <f>IFERROR(VLOOKUP(B83,'13'!B:BC,54,0),"0")</f>
        <v>106</v>
      </c>
      <c r="AS83" s="5" t="s">
        <v>129</v>
      </c>
      <c r="AT83" s="15">
        <f t="shared" si="66"/>
        <v>1446.9</v>
      </c>
      <c r="AU83" s="10">
        <f>IFERROR(VLOOKUP(B83,'14'!B:BC,54,0),"0")</f>
        <v>46</v>
      </c>
      <c r="AV83" s="5" t="s">
        <v>129</v>
      </c>
      <c r="AW83" s="15">
        <f t="shared" si="67"/>
        <v>627.9</v>
      </c>
      <c r="AX83" s="10">
        <f>IFERROR(VLOOKUP(B83,'15'!B:BC,54,0),"0")</f>
        <v>40</v>
      </c>
      <c r="AY83" s="5" t="s">
        <v>129</v>
      </c>
      <c r="AZ83" s="15">
        <f t="shared" si="68"/>
        <v>546</v>
      </c>
      <c r="BA83" s="10">
        <f>IFERROR(VLOOKUP(B83,'16'!B:BC,54,0),"0")</f>
        <v>47</v>
      </c>
      <c r="BB83" s="5" t="s">
        <v>129</v>
      </c>
      <c r="BC83" s="15">
        <f t="shared" si="69"/>
        <v>641.55000000000007</v>
      </c>
      <c r="BD83" s="10">
        <f>IFERROR(VLOOKUP(B83,'17'!B:BC,54,0),"0")</f>
        <v>22</v>
      </c>
      <c r="BE83" s="5" t="s">
        <v>129</v>
      </c>
      <c r="BF83" s="15">
        <f t="shared" si="70"/>
        <v>300.3</v>
      </c>
      <c r="BG83" s="10">
        <f>IFERROR(VLOOKUP(B83,'18'!B:BC,54,0),"0")</f>
        <v>40</v>
      </c>
      <c r="BH83" s="5" t="s">
        <v>129</v>
      </c>
      <c r="BI83" s="15">
        <f t="shared" si="73"/>
        <v>546</v>
      </c>
      <c r="BJ83" s="10">
        <f>IFERROR(VLOOKUP(B83,'19'!B:BC,54,0),"0")</f>
        <v>61</v>
      </c>
      <c r="BK83" s="5" t="s">
        <v>129</v>
      </c>
      <c r="BL83" s="15">
        <f t="shared" si="74"/>
        <v>832.65</v>
      </c>
      <c r="BM83" s="10">
        <f>IFERROR(VLOOKUP(B83,'20'!B:BC,54,0),"0")</f>
        <v>57</v>
      </c>
      <c r="BN83" s="5" t="s">
        <v>129</v>
      </c>
      <c r="BO83" s="15">
        <f t="shared" si="75"/>
        <v>778.05000000000007</v>
      </c>
      <c r="BP83" s="10">
        <f>IFERROR(VLOOKUP(B83,'21'!B:BC,54,0),"0")</f>
        <v>23</v>
      </c>
      <c r="BQ83" s="5" t="s">
        <v>129</v>
      </c>
      <c r="BR83" s="15">
        <f t="shared" si="76"/>
        <v>313.95</v>
      </c>
      <c r="BS83" s="10">
        <f>IFERROR(VLOOKUP(B83,'22'!B:BC,54,0),"0")</f>
        <v>39</v>
      </c>
      <c r="BT83" s="5" t="s">
        <v>129</v>
      </c>
      <c r="BU83" s="15">
        <f t="shared" si="77"/>
        <v>532.35</v>
      </c>
      <c r="BV83" s="10">
        <f>IFERROR(VLOOKUP(B83,'23'!B:BC,54,0),"0")</f>
        <v>39</v>
      </c>
      <c r="BW83" s="5" t="s">
        <v>129</v>
      </c>
      <c r="BX83" s="15">
        <f t="shared" si="78"/>
        <v>532.35</v>
      </c>
      <c r="BY83" s="10">
        <f>IFERROR(VLOOKUP(B83,'24'!B:BC,54,0),"0")</f>
        <v>67</v>
      </c>
      <c r="BZ83" s="5" t="s">
        <v>129</v>
      </c>
      <c r="CA83" s="15">
        <f t="shared" si="79"/>
        <v>914.55000000000007</v>
      </c>
      <c r="CB83" s="10">
        <f>IFERROR(VLOOKUP(B83,'25'!B:BC,54,0),"0")</f>
        <v>79</v>
      </c>
      <c r="CC83" s="5" t="s">
        <v>129</v>
      </c>
      <c r="CD83" s="15">
        <f t="shared" si="80"/>
        <v>1078.3500000000001</v>
      </c>
      <c r="CE83" s="10">
        <f>IFERROR(VLOOKUP(B83,'26'!B:BC,54,0),"0")</f>
        <v>66</v>
      </c>
      <c r="CF83" s="5" t="s">
        <v>129</v>
      </c>
      <c r="CG83" s="15">
        <f t="shared" si="81"/>
        <v>900.9</v>
      </c>
      <c r="CH83" s="10">
        <f>IFERROR(VLOOKUP(B83,'27'!B:BC,54,0),"0")</f>
        <v>56</v>
      </c>
      <c r="CI83" s="5" t="s">
        <v>129</v>
      </c>
      <c r="CJ83" s="15">
        <f t="shared" si="82"/>
        <v>764.4</v>
      </c>
      <c r="CK83" s="10">
        <f>IFERROR(VLOOKUP(B83,'28'!B:BC,54,0),"0")</f>
        <v>53</v>
      </c>
      <c r="CL83" s="5" t="s">
        <v>129</v>
      </c>
      <c r="CM83" s="15">
        <f t="shared" si="83"/>
        <v>723.45</v>
      </c>
      <c r="CN83" s="10">
        <f>IFERROR(VLOOKUP(B83,'29'!B:BC,54,0),"0")</f>
        <v>95</v>
      </c>
      <c r="CO83" s="5" t="s">
        <v>129</v>
      </c>
      <c r="CP83" s="15">
        <f t="shared" si="84"/>
        <v>1296.75</v>
      </c>
      <c r="CQ83" s="10">
        <f>IFERROR(VLOOKUP(B83,'30'!B:BC,54,0),"0")</f>
        <v>56</v>
      </c>
      <c r="CR83" s="5" t="s">
        <v>129</v>
      </c>
      <c r="CS83" s="15">
        <f t="shared" si="85"/>
        <v>764.4</v>
      </c>
      <c r="CT83" s="10" t="str">
        <f>IFERROR(VLOOKUP(A83,#REF!,2,0),"0")</f>
        <v>0</v>
      </c>
      <c r="CU83" s="5" t="s">
        <v>129</v>
      </c>
      <c r="CV83" s="15">
        <f t="shared" si="86"/>
        <v>0</v>
      </c>
      <c r="CW83" s="10" t="str">
        <f>IFERROR(VLOOKUP(B83,'B-plus'!A:D,4,0),"0")</f>
        <v>0</v>
      </c>
      <c r="CX83" s="5" t="s">
        <v>129</v>
      </c>
      <c r="CY83" s="15">
        <f t="shared" si="87"/>
        <v>0</v>
      </c>
    </row>
    <row r="84" spans="1:103" x14ac:dyDescent="0.25">
      <c r="A84" s="5" t="s">
        <v>12</v>
      </c>
      <c r="B84" s="5">
        <v>1112009</v>
      </c>
      <c r="C84" s="4" t="s">
        <v>13</v>
      </c>
      <c r="D84" s="13">
        <v>12.73</v>
      </c>
      <c r="E84" s="19">
        <f t="shared" si="71"/>
        <v>1927</v>
      </c>
      <c r="F84" s="5" t="s">
        <v>129</v>
      </c>
      <c r="G84" s="13">
        <f t="shared" si="72"/>
        <v>24530.71</v>
      </c>
      <c r="H84" s="10">
        <f>IFERROR(VLOOKUP(B84,'1'!B:BC,54,0),"0")</f>
        <v>85</v>
      </c>
      <c r="I84" s="5" t="s">
        <v>129</v>
      </c>
      <c r="J84" s="15">
        <f t="shared" si="54"/>
        <v>1082.05</v>
      </c>
      <c r="K84" s="10">
        <f>IFERROR(VLOOKUP(B84,'2'!B:BC,54,0),"0")</f>
        <v>62</v>
      </c>
      <c r="L84" s="5" t="s">
        <v>129</v>
      </c>
      <c r="M84" s="15">
        <f t="shared" si="55"/>
        <v>789.26</v>
      </c>
      <c r="N84" s="10">
        <f>IFERROR(VLOOKUP(B84,'3'!B:BC,54,0),"0")</f>
        <v>79</v>
      </c>
      <c r="O84" s="5" t="s">
        <v>129</v>
      </c>
      <c r="P84" s="15">
        <f t="shared" si="56"/>
        <v>1005.6700000000001</v>
      </c>
      <c r="Q84" s="10">
        <f>IFERROR(VLOOKUP(B84,'4'!B:BC,54,0),"0")</f>
        <v>69</v>
      </c>
      <c r="R84" s="5" t="s">
        <v>129</v>
      </c>
      <c r="S84" s="15">
        <f t="shared" si="57"/>
        <v>878.37</v>
      </c>
      <c r="T84" s="10">
        <f>IFERROR(VLOOKUP(B84,'5'!B:BC,54,0),"0")</f>
        <v>118</v>
      </c>
      <c r="U84" s="5" t="s">
        <v>129</v>
      </c>
      <c r="V84" s="15">
        <f t="shared" si="58"/>
        <v>1502.14</v>
      </c>
      <c r="W84" s="10">
        <f>IFERROR(VLOOKUP(B84,'6'!B:BC,54,0),"0")</f>
        <v>67</v>
      </c>
      <c r="X84" s="5" t="s">
        <v>129</v>
      </c>
      <c r="Y84" s="15">
        <f t="shared" si="59"/>
        <v>852.91000000000008</v>
      </c>
      <c r="Z84" s="10">
        <f>IFERROR(VLOOKUP(B84,'7'!B:BC,54,0),"0")</f>
        <v>124</v>
      </c>
      <c r="AA84" s="5" t="s">
        <v>129</v>
      </c>
      <c r="AB84" s="15">
        <f t="shared" si="60"/>
        <v>1578.52</v>
      </c>
      <c r="AC84" s="10">
        <f>IFERROR(VLOOKUP(B84,'8'!B:BC,54,0),"0")</f>
        <v>49</v>
      </c>
      <c r="AD84" s="5" t="s">
        <v>129</v>
      </c>
      <c r="AE84" s="15">
        <f t="shared" si="61"/>
        <v>623.77</v>
      </c>
      <c r="AF84" s="10">
        <f>IFERROR(VLOOKUP(B84,'9'!B:BC,54,0),"0")</f>
        <v>88</v>
      </c>
      <c r="AG84" s="5" t="s">
        <v>129</v>
      </c>
      <c r="AH84" s="15">
        <f t="shared" si="62"/>
        <v>1120.24</v>
      </c>
      <c r="AI84" s="10">
        <f>IFERROR(VLOOKUP(B84,'10'!B:BC,54,0),"0")</f>
        <v>79</v>
      </c>
      <c r="AJ84" s="5" t="s">
        <v>129</v>
      </c>
      <c r="AK84" s="15">
        <f t="shared" si="63"/>
        <v>1005.6700000000001</v>
      </c>
      <c r="AL84" s="10">
        <f>IFERROR(VLOOKUP(B84,'11'!B:BC,54,0),"0")</f>
        <v>45</v>
      </c>
      <c r="AM84" s="5" t="s">
        <v>129</v>
      </c>
      <c r="AN84" s="15">
        <f t="shared" si="64"/>
        <v>572.85</v>
      </c>
      <c r="AO84" s="10">
        <f>IFERROR(VLOOKUP(B84,'12'!B:BC,54,0),"0")</f>
        <v>53</v>
      </c>
      <c r="AP84" s="5" t="s">
        <v>129</v>
      </c>
      <c r="AQ84" s="15">
        <f t="shared" si="65"/>
        <v>674.69</v>
      </c>
      <c r="AR84" s="10">
        <f>IFERROR(VLOOKUP(B84,'13'!B:BC,54,0),"0")</f>
        <v>108</v>
      </c>
      <c r="AS84" s="5" t="s">
        <v>129</v>
      </c>
      <c r="AT84" s="15">
        <f t="shared" si="66"/>
        <v>1374.8400000000001</v>
      </c>
      <c r="AU84" s="10">
        <f>IFERROR(VLOOKUP(B84,'14'!B:BC,54,0),"0")</f>
        <v>50</v>
      </c>
      <c r="AV84" s="5" t="s">
        <v>129</v>
      </c>
      <c r="AW84" s="15">
        <f t="shared" si="67"/>
        <v>636.5</v>
      </c>
      <c r="AX84" s="10">
        <f>IFERROR(VLOOKUP(B84,'15'!B:BC,54,0),"0")</f>
        <v>38</v>
      </c>
      <c r="AY84" s="5" t="s">
        <v>129</v>
      </c>
      <c r="AZ84" s="15">
        <f t="shared" si="68"/>
        <v>483.74</v>
      </c>
      <c r="BA84" s="10">
        <f>IFERROR(VLOOKUP(B84,'16'!B:BC,54,0),"0")</f>
        <v>46</v>
      </c>
      <c r="BB84" s="5" t="s">
        <v>129</v>
      </c>
      <c r="BC84" s="15">
        <f t="shared" si="69"/>
        <v>585.58000000000004</v>
      </c>
      <c r="BD84" s="10">
        <f>IFERROR(VLOOKUP(B84,'17'!B:BC,54,0),"0")</f>
        <v>20</v>
      </c>
      <c r="BE84" s="5" t="s">
        <v>129</v>
      </c>
      <c r="BF84" s="15">
        <f t="shared" si="70"/>
        <v>254.60000000000002</v>
      </c>
      <c r="BG84" s="10">
        <f>IFERROR(VLOOKUP(B84,'18'!B:BC,54,0),"0")</f>
        <v>38</v>
      </c>
      <c r="BH84" s="5" t="s">
        <v>129</v>
      </c>
      <c r="BI84" s="15">
        <f t="shared" si="73"/>
        <v>483.74</v>
      </c>
      <c r="BJ84" s="10">
        <f>IFERROR(VLOOKUP(B84,'19'!B:BC,54,0),"0")</f>
        <v>66</v>
      </c>
      <c r="BK84" s="5" t="s">
        <v>129</v>
      </c>
      <c r="BL84" s="15">
        <f t="shared" si="74"/>
        <v>840.18000000000006</v>
      </c>
      <c r="BM84" s="10">
        <f>IFERROR(VLOOKUP(B84,'20'!B:BC,54,0),"0")</f>
        <v>71</v>
      </c>
      <c r="BN84" s="5" t="s">
        <v>129</v>
      </c>
      <c r="BO84" s="15">
        <f t="shared" si="75"/>
        <v>903.83</v>
      </c>
      <c r="BP84" s="10">
        <f>IFERROR(VLOOKUP(B84,'21'!B:BC,54,0),"0")</f>
        <v>22</v>
      </c>
      <c r="BQ84" s="5" t="s">
        <v>129</v>
      </c>
      <c r="BR84" s="15">
        <f t="shared" si="76"/>
        <v>280.06</v>
      </c>
      <c r="BS84" s="10">
        <f>IFERROR(VLOOKUP(B84,'22'!B:BC,54,0),"0")</f>
        <v>38</v>
      </c>
      <c r="BT84" s="5" t="s">
        <v>129</v>
      </c>
      <c r="BU84" s="15">
        <f t="shared" si="77"/>
        <v>483.74</v>
      </c>
      <c r="BV84" s="10">
        <f>IFERROR(VLOOKUP(B84,'23'!B:BC,54,0),"0")</f>
        <v>42</v>
      </c>
      <c r="BW84" s="5" t="s">
        <v>129</v>
      </c>
      <c r="BX84" s="15">
        <f t="shared" si="78"/>
        <v>534.66</v>
      </c>
      <c r="BY84" s="10">
        <f>IFERROR(VLOOKUP(B84,'24'!B:BC,54,0),"0")</f>
        <v>68</v>
      </c>
      <c r="BZ84" s="5" t="s">
        <v>129</v>
      </c>
      <c r="CA84" s="15">
        <f t="shared" si="79"/>
        <v>865.64</v>
      </c>
      <c r="CB84" s="10">
        <f>IFERROR(VLOOKUP(B84,'25'!B:BC,54,0),"0")</f>
        <v>84</v>
      </c>
      <c r="CC84" s="5" t="s">
        <v>129</v>
      </c>
      <c r="CD84" s="15">
        <f t="shared" si="80"/>
        <v>1069.32</v>
      </c>
      <c r="CE84" s="10">
        <f>IFERROR(VLOOKUP(B84,'26'!B:BC,54,0),"0")</f>
        <v>66</v>
      </c>
      <c r="CF84" s="5" t="s">
        <v>129</v>
      </c>
      <c r="CG84" s="15">
        <f t="shared" si="81"/>
        <v>840.18000000000006</v>
      </c>
      <c r="CH84" s="10">
        <f>IFERROR(VLOOKUP(B84,'27'!B:BC,54,0),"0")</f>
        <v>60</v>
      </c>
      <c r="CI84" s="5" t="s">
        <v>129</v>
      </c>
      <c r="CJ84" s="15">
        <f t="shared" si="82"/>
        <v>763.80000000000007</v>
      </c>
      <c r="CK84" s="10">
        <f>IFERROR(VLOOKUP(B84,'28'!B:BC,54,0),"0")</f>
        <v>50</v>
      </c>
      <c r="CL84" s="5" t="s">
        <v>129</v>
      </c>
      <c r="CM84" s="15">
        <f t="shared" si="83"/>
        <v>636.5</v>
      </c>
      <c r="CN84" s="10">
        <f>IFERROR(VLOOKUP(B84,'29'!B:BC,54,0),"0")</f>
        <v>86</v>
      </c>
      <c r="CO84" s="5" t="s">
        <v>129</v>
      </c>
      <c r="CP84" s="15">
        <f t="shared" si="84"/>
        <v>1094.78</v>
      </c>
      <c r="CQ84" s="10">
        <f>IFERROR(VLOOKUP(B84,'30'!B:BC,54,0),"0")</f>
        <v>56</v>
      </c>
      <c r="CR84" s="5" t="s">
        <v>129</v>
      </c>
      <c r="CS84" s="15">
        <f t="shared" si="85"/>
        <v>712.88</v>
      </c>
      <c r="CT84" s="10" t="str">
        <f>IFERROR(VLOOKUP(A84,#REF!,2,0),"0")</f>
        <v>0</v>
      </c>
      <c r="CU84" s="5" t="s">
        <v>129</v>
      </c>
      <c r="CV84" s="15">
        <f t="shared" si="86"/>
        <v>0</v>
      </c>
      <c r="CW84" s="10" t="str">
        <f>IFERROR(VLOOKUP(B84,'B-plus'!A:D,4,0),"0")</f>
        <v>0</v>
      </c>
      <c r="CX84" s="5" t="s">
        <v>129</v>
      </c>
      <c r="CY84" s="15">
        <f t="shared" si="87"/>
        <v>0</v>
      </c>
    </row>
    <row r="85" spans="1:103" x14ac:dyDescent="0.25">
      <c r="A85" s="5" t="s">
        <v>200</v>
      </c>
      <c r="B85" s="5" t="s">
        <v>200</v>
      </c>
      <c r="C85" s="4" t="s">
        <v>201</v>
      </c>
      <c r="D85" s="13">
        <v>12.73</v>
      </c>
      <c r="E85" s="19">
        <f t="shared" si="71"/>
        <v>0</v>
      </c>
      <c r="F85" s="5" t="s">
        <v>129</v>
      </c>
      <c r="G85" s="13">
        <f t="shared" si="72"/>
        <v>0</v>
      </c>
      <c r="H85" s="10" t="str">
        <f>IFERROR(VLOOKUP(B85,'1'!B:BC,54,0),"0")</f>
        <v>0</v>
      </c>
      <c r="I85" s="5" t="s">
        <v>129</v>
      </c>
      <c r="J85" s="15">
        <f t="shared" si="54"/>
        <v>0</v>
      </c>
      <c r="K85" s="10" t="str">
        <f>IFERROR(VLOOKUP(B85,'2'!B:BC,54,0),"0")</f>
        <v>0</v>
      </c>
      <c r="L85" s="5" t="s">
        <v>129</v>
      </c>
      <c r="M85" s="15">
        <f t="shared" si="55"/>
        <v>0</v>
      </c>
      <c r="N85" s="10" t="str">
        <f>IFERROR(VLOOKUP(B85,'3'!B:BC,54,0),"0")</f>
        <v>0</v>
      </c>
      <c r="O85" s="5" t="s">
        <v>129</v>
      </c>
      <c r="P85" s="15">
        <f t="shared" si="56"/>
        <v>0</v>
      </c>
      <c r="Q85" s="10" t="str">
        <f>IFERROR(VLOOKUP(B85,'4'!B:BC,54,0),"0")</f>
        <v>0</v>
      </c>
      <c r="R85" s="5" t="s">
        <v>129</v>
      </c>
      <c r="S85" s="15">
        <f t="shared" si="57"/>
        <v>0</v>
      </c>
      <c r="T85" s="10" t="str">
        <f>IFERROR(VLOOKUP(B85,'5'!B:BC,54,0),"0")</f>
        <v>0</v>
      </c>
      <c r="U85" s="5" t="s">
        <v>129</v>
      </c>
      <c r="V85" s="15">
        <f t="shared" si="58"/>
        <v>0</v>
      </c>
      <c r="W85" s="10" t="str">
        <f>IFERROR(VLOOKUP(B85,'6'!B:BC,54,0),"0")</f>
        <v>0</v>
      </c>
      <c r="X85" s="5" t="s">
        <v>129</v>
      </c>
      <c r="Y85" s="15">
        <f t="shared" si="59"/>
        <v>0</v>
      </c>
      <c r="Z85" s="10" t="str">
        <f>IFERROR(VLOOKUP(B85,'7'!B:BC,54,0),"0")</f>
        <v>0</v>
      </c>
      <c r="AA85" s="5" t="s">
        <v>129</v>
      </c>
      <c r="AB85" s="15">
        <f t="shared" si="60"/>
        <v>0</v>
      </c>
      <c r="AC85" s="10" t="str">
        <f>IFERROR(VLOOKUP(B85,'8'!B:BC,54,0),"0")</f>
        <v>0</v>
      </c>
      <c r="AD85" s="5" t="s">
        <v>129</v>
      </c>
      <c r="AE85" s="15">
        <f t="shared" si="61"/>
        <v>0</v>
      </c>
      <c r="AF85" s="10" t="str">
        <f>IFERROR(VLOOKUP(B85,'9'!B:BC,54,0),"0")</f>
        <v>0</v>
      </c>
      <c r="AG85" s="5" t="s">
        <v>129</v>
      </c>
      <c r="AH85" s="15">
        <f t="shared" si="62"/>
        <v>0</v>
      </c>
      <c r="AI85" s="10" t="str">
        <f>IFERROR(VLOOKUP(B85,'10'!B:BC,54,0),"0")</f>
        <v>0</v>
      </c>
      <c r="AJ85" s="5" t="s">
        <v>129</v>
      </c>
      <c r="AK85" s="15">
        <f t="shared" si="63"/>
        <v>0</v>
      </c>
      <c r="AL85" s="10" t="str">
        <f>IFERROR(VLOOKUP(B85,'11'!B:BC,54,0),"0")</f>
        <v>0</v>
      </c>
      <c r="AM85" s="5" t="s">
        <v>129</v>
      </c>
      <c r="AN85" s="15">
        <f t="shared" si="64"/>
        <v>0</v>
      </c>
      <c r="AO85" s="10" t="str">
        <f>IFERROR(VLOOKUP(B85,'12'!B:BC,54,0),"0")</f>
        <v>0</v>
      </c>
      <c r="AP85" s="5" t="s">
        <v>129</v>
      </c>
      <c r="AQ85" s="15">
        <f t="shared" si="65"/>
        <v>0</v>
      </c>
      <c r="AR85" s="10" t="str">
        <f>IFERROR(VLOOKUP(B85,'13'!B:BC,54,0),"0")</f>
        <v>0</v>
      </c>
      <c r="AS85" s="5" t="s">
        <v>129</v>
      </c>
      <c r="AT85" s="15">
        <f t="shared" si="66"/>
        <v>0</v>
      </c>
      <c r="AU85" s="10" t="str">
        <f>IFERROR(VLOOKUP(B85,'14'!B:BC,54,0),"0")</f>
        <v>0</v>
      </c>
      <c r="AV85" s="5" t="s">
        <v>129</v>
      </c>
      <c r="AW85" s="15">
        <f t="shared" si="67"/>
        <v>0</v>
      </c>
      <c r="AX85" s="10" t="str">
        <f>IFERROR(VLOOKUP(B85,'15'!B:BC,54,0),"0")</f>
        <v>0</v>
      </c>
      <c r="AY85" s="5" t="s">
        <v>129</v>
      </c>
      <c r="AZ85" s="15">
        <f t="shared" si="68"/>
        <v>0</v>
      </c>
      <c r="BA85" s="10" t="str">
        <f>IFERROR(VLOOKUP(B85,'16'!B:BC,54,0),"0")</f>
        <v>0</v>
      </c>
      <c r="BB85" s="5" t="s">
        <v>129</v>
      </c>
      <c r="BC85" s="15">
        <f t="shared" si="69"/>
        <v>0</v>
      </c>
      <c r="BD85" s="10" t="str">
        <f>IFERROR(VLOOKUP(B85,'17'!B:BC,54,0),"0")</f>
        <v>0</v>
      </c>
      <c r="BE85" s="5" t="s">
        <v>129</v>
      </c>
      <c r="BF85" s="15">
        <f t="shared" si="70"/>
        <v>0</v>
      </c>
      <c r="BG85" s="10" t="str">
        <f>IFERROR(VLOOKUP(B85,'18'!B:BC,54,0),"0")</f>
        <v>0</v>
      </c>
      <c r="BH85" s="5" t="s">
        <v>129</v>
      </c>
      <c r="BI85" s="15">
        <f t="shared" si="73"/>
        <v>0</v>
      </c>
      <c r="BJ85" s="10" t="str">
        <f>IFERROR(VLOOKUP(B85,'19'!B:BC,54,0),"0")</f>
        <v>0</v>
      </c>
      <c r="BK85" s="5" t="s">
        <v>129</v>
      </c>
      <c r="BL85" s="15">
        <f t="shared" si="74"/>
        <v>0</v>
      </c>
      <c r="BM85" s="10" t="str">
        <f>IFERROR(VLOOKUP(B85,'20'!B:BC,54,0),"0")</f>
        <v>0</v>
      </c>
      <c r="BN85" s="5" t="s">
        <v>129</v>
      </c>
      <c r="BO85" s="15">
        <f t="shared" si="75"/>
        <v>0</v>
      </c>
      <c r="BP85" s="10" t="str">
        <f>IFERROR(VLOOKUP(B85,'21'!B:BC,54,0),"0")</f>
        <v>0</v>
      </c>
      <c r="BQ85" s="5" t="s">
        <v>129</v>
      </c>
      <c r="BR85" s="15">
        <f t="shared" si="76"/>
        <v>0</v>
      </c>
      <c r="BS85" s="10" t="str">
        <f>IFERROR(VLOOKUP(B85,'22'!B:BC,54,0),"0")</f>
        <v>0</v>
      </c>
      <c r="BT85" s="5" t="s">
        <v>129</v>
      </c>
      <c r="BU85" s="15">
        <f t="shared" si="77"/>
        <v>0</v>
      </c>
      <c r="BV85" s="10" t="str">
        <f>IFERROR(VLOOKUP(B85,'23'!B:BC,54,0),"0")</f>
        <v>0</v>
      </c>
      <c r="BW85" s="5" t="s">
        <v>129</v>
      </c>
      <c r="BX85" s="15">
        <f t="shared" si="78"/>
        <v>0</v>
      </c>
      <c r="BY85" s="10" t="str">
        <f>IFERROR(VLOOKUP(B85,'24'!B:BC,54,0),"0")</f>
        <v>0</v>
      </c>
      <c r="BZ85" s="5" t="s">
        <v>129</v>
      </c>
      <c r="CA85" s="15">
        <f t="shared" si="79"/>
        <v>0</v>
      </c>
      <c r="CB85" s="10" t="str">
        <f>IFERROR(VLOOKUP(B85,'25'!B:BC,54,0),"0")</f>
        <v>0</v>
      </c>
      <c r="CC85" s="5" t="s">
        <v>129</v>
      </c>
      <c r="CD85" s="15">
        <f t="shared" si="80"/>
        <v>0</v>
      </c>
      <c r="CE85" s="10" t="str">
        <f>IFERROR(VLOOKUP(B85,'26'!B:BC,54,0),"0")</f>
        <v>0</v>
      </c>
      <c r="CF85" s="5" t="s">
        <v>129</v>
      </c>
      <c r="CG85" s="15">
        <f t="shared" si="81"/>
        <v>0</v>
      </c>
      <c r="CH85" s="10" t="str">
        <f>IFERROR(VLOOKUP(B85,'27'!B:BC,54,0),"0")</f>
        <v>0</v>
      </c>
      <c r="CI85" s="5" t="s">
        <v>129</v>
      </c>
      <c r="CJ85" s="15">
        <f t="shared" si="82"/>
        <v>0</v>
      </c>
      <c r="CK85" s="10" t="str">
        <f>IFERROR(VLOOKUP(B85,'28'!B:BC,54,0),"0")</f>
        <v>0</v>
      </c>
      <c r="CL85" s="5" t="s">
        <v>129</v>
      </c>
      <c r="CM85" s="15">
        <f t="shared" si="83"/>
        <v>0</v>
      </c>
      <c r="CN85" s="10" t="str">
        <f>IFERROR(VLOOKUP(B85,'29'!B:BC,54,0),"0")</f>
        <v>0</v>
      </c>
      <c r="CO85" s="5" t="s">
        <v>129</v>
      </c>
      <c r="CP85" s="15">
        <f t="shared" si="84"/>
        <v>0</v>
      </c>
      <c r="CQ85" s="10" t="str">
        <f>IFERROR(VLOOKUP(B85,'30'!B:BC,54,0),"0")</f>
        <v>0</v>
      </c>
      <c r="CR85" s="5" t="s">
        <v>129</v>
      </c>
      <c r="CS85" s="15">
        <f t="shared" si="85"/>
        <v>0</v>
      </c>
      <c r="CT85" s="10" t="str">
        <f>IFERROR(VLOOKUP(A85,#REF!,2,0),"0")</f>
        <v>0</v>
      </c>
      <c r="CU85" s="5" t="s">
        <v>129</v>
      </c>
      <c r="CV85" s="15">
        <f t="shared" si="86"/>
        <v>0</v>
      </c>
      <c r="CW85" s="10" t="str">
        <f>IFERROR(VLOOKUP(B85,'B-plus'!A:D,4,0),"0")</f>
        <v>0</v>
      </c>
      <c r="CX85" s="5" t="s">
        <v>129</v>
      </c>
      <c r="CY85" s="15">
        <f t="shared" si="87"/>
        <v>0</v>
      </c>
    </row>
    <row r="86" spans="1:103" x14ac:dyDescent="0.25">
      <c r="A86" s="5" t="s">
        <v>14</v>
      </c>
      <c r="B86" s="5">
        <v>1112011</v>
      </c>
      <c r="C86" s="4" t="s">
        <v>15</v>
      </c>
      <c r="D86" s="13">
        <v>11.81</v>
      </c>
      <c r="E86" s="19">
        <f t="shared" si="71"/>
        <v>2006</v>
      </c>
      <c r="F86" s="5" t="s">
        <v>129</v>
      </c>
      <c r="G86" s="13">
        <f t="shared" si="72"/>
        <v>23690.86</v>
      </c>
      <c r="H86" s="10">
        <f>IFERROR(VLOOKUP(B86,'1'!B:BC,54,0),"0")</f>
        <v>89</v>
      </c>
      <c r="I86" s="5" t="s">
        <v>129</v>
      </c>
      <c r="J86" s="15">
        <f t="shared" si="54"/>
        <v>1051.0900000000001</v>
      </c>
      <c r="K86" s="10">
        <f>IFERROR(VLOOKUP(B86,'2'!B:BC,54,0),"0")</f>
        <v>66</v>
      </c>
      <c r="L86" s="5" t="s">
        <v>129</v>
      </c>
      <c r="M86" s="15">
        <f t="shared" si="55"/>
        <v>779.46</v>
      </c>
      <c r="N86" s="10">
        <f>IFERROR(VLOOKUP(B86,'3'!B:BC,54,0),"0")</f>
        <v>79</v>
      </c>
      <c r="O86" s="5" t="s">
        <v>129</v>
      </c>
      <c r="P86" s="15">
        <f t="shared" si="56"/>
        <v>932.99</v>
      </c>
      <c r="Q86" s="10">
        <f>IFERROR(VLOOKUP(B86,'4'!B:BC,54,0),"0")</f>
        <v>68</v>
      </c>
      <c r="R86" s="5" t="s">
        <v>129</v>
      </c>
      <c r="S86" s="15">
        <f t="shared" si="57"/>
        <v>803.08</v>
      </c>
      <c r="T86" s="10">
        <f>IFERROR(VLOOKUP(B86,'5'!B:BC,54,0),"0")</f>
        <v>122</v>
      </c>
      <c r="U86" s="5" t="s">
        <v>129</v>
      </c>
      <c r="V86" s="15">
        <f t="shared" si="58"/>
        <v>1440.8200000000002</v>
      </c>
      <c r="W86" s="10">
        <f>IFERROR(VLOOKUP(B86,'6'!B:BC,54,0),"0")</f>
        <v>73</v>
      </c>
      <c r="X86" s="5" t="s">
        <v>129</v>
      </c>
      <c r="Y86" s="15">
        <f t="shared" si="59"/>
        <v>862.13</v>
      </c>
      <c r="Z86" s="10">
        <f>IFERROR(VLOOKUP(B86,'7'!B:BC,54,0),"0")</f>
        <v>158</v>
      </c>
      <c r="AA86" s="5" t="s">
        <v>129</v>
      </c>
      <c r="AB86" s="15">
        <f t="shared" si="60"/>
        <v>1865.98</v>
      </c>
      <c r="AC86" s="10">
        <f>IFERROR(VLOOKUP(B86,'8'!B:BC,54,0),"0")</f>
        <v>48</v>
      </c>
      <c r="AD86" s="5" t="s">
        <v>129</v>
      </c>
      <c r="AE86" s="15">
        <f t="shared" si="61"/>
        <v>566.88</v>
      </c>
      <c r="AF86" s="10">
        <f>IFERROR(VLOOKUP(B86,'9'!B:BC,54,0),"0")</f>
        <v>90</v>
      </c>
      <c r="AG86" s="5" t="s">
        <v>129</v>
      </c>
      <c r="AH86" s="15">
        <f t="shared" si="62"/>
        <v>1062.9000000000001</v>
      </c>
      <c r="AI86" s="10">
        <f>IFERROR(VLOOKUP(B86,'10'!B:BC,54,0),"0")</f>
        <v>80</v>
      </c>
      <c r="AJ86" s="5" t="s">
        <v>129</v>
      </c>
      <c r="AK86" s="15">
        <f t="shared" si="63"/>
        <v>944.80000000000007</v>
      </c>
      <c r="AL86" s="10">
        <f>IFERROR(VLOOKUP(B86,'11'!B:BC,54,0),"0")</f>
        <v>43</v>
      </c>
      <c r="AM86" s="5" t="s">
        <v>129</v>
      </c>
      <c r="AN86" s="15">
        <f t="shared" si="64"/>
        <v>507.83000000000004</v>
      </c>
      <c r="AO86" s="10">
        <f>IFERROR(VLOOKUP(B86,'12'!B:BC,54,0),"0")</f>
        <v>62</v>
      </c>
      <c r="AP86" s="5" t="s">
        <v>129</v>
      </c>
      <c r="AQ86" s="15">
        <f t="shared" si="65"/>
        <v>732.22</v>
      </c>
      <c r="AR86" s="10">
        <f>IFERROR(VLOOKUP(B86,'13'!B:BC,54,0),"0")</f>
        <v>111</v>
      </c>
      <c r="AS86" s="5" t="s">
        <v>129</v>
      </c>
      <c r="AT86" s="15">
        <f t="shared" si="66"/>
        <v>1310.91</v>
      </c>
      <c r="AU86" s="10">
        <f>IFERROR(VLOOKUP(B86,'14'!B:BC,54,0),"0")</f>
        <v>45</v>
      </c>
      <c r="AV86" s="5" t="s">
        <v>129</v>
      </c>
      <c r="AW86" s="15">
        <f t="shared" si="67"/>
        <v>531.45000000000005</v>
      </c>
      <c r="AX86" s="10">
        <f>IFERROR(VLOOKUP(B86,'15'!B:BC,54,0),"0")</f>
        <v>45</v>
      </c>
      <c r="AY86" s="5" t="s">
        <v>129</v>
      </c>
      <c r="AZ86" s="15">
        <f t="shared" si="68"/>
        <v>531.45000000000005</v>
      </c>
      <c r="BA86" s="10">
        <f>IFERROR(VLOOKUP(B86,'16'!B:BC,54,0),"0")</f>
        <v>44</v>
      </c>
      <c r="BB86" s="5" t="s">
        <v>129</v>
      </c>
      <c r="BC86" s="15">
        <f t="shared" si="69"/>
        <v>519.64</v>
      </c>
      <c r="BD86" s="10">
        <f>IFERROR(VLOOKUP(B86,'17'!B:BC,54,0),"0")</f>
        <v>20</v>
      </c>
      <c r="BE86" s="5" t="s">
        <v>129</v>
      </c>
      <c r="BF86" s="15">
        <f t="shared" si="70"/>
        <v>236.20000000000002</v>
      </c>
      <c r="BG86" s="10">
        <f>IFERROR(VLOOKUP(B86,'18'!B:BC,54,0),"0")</f>
        <v>42</v>
      </c>
      <c r="BH86" s="5" t="s">
        <v>129</v>
      </c>
      <c r="BI86" s="15">
        <f t="shared" si="73"/>
        <v>496.02000000000004</v>
      </c>
      <c r="BJ86" s="10">
        <f>IFERROR(VLOOKUP(B86,'19'!B:BC,54,0),"0")</f>
        <v>62</v>
      </c>
      <c r="BK86" s="5" t="s">
        <v>129</v>
      </c>
      <c r="BL86" s="15">
        <f t="shared" si="74"/>
        <v>732.22</v>
      </c>
      <c r="BM86" s="10">
        <f>IFERROR(VLOOKUP(B86,'20'!B:BC,54,0),"0")</f>
        <v>72</v>
      </c>
      <c r="BN86" s="5" t="s">
        <v>129</v>
      </c>
      <c r="BO86" s="15">
        <f t="shared" si="75"/>
        <v>850.32</v>
      </c>
      <c r="BP86" s="10">
        <f>IFERROR(VLOOKUP(B86,'21'!B:BC,54,0),"0")</f>
        <v>32</v>
      </c>
      <c r="BQ86" s="5" t="s">
        <v>129</v>
      </c>
      <c r="BR86" s="15">
        <f t="shared" si="76"/>
        <v>377.92</v>
      </c>
      <c r="BS86" s="10">
        <f>IFERROR(VLOOKUP(B86,'22'!B:BC,54,0),"0")</f>
        <v>48</v>
      </c>
      <c r="BT86" s="5" t="s">
        <v>129</v>
      </c>
      <c r="BU86" s="15">
        <f t="shared" si="77"/>
        <v>566.88</v>
      </c>
      <c r="BV86" s="10">
        <f>IFERROR(VLOOKUP(B86,'23'!B:BC,54,0),"0")</f>
        <v>38</v>
      </c>
      <c r="BW86" s="5" t="s">
        <v>129</v>
      </c>
      <c r="BX86" s="15">
        <f t="shared" si="78"/>
        <v>448.78000000000003</v>
      </c>
      <c r="BY86" s="10">
        <f>IFERROR(VLOOKUP(B86,'24'!B:BC,54,0),"0")</f>
        <v>66</v>
      </c>
      <c r="BZ86" s="5" t="s">
        <v>129</v>
      </c>
      <c r="CA86" s="15">
        <f t="shared" si="79"/>
        <v>779.46</v>
      </c>
      <c r="CB86" s="10">
        <f>IFERROR(VLOOKUP(B86,'25'!B:BC,54,0),"0")</f>
        <v>80</v>
      </c>
      <c r="CC86" s="5" t="s">
        <v>129</v>
      </c>
      <c r="CD86" s="15">
        <f t="shared" si="80"/>
        <v>944.80000000000007</v>
      </c>
      <c r="CE86" s="10">
        <f>IFERROR(VLOOKUP(B86,'26'!B:BC,54,0),"0")</f>
        <v>66</v>
      </c>
      <c r="CF86" s="5" t="s">
        <v>129</v>
      </c>
      <c r="CG86" s="15">
        <f t="shared" si="81"/>
        <v>779.46</v>
      </c>
      <c r="CH86" s="10">
        <f>IFERROR(VLOOKUP(B86,'27'!B:BC,54,0),"0")</f>
        <v>62</v>
      </c>
      <c r="CI86" s="5" t="s">
        <v>129</v>
      </c>
      <c r="CJ86" s="15">
        <f t="shared" si="82"/>
        <v>732.22</v>
      </c>
      <c r="CK86" s="10">
        <f>IFERROR(VLOOKUP(B86,'28'!B:BC,54,0),"0")</f>
        <v>54</v>
      </c>
      <c r="CL86" s="5" t="s">
        <v>129</v>
      </c>
      <c r="CM86" s="15">
        <f t="shared" si="83"/>
        <v>637.74</v>
      </c>
      <c r="CN86" s="10">
        <f>IFERROR(VLOOKUP(B86,'29'!B:BC,54,0),"0")</f>
        <v>85</v>
      </c>
      <c r="CO86" s="5" t="s">
        <v>129</v>
      </c>
      <c r="CP86" s="15">
        <f t="shared" si="84"/>
        <v>1003.85</v>
      </c>
      <c r="CQ86" s="10">
        <f>IFERROR(VLOOKUP(B86,'30'!B:BC,54,0),"0")</f>
        <v>56</v>
      </c>
      <c r="CR86" s="5" t="s">
        <v>129</v>
      </c>
      <c r="CS86" s="15">
        <f t="shared" si="85"/>
        <v>661.36</v>
      </c>
      <c r="CT86" s="10" t="str">
        <f>IFERROR(VLOOKUP(A86,#REF!,2,0),"0")</f>
        <v>0</v>
      </c>
      <c r="CU86" s="5" t="s">
        <v>129</v>
      </c>
      <c r="CV86" s="15">
        <f t="shared" si="86"/>
        <v>0</v>
      </c>
      <c r="CW86" s="10" t="str">
        <f>IFERROR(VLOOKUP(B86,'B-plus'!A:D,4,0),"0")</f>
        <v>0</v>
      </c>
      <c r="CX86" s="5" t="s">
        <v>129</v>
      </c>
      <c r="CY86" s="15">
        <f t="shared" si="87"/>
        <v>0</v>
      </c>
    </row>
    <row r="87" spans="1:103" x14ac:dyDescent="0.25">
      <c r="A87" s="5" t="s">
        <v>153</v>
      </c>
      <c r="B87" s="5" t="s">
        <v>153</v>
      </c>
      <c r="C87" s="4" t="s">
        <v>154</v>
      </c>
      <c r="D87" s="13">
        <v>11.81</v>
      </c>
      <c r="E87" s="19">
        <f t="shared" si="71"/>
        <v>0</v>
      </c>
      <c r="F87" s="5" t="s">
        <v>129</v>
      </c>
      <c r="G87" s="13">
        <f t="shared" si="72"/>
        <v>0</v>
      </c>
      <c r="H87" s="10" t="str">
        <f>IFERROR(VLOOKUP(B87,'1'!B:BC,54,0),"0")</f>
        <v>0</v>
      </c>
      <c r="I87" s="5" t="s">
        <v>129</v>
      </c>
      <c r="J87" s="15">
        <f t="shared" si="54"/>
        <v>0</v>
      </c>
      <c r="K87" s="10" t="str">
        <f>IFERROR(VLOOKUP(B87,'2'!B:BC,54,0),"0")</f>
        <v>0</v>
      </c>
      <c r="L87" s="5" t="s">
        <v>129</v>
      </c>
      <c r="M87" s="15">
        <f t="shared" si="55"/>
        <v>0</v>
      </c>
      <c r="N87" s="10" t="str">
        <f>IFERROR(VLOOKUP(B87,'3'!B:BC,54,0),"0")</f>
        <v>0</v>
      </c>
      <c r="O87" s="5" t="s">
        <v>129</v>
      </c>
      <c r="P87" s="15">
        <f t="shared" si="56"/>
        <v>0</v>
      </c>
      <c r="Q87" s="10" t="str">
        <f>IFERROR(VLOOKUP(B87,'4'!B:BC,54,0),"0")</f>
        <v>0</v>
      </c>
      <c r="R87" s="5" t="s">
        <v>129</v>
      </c>
      <c r="S87" s="15">
        <f t="shared" si="57"/>
        <v>0</v>
      </c>
      <c r="T87" s="10" t="str">
        <f>IFERROR(VLOOKUP(B87,'5'!B:BC,54,0),"0")</f>
        <v>0</v>
      </c>
      <c r="U87" s="5" t="s">
        <v>129</v>
      </c>
      <c r="V87" s="15">
        <f t="shared" si="58"/>
        <v>0</v>
      </c>
      <c r="W87" s="10" t="str">
        <f>IFERROR(VLOOKUP(B87,'6'!B:BC,54,0),"0")</f>
        <v>0</v>
      </c>
      <c r="X87" s="5" t="s">
        <v>129</v>
      </c>
      <c r="Y87" s="15">
        <f t="shared" si="59"/>
        <v>0</v>
      </c>
      <c r="Z87" s="10" t="str">
        <f>IFERROR(VLOOKUP(B87,'7'!B:BC,54,0),"0")</f>
        <v>0</v>
      </c>
      <c r="AA87" s="5" t="s">
        <v>129</v>
      </c>
      <c r="AB87" s="15">
        <f t="shared" si="60"/>
        <v>0</v>
      </c>
      <c r="AC87" s="10" t="str">
        <f>IFERROR(VLOOKUP(B87,'8'!B:BC,54,0),"0")</f>
        <v>0</v>
      </c>
      <c r="AD87" s="5" t="s">
        <v>129</v>
      </c>
      <c r="AE87" s="15">
        <f t="shared" si="61"/>
        <v>0</v>
      </c>
      <c r="AF87" s="10" t="str">
        <f>IFERROR(VLOOKUP(B87,'9'!B:BC,54,0),"0")</f>
        <v>0</v>
      </c>
      <c r="AG87" s="5" t="s">
        <v>129</v>
      </c>
      <c r="AH87" s="15">
        <f t="shared" si="62"/>
        <v>0</v>
      </c>
      <c r="AI87" s="10" t="str">
        <f>IFERROR(VLOOKUP(B87,'10'!B:BC,54,0),"0")</f>
        <v>0</v>
      </c>
      <c r="AJ87" s="5" t="s">
        <v>129</v>
      </c>
      <c r="AK87" s="15">
        <f t="shared" si="63"/>
        <v>0</v>
      </c>
      <c r="AL87" s="10" t="str">
        <f>IFERROR(VLOOKUP(B87,'11'!B:BC,54,0),"0")</f>
        <v>0</v>
      </c>
      <c r="AM87" s="5" t="s">
        <v>129</v>
      </c>
      <c r="AN87" s="15">
        <f t="shared" si="64"/>
        <v>0</v>
      </c>
      <c r="AO87" s="10" t="str">
        <f>IFERROR(VLOOKUP(B87,'12'!B:BC,54,0),"0")</f>
        <v>0</v>
      </c>
      <c r="AP87" s="5" t="s">
        <v>129</v>
      </c>
      <c r="AQ87" s="15">
        <f t="shared" si="65"/>
        <v>0</v>
      </c>
      <c r="AR87" s="10" t="str">
        <f>IFERROR(VLOOKUP(B87,'13'!B:BC,54,0),"0")</f>
        <v>0</v>
      </c>
      <c r="AS87" s="5" t="s">
        <v>129</v>
      </c>
      <c r="AT87" s="15">
        <f t="shared" si="66"/>
        <v>0</v>
      </c>
      <c r="AU87" s="10" t="str">
        <f>IFERROR(VLOOKUP(B87,'14'!B:BC,54,0),"0")</f>
        <v>0</v>
      </c>
      <c r="AV87" s="5" t="s">
        <v>129</v>
      </c>
      <c r="AW87" s="15">
        <f t="shared" si="67"/>
        <v>0</v>
      </c>
      <c r="AX87" s="10" t="str">
        <f>IFERROR(VLOOKUP(B87,'15'!B:BC,54,0),"0")</f>
        <v>0</v>
      </c>
      <c r="AY87" s="5" t="s">
        <v>129</v>
      </c>
      <c r="AZ87" s="15">
        <f t="shared" si="68"/>
        <v>0</v>
      </c>
      <c r="BA87" s="10" t="str">
        <f>IFERROR(VLOOKUP(B87,'16'!B:BC,54,0),"0")</f>
        <v>0</v>
      </c>
      <c r="BB87" s="5" t="s">
        <v>129</v>
      </c>
      <c r="BC87" s="15">
        <f t="shared" si="69"/>
        <v>0</v>
      </c>
      <c r="BD87" s="10" t="str">
        <f>IFERROR(VLOOKUP(B87,'17'!B:BC,54,0),"0")</f>
        <v>0</v>
      </c>
      <c r="BE87" s="5" t="s">
        <v>129</v>
      </c>
      <c r="BF87" s="15">
        <f t="shared" si="70"/>
        <v>0</v>
      </c>
      <c r="BG87" s="10" t="str">
        <f>IFERROR(VLOOKUP(B87,'18'!B:BC,54,0),"0")</f>
        <v>0</v>
      </c>
      <c r="BH87" s="5" t="s">
        <v>129</v>
      </c>
      <c r="BI87" s="15">
        <f t="shared" si="73"/>
        <v>0</v>
      </c>
      <c r="BJ87" s="10" t="str">
        <f>IFERROR(VLOOKUP(B87,'19'!B:BC,54,0),"0")</f>
        <v>0</v>
      </c>
      <c r="BK87" s="5" t="s">
        <v>129</v>
      </c>
      <c r="BL87" s="15">
        <f t="shared" si="74"/>
        <v>0</v>
      </c>
      <c r="BM87" s="10" t="str">
        <f>IFERROR(VLOOKUP(B87,'20'!B:BC,54,0),"0")</f>
        <v>0</v>
      </c>
      <c r="BN87" s="5" t="s">
        <v>129</v>
      </c>
      <c r="BO87" s="15">
        <f t="shared" si="75"/>
        <v>0</v>
      </c>
      <c r="BP87" s="10" t="str">
        <f>IFERROR(VLOOKUP(B87,'21'!B:BC,54,0),"0")</f>
        <v>0</v>
      </c>
      <c r="BQ87" s="5" t="s">
        <v>129</v>
      </c>
      <c r="BR87" s="15">
        <f t="shared" si="76"/>
        <v>0</v>
      </c>
      <c r="BS87" s="10" t="str">
        <f>IFERROR(VLOOKUP(B87,'22'!B:BC,54,0),"0")</f>
        <v>0</v>
      </c>
      <c r="BT87" s="5" t="s">
        <v>129</v>
      </c>
      <c r="BU87" s="15">
        <f t="shared" si="77"/>
        <v>0</v>
      </c>
      <c r="BV87" s="10" t="str">
        <f>IFERROR(VLOOKUP(B87,'23'!B:BC,54,0),"0")</f>
        <v>0</v>
      </c>
      <c r="BW87" s="5" t="s">
        <v>129</v>
      </c>
      <c r="BX87" s="15">
        <f t="shared" si="78"/>
        <v>0</v>
      </c>
      <c r="BY87" s="10" t="str">
        <f>IFERROR(VLOOKUP(B87,'24'!B:BC,54,0),"0")</f>
        <v>0</v>
      </c>
      <c r="BZ87" s="5" t="s">
        <v>129</v>
      </c>
      <c r="CA87" s="15">
        <f t="shared" si="79"/>
        <v>0</v>
      </c>
      <c r="CB87" s="10" t="str">
        <f>IFERROR(VLOOKUP(B87,'25'!B:BC,54,0),"0")</f>
        <v>0</v>
      </c>
      <c r="CC87" s="5" t="s">
        <v>129</v>
      </c>
      <c r="CD87" s="15">
        <f t="shared" si="80"/>
        <v>0</v>
      </c>
      <c r="CE87" s="10" t="str">
        <f>IFERROR(VLOOKUP(B87,'26'!B:BC,54,0),"0")</f>
        <v>0</v>
      </c>
      <c r="CF87" s="5" t="s">
        <v>129</v>
      </c>
      <c r="CG87" s="15">
        <f t="shared" si="81"/>
        <v>0</v>
      </c>
      <c r="CH87" s="10" t="str">
        <f>IFERROR(VLOOKUP(B87,'27'!B:BC,54,0),"0")</f>
        <v>0</v>
      </c>
      <c r="CI87" s="5" t="s">
        <v>129</v>
      </c>
      <c r="CJ87" s="15">
        <f t="shared" si="82"/>
        <v>0</v>
      </c>
      <c r="CK87" s="10" t="str">
        <f>IFERROR(VLOOKUP(B87,'28'!B:BC,54,0),"0")</f>
        <v>0</v>
      </c>
      <c r="CL87" s="5" t="s">
        <v>129</v>
      </c>
      <c r="CM87" s="15">
        <f t="shared" si="83"/>
        <v>0</v>
      </c>
      <c r="CN87" s="10" t="str">
        <f>IFERROR(VLOOKUP(B87,'29'!B:BC,54,0),"0")</f>
        <v>0</v>
      </c>
      <c r="CO87" s="5" t="s">
        <v>129</v>
      </c>
      <c r="CP87" s="15">
        <f t="shared" si="84"/>
        <v>0</v>
      </c>
      <c r="CQ87" s="10" t="str">
        <f>IFERROR(VLOOKUP(B87,'30'!B:BC,54,0),"0")</f>
        <v>0</v>
      </c>
      <c r="CR87" s="5" t="s">
        <v>129</v>
      </c>
      <c r="CS87" s="15">
        <f t="shared" si="85"/>
        <v>0</v>
      </c>
      <c r="CT87" s="10" t="str">
        <f>IFERROR(VLOOKUP(A87,#REF!,2,0),"0")</f>
        <v>0</v>
      </c>
      <c r="CU87" s="5" t="s">
        <v>129</v>
      </c>
      <c r="CV87" s="15">
        <f t="shared" si="86"/>
        <v>0</v>
      </c>
      <c r="CW87" s="10" t="str">
        <f>IFERROR(VLOOKUP(B87,'B-plus'!A:D,4,0),"0")</f>
        <v>0</v>
      </c>
      <c r="CX87" s="5" t="s">
        <v>129</v>
      </c>
      <c r="CY87" s="15">
        <f t="shared" si="87"/>
        <v>0</v>
      </c>
    </row>
    <row r="88" spans="1:103" x14ac:dyDescent="0.25">
      <c r="A88" s="5" t="s">
        <v>10</v>
      </c>
      <c r="B88" s="5">
        <v>1112013</v>
      </c>
      <c r="C88" s="4" t="s">
        <v>11</v>
      </c>
      <c r="D88" s="13">
        <v>13.66</v>
      </c>
      <c r="E88" s="19">
        <f t="shared" si="71"/>
        <v>1947</v>
      </c>
      <c r="F88" s="5" t="s">
        <v>129</v>
      </c>
      <c r="G88" s="13">
        <f t="shared" si="72"/>
        <v>26596.02</v>
      </c>
      <c r="H88" s="10">
        <f>IFERROR(VLOOKUP(B88,'1'!B:BC,54,0),"0")</f>
        <v>79</v>
      </c>
      <c r="I88" s="5" t="s">
        <v>129</v>
      </c>
      <c r="J88" s="15">
        <f t="shared" si="54"/>
        <v>1079.1400000000001</v>
      </c>
      <c r="K88" s="10">
        <f>IFERROR(VLOOKUP(B88,'2'!B:BC,54,0),"0")</f>
        <v>66</v>
      </c>
      <c r="L88" s="5" t="s">
        <v>129</v>
      </c>
      <c r="M88" s="15">
        <f t="shared" si="55"/>
        <v>901.56000000000006</v>
      </c>
      <c r="N88" s="10">
        <f>IFERROR(VLOOKUP(B88,'3'!B:BC,54,0),"0")</f>
        <v>80</v>
      </c>
      <c r="O88" s="5" t="s">
        <v>129</v>
      </c>
      <c r="P88" s="15">
        <f t="shared" si="56"/>
        <v>1092.8</v>
      </c>
      <c r="Q88" s="10">
        <f>IFERROR(VLOOKUP(B88,'4'!B:BC,54,0),"0")</f>
        <v>69</v>
      </c>
      <c r="R88" s="5" t="s">
        <v>129</v>
      </c>
      <c r="S88" s="15">
        <f t="shared" si="57"/>
        <v>942.54</v>
      </c>
      <c r="T88" s="10">
        <f>IFERROR(VLOOKUP(B88,'5'!B:BC,54,0),"0")</f>
        <v>121</v>
      </c>
      <c r="U88" s="5" t="s">
        <v>129</v>
      </c>
      <c r="V88" s="15">
        <f t="shared" si="58"/>
        <v>1652.8600000000001</v>
      </c>
      <c r="W88" s="10">
        <f>IFERROR(VLOOKUP(B88,'6'!B:BC,54,0),"0")</f>
        <v>69</v>
      </c>
      <c r="X88" s="5" t="s">
        <v>129</v>
      </c>
      <c r="Y88" s="15">
        <f t="shared" si="59"/>
        <v>942.54</v>
      </c>
      <c r="Z88" s="10">
        <f>IFERROR(VLOOKUP(B88,'7'!B:BC,54,0),"0")</f>
        <v>129</v>
      </c>
      <c r="AA88" s="5" t="s">
        <v>129</v>
      </c>
      <c r="AB88" s="15">
        <f t="shared" si="60"/>
        <v>1762.14</v>
      </c>
      <c r="AC88" s="10">
        <f>IFERROR(VLOOKUP(B88,'8'!B:BC,54,0),"0")</f>
        <v>48</v>
      </c>
      <c r="AD88" s="5" t="s">
        <v>129</v>
      </c>
      <c r="AE88" s="15">
        <f t="shared" si="61"/>
        <v>655.68000000000006</v>
      </c>
      <c r="AF88" s="10">
        <f>IFERROR(VLOOKUP(B88,'9'!B:BC,54,0),"0")</f>
        <v>90</v>
      </c>
      <c r="AG88" s="5" t="s">
        <v>129</v>
      </c>
      <c r="AH88" s="15">
        <f t="shared" si="62"/>
        <v>1229.4000000000001</v>
      </c>
      <c r="AI88" s="10">
        <f>IFERROR(VLOOKUP(B88,'10'!B:BC,54,0),"0")</f>
        <v>79</v>
      </c>
      <c r="AJ88" s="5" t="s">
        <v>129</v>
      </c>
      <c r="AK88" s="15">
        <f t="shared" si="63"/>
        <v>1079.1400000000001</v>
      </c>
      <c r="AL88" s="10">
        <f>IFERROR(VLOOKUP(B88,'11'!B:BC,54,0),"0")</f>
        <v>46</v>
      </c>
      <c r="AM88" s="5" t="s">
        <v>129</v>
      </c>
      <c r="AN88" s="15">
        <f t="shared" si="64"/>
        <v>628.36</v>
      </c>
      <c r="AO88" s="10">
        <f>IFERROR(VLOOKUP(B88,'12'!B:BC,54,0),"0")</f>
        <v>53</v>
      </c>
      <c r="AP88" s="5" t="s">
        <v>129</v>
      </c>
      <c r="AQ88" s="15">
        <f t="shared" si="65"/>
        <v>723.98</v>
      </c>
      <c r="AR88" s="10">
        <f>IFERROR(VLOOKUP(B88,'13'!B:BC,54,0),"0")</f>
        <v>106</v>
      </c>
      <c r="AS88" s="5" t="s">
        <v>129</v>
      </c>
      <c r="AT88" s="15">
        <f t="shared" si="66"/>
        <v>1447.96</v>
      </c>
      <c r="AU88" s="10">
        <f>IFERROR(VLOOKUP(B88,'14'!B:BC,54,0),"0")</f>
        <v>49</v>
      </c>
      <c r="AV88" s="5" t="s">
        <v>129</v>
      </c>
      <c r="AW88" s="15">
        <f t="shared" si="67"/>
        <v>669.34</v>
      </c>
      <c r="AX88" s="10">
        <f>IFERROR(VLOOKUP(B88,'15'!B:BC,54,0),"0")</f>
        <v>41</v>
      </c>
      <c r="AY88" s="5" t="s">
        <v>129</v>
      </c>
      <c r="AZ88" s="15">
        <f t="shared" si="68"/>
        <v>560.06000000000006</v>
      </c>
      <c r="BA88" s="10">
        <f>IFERROR(VLOOKUP(B88,'16'!B:BC,54,0),"0")</f>
        <v>47</v>
      </c>
      <c r="BB88" s="5" t="s">
        <v>129</v>
      </c>
      <c r="BC88" s="15">
        <f t="shared" si="69"/>
        <v>642.02</v>
      </c>
      <c r="BD88" s="10">
        <f>IFERROR(VLOOKUP(B88,'17'!B:BC,54,0),"0")</f>
        <v>21</v>
      </c>
      <c r="BE88" s="5" t="s">
        <v>129</v>
      </c>
      <c r="BF88" s="15">
        <f t="shared" si="70"/>
        <v>286.86</v>
      </c>
      <c r="BG88" s="10">
        <f>IFERROR(VLOOKUP(B88,'18'!B:BC,54,0),"0")</f>
        <v>43</v>
      </c>
      <c r="BH88" s="5" t="s">
        <v>129</v>
      </c>
      <c r="BI88" s="15">
        <f t="shared" si="73"/>
        <v>587.38</v>
      </c>
      <c r="BJ88" s="10">
        <f>IFERROR(VLOOKUP(B88,'19'!B:BC,54,0),"0")</f>
        <v>64</v>
      </c>
      <c r="BK88" s="5" t="s">
        <v>129</v>
      </c>
      <c r="BL88" s="15">
        <f t="shared" si="74"/>
        <v>874.24</v>
      </c>
      <c r="BM88" s="10">
        <f>IFERROR(VLOOKUP(B88,'20'!B:BC,54,0),"0")</f>
        <v>70</v>
      </c>
      <c r="BN88" s="5" t="s">
        <v>129</v>
      </c>
      <c r="BO88" s="15">
        <f t="shared" si="75"/>
        <v>956.2</v>
      </c>
      <c r="BP88" s="10">
        <f>IFERROR(VLOOKUP(B88,'21'!B:BC,54,0),"0")</f>
        <v>24</v>
      </c>
      <c r="BQ88" s="5" t="s">
        <v>129</v>
      </c>
      <c r="BR88" s="15">
        <f t="shared" si="76"/>
        <v>327.84000000000003</v>
      </c>
      <c r="BS88" s="10">
        <f>IFERROR(VLOOKUP(B88,'22'!B:BC,54,0),"0")</f>
        <v>40</v>
      </c>
      <c r="BT88" s="5" t="s">
        <v>129</v>
      </c>
      <c r="BU88" s="15">
        <f t="shared" si="77"/>
        <v>546.4</v>
      </c>
      <c r="BV88" s="10">
        <f>IFERROR(VLOOKUP(B88,'23'!B:BC,54,0),"0")</f>
        <v>38</v>
      </c>
      <c r="BW88" s="5" t="s">
        <v>129</v>
      </c>
      <c r="BX88" s="15">
        <f t="shared" si="78"/>
        <v>519.08000000000004</v>
      </c>
      <c r="BY88" s="10">
        <f>IFERROR(VLOOKUP(B88,'24'!B:BC,54,0),"0")</f>
        <v>66</v>
      </c>
      <c r="BZ88" s="5" t="s">
        <v>129</v>
      </c>
      <c r="CA88" s="15">
        <f t="shared" si="79"/>
        <v>901.56000000000006</v>
      </c>
      <c r="CB88" s="10">
        <f>IFERROR(VLOOKUP(B88,'25'!B:BC,54,0),"0")</f>
        <v>80</v>
      </c>
      <c r="CC88" s="5" t="s">
        <v>129</v>
      </c>
      <c r="CD88" s="15">
        <f t="shared" si="80"/>
        <v>1092.8</v>
      </c>
      <c r="CE88" s="10">
        <f>IFERROR(VLOOKUP(B88,'26'!B:BC,54,0),"0")</f>
        <v>71</v>
      </c>
      <c r="CF88" s="5" t="s">
        <v>129</v>
      </c>
      <c r="CG88" s="15">
        <f t="shared" si="81"/>
        <v>969.86</v>
      </c>
      <c r="CH88" s="10">
        <f>IFERROR(VLOOKUP(B88,'27'!B:BC,54,0),"0")</f>
        <v>56</v>
      </c>
      <c r="CI88" s="5" t="s">
        <v>129</v>
      </c>
      <c r="CJ88" s="15">
        <f t="shared" si="82"/>
        <v>764.96</v>
      </c>
      <c r="CK88" s="10">
        <f>IFERROR(VLOOKUP(B88,'28'!B:BC,54,0),"0")</f>
        <v>50</v>
      </c>
      <c r="CL88" s="5" t="s">
        <v>129</v>
      </c>
      <c r="CM88" s="15">
        <f t="shared" si="83"/>
        <v>683</v>
      </c>
      <c r="CN88" s="10">
        <f>IFERROR(VLOOKUP(B88,'29'!B:BC,54,0),"0")</f>
        <v>97</v>
      </c>
      <c r="CO88" s="5" t="s">
        <v>129</v>
      </c>
      <c r="CP88" s="15">
        <f t="shared" si="84"/>
        <v>1325.02</v>
      </c>
      <c r="CQ88" s="10">
        <f>IFERROR(VLOOKUP(B88,'30'!B:BC,54,0),"0")</f>
        <v>55</v>
      </c>
      <c r="CR88" s="5" t="s">
        <v>129</v>
      </c>
      <c r="CS88" s="15">
        <f t="shared" si="85"/>
        <v>751.3</v>
      </c>
      <c r="CT88" s="10" t="str">
        <f>IFERROR(VLOOKUP(A88,#REF!,2,0),"0")</f>
        <v>0</v>
      </c>
      <c r="CU88" s="5" t="s">
        <v>129</v>
      </c>
      <c r="CV88" s="15">
        <f t="shared" si="86"/>
        <v>0</v>
      </c>
      <c r="CW88" s="10" t="str">
        <f>IFERROR(VLOOKUP(B88,'B-plus'!A:D,4,0),"0")</f>
        <v>0</v>
      </c>
      <c r="CX88" s="5" t="s">
        <v>129</v>
      </c>
      <c r="CY88" s="15">
        <f t="shared" si="87"/>
        <v>0</v>
      </c>
    </row>
    <row r="89" spans="1:103" x14ac:dyDescent="0.25">
      <c r="A89" s="5" t="s">
        <v>202</v>
      </c>
      <c r="B89" s="5" t="s">
        <v>202</v>
      </c>
      <c r="C89" s="4" t="s">
        <v>203</v>
      </c>
      <c r="D89" s="13">
        <v>13.66</v>
      </c>
      <c r="E89" s="19">
        <f t="shared" si="71"/>
        <v>0</v>
      </c>
      <c r="F89" s="5" t="s">
        <v>129</v>
      </c>
      <c r="G89" s="13">
        <f t="shared" si="72"/>
        <v>0</v>
      </c>
      <c r="H89" s="10" t="str">
        <f>IFERROR(VLOOKUP(B89,'1'!B:BC,54,0),"0")</f>
        <v>0</v>
      </c>
      <c r="I89" s="5" t="s">
        <v>129</v>
      </c>
      <c r="J89" s="15">
        <f t="shared" si="54"/>
        <v>0</v>
      </c>
      <c r="K89" s="10" t="str">
        <f>IFERROR(VLOOKUP(B89,'2'!B:BC,54,0),"0")</f>
        <v>0</v>
      </c>
      <c r="L89" s="5" t="s">
        <v>129</v>
      </c>
      <c r="M89" s="15">
        <f t="shared" si="55"/>
        <v>0</v>
      </c>
      <c r="N89" s="10" t="str">
        <f>IFERROR(VLOOKUP(B89,'3'!B:BC,54,0),"0")</f>
        <v>0</v>
      </c>
      <c r="O89" s="5" t="s">
        <v>129</v>
      </c>
      <c r="P89" s="15">
        <f t="shared" si="56"/>
        <v>0</v>
      </c>
      <c r="Q89" s="10" t="str">
        <f>IFERROR(VLOOKUP(B89,'4'!B:BC,54,0),"0")</f>
        <v>0</v>
      </c>
      <c r="R89" s="5" t="s">
        <v>129</v>
      </c>
      <c r="S89" s="15">
        <f t="shared" si="57"/>
        <v>0</v>
      </c>
      <c r="T89" s="10" t="str">
        <f>IFERROR(VLOOKUP(B89,'5'!B:BC,54,0),"0")</f>
        <v>0</v>
      </c>
      <c r="U89" s="5" t="s">
        <v>129</v>
      </c>
      <c r="V89" s="15">
        <f t="shared" si="58"/>
        <v>0</v>
      </c>
      <c r="W89" s="10" t="str">
        <f>IFERROR(VLOOKUP(B89,'6'!B:BC,54,0),"0")</f>
        <v>0</v>
      </c>
      <c r="X89" s="5" t="s">
        <v>129</v>
      </c>
      <c r="Y89" s="15">
        <f t="shared" si="59"/>
        <v>0</v>
      </c>
      <c r="Z89" s="10" t="str">
        <f>IFERROR(VLOOKUP(B89,'7'!B:BC,54,0),"0")</f>
        <v>0</v>
      </c>
      <c r="AA89" s="5" t="s">
        <v>129</v>
      </c>
      <c r="AB89" s="15">
        <f t="shared" si="60"/>
        <v>0</v>
      </c>
      <c r="AC89" s="10" t="str">
        <f>IFERROR(VLOOKUP(B89,'8'!B:BC,54,0),"0")</f>
        <v>0</v>
      </c>
      <c r="AD89" s="5" t="s">
        <v>129</v>
      </c>
      <c r="AE89" s="15">
        <f t="shared" si="61"/>
        <v>0</v>
      </c>
      <c r="AF89" s="10" t="str">
        <f>IFERROR(VLOOKUP(B89,'9'!B:BC,54,0),"0")</f>
        <v>0</v>
      </c>
      <c r="AG89" s="5" t="s">
        <v>129</v>
      </c>
      <c r="AH89" s="15">
        <f t="shared" si="62"/>
        <v>0</v>
      </c>
      <c r="AI89" s="10" t="str">
        <f>IFERROR(VLOOKUP(B89,'10'!B:BC,54,0),"0")</f>
        <v>0</v>
      </c>
      <c r="AJ89" s="5" t="s">
        <v>129</v>
      </c>
      <c r="AK89" s="15">
        <f t="shared" si="63"/>
        <v>0</v>
      </c>
      <c r="AL89" s="10" t="str">
        <f>IFERROR(VLOOKUP(B89,'11'!B:BC,54,0),"0")</f>
        <v>0</v>
      </c>
      <c r="AM89" s="5" t="s">
        <v>129</v>
      </c>
      <c r="AN89" s="15">
        <f t="shared" si="64"/>
        <v>0</v>
      </c>
      <c r="AO89" s="10" t="str">
        <f>IFERROR(VLOOKUP(B89,'12'!B:BC,54,0),"0")</f>
        <v>0</v>
      </c>
      <c r="AP89" s="5" t="s">
        <v>129</v>
      </c>
      <c r="AQ89" s="15">
        <f t="shared" si="65"/>
        <v>0</v>
      </c>
      <c r="AR89" s="10" t="str">
        <f>IFERROR(VLOOKUP(B89,'13'!B:BC,54,0),"0")</f>
        <v>0</v>
      </c>
      <c r="AS89" s="5" t="s">
        <v>129</v>
      </c>
      <c r="AT89" s="15">
        <f t="shared" si="66"/>
        <v>0</v>
      </c>
      <c r="AU89" s="10" t="str">
        <f>IFERROR(VLOOKUP(B89,'14'!B:BC,54,0),"0")</f>
        <v>0</v>
      </c>
      <c r="AV89" s="5" t="s">
        <v>129</v>
      </c>
      <c r="AW89" s="15">
        <f t="shared" si="67"/>
        <v>0</v>
      </c>
      <c r="AX89" s="10" t="str">
        <f>IFERROR(VLOOKUP(B89,'15'!B:BC,54,0),"0")</f>
        <v>0</v>
      </c>
      <c r="AY89" s="5" t="s">
        <v>129</v>
      </c>
      <c r="AZ89" s="15">
        <f t="shared" si="68"/>
        <v>0</v>
      </c>
      <c r="BA89" s="10" t="str">
        <f>IFERROR(VLOOKUP(B89,'16'!B:BC,54,0),"0")</f>
        <v>0</v>
      </c>
      <c r="BB89" s="5" t="s">
        <v>129</v>
      </c>
      <c r="BC89" s="15">
        <f t="shared" si="69"/>
        <v>0</v>
      </c>
      <c r="BD89" s="10" t="str">
        <f>IFERROR(VLOOKUP(B89,'17'!B:BC,54,0),"0")</f>
        <v>0</v>
      </c>
      <c r="BE89" s="5" t="s">
        <v>129</v>
      </c>
      <c r="BF89" s="15">
        <f t="shared" si="70"/>
        <v>0</v>
      </c>
      <c r="BG89" s="10" t="str">
        <f>IFERROR(VLOOKUP(B89,'18'!B:BC,54,0),"0")</f>
        <v>0</v>
      </c>
      <c r="BH89" s="5" t="s">
        <v>129</v>
      </c>
      <c r="BI89" s="15">
        <f t="shared" si="73"/>
        <v>0</v>
      </c>
      <c r="BJ89" s="10" t="str">
        <f>IFERROR(VLOOKUP(B89,'19'!B:BC,54,0),"0")</f>
        <v>0</v>
      </c>
      <c r="BK89" s="5" t="s">
        <v>129</v>
      </c>
      <c r="BL89" s="15">
        <f t="shared" si="74"/>
        <v>0</v>
      </c>
      <c r="BM89" s="10" t="str">
        <f>IFERROR(VLOOKUP(B89,'20'!B:BC,54,0),"0")</f>
        <v>0</v>
      </c>
      <c r="BN89" s="5" t="s">
        <v>129</v>
      </c>
      <c r="BO89" s="15">
        <f t="shared" si="75"/>
        <v>0</v>
      </c>
      <c r="BP89" s="10" t="str">
        <f>IFERROR(VLOOKUP(B89,'21'!B:BC,54,0),"0")</f>
        <v>0</v>
      </c>
      <c r="BQ89" s="5" t="s">
        <v>129</v>
      </c>
      <c r="BR89" s="15">
        <f t="shared" si="76"/>
        <v>0</v>
      </c>
      <c r="BS89" s="10" t="str">
        <f>IFERROR(VLOOKUP(B89,'22'!B:BC,54,0),"0")</f>
        <v>0</v>
      </c>
      <c r="BT89" s="5" t="s">
        <v>129</v>
      </c>
      <c r="BU89" s="15">
        <f t="shared" si="77"/>
        <v>0</v>
      </c>
      <c r="BV89" s="10" t="str">
        <f>IFERROR(VLOOKUP(B89,'23'!B:BC,54,0),"0")</f>
        <v>0</v>
      </c>
      <c r="BW89" s="5" t="s">
        <v>129</v>
      </c>
      <c r="BX89" s="15">
        <f t="shared" si="78"/>
        <v>0</v>
      </c>
      <c r="BY89" s="10" t="str">
        <f>IFERROR(VLOOKUP(B89,'24'!B:BC,54,0),"0")</f>
        <v>0</v>
      </c>
      <c r="BZ89" s="5" t="s">
        <v>129</v>
      </c>
      <c r="CA89" s="15">
        <f t="shared" si="79"/>
        <v>0</v>
      </c>
      <c r="CB89" s="10" t="str">
        <f>IFERROR(VLOOKUP(B89,'25'!B:BC,54,0),"0")</f>
        <v>0</v>
      </c>
      <c r="CC89" s="5" t="s">
        <v>129</v>
      </c>
      <c r="CD89" s="15">
        <f t="shared" si="80"/>
        <v>0</v>
      </c>
      <c r="CE89" s="10" t="str">
        <f>IFERROR(VLOOKUP(B89,'26'!B:BC,54,0),"0")</f>
        <v>0</v>
      </c>
      <c r="CF89" s="5" t="s">
        <v>129</v>
      </c>
      <c r="CG89" s="15">
        <f t="shared" si="81"/>
        <v>0</v>
      </c>
      <c r="CH89" s="10" t="str">
        <f>IFERROR(VLOOKUP(B89,'27'!B:BC,54,0),"0")</f>
        <v>0</v>
      </c>
      <c r="CI89" s="5" t="s">
        <v>129</v>
      </c>
      <c r="CJ89" s="15">
        <f t="shared" si="82"/>
        <v>0</v>
      </c>
      <c r="CK89" s="10" t="str">
        <f>IFERROR(VLOOKUP(B89,'28'!B:BC,54,0),"0")</f>
        <v>0</v>
      </c>
      <c r="CL89" s="5" t="s">
        <v>129</v>
      </c>
      <c r="CM89" s="15">
        <f t="shared" si="83"/>
        <v>0</v>
      </c>
      <c r="CN89" s="10" t="str">
        <f>IFERROR(VLOOKUP(B89,'29'!B:BC,54,0),"0")</f>
        <v>0</v>
      </c>
      <c r="CO89" s="5" t="s">
        <v>129</v>
      </c>
      <c r="CP89" s="15">
        <f t="shared" si="84"/>
        <v>0</v>
      </c>
      <c r="CQ89" s="10" t="str">
        <f>IFERROR(VLOOKUP(B89,'30'!B:BC,54,0),"0")</f>
        <v>0</v>
      </c>
      <c r="CR89" s="5" t="s">
        <v>129</v>
      </c>
      <c r="CS89" s="15">
        <f t="shared" si="85"/>
        <v>0</v>
      </c>
      <c r="CT89" s="10" t="str">
        <f>IFERROR(VLOOKUP(A89,#REF!,2,0),"0")</f>
        <v>0</v>
      </c>
      <c r="CU89" s="5" t="s">
        <v>129</v>
      </c>
      <c r="CV89" s="15">
        <f t="shared" si="86"/>
        <v>0</v>
      </c>
      <c r="CW89" s="10" t="str">
        <f>IFERROR(VLOOKUP(B89,'B-plus'!A:D,4,0),"0")</f>
        <v>0</v>
      </c>
      <c r="CX89" s="5" t="s">
        <v>129</v>
      </c>
      <c r="CY89" s="15">
        <f t="shared" si="87"/>
        <v>0</v>
      </c>
    </row>
    <row r="90" spans="1:103" x14ac:dyDescent="0.25">
      <c r="A90" s="5" t="s">
        <v>110</v>
      </c>
      <c r="B90" s="5">
        <v>1112015</v>
      </c>
      <c r="C90" s="4" t="s">
        <v>111</v>
      </c>
      <c r="D90" s="13">
        <v>12.74</v>
      </c>
      <c r="E90" s="19">
        <f t="shared" si="71"/>
        <v>1915</v>
      </c>
      <c r="F90" s="5" t="s">
        <v>129</v>
      </c>
      <c r="G90" s="13">
        <f t="shared" si="72"/>
        <v>24397.100000000002</v>
      </c>
      <c r="H90" s="10">
        <f>IFERROR(VLOOKUP(B90,'1'!B:BC,54,0),"0")</f>
        <v>85</v>
      </c>
      <c r="I90" s="5" t="s">
        <v>129</v>
      </c>
      <c r="J90" s="15">
        <f t="shared" si="54"/>
        <v>1082.9000000000001</v>
      </c>
      <c r="K90" s="10">
        <f>IFERROR(VLOOKUP(B90,'2'!B:BC,54,0),"0")</f>
        <v>67</v>
      </c>
      <c r="L90" s="5" t="s">
        <v>129</v>
      </c>
      <c r="M90" s="15">
        <f t="shared" si="55"/>
        <v>853.58</v>
      </c>
      <c r="N90" s="10">
        <f>IFERROR(VLOOKUP(B90,'3'!B:BC,54,0),"0")</f>
        <v>80</v>
      </c>
      <c r="O90" s="5" t="s">
        <v>129</v>
      </c>
      <c r="P90" s="15">
        <f t="shared" si="56"/>
        <v>1019.2</v>
      </c>
      <c r="Q90" s="10">
        <f>IFERROR(VLOOKUP(B90,'4'!B:BC,54,0),"0")</f>
        <v>69</v>
      </c>
      <c r="R90" s="5" t="s">
        <v>129</v>
      </c>
      <c r="S90" s="15">
        <f t="shared" si="57"/>
        <v>879.06000000000006</v>
      </c>
      <c r="T90" s="10">
        <f>IFERROR(VLOOKUP(B90,'5'!B:BC,54,0),"0")</f>
        <v>115</v>
      </c>
      <c r="U90" s="5" t="s">
        <v>129</v>
      </c>
      <c r="V90" s="15">
        <f t="shared" si="58"/>
        <v>1465.1000000000001</v>
      </c>
      <c r="W90" s="10">
        <f>IFERROR(VLOOKUP(B90,'6'!B:BC,54,0),"0")</f>
        <v>68</v>
      </c>
      <c r="X90" s="5" t="s">
        <v>129</v>
      </c>
      <c r="Y90" s="15">
        <f t="shared" si="59"/>
        <v>866.32</v>
      </c>
      <c r="Z90" s="10">
        <f>IFERROR(VLOOKUP(B90,'7'!B:BC,54,0),"0")</f>
        <v>117</v>
      </c>
      <c r="AA90" s="5" t="s">
        <v>129</v>
      </c>
      <c r="AB90" s="15">
        <f t="shared" si="60"/>
        <v>1490.58</v>
      </c>
      <c r="AC90" s="10">
        <f>IFERROR(VLOOKUP(B90,'8'!B:BC,54,0),"0")</f>
        <v>49</v>
      </c>
      <c r="AD90" s="5" t="s">
        <v>129</v>
      </c>
      <c r="AE90" s="15">
        <f t="shared" si="61"/>
        <v>624.26</v>
      </c>
      <c r="AF90" s="10">
        <f>IFERROR(VLOOKUP(B90,'9'!B:BC,54,0),"0")</f>
        <v>89</v>
      </c>
      <c r="AG90" s="5" t="s">
        <v>129</v>
      </c>
      <c r="AH90" s="15">
        <f t="shared" si="62"/>
        <v>1133.8600000000001</v>
      </c>
      <c r="AI90" s="10">
        <f>IFERROR(VLOOKUP(B90,'10'!B:BC,54,0),"0")</f>
        <v>79</v>
      </c>
      <c r="AJ90" s="5" t="s">
        <v>129</v>
      </c>
      <c r="AK90" s="15">
        <f t="shared" si="63"/>
        <v>1006.46</v>
      </c>
      <c r="AL90" s="10">
        <f>IFERROR(VLOOKUP(B90,'11'!B:BC,54,0),"0")</f>
        <v>44</v>
      </c>
      <c r="AM90" s="5" t="s">
        <v>129</v>
      </c>
      <c r="AN90" s="15">
        <f t="shared" si="64"/>
        <v>560.56000000000006</v>
      </c>
      <c r="AO90" s="10">
        <f>IFERROR(VLOOKUP(B90,'12'!B:BC,54,0),"0")</f>
        <v>53</v>
      </c>
      <c r="AP90" s="5" t="s">
        <v>129</v>
      </c>
      <c r="AQ90" s="15">
        <f t="shared" si="65"/>
        <v>675.22</v>
      </c>
      <c r="AR90" s="10">
        <f>IFERROR(VLOOKUP(B90,'13'!B:BC,54,0),"0")</f>
        <v>121</v>
      </c>
      <c r="AS90" s="5" t="s">
        <v>129</v>
      </c>
      <c r="AT90" s="15">
        <f t="shared" si="66"/>
        <v>1541.54</v>
      </c>
      <c r="AU90" s="10">
        <f>IFERROR(VLOOKUP(B90,'14'!B:BC,54,0),"0")</f>
        <v>43</v>
      </c>
      <c r="AV90" s="5" t="s">
        <v>129</v>
      </c>
      <c r="AW90" s="15">
        <f t="shared" si="67"/>
        <v>547.82000000000005</v>
      </c>
      <c r="AX90" s="10">
        <f>IFERROR(VLOOKUP(B90,'15'!B:BC,54,0),"0")</f>
        <v>38</v>
      </c>
      <c r="AY90" s="5" t="s">
        <v>129</v>
      </c>
      <c r="AZ90" s="15">
        <f t="shared" si="68"/>
        <v>484.12</v>
      </c>
      <c r="BA90" s="10">
        <f>IFERROR(VLOOKUP(B90,'16'!B:BC,54,0),"0")</f>
        <v>42</v>
      </c>
      <c r="BB90" s="5" t="s">
        <v>129</v>
      </c>
      <c r="BC90" s="15">
        <f t="shared" si="69"/>
        <v>535.08000000000004</v>
      </c>
      <c r="BD90" s="10">
        <f>IFERROR(VLOOKUP(B90,'17'!B:BC,54,0),"0")</f>
        <v>23</v>
      </c>
      <c r="BE90" s="5" t="s">
        <v>129</v>
      </c>
      <c r="BF90" s="15">
        <f t="shared" si="70"/>
        <v>293.02</v>
      </c>
      <c r="BG90" s="10">
        <f>IFERROR(VLOOKUP(B90,'18'!B:BC,54,0),"0")</f>
        <v>42</v>
      </c>
      <c r="BH90" s="5" t="s">
        <v>129</v>
      </c>
      <c r="BI90" s="15">
        <f t="shared" si="73"/>
        <v>535.08000000000004</v>
      </c>
      <c r="BJ90" s="10">
        <f>IFERROR(VLOOKUP(B90,'19'!B:BC,54,0),"0")</f>
        <v>63</v>
      </c>
      <c r="BK90" s="5" t="s">
        <v>129</v>
      </c>
      <c r="BL90" s="15">
        <f t="shared" si="74"/>
        <v>802.62</v>
      </c>
      <c r="BM90" s="10">
        <f>IFERROR(VLOOKUP(B90,'20'!B:BC,54,0),"0")</f>
        <v>58</v>
      </c>
      <c r="BN90" s="5" t="s">
        <v>129</v>
      </c>
      <c r="BO90" s="15">
        <f t="shared" si="75"/>
        <v>738.92</v>
      </c>
      <c r="BP90" s="10">
        <f>IFERROR(VLOOKUP(B90,'21'!B:BC,54,0),"0")</f>
        <v>24</v>
      </c>
      <c r="BQ90" s="5" t="s">
        <v>129</v>
      </c>
      <c r="BR90" s="15">
        <f t="shared" si="76"/>
        <v>305.76</v>
      </c>
      <c r="BS90" s="10">
        <f>IFERROR(VLOOKUP(B90,'22'!B:BC,54,0),"0")</f>
        <v>40</v>
      </c>
      <c r="BT90" s="5" t="s">
        <v>129</v>
      </c>
      <c r="BU90" s="15">
        <f t="shared" si="77"/>
        <v>509.6</v>
      </c>
      <c r="BV90" s="10">
        <f>IFERROR(VLOOKUP(B90,'23'!B:BC,54,0),"0")</f>
        <v>38</v>
      </c>
      <c r="BW90" s="5" t="s">
        <v>129</v>
      </c>
      <c r="BX90" s="15">
        <f t="shared" si="78"/>
        <v>484.12</v>
      </c>
      <c r="BY90" s="10">
        <f>IFERROR(VLOOKUP(B90,'24'!B:BC,54,0),"0")</f>
        <v>66</v>
      </c>
      <c r="BZ90" s="5" t="s">
        <v>129</v>
      </c>
      <c r="CA90" s="15">
        <f t="shared" si="79"/>
        <v>840.84</v>
      </c>
      <c r="CB90" s="10">
        <f>IFERROR(VLOOKUP(B90,'25'!B:BC,54,0),"0")</f>
        <v>82</v>
      </c>
      <c r="CC90" s="5" t="s">
        <v>129</v>
      </c>
      <c r="CD90" s="15">
        <f t="shared" si="80"/>
        <v>1044.68</v>
      </c>
      <c r="CE90" s="10">
        <f>IFERROR(VLOOKUP(B90,'26'!B:BC,54,0),"0")</f>
        <v>67</v>
      </c>
      <c r="CF90" s="5" t="s">
        <v>129</v>
      </c>
      <c r="CG90" s="15">
        <f t="shared" si="81"/>
        <v>853.58</v>
      </c>
      <c r="CH90" s="10">
        <f>IFERROR(VLOOKUP(B90,'27'!B:BC,54,0),"0")</f>
        <v>60</v>
      </c>
      <c r="CI90" s="5" t="s">
        <v>129</v>
      </c>
      <c r="CJ90" s="15">
        <f t="shared" si="82"/>
        <v>764.4</v>
      </c>
      <c r="CK90" s="10">
        <f>IFERROR(VLOOKUP(B90,'28'!B:BC,54,0),"0")</f>
        <v>50</v>
      </c>
      <c r="CL90" s="5" t="s">
        <v>129</v>
      </c>
      <c r="CM90" s="15">
        <f t="shared" si="83"/>
        <v>637</v>
      </c>
      <c r="CN90" s="10">
        <f>IFERROR(VLOOKUP(B90,'29'!B:BC,54,0),"0")</f>
        <v>88</v>
      </c>
      <c r="CO90" s="5" t="s">
        <v>129</v>
      </c>
      <c r="CP90" s="15">
        <f t="shared" si="84"/>
        <v>1121.1200000000001</v>
      </c>
      <c r="CQ90" s="10">
        <f>IFERROR(VLOOKUP(B90,'30'!B:BC,54,0),"0")</f>
        <v>55</v>
      </c>
      <c r="CR90" s="5" t="s">
        <v>129</v>
      </c>
      <c r="CS90" s="15">
        <f t="shared" si="85"/>
        <v>700.7</v>
      </c>
      <c r="CT90" s="10" t="str">
        <f>IFERROR(VLOOKUP(A90,#REF!,2,0),"0")</f>
        <v>0</v>
      </c>
      <c r="CU90" s="5" t="s">
        <v>129</v>
      </c>
      <c r="CV90" s="15">
        <f t="shared" si="86"/>
        <v>0</v>
      </c>
      <c r="CW90" s="10" t="str">
        <f>IFERROR(VLOOKUP(B90,'B-plus'!A:D,4,0),"0")</f>
        <v>0</v>
      </c>
      <c r="CX90" s="5" t="s">
        <v>129</v>
      </c>
      <c r="CY90" s="15">
        <f t="shared" si="87"/>
        <v>0</v>
      </c>
    </row>
    <row r="91" spans="1:103" x14ac:dyDescent="0.25">
      <c r="A91" s="5" t="s">
        <v>28</v>
      </c>
      <c r="B91" s="5">
        <v>1112017</v>
      </c>
      <c r="C91" s="4" t="s">
        <v>29</v>
      </c>
      <c r="D91" s="13">
        <v>11.86</v>
      </c>
      <c r="E91" s="19">
        <f t="shared" si="71"/>
        <v>1381</v>
      </c>
      <c r="F91" s="5" t="s">
        <v>129</v>
      </c>
      <c r="G91" s="13">
        <f t="shared" si="72"/>
        <v>16378.66</v>
      </c>
      <c r="H91" s="10">
        <f>IFERROR(VLOOKUP(B91,'1'!B:BC,54,0),"0")</f>
        <v>80</v>
      </c>
      <c r="I91" s="5" t="s">
        <v>129</v>
      </c>
      <c r="J91" s="15">
        <f t="shared" si="54"/>
        <v>948.8</v>
      </c>
      <c r="K91" s="10">
        <f>IFERROR(VLOOKUP(B91,'2'!B:BC,54,0),"0")</f>
        <v>68</v>
      </c>
      <c r="L91" s="5" t="s">
        <v>129</v>
      </c>
      <c r="M91" s="15">
        <f t="shared" si="55"/>
        <v>806.48</v>
      </c>
      <c r="N91" s="10">
        <f>IFERROR(VLOOKUP(B91,'3'!B:BC,54,0),"0")</f>
        <v>80</v>
      </c>
      <c r="O91" s="5" t="s">
        <v>129</v>
      </c>
      <c r="P91" s="15">
        <f t="shared" si="56"/>
        <v>948.8</v>
      </c>
      <c r="Q91" s="10">
        <f>IFERROR(VLOOKUP(B91,'4'!B:BC,54,0),"0")</f>
        <v>69</v>
      </c>
      <c r="R91" s="5" t="s">
        <v>129</v>
      </c>
      <c r="S91" s="15">
        <f t="shared" si="57"/>
        <v>818.33999999999992</v>
      </c>
      <c r="T91" s="10">
        <f>IFERROR(VLOOKUP(B91,'5'!B:BC,54,0),"0")</f>
        <v>112</v>
      </c>
      <c r="U91" s="5" t="s">
        <v>129</v>
      </c>
      <c r="V91" s="15">
        <f t="shared" si="58"/>
        <v>1328.32</v>
      </c>
      <c r="W91" s="10">
        <f>IFERROR(VLOOKUP(B91,'6'!B:BC,54,0),"0")</f>
        <v>65</v>
      </c>
      <c r="X91" s="5" t="s">
        <v>129</v>
      </c>
      <c r="Y91" s="15">
        <f t="shared" si="59"/>
        <v>770.9</v>
      </c>
      <c r="Z91" s="10">
        <f>IFERROR(VLOOKUP(B91,'7'!B:BC,54,0),"0")</f>
        <v>122</v>
      </c>
      <c r="AA91" s="5" t="s">
        <v>129</v>
      </c>
      <c r="AB91" s="15">
        <f t="shared" si="60"/>
        <v>1446.9199999999998</v>
      </c>
      <c r="AC91" s="10">
        <f>IFERROR(VLOOKUP(B91,'8'!B:BC,54,0),"0")</f>
        <v>48</v>
      </c>
      <c r="AD91" s="5" t="s">
        <v>129</v>
      </c>
      <c r="AE91" s="15">
        <f t="shared" si="61"/>
        <v>569.28</v>
      </c>
      <c r="AF91" s="10">
        <f>IFERROR(VLOOKUP(B91,'9'!B:BC,54,0),"0")</f>
        <v>94</v>
      </c>
      <c r="AG91" s="5" t="s">
        <v>129</v>
      </c>
      <c r="AH91" s="15">
        <f t="shared" si="62"/>
        <v>1114.8399999999999</v>
      </c>
      <c r="AI91" s="10">
        <f>IFERROR(VLOOKUP(B91,'10'!B:BC,54,0),"0")</f>
        <v>82</v>
      </c>
      <c r="AJ91" s="5" t="s">
        <v>129</v>
      </c>
      <c r="AK91" s="15">
        <f t="shared" si="63"/>
        <v>972.52</v>
      </c>
      <c r="AL91" s="10">
        <f>IFERROR(VLOOKUP(B91,'11'!B:BC,54,0),"0")</f>
        <v>47</v>
      </c>
      <c r="AM91" s="5" t="s">
        <v>129</v>
      </c>
      <c r="AN91" s="15">
        <f t="shared" si="64"/>
        <v>557.41999999999996</v>
      </c>
      <c r="AO91" s="10">
        <f>IFERROR(VLOOKUP(B91,'12'!B:BC,54,0),"0")</f>
        <v>55</v>
      </c>
      <c r="AP91" s="5" t="s">
        <v>129</v>
      </c>
      <c r="AQ91" s="15">
        <f t="shared" si="65"/>
        <v>652.29999999999995</v>
      </c>
      <c r="AR91" s="10">
        <f>IFERROR(VLOOKUP(B91,'13'!B:BC,54,0),"0")</f>
        <v>106</v>
      </c>
      <c r="AS91" s="5" t="s">
        <v>129</v>
      </c>
      <c r="AT91" s="15">
        <f t="shared" si="66"/>
        <v>1257.1599999999999</v>
      </c>
      <c r="AU91" s="10">
        <f>IFERROR(VLOOKUP(B91,'14'!B:BC,54,0),"0")</f>
        <v>38</v>
      </c>
      <c r="AV91" s="5" t="s">
        <v>129</v>
      </c>
      <c r="AW91" s="15">
        <f t="shared" si="67"/>
        <v>450.67999999999995</v>
      </c>
      <c r="AX91" s="10">
        <f>IFERROR(VLOOKUP(B91,'15'!B:BC,54,0),"0")</f>
        <v>41</v>
      </c>
      <c r="AY91" s="5" t="s">
        <v>129</v>
      </c>
      <c r="AZ91" s="15">
        <f t="shared" si="68"/>
        <v>486.26</v>
      </c>
      <c r="BA91" s="10">
        <f>IFERROR(VLOOKUP(B91,'16'!B:BC,54,0),"0")</f>
        <v>44</v>
      </c>
      <c r="BB91" s="5" t="s">
        <v>129</v>
      </c>
      <c r="BC91" s="15">
        <f t="shared" si="69"/>
        <v>521.83999999999992</v>
      </c>
      <c r="BD91" s="10">
        <f>IFERROR(VLOOKUP(B91,'17'!B:BC,54,0),"0")</f>
        <v>23</v>
      </c>
      <c r="BE91" s="5" t="s">
        <v>129</v>
      </c>
      <c r="BF91" s="15">
        <f t="shared" si="70"/>
        <v>272.77999999999997</v>
      </c>
      <c r="BG91" s="10">
        <f>IFERROR(VLOOKUP(B91,'18'!B:BC,54,0),"0")</f>
        <v>41</v>
      </c>
      <c r="BH91" s="5" t="s">
        <v>129</v>
      </c>
      <c r="BI91" s="15">
        <f t="shared" si="73"/>
        <v>486.26</v>
      </c>
      <c r="BJ91" s="10">
        <f>IFERROR(VLOOKUP(B91,'19'!B:BC,54,0),"0")</f>
        <v>63</v>
      </c>
      <c r="BK91" s="5" t="s">
        <v>129</v>
      </c>
      <c r="BL91" s="15">
        <f t="shared" si="74"/>
        <v>747.18</v>
      </c>
      <c r="BM91" s="10">
        <f>IFERROR(VLOOKUP(B91,'20'!B:BC,54,0),"0")</f>
        <v>54</v>
      </c>
      <c r="BN91" s="5" t="s">
        <v>129</v>
      </c>
      <c r="BO91" s="15">
        <f t="shared" si="75"/>
        <v>640.43999999999994</v>
      </c>
      <c r="BP91" s="10">
        <f>IFERROR(VLOOKUP(B91,'21'!B:BC,54,0),"0")</f>
        <v>24</v>
      </c>
      <c r="BQ91" s="5" t="s">
        <v>129</v>
      </c>
      <c r="BR91" s="15">
        <f t="shared" si="76"/>
        <v>284.64</v>
      </c>
      <c r="BS91" s="10">
        <f>IFERROR(VLOOKUP(B91,'22'!B:BC,54,0),"0")</f>
        <v>25</v>
      </c>
      <c r="BT91" s="5" t="s">
        <v>129</v>
      </c>
      <c r="BU91" s="15">
        <f t="shared" si="77"/>
        <v>296.5</v>
      </c>
      <c r="BV91" s="10">
        <f>IFERROR(VLOOKUP(B91,'23'!B:BC,54,0),"0")</f>
        <v>0</v>
      </c>
      <c r="BW91" s="5" t="s">
        <v>129</v>
      </c>
      <c r="BX91" s="15">
        <f t="shared" si="78"/>
        <v>0</v>
      </c>
      <c r="BY91" s="10">
        <f>IFERROR(VLOOKUP(B91,'24'!B:BC,54,0),"0")</f>
        <v>0</v>
      </c>
      <c r="BZ91" s="5" t="s">
        <v>129</v>
      </c>
      <c r="CA91" s="15">
        <f t="shared" si="79"/>
        <v>0</v>
      </c>
      <c r="CB91" s="10">
        <f>IFERROR(VLOOKUP(B91,'25'!B:BC,54,0),"0")</f>
        <v>0</v>
      </c>
      <c r="CC91" s="5" t="s">
        <v>129</v>
      </c>
      <c r="CD91" s="15">
        <f t="shared" si="80"/>
        <v>0</v>
      </c>
      <c r="CE91" s="10">
        <f>IFERROR(VLOOKUP(B91,'26'!B:BC,54,0),"0")</f>
        <v>0</v>
      </c>
      <c r="CF91" s="5" t="s">
        <v>129</v>
      </c>
      <c r="CG91" s="15">
        <f t="shared" si="81"/>
        <v>0</v>
      </c>
      <c r="CH91" s="10">
        <f>IFERROR(VLOOKUP(B91,'27'!B:BC,54,0),"0")</f>
        <v>0</v>
      </c>
      <c r="CI91" s="5" t="s">
        <v>129</v>
      </c>
      <c r="CJ91" s="15">
        <f t="shared" si="82"/>
        <v>0</v>
      </c>
      <c r="CK91" s="10">
        <f>IFERROR(VLOOKUP(B91,'28'!B:BC,54,0),"0")</f>
        <v>0</v>
      </c>
      <c r="CL91" s="5" t="s">
        <v>129</v>
      </c>
      <c r="CM91" s="15">
        <f t="shared" si="83"/>
        <v>0</v>
      </c>
      <c r="CN91" s="10">
        <f>IFERROR(VLOOKUP(B91,'29'!B:BC,54,0),"0")</f>
        <v>0</v>
      </c>
      <c r="CO91" s="5" t="s">
        <v>129</v>
      </c>
      <c r="CP91" s="15">
        <f t="shared" si="84"/>
        <v>0</v>
      </c>
      <c r="CQ91" s="10">
        <f>IFERROR(VLOOKUP(B91,'30'!B:BC,54,0),"0")</f>
        <v>0</v>
      </c>
      <c r="CR91" s="5" t="s">
        <v>129</v>
      </c>
      <c r="CS91" s="15">
        <f t="shared" si="85"/>
        <v>0</v>
      </c>
      <c r="CT91" s="10" t="str">
        <f>IFERROR(VLOOKUP(A91,#REF!,2,0),"0")</f>
        <v>0</v>
      </c>
      <c r="CU91" s="5" t="s">
        <v>129</v>
      </c>
      <c r="CV91" s="15">
        <f t="shared" si="86"/>
        <v>0</v>
      </c>
      <c r="CW91" s="10" t="str">
        <f>IFERROR(VLOOKUP(B91,'B-plus'!A:D,4,0),"0")</f>
        <v>0</v>
      </c>
      <c r="CX91" s="5" t="s">
        <v>129</v>
      </c>
      <c r="CY91" s="15">
        <f t="shared" si="87"/>
        <v>0</v>
      </c>
    </row>
    <row r="92" spans="1:103" x14ac:dyDescent="0.25">
      <c r="A92" s="5" t="s">
        <v>189</v>
      </c>
      <c r="B92" s="5">
        <v>1112019</v>
      </c>
      <c r="C92" s="4" t="s">
        <v>190</v>
      </c>
      <c r="D92" s="92">
        <v>14.38</v>
      </c>
      <c r="E92" s="19">
        <f t="shared" si="71"/>
        <v>0</v>
      </c>
      <c r="F92" s="5" t="s">
        <v>129</v>
      </c>
      <c r="G92" s="13">
        <f t="shared" si="72"/>
        <v>0</v>
      </c>
      <c r="H92" s="10">
        <f>IFERROR(VLOOKUP(B92,'1'!B:BC,54,0),"0")</f>
        <v>0</v>
      </c>
      <c r="I92" s="5" t="s">
        <v>129</v>
      </c>
      <c r="J92" s="15">
        <f t="shared" si="54"/>
        <v>0</v>
      </c>
      <c r="K92" s="10">
        <f>IFERROR(VLOOKUP(B92,'2'!B:BC,54,0),"0")</f>
        <v>0</v>
      </c>
      <c r="L92" s="5" t="s">
        <v>129</v>
      </c>
      <c r="M92" s="15">
        <f t="shared" si="55"/>
        <v>0</v>
      </c>
      <c r="N92" s="10">
        <f>IFERROR(VLOOKUP(B92,'3'!B:BC,54,0),"0")</f>
        <v>0</v>
      </c>
      <c r="O92" s="5" t="s">
        <v>129</v>
      </c>
      <c r="P92" s="15">
        <f t="shared" si="56"/>
        <v>0</v>
      </c>
      <c r="Q92" s="10">
        <f>IFERROR(VLOOKUP(B92,'4'!B:BC,54,0),"0")</f>
        <v>0</v>
      </c>
      <c r="R92" s="5" t="s">
        <v>129</v>
      </c>
      <c r="S92" s="15">
        <f t="shared" si="57"/>
        <v>0</v>
      </c>
      <c r="T92" s="10">
        <f>IFERROR(VLOOKUP(B92,'5'!B:BC,54,0),"0")</f>
        <v>0</v>
      </c>
      <c r="U92" s="5" t="s">
        <v>129</v>
      </c>
      <c r="V92" s="15">
        <f t="shared" si="58"/>
        <v>0</v>
      </c>
      <c r="W92" s="10">
        <f>IFERROR(VLOOKUP(B92,'6'!B:BC,54,0),"0")</f>
        <v>0</v>
      </c>
      <c r="X92" s="5" t="s">
        <v>129</v>
      </c>
      <c r="Y92" s="15">
        <f t="shared" si="59"/>
        <v>0</v>
      </c>
      <c r="Z92" s="10">
        <f>IFERROR(VLOOKUP(B92,'7'!B:BC,54,0),"0")</f>
        <v>0</v>
      </c>
      <c r="AA92" s="5" t="s">
        <v>129</v>
      </c>
      <c r="AB92" s="15">
        <f t="shared" si="60"/>
        <v>0</v>
      </c>
      <c r="AC92" s="10">
        <f>IFERROR(VLOOKUP(B92,'8'!B:BC,54,0),"0")</f>
        <v>0</v>
      </c>
      <c r="AD92" s="5" t="s">
        <v>129</v>
      </c>
      <c r="AE92" s="15">
        <f t="shared" si="61"/>
        <v>0</v>
      </c>
      <c r="AF92" s="10">
        <f>IFERROR(VLOOKUP(B92,'9'!B:BC,54,0),"0")</f>
        <v>0</v>
      </c>
      <c r="AG92" s="5" t="s">
        <v>129</v>
      </c>
      <c r="AH92" s="15">
        <f t="shared" si="62"/>
        <v>0</v>
      </c>
      <c r="AI92" s="10">
        <f>IFERROR(VLOOKUP(B92,'10'!B:BC,54,0),"0")</f>
        <v>0</v>
      </c>
      <c r="AJ92" s="5" t="s">
        <v>129</v>
      </c>
      <c r="AK92" s="15">
        <f t="shared" si="63"/>
        <v>0</v>
      </c>
      <c r="AL92" s="10">
        <f>IFERROR(VLOOKUP(B92,'11'!B:BC,54,0),"0")</f>
        <v>0</v>
      </c>
      <c r="AM92" s="5" t="s">
        <v>129</v>
      </c>
      <c r="AN92" s="15">
        <f t="shared" si="64"/>
        <v>0</v>
      </c>
      <c r="AO92" s="10">
        <f>IFERROR(VLOOKUP(B92,'12'!B:BC,54,0),"0")</f>
        <v>0</v>
      </c>
      <c r="AP92" s="5" t="s">
        <v>129</v>
      </c>
      <c r="AQ92" s="15">
        <f t="shared" si="65"/>
        <v>0</v>
      </c>
      <c r="AR92" s="10">
        <f>IFERROR(VLOOKUP(B92,'13'!B:BC,54,0),"0")</f>
        <v>0</v>
      </c>
      <c r="AS92" s="5" t="s">
        <v>129</v>
      </c>
      <c r="AT92" s="15">
        <f t="shared" si="66"/>
        <v>0</v>
      </c>
      <c r="AU92" s="10">
        <f>IFERROR(VLOOKUP(B92,'14'!B:BC,54,0),"0")</f>
        <v>0</v>
      </c>
      <c r="AV92" s="5" t="s">
        <v>129</v>
      </c>
      <c r="AW92" s="15">
        <f t="shared" si="67"/>
        <v>0</v>
      </c>
      <c r="AX92" s="10">
        <f>IFERROR(VLOOKUP(B92,'15'!B:BC,54,0),"0")</f>
        <v>0</v>
      </c>
      <c r="AY92" s="5" t="s">
        <v>129</v>
      </c>
      <c r="AZ92" s="15">
        <f t="shared" si="68"/>
        <v>0</v>
      </c>
      <c r="BA92" s="10">
        <f>IFERROR(VLOOKUP(B92,'16'!B:BC,54,0),"0")</f>
        <v>0</v>
      </c>
      <c r="BB92" s="5" t="s">
        <v>129</v>
      </c>
      <c r="BC92" s="15">
        <f t="shared" si="69"/>
        <v>0</v>
      </c>
      <c r="BD92" s="10">
        <f>IFERROR(VLOOKUP(B92,'17'!B:BC,54,0),"0")</f>
        <v>0</v>
      </c>
      <c r="BE92" s="5" t="s">
        <v>129</v>
      </c>
      <c r="BF92" s="15">
        <f t="shared" si="70"/>
        <v>0</v>
      </c>
      <c r="BG92" s="10">
        <f>IFERROR(VLOOKUP(B92,'18'!B:BC,54,0),"0")</f>
        <v>0</v>
      </c>
      <c r="BH92" s="5" t="s">
        <v>129</v>
      </c>
      <c r="BI92" s="15">
        <f t="shared" si="73"/>
        <v>0</v>
      </c>
      <c r="BJ92" s="10">
        <f>IFERROR(VLOOKUP(B92,'19'!B:BC,54,0),"0")</f>
        <v>0</v>
      </c>
      <c r="BK92" s="5" t="s">
        <v>129</v>
      </c>
      <c r="BL92" s="15">
        <f t="shared" si="74"/>
        <v>0</v>
      </c>
      <c r="BM92" s="10">
        <f>IFERROR(VLOOKUP(B92,'20'!B:BC,54,0),"0")</f>
        <v>0</v>
      </c>
      <c r="BN92" s="5" t="s">
        <v>129</v>
      </c>
      <c r="BO92" s="15">
        <f t="shared" si="75"/>
        <v>0</v>
      </c>
      <c r="BP92" s="10">
        <f>IFERROR(VLOOKUP(B92,'21'!B:BC,54,0),"0")</f>
        <v>0</v>
      </c>
      <c r="BQ92" s="5" t="s">
        <v>129</v>
      </c>
      <c r="BR92" s="15">
        <f t="shared" si="76"/>
        <v>0</v>
      </c>
      <c r="BS92" s="10">
        <f>IFERROR(VLOOKUP(B92,'22'!B:BC,54,0),"0")</f>
        <v>0</v>
      </c>
      <c r="BT92" s="5" t="s">
        <v>129</v>
      </c>
      <c r="BU92" s="15">
        <f t="shared" si="77"/>
        <v>0</v>
      </c>
      <c r="BV92" s="10">
        <f>IFERROR(VLOOKUP(B92,'23'!B:BC,54,0),"0")</f>
        <v>0</v>
      </c>
      <c r="BW92" s="5" t="s">
        <v>129</v>
      </c>
      <c r="BX92" s="15">
        <f t="shared" si="78"/>
        <v>0</v>
      </c>
      <c r="BY92" s="10">
        <f>IFERROR(VLOOKUP(B92,'24'!B:BC,54,0),"0")</f>
        <v>0</v>
      </c>
      <c r="BZ92" s="5" t="s">
        <v>129</v>
      </c>
      <c r="CA92" s="15">
        <f t="shared" si="79"/>
        <v>0</v>
      </c>
      <c r="CB92" s="10">
        <f>IFERROR(VLOOKUP(B92,'25'!B:BC,54,0),"0")</f>
        <v>0</v>
      </c>
      <c r="CC92" s="5" t="s">
        <v>129</v>
      </c>
      <c r="CD92" s="15">
        <f t="shared" si="80"/>
        <v>0</v>
      </c>
      <c r="CE92" s="10">
        <f>IFERROR(VLOOKUP(B92,'26'!B:BC,54,0),"0")</f>
        <v>0</v>
      </c>
      <c r="CF92" s="5" t="s">
        <v>129</v>
      </c>
      <c r="CG92" s="15">
        <f t="shared" si="81"/>
        <v>0</v>
      </c>
      <c r="CH92" s="10">
        <f>IFERROR(VLOOKUP(B92,'27'!B:BC,54,0),"0")</f>
        <v>0</v>
      </c>
      <c r="CI92" s="5" t="s">
        <v>129</v>
      </c>
      <c r="CJ92" s="15">
        <f t="shared" si="82"/>
        <v>0</v>
      </c>
      <c r="CK92" s="10">
        <f>IFERROR(VLOOKUP(B92,'28'!B:BC,54,0),"0")</f>
        <v>0</v>
      </c>
      <c r="CL92" s="5" t="s">
        <v>129</v>
      </c>
      <c r="CM92" s="15">
        <f t="shared" si="83"/>
        <v>0</v>
      </c>
      <c r="CN92" s="10">
        <f>IFERROR(VLOOKUP(B92,'29'!B:BC,54,0),"0")</f>
        <v>0</v>
      </c>
      <c r="CO92" s="5" t="s">
        <v>129</v>
      </c>
      <c r="CP92" s="15">
        <f t="shared" si="84"/>
        <v>0</v>
      </c>
      <c r="CQ92" s="10">
        <f>IFERROR(VLOOKUP(B92,'30'!B:BC,54,0),"0")</f>
        <v>0</v>
      </c>
      <c r="CR92" s="5" t="s">
        <v>129</v>
      </c>
      <c r="CS92" s="15">
        <f t="shared" si="85"/>
        <v>0</v>
      </c>
      <c r="CT92" s="10" t="str">
        <f>IFERROR(VLOOKUP(A92,#REF!,2,0),"0")</f>
        <v>0</v>
      </c>
      <c r="CU92" s="5" t="s">
        <v>129</v>
      </c>
      <c r="CV92" s="15">
        <f t="shared" si="86"/>
        <v>0</v>
      </c>
      <c r="CW92" s="10" t="str">
        <f>IFERROR(VLOOKUP(B92,'B-plus'!A:D,4,0),"0")</f>
        <v>0</v>
      </c>
      <c r="CX92" s="5" t="s">
        <v>129</v>
      </c>
      <c r="CY92" s="15">
        <f t="shared" si="87"/>
        <v>0</v>
      </c>
    </row>
    <row r="93" spans="1:103" x14ac:dyDescent="0.25">
      <c r="A93" s="5" t="s">
        <v>163</v>
      </c>
      <c r="B93" s="5">
        <v>1113084</v>
      </c>
      <c r="C93" s="4" t="s">
        <v>164</v>
      </c>
      <c r="D93" s="92">
        <v>5.86</v>
      </c>
      <c r="E93" s="19">
        <f t="shared" si="71"/>
        <v>0</v>
      </c>
      <c r="F93" s="5" t="s">
        <v>129</v>
      </c>
      <c r="G93" s="13">
        <f t="shared" si="72"/>
        <v>0</v>
      </c>
      <c r="H93" s="10" t="str">
        <f>IFERROR(VLOOKUP(B93,'1'!B:BC,54,0),"0")</f>
        <v>0</v>
      </c>
      <c r="I93" s="5" t="s">
        <v>129</v>
      </c>
      <c r="J93" s="15">
        <f t="shared" si="54"/>
        <v>0</v>
      </c>
      <c r="K93" s="10" t="str">
        <f>IFERROR(VLOOKUP(B93,'2'!B:BC,54,0),"0")</f>
        <v>0</v>
      </c>
      <c r="L93" s="5" t="s">
        <v>129</v>
      </c>
      <c r="M93" s="15">
        <f t="shared" si="55"/>
        <v>0</v>
      </c>
      <c r="N93" s="10" t="str">
        <f>IFERROR(VLOOKUP(B93,'3'!B:BC,54,0),"0")</f>
        <v>0</v>
      </c>
      <c r="O93" s="5" t="s">
        <v>129</v>
      </c>
      <c r="P93" s="15">
        <f t="shared" si="56"/>
        <v>0</v>
      </c>
      <c r="Q93" s="10" t="str">
        <f>IFERROR(VLOOKUP(B93,'4'!B:BC,54,0),"0")</f>
        <v>0</v>
      </c>
      <c r="R93" s="5" t="s">
        <v>129</v>
      </c>
      <c r="S93" s="15">
        <f t="shared" si="57"/>
        <v>0</v>
      </c>
      <c r="T93" s="10" t="str">
        <f>IFERROR(VLOOKUP(B93,'5'!B:BC,54,0),"0")</f>
        <v>0</v>
      </c>
      <c r="U93" s="5" t="s">
        <v>129</v>
      </c>
      <c r="V93" s="15">
        <f t="shared" si="58"/>
        <v>0</v>
      </c>
      <c r="W93" s="10" t="str">
        <f>IFERROR(VLOOKUP(B93,'6'!B:BC,54,0),"0")</f>
        <v>0</v>
      </c>
      <c r="X93" s="5" t="s">
        <v>129</v>
      </c>
      <c r="Y93" s="15">
        <f t="shared" si="59"/>
        <v>0</v>
      </c>
      <c r="Z93" s="10" t="str">
        <f>IFERROR(VLOOKUP(B93,'7'!B:BC,54,0),"0")</f>
        <v>0</v>
      </c>
      <c r="AA93" s="5" t="s">
        <v>129</v>
      </c>
      <c r="AB93" s="15">
        <f t="shared" si="60"/>
        <v>0</v>
      </c>
      <c r="AC93" s="10" t="str">
        <f>IFERROR(VLOOKUP(B93,'8'!B:BC,54,0),"0")</f>
        <v>0</v>
      </c>
      <c r="AD93" s="5" t="s">
        <v>129</v>
      </c>
      <c r="AE93" s="15">
        <f t="shared" si="61"/>
        <v>0</v>
      </c>
      <c r="AF93" s="10" t="str">
        <f>IFERROR(VLOOKUP(B93,'9'!B:BC,54,0),"0")</f>
        <v>0</v>
      </c>
      <c r="AG93" s="5" t="s">
        <v>129</v>
      </c>
      <c r="AH93" s="15">
        <f t="shared" si="62"/>
        <v>0</v>
      </c>
      <c r="AI93" s="10" t="str">
        <f>IFERROR(VLOOKUP(B93,'10'!B:BC,54,0),"0")</f>
        <v>0</v>
      </c>
      <c r="AJ93" s="5" t="s">
        <v>129</v>
      </c>
      <c r="AK93" s="15">
        <f t="shared" si="63"/>
        <v>0</v>
      </c>
      <c r="AL93" s="10" t="str">
        <f>IFERROR(VLOOKUP(B93,'11'!B:BC,54,0),"0")</f>
        <v>0</v>
      </c>
      <c r="AM93" s="5" t="s">
        <v>129</v>
      </c>
      <c r="AN93" s="15">
        <f t="shared" si="64"/>
        <v>0</v>
      </c>
      <c r="AO93" s="10" t="str">
        <f>IFERROR(VLOOKUP(B93,'12'!B:BC,54,0),"0")</f>
        <v>0</v>
      </c>
      <c r="AP93" s="5" t="s">
        <v>129</v>
      </c>
      <c r="AQ93" s="15">
        <f t="shared" si="65"/>
        <v>0</v>
      </c>
      <c r="AR93" s="10" t="str">
        <f>IFERROR(VLOOKUP(B93,'13'!B:BC,54,0),"0")</f>
        <v>0</v>
      </c>
      <c r="AS93" s="5" t="s">
        <v>129</v>
      </c>
      <c r="AT93" s="15">
        <f t="shared" si="66"/>
        <v>0</v>
      </c>
      <c r="AU93" s="10" t="str">
        <f>IFERROR(VLOOKUP(B93,'14'!B:BC,54,0),"0")</f>
        <v>0</v>
      </c>
      <c r="AV93" s="5" t="s">
        <v>129</v>
      </c>
      <c r="AW93" s="15">
        <f t="shared" si="67"/>
        <v>0</v>
      </c>
      <c r="AX93" s="10" t="str">
        <f>IFERROR(VLOOKUP(B93,'15'!B:BC,54,0),"0")</f>
        <v>0</v>
      </c>
      <c r="AY93" s="5" t="s">
        <v>129</v>
      </c>
      <c r="AZ93" s="15">
        <f t="shared" si="68"/>
        <v>0</v>
      </c>
      <c r="BA93" s="10" t="str">
        <f>IFERROR(VLOOKUP(B93,'16'!B:BC,54,0),"0")</f>
        <v>0</v>
      </c>
      <c r="BB93" s="5" t="s">
        <v>129</v>
      </c>
      <c r="BC93" s="15">
        <f t="shared" si="69"/>
        <v>0</v>
      </c>
      <c r="BD93" s="10" t="str">
        <f>IFERROR(VLOOKUP(B93,'17'!B:BC,54,0),"0")</f>
        <v>0</v>
      </c>
      <c r="BE93" s="5" t="s">
        <v>129</v>
      </c>
      <c r="BF93" s="15">
        <f t="shared" si="70"/>
        <v>0</v>
      </c>
      <c r="BG93" s="10" t="str">
        <f>IFERROR(VLOOKUP(B93,'18'!B:BC,54,0),"0")</f>
        <v>0</v>
      </c>
      <c r="BH93" s="5" t="s">
        <v>129</v>
      </c>
      <c r="BI93" s="15">
        <f t="shared" si="73"/>
        <v>0</v>
      </c>
      <c r="BJ93" s="10" t="str">
        <f>IFERROR(VLOOKUP(B93,'19'!B:BC,54,0),"0")</f>
        <v>0</v>
      </c>
      <c r="BK93" s="5" t="s">
        <v>129</v>
      </c>
      <c r="BL93" s="15">
        <f t="shared" si="74"/>
        <v>0</v>
      </c>
      <c r="BM93" s="10" t="str">
        <f>IFERROR(VLOOKUP(B93,'20'!B:BC,54,0),"0")</f>
        <v>0</v>
      </c>
      <c r="BN93" s="5" t="s">
        <v>129</v>
      </c>
      <c r="BO93" s="15">
        <f t="shared" si="75"/>
        <v>0</v>
      </c>
      <c r="BP93" s="10" t="str">
        <f>IFERROR(VLOOKUP(B93,'21'!B:BC,54,0),"0")</f>
        <v>0</v>
      </c>
      <c r="BQ93" s="5" t="s">
        <v>129</v>
      </c>
      <c r="BR93" s="15">
        <f t="shared" si="76"/>
        <v>0</v>
      </c>
      <c r="BS93" s="10" t="str">
        <f>IFERROR(VLOOKUP(B93,'22'!B:BC,54,0),"0")</f>
        <v>0</v>
      </c>
      <c r="BT93" s="5" t="s">
        <v>129</v>
      </c>
      <c r="BU93" s="15">
        <f t="shared" si="77"/>
        <v>0</v>
      </c>
      <c r="BV93" s="10" t="str">
        <f>IFERROR(VLOOKUP(B93,'23'!B:BC,54,0),"0")</f>
        <v>0</v>
      </c>
      <c r="BW93" s="5" t="s">
        <v>129</v>
      </c>
      <c r="BX93" s="15">
        <f t="shared" si="78"/>
        <v>0</v>
      </c>
      <c r="BY93" s="10" t="str">
        <f>IFERROR(VLOOKUP(B93,'24'!B:BC,54,0),"0")</f>
        <v>0</v>
      </c>
      <c r="BZ93" s="5" t="s">
        <v>129</v>
      </c>
      <c r="CA93" s="15">
        <f t="shared" si="79"/>
        <v>0</v>
      </c>
      <c r="CB93" s="10" t="str">
        <f>IFERROR(VLOOKUP(B93,'25'!B:BC,54,0),"0")</f>
        <v>0</v>
      </c>
      <c r="CC93" s="5" t="s">
        <v>129</v>
      </c>
      <c r="CD93" s="15">
        <f t="shared" si="80"/>
        <v>0</v>
      </c>
      <c r="CE93" s="10" t="str">
        <f>IFERROR(VLOOKUP(B93,'26'!B:BC,54,0),"0")</f>
        <v>0</v>
      </c>
      <c r="CF93" s="5" t="s">
        <v>129</v>
      </c>
      <c r="CG93" s="15">
        <f t="shared" si="81"/>
        <v>0</v>
      </c>
      <c r="CH93" s="10" t="str">
        <f>IFERROR(VLOOKUP(B93,'27'!B:BC,54,0),"0")</f>
        <v>0</v>
      </c>
      <c r="CI93" s="5" t="s">
        <v>129</v>
      </c>
      <c r="CJ93" s="15">
        <f t="shared" si="82"/>
        <v>0</v>
      </c>
      <c r="CK93" s="10" t="str">
        <f>IFERROR(VLOOKUP(B93,'28'!B:BC,54,0),"0")</f>
        <v>0</v>
      </c>
      <c r="CL93" s="5" t="s">
        <v>129</v>
      </c>
      <c r="CM93" s="15">
        <f t="shared" si="83"/>
        <v>0</v>
      </c>
      <c r="CN93" s="10" t="str">
        <f>IFERROR(VLOOKUP(B93,'29'!B:BC,54,0),"0")</f>
        <v>0</v>
      </c>
      <c r="CO93" s="5" t="s">
        <v>129</v>
      </c>
      <c r="CP93" s="15">
        <f t="shared" si="84"/>
        <v>0</v>
      </c>
      <c r="CQ93" s="10" t="str">
        <f>IFERROR(VLOOKUP(B93,'30'!B:BC,54,0),"0")</f>
        <v>0</v>
      </c>
      <c r="CR93" s="5" t="s">
        <v>129</v>
      </c>
      <c r="CS93" s="15">
        <f t="shared" si="85"/>
        <v>0</v>
      </c>
      <c r="CT93" s="10" t="str">
        <f>IFERROR(VLOOKUP(A93,#REF!,2,0),"0")</f>
        <v>0</v>
      </c>
      <c r="CU93" s="5" t="s">
        <v>129</v>
      </c>
      <c r="CV93" s="15">
        <f t="shared" si="86"/>
        <v>0</v>
      </c>
      <c r="CW93" s="10" t="str">
        <f>IFERROR(VLOOKUP(B93,'B-plus'!A:D,4,0),"0")</f>
        <v>0</v>
      </c>
      <c r="CX93" s="5" t="s">
        <v>129</v>
      </c>
      <c r="CY93" s="15">
        <f t="shared" si="87"/>
        <v>0</v>
      </c>
    </row>
    <row r="94" spans="1:103" x14ac:dyDescent="0.25">
      <c r="A94" s="5" t="s">
        <v>157</v>
      </c>
      <c r="B94" s="5" t="s">
        <v>157</v>
      </c>
      <c r="C94" s="4" t="s">
        <v>158</v>
      </c>
      <c r="D94" s="92">
        <v>5.86</v>
      </c>
      <c r="E94" s="19">
        <f t="shared" si="71"/>
        <v>0</v>
      </c>
      <c r="F94" s="5" t="s">
        <v>129</v>
      </c>
      <c r="G94" s="13">
        <f t="shared" si="72"/>
        <v>0</v>
      </c>
      <c r="H94" s="10" t="str">
        <f>IFERROR(VLOOKUP(B94,'1'!B:BC,54,0),"0")</f>
        <v>0</v>
      </c>
      <c r="I94" s="5" t="s">
        <v>129</v>
      </c>
      <c r="J94" s="15">
        <f t="shared" si="54"/>
        <v>0</v>
      </c>
      <c r="K94" s="10" t="str">
        <f>IFERROR(VLOOKUP(B94,'2'!B:BC,54,0),"0")</f>
        <v>0</v>
      </c>
      <c r="L94" s="5" t="s">
        <v>129</v>
      </c>
      <c r="M94" s="15">
        <f t="shared" si="55"/>
        <v>0</v>
      </c>
      <c r="N94" s="10" t="str">
        <f>IFERROR(VLOOKUP(B94,'3'!B:BC,54,0),"0")</f>
        <v>0</v>
      </c>
      <c r="O94" s="5" t="s">
        <v>129</v>
      </c>
      <c r="P94" s="15">
        <f t="shared" si="56"/>
        <v>0</v>
      </c>
      <c r="Q94" s="10" t="str">
        <f>IFERROR(VLOOKUP(B94,'4'!B:BC,54,0),"0")</f>
        <v>0</v>
      </c>
      <c r="R94" s="5" t="s">
        <v>129</v>
      </c>
      <c r="S94" s="15">
        <f t="shared" si="57"/>
        <v>0</v>
      </c>
      <c r="T94" s="10" t="str">
        <f>IFERROR(VLOOKUP(B94,'5'!B:BC,54,0),"0")</f>
        <v>0</v>
      </c>
      <c r="U94" s="5" t="s">
        <v>129</v>
      </c>
      <c r="V94" s="15">
        <f t="shared" si="58"/>
        <v>0</v>
      </c>
      <c r="W94" s="10" t="str">
        <f>IFERROR(VLOOKUP(B94,'6'!B:BC,54,0),"0")</f>
        <v>0</v>
      </c>
      <c r="X94" s="5" t="s">
        <v>129</v>
      </c>
      <c r="Y94" s="15">
        <f t="shared" si="59"/>
        <v>0</v>
      </c>
      <c r="Z94" s="10" t="str">
        <f>IFERROR(VLOOKUP(B94,'7'!B:BC,54,0),"0")</f>
        <v>0</v>
      </c>
      <c r="AA94" s="5" t="s">
        <v>129</v>
      </c>
      <c r="AB94" s="15">
        <f t="shared" si="60"/>
        <v>0</v>
      </c>
      <c r="AC94" s="10" t="str">
        <f>IFERROR(VLOOKUP(B94,'8'!B:BC,54,0),"0")</f>
        <v>0</v>
      </c>
      <c r="AD94" s="5" t="s">
        <v>129</v>
      </c>
      <c r="AE94" s="15">
        <f t="shared" si="61"/>
        <v>0</v>
      </c>
      <c r="AF94" s="10" t="str">
        <f>IFERROR(VLOOKUP(B94,'9'!B:BC,54,0),"0")</f>
        <v>0</v>
      </c>
      <c r="AG94" s="5" t="s">
        <v>129</v>
      </c>
      <c r="AH94" s="15">
        <f t="shared" si="62"/>
        <v>0</v>
      </c>
      <c r="AI94" s="10" t="str">
        <f>IFERROR(VLOOKUP(B94,'10'!B:BC,54,0),"0")</f>
        <v>0</v>
      </c>
      <c r="AJ94" s="5" t="s">
        <v>129</v>
      </c>
      <c r="AK94" s="15">
        <f t="shared" si="63"/>
        <v>0</v>
      </c>
      <c r="AL94" s="10" t="str">
        <f>IFERROR(VLOOKUP(B94,'11'!B:BC,54,0),"0")</f>
        <v>0</v>
      </c>
      <c r="AM94" s="5" t="s">
        <v>129</v>
      </c>
      <c r="AN94" s="15">
        <f t="shared" si="64"/>
        <v>0</v>
      </c>
      <c r="AO94" s="10" t="str">
        <f>IFERROR(VLOOKUP(B94,'12'!B:BC,54,0),"0")</f>
        <v>0</v>
      </c>
      <c r="AP94" s="5" t="s">
        <v>129</v>
      </c>
      <c r="AQ94" s="15">
        <f t="shared" si="65"/>
        <v>0</v>
      </c>
      <c r="AR94" s="10" t="str">
        <f>IFERROR(VLOOKUP(B94,'13'!B:BC,54,0),"0")</f>
        <v>0</v>
      </c>
      <c r="AS94" s="5" t="s">
        <v>129</v>
      </c>
      <c r="AT94" s="15">
        <f t="shared" si="66"/>
        <v>0</v>
      </c>
      <c r="AU94" s="10" t="str">
        <f>IFERROR(VLOOKUP(B94,'14'!B:BC,54,0),"0")</f>
        <v>0</v>
      </c>
      <c r="AV94" s="5" t="s">
        <v>129</v>
      </c>
      <c r="AW94" s="15">
        <f t="shared" si="67"/>
        <v>0</v>
      </c>
      <c r="AX94" s="10" t="str">
        <f>IFERROR(VLOOKUP(B94,'15'!B:BC,54,0),"0")</f>
        <v>0</v>
      </c>
      <c r="AY94" s="5" t="s">
        <v>129</v>
      </c>
      <c r="AZ94" s="15">
        <f t="shared" si="68"/>
        <v>0</v>
      </c>
      <c r="BA94" s="10" t="str">
        <f>IFERROR(VLOOKUP(B94,'16'!B:BC,54,0),"0")</f>
        <v>0</v>
      </c>
      <c r="BB94" s="5" t="s">
        <v>129</v>
      </c>
      <c r="BC94" s="15">
        <f t="shared" si="69"/>
        <v>0</v>
      </c>
      <c r="BD94" s="10" t="str">
        <f>IFERROR(VLOOKUP(B94,'17'!B:BC,54,0),"0")</f>
        <v>0</v>
      </c>
      <c r="BE94" s="5" t="s">
        <v>129</v>
      </c>
      <c r="BF94" s="15">
        <f t="shared" si="70"/>
        <v>0</v>
      </c>
      <c r="BG94" s="10" t="str">
        <f>IFERROR(VLOOKUP(B94,'18'!B:BC,54,0),"0")</f>
        <v>0</v>
      </c>
      <c r="BH94" s="5" t="s">
        <v>129</v>
      </c>
      <c r="BI94" s="15">
        <f t="shared" si="73"/>
        <v>0</v>
      </c>
      <c r="BJ94" s="10" t="str">
        <f>IFERROR(VLOOKUP(B94,'19'!B:BC,54,0),"0")</f>
        <v>0</v>
      </c>
      <c r="BK94" s="5" t="s">
        <v>129</v>
      </c>
      <c r="BL94" s="15">
        <f t="shared" si="74"/>
        <v>0</v>
      </c>
      <c r="BM94" s="10" t="str">
        <f>IFERROR(VLOOKUP(B94,'20'!B:BC,54,0),"0")</f>
        <v>0</v>
      </c>
      <c r="BN94" s="5" t="s">
        <v>129</v>
      </c>
      <c r="BO94" s="15">
        <f t="shared" si="75"/>
        <v>0</v>
      </c>
      <c r="BP94" s="10" t="str">
        <f>IFERROR(VLOOKUP(B94,'21'!B:BC,54,0),"0")</f>
        <v>0</v>
      </c>
      <c r="BQ94" s="5" t="s">
        <v>129</v>
      </c>
      <c r="BR94" s="15">
        <f t="shared" si="76"/>
        <v>0</v>
      </c>
      <c r="BS94" s="10" t="str">
        <f>IFERROR(VLOOKUP(B94,'22'!B:BC,54,0),"0")</f>
        <v>0</v>
      </c>
      <c r="BT94" s="5" t="s">
        <v>129</v>
      </c>
      <c r="BU94" s="15">
        <f t="shared" si="77"/>
        <v>0</v>
      </c>
      <c r="BV94" s="10" t="str">
        <f>IFERROR(VLOOKUP(B94,'23'!B:BC,54,0),"0")</f>
        <v>0</v>
      </c>
      <c r="BW94" s="5" t="s">
        <v>129</v>
      </c>
      <c r="BX94" s="15">
        <f t="shared" si="78"/>
        <v>0</v>
      </c>
      <c r="BY94" s="10" t="str">
        <f>IFERROR(VLOOKUP(B94,'24'!B:BC,54,0),"0")</f>
        <v>0</v>
      </c>
      <c r="BZ94" s="5" t="s">
        <v>129</v>
      </c>
      <c r="CA94" s="15">
        <f t="shared" si="79"/>
        <v>0</v>
      </c>
      <c r="CB94" s="10" t="str">
        <f>IFERROR(VLOOKUP(B94,'25'!B:BC,54,0),"0")</f>
        <v>0</v>
      </c>
      <c r="CC94" s="5" t="s">
        <v>129</v>
      </c>
      <c r="CD94" s="15">
        <f t="shared" si="80"/>
        <v>0</v>
      </c>
      <c r="CE94" s="10" t="str">
        <f>IFERROR(VLOOKUP(B94,'26'!B:BC,54,0),"0")</f>
        <v>0</v>
      </c>
      <c r="CF94" s="5" t="s">
        <v>129</v>
      </c>
      <c r="CG94" s="15">
        <f t="shared" si="81"/>
        <v>0</v>
      </c>
      <c r="CH94" s="10" t="str">
        <f>IFERROR(VLOOKUP(B94,'27'!B:BC,54,0),"0")</f>
        <v>0</v>
      </c>
      <c r="CI94" s="5" t="s">
        <v>129</v>
      </c>
      <c r="CJ94" s="15">
        <f t="shared" si="82"/>
        <v>0</v>
      </c>
      <c r="CK94" s="10" t="str">
        <f>IFERROR(VLOOKUP(B94,'28'!B:BC,54,0),"0")</f>
        <v>0</v>
      </c>
      <c r="CL94" s="5" t="s">
        <v>129</v>
      </c>
      <c r="CM94" s="15">
        <f t="shared" si="83"/>
        <v>0</v>
      </c>
      <c r="CN94" s="10" t="str">
        <f>IFERROR(VLOOKUP(B94,'29'!B:BC,54,0),"0")</f>
        <v>0</v>
      </c>
      <c r="CO94" s="5" t="s">
        <v>129</v>
      </c>
      <c r="CP94" s="15">
        <f t="shared" si="84"/>
        <v>0</v>
      </c>
      <c r="CQ94" s="10" t="str">
        <f>IFERROR(VLOOKUP(B94,'30'!B:BC,54,0),"0")</f>
        <v>0</v>
      </c>
      <c r="CR94" s="5" t="s">
        <v>129</v>
      </c>
      <c r="CS94" s="15">
        <f t="shared" si="85"/>
        <v>0</v>
      </c>
      <c r="CT94" s="10" t="str">
        <f>IFERROR(VLOOKUP(A94,#REF!,2,0),"0")</f>
        <v>0</v>
      </c>
      <c r="CU94" s="5" t="s">
        <v>129</v>
      </c>
      <c r="CV94" s="15">
        <f t="shared" si="86"/>
        <v>0</v>
      </c>
      <c r="CW94" s="10" t="str">
        <f>IFERROR(VLOOKUP(B94,'B-plus'!A:D,4,0),"0")</f>
        <v>0</v>
      </c>
      <c r="CX94" s="5" t="s">
        <v>129</v>
      </c>
      <c r="CY94" s="15">
        <f t="shared" si="87"/>
        <v>0</v>
      </c>
    </row>
    <row r="95" spans="1:103" x14ac:dyDescent="0.25">
      <c r="A95" s="5" t="s">
        <v>8</v>
      </c>
      <c r="B95" s="5">
        <v>1114501</v>
      </c>
      <c r="C95" s="4" t="s">
        <v>9</v>
      </c>
      <c r="D95" s="13">
        <v>9.35</v>
      </c>
      <c r="E95" s="19">
        <f t="shared" si="71"/>
        <v>0</v>
      </c>
      <c r="F95" s="5" t="s">
        <v>129</v>
      </c>
      <c r="G95" s="13">
        <f t="shared" si="72"/>
        <v>0</v>
      </c>
      <c r="H95" s="10">
        <f>IFERROR(VLOOKUP(B95,'1'!B:BC,54,0),"0")</f>
        <v>0</v>
      </c>
      <c r="I95" s="5" t="s">
        <v>129</v>
      </c>
      <c r="J95" s="15">
        <f t="shared" si="54"/>
        <v>0</v>
      </c>
      <c r="K95" s="10">
        <f>IFERROR(VLOOKUP(B95,'2'!B:BC,54,0),"0")</f>
        <v>0</v>
      </c>
      <c r="L95" s="5" t="s">
        <v>129</v>
      </c>
      <c r="M95" s="15">
        <f t="shared" si="55"/>
        <v>0</v>
      </c>
      <c r="N95" s="10">
        <f>IFERROR(VLOOKUP(B95,'3'!B:BC,54,0),"0")</f>
        <v>0</v>
      </c>
      <c r="O95" s="5" t="s">
        <v>129</v>
      </c>
      <c r="P95" s="15">
        <f t="shared" si="56"/>
        <v>0</v>
      </c>
      <c r="Q95" s="10">
        <f>IFERROR(VLOOKUP(B95,'4'!B:BC,54,0),"0")</f>
        <v>0</v>
      </c>
      <c r="R95" s="5" t="s">
        <v>129</v>
      </c>
      <c r="S95" s="15">
        <f t="shared" si="57"/>
        <v>0</v>
      </c>
      <c r="T95" s="10">
        <f>IFERROR(VLOOKUP(B95,'5'!B:BC,54,0),"0")</f>
        <v>0</v>
      </c>
      <c r="U95" s="5" t="s">
        <v>129</v>
      </c>
      <c r="V95" s="15">
        <f t="shared" si="58"/>
        <v>0</v>
      </c>
      <c r="W95" s="10">
        <f>IFERROR(VLOOKUP(B95,'6'!B:BC,54,0),"0")</f>
        <v>0</v>
      </c>
      <c r="X95" s="5" t="s">
        <v>129</v>
      </c>
      <c r="Y95" s="15">
        <f t="shared" si="59"/>
        <v>0</v>
      </c>
      <c r="Z95" s="10">
        <f>IFERROR(VLOOKUP(B95,'7'!B:BC,54,0),"0")</f>
        <v>0</v>
      </c>
      <c r="AA95" s="5" t="s">
        <v>129</v>
      </c>
      <c r="AB95" s="15">
        <f t="shared" si="60"/>
        <v>0</v>
      </c>
      <c r="AC95" s="10">
        <f>IFERROR(VLOOKUP(B95,'8'!B:BC,54,0),"0")</f>
        <v>0</v>
      </c>
      <c r="AD95" s="5" t="s">
        <v>129</v>
      </c>
      <c r="AE95" s="15">
        <f t="shared" si="61"/>
        <v>0</v>
      </c>
      <c r="AF95" s="10">
        <f>IFERROR(VLOOKUP(B95,'9'!B:BC,54,0),"0")</f>
        <v>0</v>
      </c>
      <c r="AG95" s="5" t="s">
        <v>129</v>
      </c>
      <c r="AH95" s="15">
        <f t="shared" si="62"/>
        <v>0</v>
      </c>
      <c r="AI95" s="10">
        <f>IFERROR(VLOOKUP(B95,'10'!B:BC,54,0),"0")</f>
        <v>0</v>
      </c>
      <c r="AJ95" s="5" t="s">
        <v>129</v>
      </c>
      <c r="AK95" s="15">
        <f t="shared" si="63"/>
        <v>0</v>
      </c>
      <c r="AL95" s="10">
        <f>IFERROR(VLOOKUP(B95,'11'!B:BC,54,0),"0")</f>
        <v>0</v>
      </c>
      <c r="AM95" s="5" t="s">
        <v>129</v>
      </c>
      <c r="AN95" s="15">
        <f t="shared" si="64"/>
        <v>0</v>
      </c>
      <c r="AO95" s="10">
        <f>IFERROR(VLOOKUP(B95,'12'!B:BC,54,0),"0")</f>
        <v>0</v>
      </c>
      <c r="AP95" s="5" t="s">
        <v>129</v>
      </c>
      <c r="AQ95" s="15">
        <f t="shared" si="65"/>
        <v>0</v>
      </c>
      <c r="AR95" s="10">
        <f>IFERROR(VLOOKUP(B95,'13'!B:BC,54,0),"0")</f>
        <v>0</v>
      </c>
      <c r="AS95" s="5" t="s">
        <v>129</v>
      </c>
      <c r="AT95" s="15">
        <f t="shared" si="66"/>
        <v>0</v>
      </c>
      <c r="AU95" s="10">
        <f>IFERROR(VLOOKUP(B95,'14'!B:BC,54,0),"0")</f>
        <v>0</v>
      </c>
      <c r="AV95" s="5" t="s">
        <v>129</v>
      </c>
      <c r="AW95" s="15">
        <f t="shared" si="67"/>
        <v>0</v>
      </c>
      <c r="AX95" s="10">
        <f>IFERROR(VLOOKUP(B95,'15'!B:BC,54,0),"0")</f>
        <v>0</v>
      </c>
      <c r="AY95" s="5" t="s">
        <v>129</v>
      </c>
      <c r="AZ95" s="15">
        <f t="shared" si="68"/>
        <v>0</v>
      </c>
      <c r="BA95" s="10">
        <f>IFERROR(VLOOKUP(B95,'16'!B:BC,54,0),"0")</f>
        <v>0</v>
      </c>
      <c r="BB95" s="5" t="s">
        <v>129</v>
      </c>
      <c r="BC95" s="15">
        <f t="shared" si="69"/>
        <v>0</v>
      </c>
      <c r="BD95" s="10">
        <f>IFERROR(VLOOKUP(B95,'17'!B:BC,54,0),"0")</f>
        <v>0</v>
      </c>
      <c r="BE95" s="5" t="s">
        <v>129</v>
      </c>
      <c r="BF95" s="15">
        <f t="shared" si="70"/>
        <v>0</v>
      </c>
      <c r="BG95" s="10">
        <f>IFERROR(VLOOKUP(B95,'18'!B:BC,54,0),"0")</f>
        <v>0</v>
      </c>
      <c r="BH95" s="5" t="s">
        <v>129</v>
      </c>
      <c r="BI95" s="15">
        <f t="shared" si="73"/>
        <v>0</v>
      </c>
      <c r="BJ95" s="10">
        <f>IFERROR(VLOOKUP(B95,'19'!B:BC,54,0),"0")</f>
        <v>0</v>
      </c>
      <c r="BK95" s="5" t="s">
        <v>129</v>
      </c>
      <c r="BL95" s="15">
        <f t="shared" si="74"/>
        <v>0</v>
      </c>
      <c r="BM95" s="10">
        <f>IFERROR(VLOOKUP(B95,'20'!B:BC,54,0),"0")</f>
        <v>0</v>
      </c>
      <c r="BN95" s="5" t="s">
        <v>129</v>
      </c>
      <c r="BO95" s="15">
        <f t="shared" si="75"/>
        <v>0</v>
      </c>
      <c r="BP95" s="10">
        <f>IFERROR(VLOOKUP(B95,'21'!B:BC,54,0),"0")</f>
        <v>0</v>
      </c>
      <c r="BQ95" s="5" t="s">
        <v>129</v>
      </c>
      <c r="BR95" s="15">
        <f t="shared" si="76"/>
        <v>0</v>
      </c>
      <c r="BS95" s="10">
        <f>IFERROR(VLOOKUP(B95,'22'!B:BC,54,0),"0")</f>
        <v>0</v>
      </c>
      <c r="BT95" s="5" t="s">
        <v>129</v>
      </c>
      <c r="BU95" s="15">
        <f t="shared" si="77"/>
        <v>0</v>
      </c>
      <c r="BV95" s="10">
        <f>IFERROR(VLOOKUP(B95,'23'!B:BC,54,0),"0")</f>
        <v>0</v>
      </c>
      <c r="BW95" s="5" t="s">
        <v>129</v>
      </c>
      <c r="BX95" s="15">
        <f t="shared" si="78"/>
        <v>0</v>
      </c>
      <c r="BY95" s="10">
        <f>IFERROR(VLOOKUP(B95,'24'!B:BC,54,0),"0")</f>
        <v>0</v>
      </c>
      <c r="BZ95" s="5" t="s">
        <v>129</v>
      </c>
      <c r="CA95" s="15">
        <f t="shared" si="79"/>
        <v>0</v>
      </c>
      <c r="CB95" s="10">
        <f>IFERROR(VLOOKUP(B95,'25'!B:BC,54,0),"0")</f>
        <v>0</v>
      </c>
      <c r="CC95" s="5" t="s">
        <v>129</v>
      </c>
      <c r="CD95" s="15">
        <f t="shared" si="80"/>
        <v>0</v>
      </c>
      <c r="CE95" s="10">
        <f>IFERROR(VLOOKUP(B95,'26'!B:BC,54,0),"0")</f>
        <v>0</v>
      </c>
      <c r="CF95" s="5" t="s">
        <v>129</v>
      </c>
      <c r="CG95" s="15">
        <f t="shared" si="81"/>
        <v>0</v>
      </c>
      <c r="CH95" s="10">
        <f>IFERROR(VLOOKUP(B95,'27'!B:BC,54,0),"0")</f>
        <v>0</v>
      </c>
      <c r="CI95" s="5" t="s">
        <v>129</v>
      </c>
      <c r="CJ95" s="15">
        <f t="shared" si="82"/>
        <v>0</v>
      </c>
      <c r="CK95" s="10">
        <f>IFERROR(VLOOKUP(B95,'28'!B:BC,54,0),"0")</f>
        <v>0</v>
      </c>
      <c r="CL95" s="5" t="s">
        <v>129</v>
      </c>
      <c r="CM95" s="15">
        <f t="shared" si="83"/>
        <v>0</v>
      </c>
      <c r="CN95" s="10">
        <f>IFERROR(VLOOKUP(B95,'29'!B:BC,54,0),"0")</f>
        <v>0</v>
      </c>
      <c r="CO95" s="5" t="s">
        <v>129</v>
      </c>
      <c r="CP95" s="15">
        <f t="shared" si="84"/>
        <v>0</v>
      </c>
      <c r="CQ95" s="10">
        <f>IFERROR(VLOOKUP(B95,'30'!B:BC,54,0),"0")</f>
        <v>0</v>
      </c>
      <c r="CR95" s="5" t="s">
        <v>129</v>
      </c>
      <c r="CS95" s="15">
        <f t="shared" si="85"/>
        <v>0</v>
      </c>
      <c r="CT95" s="10" t="str">
        <f>IFERROR(VLOOKUP(A95,#REF!,2,0),"0")</f>
        <v>0</v>
      </c>
      <c r="CU95" s="5" t="s">
        <v>129</v>
      </c>
      <c r="CV95" s="15">
        <f t="shared" si="86"/>
        <v>0</v>
      </c>
      <c r="CW95" s="10" t="str">
        <f>IFERROR(VLOOKUP(B95,'B-plus'!A:D,4,0),"0")</f>
        <v>0</v>
      </c>
      <c r="CX95" s="5" t="s">
        <v>129</v>
      </c>
      <c r="CY95" s="15">
        <f t="shared" si="87"/>
        <v>0</v>
      </c>
    </row>
    <row r="96" spans="1:103" x14ac:dyDescent="0.25">
      <c r="A96" s="5" t="s">
        <v>145</v>
      </c>
      <c r="B96" s="5" t="s">
        <v>145</v>
      </c>
      <c r="C96" s="4" t="s">
        <v>146</v>
      </c>
      <c r="D96" s="13">
        <v>9.35</v>
      </c>
      <c r="E96" s="19">
        <f t="shared" si="71"/>
        <v>0</v>
      </c>
      <c r="F96" s="5" t="s">
        <v>129</v>
      </c>
      <c r="G96" s="13">
        <f t="shared" si="72"/>
        <v>0</v>
      </c>
      <c r="H96" s="10" t="str">
        <f>IFERROR(VLOOKUP(B96,'1'!B:BC,54,0),"0")</f>
        <v>0</v>
      </c>
      <c r="I96" s="5" t="s">
        <v>129</v>
      </c>
      <c r="J96" s="15">
        <f t="shared" si="54"/>
        <v>0</v>
      </c>
      <c r="K96" s="10" t="str">
        <f>IFERROR(VLOOKUP(B96,'2'!B:BC,54,0),"0")</f>
        <v>0</v>
      </c>
      <c r="L96" s="5" t="s">
        <v>129</v>
      </c>
      <c r="M96" s="15">
        <f t="shared" si="55"/>
        <v>0</v>
      </c>
      <c r="N96" s="10" t="str">
        <f>IFERROR(VLOOKUP(B96,'3'!B:BC,54,0),"0")</f>
        <v>0</v>
      </c>
      <c r="O96" s="5" t="s">
        <v>129</v>
      </c>
      <c r="P96" s="15">
        <f t="shared" si="56"/>
        <v>0</v>
      </c>
      <c r="Q96" s="10" t="str">
        <f>IFERROR(VLOOKUP(B96,'4'!B:BC,54,0),"0")</f>
        <v>0</v>
      </c>
      <c r="R96" s="5" t="s">
        <v>129</v>
      </c>
      <c r="S96" s="15">
        <f t="shared" si="57"/>
        <v>0</v>
      </c>
      <c r="T96" s="10" t="str">
        <f>IFERROR(VLOOKUP(B96,'5'!B:BC,54,0),"0")</f>
        <v>0</v>
      </c>
      <c r="U96" s="5" t="s">
        <v>129</v>
      </c>
      <c r="V96" s="15">
        <f t="shared" si="58"/>
        <v>0</v>
      </c>
      <c r="W96" s="10" t="str">
        <f>IFERROR(VLOOKUP(B96,'6'!B:BC,54,0),"0")</f>
        <v>0</v>
      </c>
      <c r="X96" s="5" t="s">
        <v>129</v>
      </c>
      <c r="Y96" s="15">
        <f t="shared" si="59"/>
        <v>0</v>
      </c>
      <c r="Z96" s="10" t="str">
        <f>IFERROR(VLOOKUP(B96,'7'!B:BC,54,0),"0")</f>
        <v>0</v>
      </c>
      <c r="AA96" s="5" t="s">
        <v>129</v>
      </c>
      <c r="AB96" s="15">
        <f t="shared" si="60"/>
        <v>0</v>
      </c>
      <c r="AC96" s="10" t="str">
        <f>IFERROR(VLOOKUP(B96,'8'!B:BC,54,0),"0")</f>
        <v>0</v>
      </c>
      <c r="AD96" s="5" t="s">
        <v>129</v>
      </c>
      <c r="AE96" s="15">
        <f t="shared" si="61"/>
        <v>0</v>
      </c>
      <c r="AF96" s="10" t="str">
        <f>IFERROR(VLOOKUP(B96,'9'!B:BC,54,0),"0")</f>
        <v>0</v>
      </c>
      <c r="AG96" s="5" t="s">
        <v>129</v>
      </c>
      <c r="AH96" s="15">
        <f t="shared" si="62"/>
        <v>0</v>
      </c>
      <c r="AI96" s="10" t="str">
        <f>IFERROR(VLOOKUP(B96,'10'!B:BC,54,0),"0")</f>
        <v>0</v>
      </c>
      <c r="AJ96" s="5" t="s">
        <v>129</v>
      </c>
      <c r="AK96" s="15">
        <f t="shared" si="63"/>
        <v>0</v>
      </c>
      <c r="AL96" s="10" t="str">
        <f>IFERROR(VLOOKUP(B96,'11'!B:BC,54,0),"0")</f>
        <v>0</v>
      </c>
      <c r="AM96" s="5" t="s">
        <v>129</v>
      </c>
      <c r="AN96" s="15">
        <f t="shared" si="64"/>
        <v>0</v>
      </c>
      <c r="AO96" s="10" t="str">
        <f>IFERROR(VLOOKUP(B96,'12'!B:BC,54,0),"0")</f>
        <v>0</v>
      </c>
      <c r="AP96" s="5" t="s">
        <v>129</v>
      </c>
      <c r="AQ96" s="15">
        <f t="shared" si="65"/>
        <v>0</v>
      </c>
      <c r="AR96" s="10" t="str">
        <f>IFERROR(VLOOKUP(B96,'13'!B:BC,54,0),"0")</f>
        <v>0</v>
      </c>
      <c r="AS96" s="5" t="s">
        <v>129</v>
      </c>
      <c r="AT96" s="15">
        <f t="shared" si="66"/>
        <v>0</v>
      </c>
      <c r="AU96" s="10" t="str">
        <f>IFERROR(VLOOKUP(B96,'14'!B:BC,54,0),"0")</f>
        <v>0</v>
      </c>
      <c r="AV96" s="5" t="s">
        <v>129</v>
      </c>
      <c r="AW96" s="15">
        <f t="shared" si="67"/>
        <v>0</v>
      </c>
      <c r="AX96" s="10" t="str">
        <f>IFERROR(VLOOKUP(B96,'15'!B:BC,54,0),"0")</f>
        <v>0</v>
      </c>
      <c r="AY96" s="5" t="s">
        <v>129</v>
      </c>
      <c r="AZ96" s="15">
        <f t="shared" si="68"/>
        <v>0</v>
      </c>
      <c r="BA96" s="10" t="str">
        <f>IFERROR(VLOOKUP(B96,'16'!B:BC,54,0),"0")</f>
        <v>0</v>
      </c>
      <c r="BB96" s="5" t="s">
        <v>129</v>
      </c>
      <c r="BC96" s="15">
        <f t="shared" si="69"/>
        <v>0</v>
      </c>
      <c r="BD96" s="10" t="str">
        <f>IFERROR(VLOOKUP(B96,'17'!B:BC,54,0),"0")</f>
        <v>0</v>
      </c>
      <c r="BE96" s="5" t="s">
        <v>129</v>
      </c>
      <c r="BF96" s="15">
        <f t="shared" si="70"/>
        <v>0</v>
      </c>
      <c r="BG96" s="10" t="str">
        <f>IFERROR(VLOOKUP(B96,'18'!B:BC,54,0),"0")</f>
        <v>0</v>
      </c>
      <c r="BH96" s="5" t="s">
        <v>129</v>
      </c>
      <c r="BI96" s="15">
        <f t="shared" si="73"/>
        <v>0</v>
      </c>
      <c r="BJ96" s="10" t="str">
        <f>IFERROR(VLOOKUP(B96,'19'!B:BC,54,0),"0")</f>
        <v>0</v>
      </c>
      <c r="BK96" s="5" t="s">
        <v>129</v>
      </c>
      <c r="BL96" s="15">
        <f t="shared" si="74"/>
        <v>0</v>
      </c>
      <c r="BM96" s="10" t="str">
        <f>IFERROR(VLOOKUP(B96,'20'!B:BC,54,0),"0")</f>
        <v>0</v>
      </c>
      <c r="BN96" s="5" t="s">
        <v>129</v>
      </c>
      <c r="BO96" s="15">
        <f t="shared" si="75"/>
        <v>0</v>
      </c>
      <c r="BP96" s="10" t="str">
        <f>IFERROR(VLOOKUP(B96,'21'!B:BC,54,0),"0")</f>
        <v>0</v>
      </c>
      <c r="BQ96" s="5" t="s">
        <v>129</v>
      </c>
      <c r="BR96" s="15">
        <f t="shared" si="76"/>
        <v>0</v>
      </c>
      <c r="BS96" s="10" t="str">
        <f>IFERROR(VLOOKUP(B96,'22'!B:BC,54,0),"0")</f>
        <v>0</v>
      </c>
      <c r="BT96" s="5" t="s">
        <v>129</v>
      </c>
      <c r="BU96" s="15">
        <f t="shared" si="77"/>
        <v>0</v>
      </c>
      <c r="BV96" s="10" t="str">
        <f>IFERROR(VLOOKUP(B96,'23'!B:BC,54,0),"0")</f>
        <v>0</v>
      </c>
      <c r="BW96" s="5" t="s">
        <v>129</v>
      </c>
      <c r="BX96" s="15">
        <f t="shared" si="78"/>
        <v>0</v>
      </c>
      <c r="BY96" s="10" t="str">
        <f>IFERROR(VLOOKUP(B96,'24'!B:BC,54,0),"0")</f>
        <v>0</v>
      </c>
      <c r="BZ96" s="5" t="s">
        <v>129</v>
      </c>
      <c r="CA96" s="15">
        <f t="shared" si="79"/>
        <v>0</v>
      </c>
      <c r="CB96" s="10" t="str">
        <f>IFERROR(VLOOKUP(B96,'25'!B:BC,54,0),"0")</f>
        <v>0</v>
      </c>
      <c r="CC96" s="5" t="s">
        <v>129</v>
      </c>
      <c r="CD96" s="15">
        <f t="shared" si="80"/>
        <v>0</v>
      </c>
      <c r="CE96" s="10" t="str">
        <f>IFERROR(VLOOKUP(B96,'26'!B:BC,54,0),"0")</f>
        <v>0</v>
      </c>
      <c r="CF96" s="5" t="s">
        <v>129</v>
      </c>
      <c r="CG96" s="15">
        <f t="shared" si="81"/>
        <v>0</v>
      </c>
      <c r="CH96" s="10" t="str">
        <f>IFERROR(VLOOKUP(B96,'27'!B:BC,54,0),"0")</f>
        <v>0</v>
      </c>
      <c r="CI96" s="5" t="s">
        <v>129</v>
      </c>
      <c r="CJ96" s="15">
        <f t="shared" si="82"/>
        <v>0</v>
      </c>
      <c r="CK96" s="10" t="str">
        <f>IFERROR(VLOOKUP(B96,'28'!B:BC,54,0),"0")</f>
        <v>0</v>
      </c>
      <c r="CL96" s="5" t="s">
        <v>129</v>
      </c>
      <c r="CM96" s="15">
        <f t="shared" si="83"/>
        <v>0</v>
      </c>
      <c r="CN96" s="10" t="str">
        <f>IFERROR(VLOOKUP(B96,'29'!B:BC,54,0),"0")</f>
        <v>0</v>
      </c>
      <c r="CO96" s="5" t="s">
        <v>129</v>
      </c>
      <c r="CP96" s="15">
        <f t="shared" si="84"/>
        <v>0</v>
      </c>
      <c r="CQ96" s="10" t="str">
        <f>IFERROR(VLOOKUP(B96,'30'!B:BC,54,0),"0")</f>
        <v>0</v>
      </c>
      <c r="CR96" s="5" t="s">
        <v>129</v>
      </c>
      <c r="CS96" s="15">
        <f t="shared" si="85"/>
        <v>0</v>
      </c>
      <c r="CT96" s="10" t="str">
        <f>IFERROR(VLOOKUP(A96,#REF!,2,0),"0")</f>
        <v>0</v>
      </c>
      <c r="CU96" s="5" t="s">
        <v>129</v>
      </c>
      <c r="CV96" s="15">
        <f t="shared" si="86"/>
        <v>0</v>
      </c>
      <c r="CW96" s="10" t="str">
        <f>IFERROR(VLOOKUP(B96,'B-plus'!A:D,4,0),"0")</f>
        <v>0</v>
      </c>
      <c r="CX96" s="5" t="s">
        <v>129</v>
      </c>
      <c r="CY96" s="15">
        <f t="shared" si="87"/>
        <v>0</v>
      </c>
    </row>
    <row r="97" spans="1:103" x14ac:dyDescent="0.25">
      <c r="A97" s="5" t="s">
        <v>6</v>
      </c>
      <c r="B97" s="5">
        <v>1114502</v>
      </c>
      <c r="C97" s="4" t="s">
        <v>7</v>
      </c>
      <c r="D97" s="13">
        <v>10.33</v>
      </c>
      <c r="E97" s="19">
        <f t="shared" si="71"/>
        <v>20</v>
      </c>
      <c r="F97" s="5" t="s">
        <v>129</v>
      </c>
      <c r="G97" s="13">
        <f t="shared" si="72"/>
        <v>206.6</v>
      </c>
      <c r="H97" s="10">
        <f>IFERROR(VLOOKUP(B97,'1'!B:BC,54,0),"0")</f>
        <v>0</v>
      </c>
      <c r="I97" s="5" t="s">
        <v>129</v>
      </c>
      <c r="J97" s="15">
        <f t="shared" si="54"/>
        <v>0</v>
      </c>
      <c r="K97" s="10">
        <f>IFERROR(VLOOKUP(B97,'2'!B:BC,54,0),"0")</f>
        <v>0</v>
      </c>
      <c r="L97" s="5" t="s">
        <v>129</v>
      </c>
      <c r="M97" s="15">
        <f t="shared" si="55"/>
        <v>0</v>
      </c>
      <c r="N97" s="10">
        <f>IFERROR(VLOOKUP(B97,'3'!B:BC,54,0),"0")</f>
        <v>0</v>
      </c>
      <c r="O97" s="5" t="s">
        <v>129</v>
      </c>
      <c r="P97" s="15">
        <f t="shared" si="56"/>
        <v>0</v>
      </c>
      <c r="Q97" s="10">
        <f>IFERROR(VLOOKUP(B97,'4'!B:BC,54,0),"0")</f>
        <v>0</v>
      </c>
      <c r="R97" s="5" t="s">
        <v>129</v>
      </c>
      <c r="S97" s="15">
        <f t="shared" si="57"/>
        <v>0</v>
      </c>
      <c r="T97" s="10">
        <f>IFERROR(VLOOKUP(B97,'5'!B:BC,54,0),"0")</f>
        <v>0</v>
      </c>
      <c r="U97" s="5" t="s">
        <v>129</v>
      </c>
      <c r="V97" s="15">
        <f t="shared" si="58"/>
        <v>0</v>
      </c>
      <c r="W97" s="10">
        <f>IFERROR(VLOOKUP(B97,'6'!B:BC,54,0),"0")</f>
        <v>0</v>
      </c>
      <c r="X97" s="5" t="s">
        <v>129</v>
      </c>
      <c r="Y97" s="15">
        <f t="shared" si="59"/>
        <v>0</v>
      </c>
      <c r="Z97" s="10">
        <f>IFERROR(VLOOKUP(B97,'7'!B:BC,54,0),"0")</f>
        <v>0</v>
      </c>
      <c r="AA97" s="5" t="s">
        <v>129</v>
      </c>
      <c r="AB97" s="15">
        <f t="shared" si="60"/>
        <v>0</v>
      </c>
      <c r="AC97" s="10">
        <f>IFERROR(VLOOKUP(B97,'8'!B:BC,54,0),"0")</f>
        <v>0</v>
      </c>
      <c r="AD97" s="5" t="s">
        <v>129</v>
      </c>
      <c r="AE97" s="15">
        <f t="shared" si="61"/>
        <v>0</v>
      </c>
      <c r="AF97" s="10">
        <f>IFERROR(VLOOKUP(B97,'9'!B:BC,54,0),"0")</f>
        <v>0</v>
      </c>
      <c r="AG97" s="5" t="s">
        <v>129</v>
      </c>
      <c r="AH97" s="15">
        <f t="shared" si="62"/>
        <v>0</v>
      </c>
      <c r="AI97" s="10">
        <f>IFERROR(VLOOKUP(B97,'10'!B:BC,54,0),"0")</f>
        <v>0</v>
      </c>
      <c r="AJ97" s="5" t="s">
        <v>129</v>
      </c>
      <c r="AK97" s="15">
        <f t="shared" si="63"/>
        <v>0</v>
      </c>
      <c r="AL97" s="10">
        <f>IFERROR(VLOOKUP(B97,'11'!B:BC,54,0),"0")</f>
        <v>0</v>
      </c>
      <c r="AM97" s="5" t="s">
        <v>129</v>
      </c>
      <c r="AN97" s="15">
        <f t="shared" si="64"/>
        <v>0</v>
      </c>
      <c r="AO97" s="10">
        <f>IFERROR(VLOOKUP(B97,'12'!B:BC,54,0),"0")</f>
        <v>0</v>
      </c>
      <c r="AP97" s="5" t="s">
        <v>129</v>
      </c>
      <c r="AQ97" s="15">
        <f t="shared" si="65"/>
        <v>0</v>
      </c>
      <c r="AR97" s="10">
        <f>IFERROR(VLOOKUP(B97,'13'!B:BC,54,0),"0")</f>
        <v>10</v>
      </c>
      <c r="AS97" s="5" t="s">
        <v>129</v>
      </c>
      <c r="AT97" s="15">
        <f t="shared" si="66"/>
        <v>103.3</v>
      </c>
      <c r="AU97" s="10">
        <f>IFERROR(VLOOKUP(B97,'14'!B:BC,54,0),"0")</f>
        <v>0</v>
      </c>
      <c r="AV97" s="5" t="s">
        <v>129</v>
      </c>
      <c r="AW97" s="15">
        <f t="shared" si="67"/>
        <v>0</v>
      </c>
      <c r="AX97" s="10">
        <f>IFERROR(VLOOKUP(B97,'15'!B:BC,54,0),"0")</f>
        <v>0</v>
      </c>
      <c r="AY97" s="5" t="s">
        <v>129</v>
      </c>
      <c r="AZ97" s="15">
        <f t="shared" si="68"/>
        <v>0</v>
      </c>
      <c r="BA97" s="10">
        <f>IFERROR(VLOOKUP(B97,'16'!B:BC,54,0),"0")</f>
        <v>0</v>
      </c>
      <c r="BB97" s="5" t="s">
        <v>129</v>
      </c>
      <c r="BC97" s="15">
        <f t="shared" si="69"/>
        <v>0</v>
      </c>
      <c r="BD97" s="10">
        <f>IFERROR(VLOOKUP(B97,'17'!B:BC,54,0),"0")</f>
        <v>0</v>
      </c>
      <c r="BE97" s="5" t="s">
        <v>129</v>
      </c>
      <c r="BF97" s="15">
        <f t="shared" si="70"/>
        <v>0</v>
      </c>
      <c r="BG97" s="10">
        <f>IFERROR(VLOOKUP(B97,'18'!B:BC,54,0),"0")</f>
        <v>0</v>
      </c>
      <c r="BH97" s="5" t="s">
        <v>129</v>
      </c>
      <c r="BI97" s="15">
        <f t="shared" si="73"/>
        <v>0</v>
      </c>
      <c r="BJ97" s="10">
        <f>IFERROR(VLOOKUP(B97,'19'!B:BC,54,0),"0")</f>
        <v>0</v>
      </c>
      <c r="BK97" s="5" t="s">
        <v>129</v>
      </c>
      <c r="BL97" s="15">
        <f t="shared" si="74"/>
        <v>0</v>
      </c>
      <c r="BM97" s="10">
        <f>IFERROR(VLOOKUP(B97,'20'!B:BC,54,0),"0")</f>
        <v>0</v>
      </c>
      <c r="BN97" s="5" t="s">
        <v>129</v>
      </c>
      <c r="BO97" s="15">
        <f t="shared" si="75"/>
        <v>0</v>
      </c>
      <c r="BP97" s="10">
        <f>IFERROR(VLOOKUP(B97,'21'!B:BC,54,0),"0")</f>
        <v>0</v>
      </c>
      <c r="BQ97" s="5" t="s">
        <v>129</v>
      </c>
      <c r="BR97" s="15">
        <f t="shared" si="76"/>
        <v>0</v>
      </c>
      <c r="BS97" s="10">
        <f>IFERROR(VLOOKUP(B97,'22'!B:BC,54,0),"0")</f>
        <v>0</v>
      </c>
      <c r="BT97" s="5" t="s">
        <v>129</v>
      </c>
      <c r="BU97" s="15">
        <f t="shared" si="77"/>
        <v>0</v>
      </c>
      <c r="BV97" s="10">
        <f>IFERROR(VLOOKUP(B97,'23'!B:BC,54,0),"0")</f>
        <v>0</v>
      </c>
      <c r="BW97" s="5" t="s">
        <v>129</v>
      </c>
      <c r="BX97" s="15">
        <f t="shared" si="78"/>
        <v>0</v>
      </c>
      <c r="BY97" s="10">
        <f>IFERROR(VLOOKUP(B97,'24'!B:BC,54,0),"0")</f>
        <v>0</v>
      </c>
      <c r="BZ97" s="5" t="s">
        <v>129</v>
      </c>
      <c r="CA97" s="15">
        <f t="shared" si="79"/>
        <v>0</v>
      </c>
      <c r="CB97" s="10">
        <f>IFERROR(VLOOKUP(B97,'25'!B:BC,54,0),"0")</f>
        <v>0</v>
      </c>
      <c r="CC97" s="5" t="s">
        <v>129</v>
      </c>
      <c r="CD97" s="15">
        <f t="shared" si="80"/>
        <v>0</v>
      </c>
      <c r="CE97" s="10">
        <f>IFERROR(VLOOKUP(B97,'26'!B:BC,54,0),"0")</f>
        <v>0</v>
      </c>
      <c r="CF97" s="5" t="s">
        <v>129</v>
      </c>
      <c r="CG97" s="15">
        <f t="shared" si="81"/>
        <v>0</v>
      </c>
      <c r="CH97" s="10">
        <f>IFERROR(VLOOKUP(B97,'27'!B:BC,54,0),"0")</f>
        <v>10</v>
      </c>
      <c r="CI97" s="5" t="s">
        <v>129</v>
      </c>
      <c r="CJ97" s="15">
        <f t="shared" si="82"/>
        <v>103.3</v>
      </c>
      <c r="CK97" s="10">
        <f>IFERROR(VLOOKUP(B97,'28'!B:BC,54,0),"0")</f>
        <v>0</v>
      </c>
      <c r="CL97" s="5" t="s">
        <v>129</v>
      </c>
      <c r="CM97" s="15">
        <f t="shared" si="83"/>
        <v>0</v>
      </c>
      <c r="CN97" s="10">
        <f>IFERROR(VLOOKUP(B97,'29'!B:BC,54,0),"0")</f>
        <v>0</v>
      </c>
      <c r="CO97" s="5" t="s">
        <v>129</v>
      </c>
      <c r="CP97" s="15">
        <f t="shared" si="84"/>
        <v>0</v>
      </c>
      <c r="CQ97" s="10">
        <f>IFERROR(VLOOKUP(B97,'30'!B:BC,54,0),"0")</f>
        <v>0</v>
      </c>
      <c r="CR97" s="5" t="s">
        <v>129</v>
      </c>
      <c r="CS97" s="15">
        <f t="shared" si="85"/>
        <v>0</v>
      </c>
      <c r="CT97" s="10" t="str">
        <f>IFERROR(VLOOKUP(A97,#REF!,2,0),"0")</f>
        <v>0</v>
      </c>
      <c r="CU97" s="5" t="s">
        <v>129</v>
      </c>
      <c r="CV97" s="15">
        <f t="shared" si="86"/>
        <v>0</v>
      </c>
      <c r="CW97" s="10" t="str">
        <f>IFERROR(VLOOKUP(B97,'B-plus'!A:D,4,0),"0")</f>
        <v>0</v>
      </c>
      <c r="CX97" s="5" t="s">
        <v>129</v>
      </c>
      <c r="CY97" s="15">
        <f t="shared" si="87"/>
        <v>0</v>
      </c>
    </row>
    <row r="98" spans="1:103" x14ac:dyDescent="0.25">
      <c r="A98" s="5" t="s">
        <v>143</v>
      </c>
      <c r="B98" s="5" t="s">
        <v>143</v>
      </c>
      <c r="C98" s="4" t="s">
        <v>144</v>
      </c>
      <c r="D98" s="13">
        <v>10.33</v>
      </c>
      <c r="E98" s="19">
        <f t="shared" si="71"/>
        <v>0</v>
      </c>
      <c r="F98" s="5" t="s">
        <v>129</v>
      </c>
      <c r="G98" s="13">
        <f t="shared" si="72"/>
        <v>0</v>
      </c>
      <c r="H98" s="10" t="str">
        <f>IFERROR(VLOOKUP(B98,'1'!B:BC,54,0),"0")</f>
        <v>0</v>
      </c>
      <c r="I98" s="5" t="s">
        <v>129</v>
      </c>
      <c r="J98" s="15">
        <f t="shared" si="54"/>
        <v>0</v>
      </c>
      <c r="K98" s="10" t="str">
        <f>IFERROR(VLOOKUP(B98,'2'!B:BC,54,0),"0")</f>
        <v>0</v>
      </c>
      <c r="L98" s="5" t="s">
        <v>129</v>
      </c>
      <c r="M98" s="15">
        <f t="shared" si="55"/>
        <v>0</v>
      </c>
      <c r="N98" s="10" t="str">
        <f>IFERROR(VLOOKUP(B98,'3'!B:BC,54,0),"0")</f>
        <v>0</v>
      </c>
      <c r="O98" s="5" t="s">
        <v>129</v>
      </c>
      <c r="P98" s="15">
        <f t="shared" si="56"/>
        <v>0</v>
      </c>
      <c r="Q98" s="10" t="str">
        <f>IFERROR(VLOOKUP(B98,'4'!B:BC,54,0),"0")</f>
        <v>0</v>
      </c>
      <c r="R98" s="5" t="s">
        <v>129</v>
      </c>
      <c r="S98" s="15">
        <f t="shared" si="57"/>
        <v>0</v>
      </c>
      <c r="T98" s="10" t="str">
        <f>IFERROR(VLOOKUP(B98,'5'!B:BC,54,0),"0")</f>
        <v>0</v>
      </c>
      <c r="U98" s="5" t="s">
        <v>129</v>
      </c>
      <c r="V98" s="15">
        <f t="shared" si="58"/>
        <v>0</v>
      </c>
      <c r="W98" s="10" t="str">
        <f>IFERROR(VLOOKUP(B98,'6'!B:BC,54,0),"0")</f>
        <v>0</v>
      </c>
      <c r="X98" s="5" t="s">
        <v>129</v>
      </c>
      <c r="Y98" s="15">
        <f t="shared" si="59"/>
        <v>0</v>
      </c>
      <c r="Z98" s="10" t="str">
        <f>IFERROR(VLOOKUP(B98,'7'!B:BC,54,0),"0")</f>
        <v>0</v>
      </c>
      <c r="AA98" s="5" t="s">
        <v>129</v>
      </c>
      <c r="AB98" s="15">
        <f t="shared" si="60"/>
        <v>0</v>
      </c>
      <c r="AC98" s="10" t="str">
        <f>IFERROR(VLOOKUP(B98,'8'!B:BC,54,0),"0")</f>
        <v>0</v>
      </c>
      <c r="AD98" s="5" t="s">
        <v>129</v>
      </c>
      <c r="AE98" s="15">
        <f t="shared" si="61"/>
        <v>0</v>
      </c>
      <c r="AF98" s="10" t="str">
        <f>IFERROR(VLOOKUP(B98,'9'!B:BC,54,0),"0")</f>
        <v>0</v>
      </c>
      <c r="AG98" s="5" t="s">
        <v>129</v>
      </c>
      <c r="AH98" s="15">
        <f t="shared" si="62"/>
        <v>0</v>
      </c>
      <c r="AI98" s="10" t="str">
        <f>IFERROR(VLOOKUP(B98,'10'!B:BC,54,0),"0")</f>
        <v>0</v>
      </c>
      <c r="AJ98" s="5" t="s">
        <v>129</v>
      </c>
      <c r="AK98" s="15">
        <f t="shared" si="63"/>
        <v>0</v>
      </c>
      <c r="AL98" s="10" t="str">
        <f>IFERROR(VLOOKUP(B98,'11'!B:BC,54,0),"0")</f>
        <v>0</v>
      </c>
      <c r="AM98" s="5" t="s">
        <v>129</v>
      </c>
      <c r="AN98" s="15">
        <f t="shared" si="64"/>
        <v>0</v>
      </c>
      <c r="AO98" s="10" t="str">
        <f>IFERROR(VLOOKUP(B98,'12'!B:BC,54,0),"0")</f>
        <v>0</v>
      </c>
      <c r="AP98" s="5" t="s">
        <v>129</v>
      </c>
      <c r="AQ98" s="15">
        <f t="shared" si="65"/>
        <v>0</v>
      </c>
      <c r="AR98" s="10" t="str">
        <f>IFERROR(VLOOKUP(B98,'13'!B:BC,54,0),"0")</f>
        <v>0</v>
      </c>
      <c r="AS98" s="5" t="s">
        <v>129</v>
      </c>
      <c r="AT98" s="15">
        <f t="shared" si="66"/>
        <v>0</v>
      </c>
      <c r="AU98" s="10" t="str">
        <f>IFERROR(VLOOKUP(B98,'14'!B:BC,54,0),"0")</f>
        <v>0</v>
      </c>
      <c r="AV98" s="5" t="s">
        <v>129</v>
      </c>
      <c r="AW98" s="15">
        <f t="shared" si="67"/>
        <v>0</v>
      </c>
      <c r="AX98" s="10" t="str">
        <f>IFERROR(VLOOKUP(B98,'15'!B:BC,54,0),"0")</f>
        <v>0</v>
      </c>
      <c r="AY98" s="5" t="s">
        <v>129</v>
      </c>
      <c r="AZ98" s="15">
        <f t="shared" si="68"/>
        <v>0</v>
      </c>
      <c r="BA98" s="10" t="str">
        <f>IFERROR(VLOOKUP(B98,'16'!B:BC,54,0),"0")</f>
        <v>0</v>
      </c>
      <c r="BB98" s="5" t="s">
        <v>129</v>
      </c>
      <c r="BC98" s="15">
        <f t="shared" si="69"/>
        <v>0</v>
      </c>
      <c r="BD98" s="10" t="str">
        <f>IFERROR(VLOOKUP(B98,'17'!B:BC,54,0),"0")</f>
        <v>0</v>
      </c>
      <c r="BE98" s="5" t="s">
        <v>129</v>
      </c>
      <c r="BF98" s="15">
        <f t="shared" si="70"/>
        <v>0</v>
      </c>
      <c r="BG98" s="10" t="str">
        <f>IFERROR(VLOOKUP(B98,'18'!B:BC,54,0),"0")</f>
        <v>0</v>
      </c>
      <c r="BH98" s="5" t="s">
        <v>129</v>
      </c>
      <c r="BI98" s="15">
        <f t="shared" si="73"/>
        <v>0</v>
      </c>
      <c r="BJ98" s="10" t="str">
        <f>IFERROR(VLOOKUP(B98,'19'!B:BC,54,0),"0")</f>
        <v>0</v>
      </c>
      <c r="BK98" s="5" t="s">
        <v>129</v>
      </c>
      <c r="BL98" s="15">
        <f t="shared" si="74"/>
        <v>0</v>
      </c>
      <c r="BM98" s="10" t="str">
        <f>IFERROR(VLOOKUP(B98,'20'!B:BC,54,0),"0")</f>
        <v>0</v>
      </c>
      <c r="BN98" s="5" t="s">
        <v>129</v>
      </c>
      <c r="BO98" s="15">
        <f t="shared" si="75"/>
        <v>0</v>
      </c>
      <c r="BP98" s="10" t="str">
        <f>IFERROR(VLOOKUP(B98,'21'!B:BC,54,0),"0")</f>
        <v>0</v>
      </c>
      <c r="BQ98" s="5" t="s">
        <v>129</v>
      </c>
      <c r="BR98" s="15">
        <f t="shared" si="76"/>
        <v>0</v>
      </c>
      <c r="BS98" s="10" t="str">
        <f>IFERROR(VLOOKUP(B98,'22'!B:BC,54,0),"0")</f>
        <v>0</v>
      </c>
      <c r="BT98" s="5" t="s">
        <v>129</v>
      </c>
      <c r="BU98" s="15">
        <f t="shared" si="77"/>
        <v>0</v>
      </c>
      <c r="BV98" s="10" t="str">
        <f>IFERROR(VLOOKUP(B98,'23'!B:BC,54,0),"0")</f>
        <v>0</v>
      </c>
      <c r="BW98" s="5" t="s">
        <v>129</v>
      </c>
      <c r="BX98" s="15">
        <f t="shared" si="78"/>
        <v>0</v>
      </c>
      <c r="BY98" s="10" t="str">
        <f>IFERROR(VLOOKUP(B98,'24'!B:BC,54,0),"0")</f>
        <v>0</v>
      </c>
      <c r="BZ98" s="5" t="s">
        <v>129</v>
      </c>
      <c r="CA98" s="15">
        <f t="shared" si="79"/>
        <v>0</v>
      </c>
      <c r="CB98" s="10" t="str">
        <f>IFERROR(VLOOKUP(B98,'25'!B:BC,54,0),"0")</f>
        <v>0</v>
      </c>
      <c r="CC98" s="5" t="s">
        <v>129</v>
      </c>
      <c r="CD98" s="15">
        <f t="shared" si="80"/>
        <v>0</v>
      </c>
      <c r="CE98" s="10" t="str">
        <f>IFERROR(VLOOKUP(B98,'26'!B:BC,54,0),"0")</f>
        <v>0</v>
      </c>
      <c r="CF98" s="5" t="s">
        <v>129</v>
      </c>
      <c r="CG98" s="15">
        <f t="shared" si="81"/>
        <v>0</v>
      </c>
      <c r="CH98" s="10" t="str">
        <f>IFERROR(VLOOKUP(B98,'27'!B:BC,54,0),"0")</f>
        <v>0</v>
      </c>
      <c r="CI98" s="5" t="s">
        <v>129</v>
      </c>
      <c r="CJ98" s="15">
        <f t="shared" si="82"/>
        <v>0</v>
      </c>
      <c r="CK98" s="10" t="str">
        <f>IFERROR(VLOOKUP(B98,'28'!B:BC,54,0),"0")</f>
        <v>0</v>
      </c>
      <c r="CL98" s="5" t="s">
        <v>129</v>
      </c>
      <c r="CM98" s="15">
        <f t="shared" si="83"/>
        <v>0</v>
      </c>
      <c r="CN98" s="10" t="str">
        <f>IFERROR(VLOOKUP(B98,'29'!B:BC,54,0),"0")</f>
        <v>0</v>
      </c>
      <c r="CO98" s="5" t="s">
        <v>129</v>
      </c>
      <c r="CP98" s="15">
        <f t="shared" si="84"/>
        <v>0</v>
      </c>
      <c r="CQ98" s="10" t="str">
        <f>IFERROR(VLOOKUP(B98,'30'!B:BC,54,0),"0")</f>
        <v>0</v>
      </c>
      <c r="CR98" s="5" t="s">
        <v>129</v>
      </c>
      <c r="CS98" s="15">
        <f t="shared" si="85"/>
        <v>0</v>
      </c>
      <c r="CT98" s="10" t="str">
        <f>IFERROR(VLOOKUP(A98,#REF!,2,0),"0")</f>
        <v>0</v>
      </c>
      <c r="CU98" s="5" t="s">
        <v>129</v>
      </c>
      <c r="CV98" s="15">
        <f t="shared" si="86"/>
        <v>0</v>
      </c>
      <c r="CW98" s="10" t="str">
        <f>IFERROR(VLOOKUP(B98,'B-plus'!A:D,4,0),"0")</f>
        <v>0</v>
      </c>
      <c r="CX98" s="5" t="s">
        <v>129</v>
      </c>
      <c r="CY98" s="15">
        <f t="shared" si="87"/>
        <v>0</v>
      </c>
    </row>
    <row r="99" spans="1:103" x14ac:dyDescent="0.25">
      <c r="A99" s="5" t="s">
        <v>3</v>
      </c>
      <c r="B99" s="5">
        <v>1114503</v>
      </c>
      <c r="C99" s="4" t="s">
        <v>4</v>
      </c>
      <c r="D99" s="13">
        <v>12.92</v>
      </c>
      <c r="E99" s="19">
        <f t="shared" si="71"/>
        <v>42</v>
      </c>
      <c r="F99" s="5" t="s">
        <v>129</v>
      </c>
      <c r="G99" s="13">
        <f t="shared" si="72"/>
        <v>542.64</v>
      </c>
      <c r="H99" s="10">
        <f>IFERROR(VLOOKUP(B99,'1'!B:BC,54,0),"0")</f>
        <v>0</v>
      </c>
      <c r="I99" s="5" t="s">
        <v>129</v>
      </c>
      <c r="J99" s="15">
        <f t="shared" si="54"/>
        <v>0</v>
      </c>
      <c r="K99" s="10">
        <f>IFERROR(VLOOKUP(B99,'2'!B:BC,54,0),"0")</f>
        <v>3</v>
      </c>
      <c r="L99" s="5" t="s">
        <v>129</v>
      </c>
      <c r="M99" s="15">
        <f t="shared" si="55"/>
        <v>38.76</v>
      </c>
      <c r="N99" s="10">
        <f>IFERROR(VLOOKUP(B99,'3'!B:BC,54,0),"0")</f>
        <v>0</v>
      </c>
      <c r="O99" s="5" t="s">
        <v>129</v>
      </c>
      <c r="P99" s="15">
        <f t="shared" si="56"/>
        <v>0</v>
      </c>
      <c r="Q99" s="10">
        <f>IFERROR(VLOOKUP(B99,'4'!B:BC,54,0),"0")</f>
        <v>0</v>
      </c>
      <c r="R99" s="5" t="s">
        <v>129</v>
      </c>
      <c r="S99" s="15">
        <f t="shared" si="57"/>
        <v>0</v>
      </c>
      <c r="T99" s="10">
        <f>IFERROR(VLOOKUP(B99,'5'!B:BC,54,0),"0")</f>
        <v>0</v>
      </c>
      <c r="U99" s="5" t="s">
        <v>129</v>
      </c>
      <c r="V99" s="15">
        <f t="shared" si="58"/>
        <v>0</v>
      </c>
      <c r="W99" s="10">
        <f>IFERROR(VLOOKUP(B99,'6'!B:BC,54,0),"0")</f>
        <v>0</v>
      </c>
      <c r="X99" s="5" t="s">
        <v>129</v>
      </c>
      <c r="Y99" s="15">
        <f t="shared" si="59"/>
        <v>0</v>
      </c>
      <c r="Z99" s="10">
        <f>IFERROR(VLOOKUP(B99,'7'!B:BC,54,0),"0")</f>
        <v>0</v>
      </c>
      <c r="AA99" s="5" t="s">
        <v>129</v>
      </c>
      <c r="AB99" s="15">
        <f t="shared" si="60"/>
        <v>0</v>
      </c>
      <c r="AC99" s="10">
        <f>IFERROR(VLOOKUP(B99,'8'!B:BC,54,0),"0")</f>
        <v>21</v>
      </c>
      <c r="AD99" s="5" t="s">
        <v>129</v>
      </c>
      <c r="AE99" s="15">
        <f t="shared" si="61"/>
        <v>271.32</v>
      </c>
      <c r="AF99" s="10">
        <f>IFERROR(VLOOKUP(B99,'9'!B:BC,54,0),"0")</f>
        <v>3</v>
      </c>
      <c r="AG99" s="5" t="s">
        <v>129</v>
      </c>
      <c r="AH99" s="15">
        <f t="shared" si="62"/>
        <v>38.76</v>
      </c>
      <c r="AI99" s="10">
        <f>IFERROR(VLOOKUP(B99,'10'!B:BC,54,0),"0")</f>
        <v>0</v>
      </c>
      <c r="AJ99" s="5" t="s">
        <v>129</v>
      </c>
      <c r="AK99" s="15">
        <f t="shared" si="63"/>
        <v>0</v>
      </c>
      <c r="AL99" s="10">
        <f>IFERROR(VLOOKUP(B99,'11'!B:BC,54,0),"0")</f>
        <v>3</v>
      </c>
      <c r="AM99" s="5" t="s">
        <v>129</v>
      </c>
      <c r="AN99" s="15">
        <f t="shared" si="64"/>
        <v>38.76</v>
      </c>
      <c r="AO99" s="10">
        <f>IFERROR(VLOOKUP(B99,'12'!B:BC,54,0),"0")</f>
        <v>0</v>
      </c>
      <c r="AP99" s="5" t="s">
        <v>129</v>
      </c>
      <c r="AQ99" s="15">
        <f t="shared" si="65"/>
        <v>0</v>
      </c>
      <c r="AR99" s="10">
        <f>IFERROR(VLOOKUP(B99,'13'!B:BC,54,0),"0")</f>
        <v>0</v>
      </c>
      <c r="AS99" s="5" t="s">
        <v>129</v>
      </c>
      <c r="AT99" s="15">
        <f t="shared" si="66"/>
        <v>0</v>
      </c>
      <c r="AU99" s="10">
        <f>IFERROR(VLOOKUP(B99,'14'!B:BC,54,0),"0")</f>
        <v>0</v>
      </c>
      <c r="AV99" s="5" t="s">
        <v>129</v>
      </c>
      <c r="AW99" s="15">
        <f t="shared" si="67"/>
        <v>0</v>
      </c>
      <c r="AX99" s="10">
        <f>IFERROR(VLOOKUP(B99,'15'!B:BC,54,0),"0")</f>
        <v>12</v>
      </c>
      <c r="AY99" s="5" t="s">
        <v>129</v>
      </c>
      <c r="AZ99" s="15">
        <f t="shared" si="68"/>
        <v>155.04</v>
      </c>
      <c r="BA99" s="10">
        <f>IFERROR(VLOOKUP(B99,'16'!B:BC,54,0),"0")</f>
        <v>0</v>
      </c>
      <c r="BB99" s="5" t="s">
        <v>129</v>
      </c>
      <c r="BC99" s="15">
        <f t="shared" si="69"/>
        <v>0</v>
      </c>
      <c r="BD99" s="10">
        <f>IFERROR(VLOOKUP(B99,'17'!B:BC,54,0),"0")</f>
        <v>0</v>
      </c>
      <c r="BE99" s="5" t="s">
        <v>129</v>
      </c>
      <c r="BF99" s="15">
        <f t="shared" si="70"/>
        <v>0</v>
      </c>
      <c r="BG99" s="10">
        <f>IFERROR(VLOOKUP(B99,'18'!B:BC,54,0),"0")</f>
        <v>0</v>
      </c>
      <c r="BH99" s="5" t="s">
        <v>129</v>
      </c>
      <c r="BI99" s="15">
        <f t="shared" si="73"/>
        <v>0</v>
      </c>
      <c r="BJ99" s="10">
        <f>IFERROR(VLOOKUP(B99,'19'!B:BC,54,0),"0")</f>
        <v>0</v>
      </c>
      <c r="BK99" s="5" t="s">
        <v>129</v>
      </c>
      <c r="BL99" s="15">
        <f t="shared" si="74"/>
        <v>0</v>
      </c>
      <c r="BM99" s="10">
        <f>IFERROR(VLOOKUP(B99,'20'!B:BC,54,0),"0")</f>
        <v>0</v>
      </c>
      <c r="BN99" s="5" t="s">
        <v>129</v>
      </c>
      <c r="BO99" s="15">
        <f t="shared" si="75"/>
        <v>0</v>
      </c>
      <c r="BP99" s="10">
        <f>IFERROR(VLOOKUP(B99,'21'!B:BC,54,0),"0")</f>
        <v>0</v>
      </c>
      <c r="BQ99" s="5" t="s">
        <v>129</v>
      </c>
      <c r="BR99" s="15">
        <f t="shared" si="76"/>
        <v>0</v>
      </c>
      <c r="BS99" s="10">
        <f>IFERROR(VLOOKUP(B99,'22'!B:BC,54,0),"0")</f>
        <v>0</v>
      </c>
      <c r="BT99" s="5" t="s">
        <v>129</v>
      </c>
      <c r="BU99" s="15">
        <f t="shared" si="77"/>
        <v>0</v>
      </c>
      <c r="BV99" s="10">
        <f>IFERROR(VLOOKUP(B99,'23'!B:BC,54,0),"0")</f>
        <v>0</v>
      </c>
      <c r="BW99" s="5" t="s">
        <v>129</v>
      </c>
      <c r="BX99" s="15">
        <f t="shared" si="78"/>
        <v>0</v>
      </c>
      <c r="BY99" s="10">
        <f>IFERROR(VLOOKUP(B99,'24'!B:BC,54,0),"0")</f>
        <v>0</v>
      </c>
      <c r="BZ99" s="5" t="s">
        <v>129</v>
      </c>
      <c r="CA99" s="15">
        <f t="shared" si="79"/>
        <v>0</v>
      </c>
      <c r="CB99" s="10">
        <f>IFERROR(VLOOKUP(B99,'25'!B:BC,54,0),"0")</f>
        <v>0</v>
      </c>
      <c r="CC99" s="5" t="s">
        <v>129</v>
      </c>
      <c r="CD99" s="15">
        <f t="shared" si="80"/>
        <v>0</v>
      </c>
      <c r="CE99" s="10">
        <f>IFERROR(VLOOKUP(B99,'26'!B:BC,54,0),"0")</f>
        <v>0</v>
      </c>
      <c r="CF99" s="5" t="s">
        <v>129</v>
      </c>
      <c r="CG99" s="15">
        <f t="shared" si="81"/>
        <v>0</v>
      </c>
      <c r="CH99" s="10">
        <f>IFERROR(VLOOKUP(B99,'27'!B:BC,54,0),"0")</f>
        <v>0</v>
      </c>
      <c r="CI99" s="5" t="s">
        <v>129</v>
      </c>
      <c r="CJ99" s="15">
        <f t="shared" si="82"/>
        <v>0</v>
      </c>
      <c r="CK99" s="10">
        <f>IFERROR(VLOOKUP(B99,'28'!B:BC,54,0),"0")</f>
        <v>0</v>
      </c>
      <c r="CL99" s="5" t="s">
        <v>129</v>
      </c>
      <c r="CM99" s="15">
        <f t="shared" si="83"/>
        <v>0</v>
      </c>
      <c r="CN99" s="10">
        <f>IFERROR(VLOOKUP(B99,'29'!B:BC,54,0),"0")</f>
        <v>0</v>
      </c>
      <c r="CO99" s="5" t="s">
        <v>129</v>
      </c>
      <c r="CP99" s="15">
        <f t="shared" si="84"/>
        <v>0</v>
      </c>
      <c r="CQ99" s="10">
        <f>IFERROR(VLOOKUP(B99,'30'!B:BC,54,0),"0")</f>
        <v>0</v>
      </c>
      <c r="CR99" s="5" t="s">
        <v>129</v>
      </c>
      <c r="CS99" s="15">
        <f t="shared" si="85"/>
        <v>0</v>
      </c>
      <c r="CT99" s="10" t="str">
        <f>IFERROR(VLOOKUP(A99,#REF!,2,0),"0")</f>
        <v>0</v>
      </c>
      <c r="CU99" s="5" t="s">
        <v>129</v>
      </c>
      <c r="CV99" s="15">
        <f t="shared" si="86"/>
        <v>0</v>
      </c>
      <c r="CW99" s="10" t="str">
        <f>IFERROR(VLOOKUP(B99,'B-plus'!A:D,4,0),"0")</f>
        <v>0</v>
      </c>
      <c r="CX99" s="5" t="s">
        <v>129</v>
      </c>
      <c r="CY99" s="15">
        <f t="shared" si="87"/>
        <v>0</v>
      </c>
    </row>
    <row r="100" spans="1:103" x14ac:dyDescent="0.25">
      <c r="A100" s="5" t="s">
        <v>141</v>
      </c>
      <c r="B100" s="5" t="s">
        <v>141</v>
      </c>
      <c r="C100" s="4" t="s">
        <v>142</v>
      </c>
      <c r="D100" s="13">
        <v>12.92</v>
      </c>
      <c r="E100" s="19">
        <f t="shared" si="71"/>
        <v>0</v>
      </c>
      <c r="F100" s="5" t="s">
        <v>129</v>
      </c>
      <c r="G100" s="13">
        <f t="shared" si="72"/>
        <v>0</v>
      </c>
      <c r="H100" s="10" t="str">
        <f>IFERROR(VLOOKUP(B100,'1'!B:BC,54,0),"0")</f>
        <v>0</v>
      </c>
      <c r="I100" s="5" t="s">
        <v>129</v>
      </c>
      <c r="J100" s="15">
        <f t="shared" si="54"/>
        <v>0</v>
      </c>
      <c r="K100" s="10" t="str">
        <f>IFERROR(VLOOKUP(B100,'2'!B:BC,54,0),"0")</f>
        <v>0</v>
      </c>
      <c r="L100" s="5" t="s">
        <v>129</v>
      </c>
      <c r="M100" s="15">
        <f t="shared" si="55"/>
        <v>0</v>
      </c>
      <c r="N100" s="10" t="str">
        <f>IFERROR(VLOOKUP(B100,'3'!B:BC,54,0),"0")</f>
        <v>0</v>
      </c>
      <c r="O100" s="5" t="s">
        <v>129</v>
      </c>
      <c r="P100" s="15">
        <f t="shared" si="56"/>
        <v>0</v>
      </c>
      <c r="Q100" s="10" t="str">
        <f>IFERROR(VLOOKUP(B100,'4'!B:BC,54,0),"0")</f>
        <v>0</v>
      </c>
      <c r="R100" s="5" t="s">
        <v>129</v>
      </c>
      <c r="S100" s="15">
        <f t="shared" si="57"/>
        <v>0</v>
      </c>
      <c r="T100" s="10" t="str">
        <f>IFERROR(VLOOKUP(B100,'5'!B:BC,54,0),"0")</f>
        <v>0</v>
      </c>
      <c r="U100" s="5" t="s">
        <v>129</v>
      </c>
      <c r="V100" s="15">
        <f t="shared" si="58"/>
        <v>0</v>
      </c>
      <c r="W100" s="10" t="str">
        <f>IFERROR(VLOOKUP(B100,'6'!B:BC,54,0),"0")</f>
        <v>0</v>
      </c>
      <c r="X100" s="5" t="s">
        <v>129</v>
      </c>
      <c r="Y100" s="15">
        <f t="shared" si="59"/>
        <v>0</v>
      </c>
      <c r="Z100" s="10" t="str">
        <f>IFERROR(VLOOKUP(B100,'7'!B:BC,54,0),"0")</f>
        <v>0</v>
      </c>
      <c r="AA100" s="5" t="s">
        <v>129</v>
      </c>
      <c r="AB100" s="15">
        <f t="shared" si="60"/>
        <v>0</v>
      </c>
      <c r="AC100" s="10" t="str">
        <f>IFERROR(VLOOKUP(B100,'8'!B:BC,54,0),"0")</f>
        <v>0</v>
      </c>
      <c r="AD100" s="5" t="s">
        <v>129</v>
      </c>
      <c r="AE100" s="15">
        <f t="shared" si="61"/>
        <v>0</v>
      </c>
      <c r="AF100" s="10" t="str">
        <f>IFERROR(VLOOKUP(B100,'9'!B:BC,54,0),"0")</f>
        <v>0</v>
      </c>
      <c r="AG100" s="5" t="s">
        <v>129</v>
      </c>
      <c r="AH100" s="15">
        <f t="shared" si="62"/>
        <v>0</v>
      </c>
      <c r="AI100" s="10" t="str">
        <f>IFERROR(VLOOKUP(B100,'10'!B:BC,54,0),"0")</f>
        <v>0</v>
      </c>
      <c r="AJ100" s="5" t="s">
        <v>129</v>
      </c>
      <c r="AK100" s="15">
        <f t="shared" si="63"/>
        <v>0</v>
      </c>
      <c r="AL100" s="10" t="str">
        <f>IFERROR(VLOOKUP(B100,'11'!B:BC,54,0),"0")</f>
        <v>0</v>
      </c>
      <c r="AM100" s="5" t="s">
        <v>129</v>
      </c>
      <c r="AN100" s="15">
        <f t="shared" si="64"/>
        <v>0</v>
      </c>
      <c r="AO100" s="10" t="str">
        <f>IFERROR(VLOOKUP(B100,'12'!B:BC,54,0),"0")</f>
        <v>0</v>
      </c>
      <c r="AP100" s="5" t="s">
        <v>129</v>
      </c>
      <c r="AQ100" s="15">
        <f t="shared" si="65"/>
        <v>0</v>
      </c>
      <c r="AR100" s="10" t="str">
        <f>IFERROR(VLOOKUP(B100,'13'!B:BC,54,0),"0")</f>
        <v>0</v>
      </c>
      <c r="AS100" s="5" t="s">
        <v>129</v>
      </c>
      <c r="AT100" s="15">
        <f t="shared" si="66"/>
        <v>0</v>
      </c>
      <c r="AU100" s="10" t="str">
        <f>IFERROR(VLOOKUP(B100,'14'!B:BC,54,0),"0")</f>
        <v>0</v>
      </c>
      <c r="AV100" s="5" t="s">
        <v>129</v>
      </c>
      <c r="AW100" s="15">
        <f t="shared" si="67"/>
        <v>0</v>
      </c>
      <c r="AX100" s="10" t="str">
        <f>IFERROR(VLOOKUP(B100,'15'!B:BC,54,0),"0")</f>
        <v>0</v>
      </c>
      <c r="AY100" s="5" t="s">
        <v>129</v>
      </c>
      <c r="AZ100" s="15">
        <f t="shared" si="68"/>
        <v>0</v>
      </c>
      <c r="BA100" s="10" t="str">
        <f>IFERROR(VLOOKUP(B100,'16'!B:BC,54,0),"0")</f>
        <v>0</v>
      </c>
      <c r="BB100" s="5" t="s">
        <v>129</v>
      </c>
      <c r="BC100" s="15">
        <f t="shared" si="69"/>
        <v>0</v>
      </c>
      <c r="BD100" s="10" t="str">
        <f>IFERROR(VLOOKUP(B100,'17'!B:BC,54,0),"0")</f>
        <v>0</v>
      </c>
      <c r="BE100" s="5" t="s">
        <v>129</v>
      </c>
      <c r="BF100" s="15">
        <f t="shared" si="70"/>
        <v>0</v>
      </c>
      <c r="BG100" s="10" t="str">
        <f>IFERROR(VLOOKUP(B100,'18'!B:BC,54,0),"0")</f>
        <v>0</v>
      </c>
      <c r="BH100" s="5" t="s">
        <v>129</v>
      </c>
      <c r="BI100" s="15">
        <f t="shared" si="73"/>
        <v>0</v>
      </c>
      <c r="BJ100" s="10" t="str">
        <f>IFERROR(VLOOKUP(B100,'19'!B:BC,54,0),"0")</f>
        <v>0</v>
      </c>
      <c r="BK100" s="5" t="s">
        <v>129</v>
      </c>
      <c r="BL100" s="15">
        <f t="shared" si="74"/>
        <v>0</v>
      </c>
      <c r="BM100" s="10" t="str">
        <f>IFERROR(VLOOKUP(B100,'20'!B:BC,54,0),"0")</f>
        <v>0</v>
      </c>
      <c r="BN100" s="5" t="s">
        <v>129</v>
      </c>
      <c r="BO100" s="15">
        <f t="shared" si="75"/>
        <v>0</v>
      </c>
      <c r="BP100" s="10" t="str">
        <f>IFERROR(VLOOKUP(B100,'21'!B:BC,54,0),"0")</f>
        <v>0</v>
      </c>
      <c r="BQ100" s="5" t="s">
        <v>129</v>
      </c>
      <c r="BR100" s="15">
        <f t="shared" si="76"/>
        <v>0</v>
      </c>
      <c r="BS100" s="10" t="str">
        <f>IFERROR(VLOOKUP(B100,'22'!B:BC,54,0),"0")</f>
        <v>0</v>
      </c>
      <c r="BT100" s="5" t="s">
        <v>129</v>
      </c>
      <c r="BU100" s="15">
        <f t="shared" si="77"/>
        <v>0</v>
      </c>
      <c r="BV100" s="10" t="str">
        <f>IFERROR(VLOOKUP(B100,'23'!B:BC,54,0),"0")</f>
        <v>0</v>
      </c>
      <c r="BW100" s="5" t="s">
        <v>129</v>
      </c>
      <c r="BX100" s="15">
        <f t="shared" si="78"/>
        <v>0</v>
      </c>
      <c r="BY100" s="10" t="str">
        <f>IFERROR(VLOOKUP(B100,'24'!B:BC,54,0),"0")</f>
        <v>0</v>
      </c>
      <c r="BZ100" s="5" t="s">
        <v>129</v>
      </c>
      <c r="CA100" s="15">
        <f t="shared" si="79"/>
        <v>0</v>
      </c>
      <c r="CB100" s="10" t="str">
        <f>IFERROR(VLOOKUP(B100,'25'!B:BC,54,0),"0")</f>
        <v>0</v>
      </c>
      <c r="CC100" s="5" t="s">
        <v>129</v>
      </c>
      <c r="CD100" s="15">
        <f t="shared" si="80"/>
        <v>0</v>
      </c>
      <c r="CE100" s="10" t="str">
        <f>IFERROR(VLOOKUP(B100,'26'!B:BC,54,0),"0")</f>
        <v>0</v>
      </c>
      <c r="CF100" s="5" t="s">
        <v>129</v>
      </c>
      <c r="CG100" s="15">
        <f t="shared" si="81"/>
        <v>0</v>
      </c>
      <c r="CH100" s="10" t="str">
        <f>IFERROR(VLOOKUP(B100,'27'!B:BC,54,0),"0")</f>
        <v>0</v>
      </c>
      <c r="CI100" s="5" t="s">
        <v>129</v>
      </c>
      <c r="CJ100" s="15">
        <f t="shared" si="82"/>
        <v>0</v>
      </c>
      <c r="CK100" s="10" t="str">
        <f>IFERROR(VLOOKUP(B100,'28'!B:BC,54,0),"0")</f>
        <v>0</v>
      </c>
      <c r="CL100" s="5" t="s">
        <v>129</v>
      </c>
      <c r="CM100" s="15">
        <f t="shared" si="83"/>
        <v>0</v>
      </c>
      <c r="CN100" s="10" t="str">
        <f>IFERROR(VLOOKUP(B100,'29'!B:BC,54,0),"0")</f>
        <v>0</v>
      </c>
      <c r="CO100" s="5" t="s">
        <v>129</v>
      </c>
      <c r="CP100" s="15">
        <f t="shared" si="84"/>
        <v>0</v>
      </c>
      <c r="CQ100" s="10" t="str">
        <f>IFERROR(VLOOKUP(B100,'30'!B:BC,54,0),"0")</f>
        <v>0</v>
      </c>
      <c r="CR100" s="5" t="s">
        <v>129</v>
      </c>
      <c r="CS100" s="15">
        <f t="shared" si="85"/>
        <v>0</v>
      </c>
      <c r="CT100" s="10" t="str">
        <f>IFERROR(VLOOKUP(A100,#REF!,2,0),"0")</f>
        <v>0</v>
      </c>
      <c r="CU100" s="5" t="s">
        <v>129</v>
      </c>
      <c r="CV100" s="15">
        <f t="shared" si="86"/>
        <v>0</v>
      </c>
      <c r="CW100" s="10" t="str">
        <f>IFERROR(VLOOKUP(B100,'B-plus'!A:D,4,0),"0")</f>
        <v>0</v>
      </c>
      <c r="CX100" s="5" t="s">
        <v>129</v>
      </c>
      <c r="CY100" s="15">
        <f t="shared" si="87"/>
        <v>0</v>
      </c>
    </row>
    <row r="101" spans="1:103" x14ac:dyDescent="0.25">
      <c r="A101" s="5" t="s">
        <v>77</v>
      </c>
      <c r="B101" s="5">
        <v>1124021</v>
      </c>
      <c r="C101" s="4" t="s">
        <v>78</v>
      </c>
      <c r="D101" s="13">
        <v>12.21</v>
      </c>
      <c r="E101" s="19">
        <f t="shared" si="71"/>
        <v>1079</v>
      </c>
      <c r="F101" s="5" t="s">
        <v>132</v>
      </c>
      <c r="G101" s="13">
        <f t="shared" si="72"/>
        <v>13174.59</v>
      </c>
      <c r="H101" s="10">
        <f>IFERROR(VLOOKUP(B101,'1'!B:BC,54,0),"0")</f>
        <v>60</v>
      </c>
      <c r="I101" s="5" t="s">
        <v>132</v>
      </c>
      <c r="J101" s="15">
        <f t="shared" ref="J101:J115" si="88">+H101*D101</f>
        <v>732.6</v>
      </c>
      <c r="K101" s="10">
        <f>IFERROR(VLOOKUP(B101,'2'!B:BC,54,0),"0")</f>
        <v>54</v>
      </c>
      <c r="L101" s="5" t="s">
        <v>132</v>
      </c>
      <c r="M101" s="15">
        <f t="shared" ref="M101:M115" si="89">+K101*D101</f>
        <v>659.34</v>
      </c>
      <c r="N101" s="10">
        <f>IFERROR(VLOOKUP(B101,'3'!B:BC,54,0),"0")</f>
        <v>19</v>
      </c>
      <c r="O101" s="5" t="s">
        <v>132</v>
      </c>
      <c r="P101" s="15">
        <f t="shared" ref="P101:P115" si="90">+N101*D101</f>
        <v>231.99</v>
      </c>
      <c r="Q101" s="10">
        <f>IFERROR(VLOOKUP(B101,'4'!B:BC,54,0),"0")</f>
        <v>22</v>
      </c>
      <c r="R101" s="5" t="s">
        <v>132</v>
      </c>
      <c r="S101" s="15">
        <f t="shared" ref="S101:S115" si="91">+Q101*D101</f>
        <v>268.62</v>
      </c>
      <c r="T101" s="10">
        <f>IFERROR(VLOOKUP(B101,'5'!B:BC,54,0),"0")</f>
        <v>23</v>
      </c>
      <c r="U101" s="5" t="s">
        <v>132</v>
      </c>
      <c r="V101" s="15">
        <f t="shared" ref="V101:V115" si="92">+T101*D101</f>
        <v>280.83000000000004</v>
      </c>
      <c r="W101" s="10">
        <f>IFERROR(VLOOKUP(B101,'6'!B:BC,54,0),"0")</f>
        <v>38</v>
      </c>
      <c r="X101" s="5" t="s">
        <v>132</v>
      </c>
      <c r="Y101" s="15">
        <f t="shared" ref="Y101:Y115" si="93">+W101*D101</f>
        <v>463.98</v>
      </c>
      <c r="Z101" s="10">
        <f>IFERROR(VLOOKUP(B101,'7'!B:BC,54,0),"0")</f>
        <v>29</v>
      </c>
      <c r="AA101" s="5" t="s">
        <v>132</v>
      </c>
      <c r="AB101" s="15">
        <f t="shared" ref="AB101:AB115" si="94">+Z101*D101</f>
        <v>354.09000000000003</v>
      </c>
      <c r="AC101" s="10">
        <f>IFERROR(VLOOKUP(B101,'8'!B:BC,54,0),"0")</f>
        <v>56</v>
      </c>
      <c r="AD101" s="5" t="s">
        <v>132</v>
      </c>
      <c r="AE101" s="15">
        <f t="shared" ref="AE101:AE115" si="95">+AC101*D101</f>
        <v>683.76</v>
      </c>
      <c r="AF101" s="10">
        <f>IFERROR(VLOOKUP(B101,'9'!B:BC,54,0),"0")</f>
        <v>43</v>
      </c>
      <c r="AG101" s="5" t="s">
        <v>132</v>
      </c>
      <c r="AH101" s="15">
        <f t="shared" ref="AH101:AH115" si="96">+AF101*D101</f>
        <v>525.03000000000009</v>
      </c>
      <c r="AI101" s="10">
        <f>IFERROR(VLOOKUP(B101,'10'!B:BC,54,0),"0")</f>
        <v>34</v>
      </c>
      <c r="AJ101" s="5" t="s">
        <v>132</v>
      </c>
      <c r="AK101" s="15">
        <f t="shared" ref="AK101:AK115" si="97">+AI101*D101</f>
        <v>415.14000000000004</v>
      </c>
      <c r="AL101" s="10">
        <f>IFERROR(VLOOKUP(B101,'11'!B:BC,54,0),"0")</f>
        <v>41</v>
      </c>
      <c r="AM101" s="5" t="s">
        <v>132</v>
      </c>
      <c r="AN101" s="15">
        <f t="shared" ref="AN101:AN115" si="98">+AL101*D101</f>
        <v>500.61</v>
      </c>
      <c r="AO101" s="10">
        <f>IFERROR(VLOOKUP(B101,'12'!B:BC,54,0),"0")</f>
        <v>46</v>
      </c>
      <c r="AP101" s="5" t="s">
        <v>132</v>
      </c>
      <c r="AQ101" s="15">
        <f t="shared" ref="AQ101:AQ115" si="99">+AO101*D101</f>
        <v>561.66000000000008</v>
      </c>
      <c r="AR101" s="10">
        <f>IFERROR(VLOOKUP(B101,'13'!B:BC,54,0),"0")</f>
        <v>65</v>
      </c>
      <c r="AS101" s="5" t="s">
        <v>132</v>
      </c>
      <c r="AT101" s="15">
        <f t="shared" ref="AT101:AT115" si="100">+AR101*D101</f>
        <v>793.65000000000009</v>
      </c>
      <c r="AU101" s="10">
        <f>IFERROR(VLOOKUP(B101,'14'!B:BC,54,0),"0")</f>
        <v>11</v>
      </c>
      <c r="AV101" s="5" t="s">
        <v>132</v>
      </c>
      <c r="AW101" s="15">
        <f t="shared" ref="AW101:AW115" si="101">+AU101*D101</f>
        <v>134.31</v>
      </c>
      <c r="AX101" s="10">
        <f>IFERROR(VLOOKUP(B101,'15'!B:BC,54,0),"0")</f>
        <v>76</v>
      </c>
      <c r="AY101" s="5" t="s">
        <v>132</v>
      </c>
      <c r="AZ101" s="15">
        <f t="shared" ref="AZ101:AZ115" si="102">+AX101*D101</f>
        <v>927.96</v>
      </c>
      <c r="BA101" s="10">
        <f>IFERROR(VLOOKUP(B101,'16'!B:BC,54,0),"0")</f>
        <v>51</v>
      </c>
      <c r="BB101" s="5" t="s">
        <v>132</v>
      </c>
      <c r="BC101" s="15">
        <f t="shared" ref="BC101:BC115" si="103">+BA101*D101</f>
        <v>622.71</v>
      </c>
      <c r="BD101" s="10">
        <f>IFERROR(VLOOKUP(B101,'17'!B:BC,54,0),"0")</f>
        <v>53</v>
      </c>
      <c r="BE101" s="5" t="s">
        <v>132</v>
      </c>
      <c r="BF101" s="15">
        <f t="shared" ref="BF101:BF115" si="104">+BD101*D101</f>
        <v>647.13</v>
      </c>
      <c r="BG101" s="10">
        <f>IFERROR(VLOOKUP(B101,'18'!B:BC,54,0),"0")</f>
        <v>54</v>
      </c>
      <c r="BH101" s="5" t="s">
        <v>132</v>
      </c>
      <c r="BI101" s="15">
        <f t="shared" si="73"/>
        <v>659.34</v>
      </c>
      <c r="BJ101" s="10">
        <f>IFERROR(VLOOKUP(B101,'19'!B:BC,54,0),"0")</f>
        <v>53</v>
      </c>
      <c r="BK101" s="5" t="s">
        <v>132</v>
      </c>
      <c r="BL101" s="15">
        <f t="shared" si="74"/>
        <v>647.13</v>
      </c>
      <c r="BM101" s="10">
        <f>IFERROR(VLOOKUP(B101,'20'!B:BC,54,0),"0")</f>
        <v>28</v>
      </c>
      <c r="BN101" s="5" t="s">
        <v>132</v>
      </c>
      <c r="BO101" s="15">
        <f t="shared" si="75"/>
        <v>341.88</v>
      </c>
      <c r="BP101" s="10">
        <f>IFERROR(VLOOKUP(B101,'21'!B:BC,54,0),"0")</f>
        <v>48</v>
      </c>
      <c r="BQ101" s="5" t="s">
        <v>132</v>
      </c>
      <c r="BR101" s="15">
        <f t="shared" si="76"/>
        <v>586.08000000000004</v>
      </c>
      <c r="BS101" s="10">
        <f>IFERROR(VLOOKUP(B101,'22'!B:BC,54,0),"0")</f>
        <v>44</v>
      </c>
      <c r="BT101" s="5" t="s">
        <v>132</v>
      </c>
      <c r="BU101" s="15">
        <f t="shared" si="77"/>
        <v>537.24</v>
      </c>
      <c r="BV101" s="10">
        <f>IFERROR(VLOOKUP(B101,'23'!B:BC,54,0),"0")</f>
        <v>72</v>
      </c>
      <c r="BW101" s="5" t="s">
        <v>132</v>
      </c>
      <c r="BX101" s="15">
        <f t="shared" si="78"/>
        <v>879.12000000000012</v>
      </c>
      <c r="BY101" s="10">
        <f>IFERROR(VLOOKUP(B101,'24'!B:BC,54,0),"0")</f>
        <v>18</v>
      </c>
      <c r="BZ101" s="5" t="s">
        <v>132</v>
      </c>
      <c r="CA101" s="15">
        <f t="shared" si="79"/>
        <v>219.78000000000003</v>
      </c>
      <c r="CB101" s="10">
        <f>IFERROR(VLOOKUP(B101,'25'!B:BC,54,0),"0")</f>
        <v>37</v>
      </c>
      <c r="CC101" s="5" t="s">
        <v>132</v>
      </c>
      <c r="CD101" s="15">
        <f t="shared" si="80"/>
        <v>451.77000000000004</v>
      </c>
      <c r="CE101" s="10">
        <f>IFERROR(VLOOKUP(B101,'26'!B:BC,54,0),"0")</f>
        <v>4</v>
      </c>
      <c r="CF101" s="5" t="s">
        <v>132</v>
      </c>
      <c r="CG101" s="15">
        <f t="shared" si="81"/>
        <v>48.84</v>
      </c>
      <c r="CH101" s="10">
        <f>IFERROR(VLOOKUP(B101,'27'!B:BC,54,0),"0")</f>
        <v>0</v>
      </c>
      <c r="CI101" s="5" t="s">
        <v>132</v>
      </c>
      <c r="CJ101" s="15">
        <f t="shared" si="82"/>
        <v>0</v>
      </c>
      <c r="CK101" s="10">
        <f>IFERROR(VLOOKUP(B101,'28'!B:BC,54,0),"0")</f>
        <v>0</v>
      </c>
      <c r="CL101" s="5" t="s">
        <v>132</v>
      </c>
      <c r="CM101" s="15">
        <f t="shared" si="83"/>
        <v>0</v>
      </c>
      <c r="CN101" s="10">
        <f>IFERROR(VLOOKUP(B101,'29'!B:BC,54,0),"0")</f>
        <v>0</v>
      </c>
      <c r="CO101" s="5" t="s">
        <v>132</v>
      </c>
      <c r="CP101" s="15">
        <f t="shared" si="84"/>
        <v>0</v>
      </c>
      <c r="CQ101" s="10">
        <f>IFERROR(VLOOKUP(B101,'30'!B:BC,54,0),"0")</f>
        <v>0</v>
      </c>
      <c r="CR101" s="5" t="s">
        <v>132</v>
      </c>
      <c r="CS101" s="15">
        <f t="shared" si="85"/>
        <v>0</v>
      </c>
      <c r="CT101" s="10" t="str">
        <f>IFERROR(VLOOKUP(A101,#REF!,2,0),"0")</f>
        <v>0</v>
      </c>
      <c r="CU101" s="5" t="s">
        <v>132</v>
      </c>
      <c r="CV101" s="15">
        <f t="shared" si="86"/>
        <v>0</v>
      </c>
      <c r="CW101" s="10" t="str">
        <f>IFERROR(VLOOKUP(B101,'B-plus'!A:D,4,0),"0")</f>
        <v>0</v>
      </c>
      <c r="CX101" s="5" t="s">
        <v>132</v>
      </c>
      <c r="CY101" s="15">
        <f t="shared" si="87"/>
        <v>0</v>
      </c>
    </row>
    <row r="102" spans="1:103" x14ac:dyDescent="0.25">
      <c r="A102" s="5" t="s">
        <v>24</v>
      </c>
      <c r="B102" s="5">
        <v>1200001</v>
      </c>
      <c r="C102" s="4" t="s">
        <v>25</v>
      </c>
      <c r="D102" s="92">
        <v>30.96</v>
      </c>
      <c r="E102" s="19">
        <f t="shared" si="71"/>
        <v>150</v>
      </c>
      <c r="F102" s="5" t="s">
        <v>133</v>
      </c>
      <c r="G102" s="13">
        <f t="shared" si="72"/>
        <v>4644</v>
      </c>
      <c r="H102" s="10">
        <f>IFERROR(VLOOKUP(B102,'1'!B:BC,54,0),"0")</f>
        <v>10</v>
      </c>
      <c r="I102" s="5" t="s">
        <v>133</v>
      </c>
      <c r="J102" s="15">
        <f t="shared" si="88"/>
        <v>309.60000000000002</v>
      </c>
      <c r="K102" s="10">
        <f>IFERROR(VLOOKUP(B102,'2'!B:BC,54,0),"0")</f>
        <v>0</v>
      </c>
      <c r="L102" s="5" t="s">
        <v>133</v>
      </c>
      <c r="M102" s="15">
        <f t="shared" si="89"/>
        <v>0</v>
      </c>
      <c r="N102" s="10">
        <f>IFERROR(VLOOKUP(B102,'3'!B:BC,54,0),"0")</f>
        <v>0</v>
      </c>
      <c r="O102" s="5" t="s">
        <v>133</v>
      </c>
      <c r="P102" s="15">
        <f t="shared" si="90"/>
        <v>0</v>
      </c>
      <c r="Q102" s="10">
        <f>IFERROR(VLOOKUP(B102,'4'!B:BC,54,0),"0")</f>
        <v>0</v>
      </c>
      <c r="R102" s="5" t="s">
        <v>133</v>
      </c>
      <c r="S102" s="15">
        <f t="shared" si="91"/>
        <v>0</v>
      </c>
      <c r="T102" s="10">
        <f>IFERROR(VLOOKUP(B102,'5'!B:BC,54,0),"0")</f>
        <v>0</v>
      </c>
      <c r="U102" s="5" t="s">
        <v>133</v>
      </c>
      <c r="V102" s="15">
        <f t="shared" si="92"/>
        <v>0</v>
      </c>
      <c r="W102" s="10">
        <f>IFERROR(VLOOKUP(B102,'6'!B:BC,54,0),"0")</f>
        <v>20</v>
      </c>
      <c r="X102" s="5" t="s">
        <v>133</v>
      </c>
      <c r="Y102" s="15">
        <f t="shared" si="93"/>
        <v>619.20000000000005</v>
      </c>
      <c r="Z102" s="10">
        <f>IFERROR(VLOOKUP(B102,'7'!B:BC,54,0),"0")</f>
        <v>0</v>
      </c>
      <c r="AA102" s="5" t="s">
        <v>133</v>
      </c>
      <c r="AB102" s="15">
        <f t="shared" si="94"/>
        <v>0</v>
      </c>
      <c r="AC102" s="10">
        <f>IFERROR(VLOOKUP(B102,'8'!B:BC,54,0),"0")</f>
        <v>0</v>
      </c>
      <c r="AD102" s="5" t="s">
        <v>133</v>
      </c>
      <c r="AE102" s="15">
        <f t="shared" si="95"/>
        <v>0</v>
      </c>
      <c r="AF102" s="10">
        <f>IFERROR(VLOOKUP(B102,'9'!B:BC,54,0),"0")</f>
        <v>0</v>
      </c>
      <c r="AG102" s="5" t="s">
        <v>133</v>
      </c>
      <c r="AH102" s="15">
        <f t="shared" si="96"/>
        <v>0</v>
      </c>
      <c r="AI102" s="10">
        <f>IFERROR(VLOOKUP(B102,'10'!B:BC,54,0),"0")</f>
        <v>0</v>
      </c>
      <c r="AJ102" s="5" t="s">
        <v>133</v>
      </c>
      <c r="AK102" s="15">
        <f t="shared" si="97"/>
        <v>0</v>
      </c>
      <c r="AL102" s="10">
        <f>IFERROR(VLOOKUP(B102,'11'!B:BC,54,0),"0")</f>
        <v>20</v>
      </c>
      <c r="AM102" s="5" t="s">
        <v>133</v>
      </c>
      <c r="AN102" s="15">
        <f t="shared" si="98"/>
        <v>619.20000000000005</v>
      </c>
      <c r="AO102" s="10">
        <f>IFERROR(VLOOKUP(B102,'12'!B:BC,54,0),"0")</f>
        <v>0</v>
      </c>
      <c r="AP102" s="5" t="s">
        <v>133</v>
      </c>
      <c r="AQ102" s="15">
        <f t="shared" si="99"/>
        <v>0</v>
      </c>
      <c r="AR102" s="10">
        <f>IFERROR(VLOOKUP(B102,'13'!B:BC,54,0),"0")</f>
        <v>30</v>
      </c>
      <c r="AS102" s="5" t="s">
        <v>133</v>
      </c>
      <c r="AT102" s="15">
        <f t="shared" si="100"/>
        <v>928.80000000000007</v>
      </c>
      <c r="AU102" s="10">
        <f>IFERROR(VLOOKUP(B102,'14'!B:BC,54,0),"0")</f>
        <v>0</v>
      </c>
      <c r="AV102" s="5" t="s">
        <v>133</v>
      </c>
      <c r="AW102" s="15">
        <f t="shared" si="101"/>
        <v>0</v>
      </c>
      <c r="AX102" s="10">
        <f>IFERROR(VLOOKUP(B102,'15'!B:BC,54,0),"0")</f>
        <v>0</v>
      </c>
      <c r="AY102" s="5" t="s">
        <v>133</v>
      </c>
      <c r="AZ102" s="15">
        <f t="shared" si="102"/>
        <v>0</v>
      </c>
      <c r="BA102" s="10">
        <f>IFERROR(VLOOKUP(B102,'16'!B:BC,54,0),"0")</f>
        <v>0</v>
      </c>
      <c r="BB102" s="5" t="s">
        <v>133</v>
      </c>
      <c r="BC102" s="15">
        <f t="shared" si="103"/>
        <v>0</v>
      </c>
      <c r="BD102" s="10">
        <f>IFERROR(VLOOKUP(B102,'17'!B:BC,54,0),"0")</f>
        <v>0</v>
      </c>
      <c r="BE102" s="5" t="s">
        <v>133</v>
      </c>
      <c r="BF102" s="15">
        <f t="shared" si="104"/>
        <v>0</v>
      </c>
      <c r="BG102" s="10">
        <f>IFERROR(VLOOKUP(B102,'18'!B:BC,54,0),"0")</f>
        <v>0</v>
      </c>
      <c r="BH102" s="5" t="s">
        <v>133</v>
      </c>
      <c r="BI102" s="15">
        <f t="shared" si="73"/>
        <v>0</v>
      </c>
      <c r="BJ102" s="10">
        <f>IFERROR(VLOOKUP(B102,'19'!B:BC,54,0),"0")</f>
        <v>0</v>
      </c>
      <c r="BK102" s="5" t="s">
        <v>133</v>
      </c>
      <c r="BL102" s="15">
        <f t="shared" si="74"/>
        <v>0</v>
      </c>
      <c r="BM102" s="10">
        <f>IFERROR(VLOOKUP(B102,'20'!B:BC,54,0),"0")</f>
        <v>40</v>
      </c>
      <c r="BN102" s="5" t="s">
        <v>133</v>
      </c>
      <c r="BO102" s="15">
        <f t="shared" si="75"/>
        <v>1238.4000000000001</v>
      </c>
      <c r="BP102" s="10">
        <f>IFERROR(VLOOKUP(B102,'21'!B:BC,54,0),"0")</f>
        <v>0</v>
      </c>
      <c r="BQ102" s="5" t="s">
        <v>133</v>
      </c>
      <c r="BR102" s="15">
        <f t="shared" si="76"/>
        <v>0</v>
      </c>
      <c r="BS102" s="10">
        <f>IFERROR(VLOOKUP(B102,'22'!B:BC,54,0),"0")</f>
        <v>0</v>
      </c>
      <c r="BT102" s="5" t="s">
        <v>133</v>
      </c>
      <c r="BU102" s="15">
        <f t="shared" si="77"/>
        <v>0</v>
      </c>
      <c r="BV102" s="10">
        <f>IFERROR(VLOOKUP(B102,'23'!B:BC,54,0),"0")</f>
        <v>0</v>
      </c>
      <c r="BW102" s="5" t="s">
        <v>133</v>
      </c>
      <c r="BX102" s="15">
        <f t="shared" si="78"/>
        <v>0</v>
      </c>
      <c r="BY102" s="10">
        <f>IFERROR(VLOOKUP(B102,'24'!B:BC,54,0),"0")</f>
        <v>0</v>
      </c>
      <c r="BZ102" s="5" t="s">
        <v>133</v>
      </c>
      <c r="CA102" s="15">
        <f t="shared" si="79"/>
        <v>0</v>
      </c>
      <c r="CB102" s="10">
        <f>IFERROR(VLOOKUP(B102,'25'!B:BC,54,0),"0")</f>
        <v>0</v>
      </c>
      <c r="CC102" s="5" t="s">
        <v>133</v>
      </c>
      <c r="CD102" s="15">
        <f t="shared" si="80"/>
        <v>0</v>
      </c>
      <c r="CE102" s="10">
        <f>IFERROR(VLOOKUP(B102,'26'!B:BC,54,0),"0")</f>
        <v>0</v>
      </c>
      <c r="CF102" s="5" t="s">
        <v>133</v>
      </c>
      <c r="CG102" s="15">
        <f t="shared" si="81"/>
        <v>0</v>
      </c>
      <c r="CH102" s="10">
        <f>IFERROR(VLOOKUP(B102,'27'!B:BC,54,0),"0")</f>
        <v>30</v>
      </c>
      <c r="CI102" s="5" t="s">
        <v>133</v>
      </c>
      <c r="CJ102" s="15">
        <f t="shared" si="82"/>
        <v>928.80000000000007</v>
      </c>
      <c r="CK102" s="10">
        <f>IFERROR(VLOOKUP(B102,'28'!B:BC,54,0),"0")</f>
        <v>0</v>
      </c>
      <c r="CL102" s="5" t="s">
        <v>133</v>
      </c>
      <c r="CM102" s="15">
        <f t="shared" si="83"/>
        <v>0</v>
      </c>
      <c r="CN102" s="10">
        <f>IFERROR(VLOOKUP(B102,'29'!B:BC,54,0),"0")</f>
        <v>0</v>
      </c>
      <c r="CO102" s="5" t="s">
        <v>133</v>
      </c>
      <c r="CP102" s="15">
        <f t="shared" si="84"/>
        <v>0</v>
      </c>
      <c r="CQ102" s="10">
        <f>IFERROR(VLOOKUP(B102,'30'!B:BC,54,0),"0")</f>
        <v>0</v>
      </c>
      <c r="CR102" s="5" t="s">
        <v>133</v>
      </c>
      <c r="CS102" s="15">
        <f t="shared" si="85"/>
        <v>0</v>
      </c>
      <c r="CT102" s="10" t="str">
        <f>IFERROR(VLOOKUP(A102,#REF!,2,0),"0")</f>
        <v>0</v>
      </c>
      <c r="CU102" s="5" t="s">
        <v>133</v>
      </c>
      <c r="CV102" s="15">
        <f t="shared" si="86"/>
        <v>0</v>
      </c>
      <c r="CW102" s="10" t="str">
        <f>IFERROR(VLOOKUP(B102,'B-plus'!A:D,4,0),"0")</f>
        <v>0</v>
      </c>
      <c r="CX102" s="5" t="s">
        <v>133</v>
      </c>
      <c r="CY102" s="15">
        <f t="shared" si="87"/>
        <v>0</v>
      </c>
    </row>
    <row r="103" spans="1:103" x14ac:dyDescent="0.25">
      <c r="A103" s="5" t="s">
        <v>193</v>
      </c>
      <c r="B103" s="5" t="s">
        <v>193</v>
      </c>
      <c r="C103" s="4" t="s">
        <v>194</v>
      </c>
      <c r="D103" s="92">
        <v>30.96</v>
      </c>
      <c r="E103" s="19">
        <f t="shared" si="71"/>
        <v>0</v>
      </c>
      <c r="F103" s="5" t="s">
        <v>133</v>
      </c>
      <c r="G103" s="13">
        <f t="shared" si="72"/>
        <v>0</v>
      </c>
      <c r="H103" s="10" t="str">
        <f>IFERROR(VLOOKUP(B103,'1'!B:BC,54,0),"0")</f>
        <v>0</v>
      </c>
      <c r="I103" s="5" t="s">
        <v>133</v>
      </c>
      <c r="J103" s="15">
        <f t="shared" si="88"/>
        <v>0</v>
      </c>
      <c r="K103" s="10" t="str">
        <f>IFERROR(VLOOKUP(B103,'2'!B:BC,54,0),"0")</f>
        <v>0</v>
      </c>
      <c r="L103" s="5" t="s">
        <v>133</v>
      </c>
      <c r="M103" s="15">
        <f t="shared" si="89"/>
        <v>0</v>
      </c>
      <c r="N103" s="10" t="str">
        <f>IFERROR(VLOOKUP(B103,'3'!B:BC,54,0),"0")</f>
        <v>0</v>
      </c>
      <c r="O103" s="5" t="s">
        <v>133</v>
      </c>
      <c r="P103" s="15">
        <f t="shared" si="90"/>
        <v>0</v>
      </c>
      <c r="Q103" s="10" t="str">
        <f>IFERROR(VLOOKUP(B103,'4'!B:BC,54,0),"0")</f>
        <v>0</v>
      </c>
      <c r="R103" s="5" t="s">
        <v>133</v>
      </c>
      <c r="S103" s="15">
        <f t="shared" si="91"/>
        <v>0</v>
      </c>
      <c r="T103" s="10" t="str">
        <f>IFERROR(VLOOKUP(B103,'5'!B:BC,54,0),"0")</f>
        <v>0</v>
      </c>
      <c r="U103" s="5" t="s">
        <v>133</v>
      </c>
      <c r="V103" s="15">
        <f t="shared" si="92"/>
        <v>0</v>
      </c>
      <c r="W103" s="10" t="str">
        <f>IFERROR(VLOOKUP(B103,'6'!B:BC,54,0),"0")</f>
        <v>0</v>
      </c>
      <c r="X103" s="5" t="s">
        <v>133</v>
      </c>
      <c r="Y103" s="15">
        <f t="shared" si="93"/>
        <v>0</v>
      </c>
      <c r="Z103" s="10" t="str">
        <f>IFERROR(VLOOKUP(B103,'7'!B:BC,54,0),"0")</f>
        <v>0</v>
      </c>
      <c r="AA103" s="5" t="s">
        <v>133</v>
      </c>
      <c r="AB103" s="15">
        <f t="shared" si="94"/>
        <v>0</v>
      </c>
      <c r="AC103" s="10" t="str">
        <f>IFERROR(VLOOKUP(B103,'8'!B:BC,54,0),"0")</f>
        <v>0</v>
      </c>
      <c r="AD103" s="5" t="s">
        <v>133</v>
      </c>
      <c r="AE103" s="15">
        <f t="shared" si="95"/>
        <v>0</v>
      </c>
      <c r="AF103" s="10" t="str">
        <f>IFERROR(VLOOKUP(B103,'9'!B:BC,54,0),"0")</f>
        <v>0</v>
      </c>
      <c r="AG103" s="5" t="s">
        <v>133</v>
      </c>
      <c r="AH103" s="15">
        <f t="shared" si="96"/>
        <v>0</v>
      </c>
      <c r="AI103" s="10" t="str">
        <f>IFERROR(VLOOKUP(B103,'10'!B:BC,54,0),"0")</f>
        <v>0</v>
      </c>
      <c r="AJ103" s="5" t="s">
        <v>133</v>
      </c>
      <c r="AK103" s="15">
        <f t="shared" si="97"/>
        <v>0</v>
      </c>
      <c r="AL103" s="10" t="str">
        <f>IFERROR(VLOOKUP(B103,'11'!B:BC,54,0),"0")</f>
        <v>0</v>
      </c>
      <c r="AM103" s="5" t="s">
        <v>133</v>
      </c>
      <c r="AN103" s="15">
        <f t="shared" si="98"/>
        <v>0</v>
      </c>
      <c r="AO103" s="10" t="str">
        <f>IFERROR(VLOOKUP(B103,'12'!B:BC,54,0),"0")</f>
        <v>0</v>
      </c>
      <c r="AP103" s="5" t="s">
        <v>133</v>
      </c>
      <c r="AQ103" s="15">
        <f t="shared" si="99"/>
        <v>0</v>
      </c>
      <c r="AR103" s="10" t="str">
        <f>IFERROR(VLOOKUP(B103,'13'!B:BC,54,0),"0")</f>
        <v>0</v>
      </c>
      <c r="AS103" s="5" t="s">
        <v>133</v>
      </c>
      <c r="AT103" s="15">
        <f t="shared" si="100"/>
        <v>0</v>
      </c>
      <c r="AU103" s="10" t="str">
        <f>IFERROR(VLOOKUP(B103,'14'!B:BC,54,0),"0")</f>
        <v>0</v>
      </c>
      <c r="AV103" s="5" t="s">
        <v>133</v>
      </c>
      <c r="AW103" s="15">
        <f t="shared" si="101"/>
        <v>0</v>
      </c>
      <c r="AX103" s="10" t="str">
        <f>IFERROR(VLOOKUP(B103,'15'!B:BC,54,0),"0")</f>
        <v>0</v>
      </c>
      <c r="AY103" s="5" t="s">
        <v>133</v>
      </c>
      <c r="AZ103" s="15">
        <f t="shared" si="102"/>
        <v>0</v>
      </c>
      <c r="BA103" s="10" t="str">
        <f>IFERROR(VLOOKUP(B103,'16'!B:BC,54,0),"0")</f>
        <v>0</v>
      </c>
      <c r="BB103" s="5" t="s">
        <v>133</v>
      </c>
      <c r="BC103" s="15">
        <f t="shared" si="103"/>
        <v>0</v>
      </c>
      <c r="BD103" s="10" t="str">
        <f>IFERROR(VLOOKUP(B103,'17'!B:BC,54,0),"0")</f>
        <v>0</v>
      </c>
      <c r="BE103" s="5" t="s">
        <v>133</v>
      </c>
      <c r="BF103" s="15">
        <f t="shared" si="104"/>
        <v>0</v>
      </c>
      <c r="BG103" s="10" t="str">
        <f>IFERROR(VLOOKUP(B103,'18'!B:BC,54,0),"0")</f>
        <v>0</v>
      </c>
      <c r="BH103" s="5" t="s">
        <v>133</v>
      </c>
      <c r="BI103" s="15">
        <f t="shared" si="73"/>
        <v>0</v>
      </c>
      <c r="BJ103" s="10" t="str">
        <f>IFERROR(VLOOKUP(B103,'19'!B:BC,54,0),"0")</f>
        <v>0</v>
      </c>
      <c r="BK103" s="5" t="s">
        <v>133</v>
      </c>
      <c r="BL103" s="15">
        <f t="shared" si="74"/>
        <v>0</v>
      </c>
      <c r="BM103" s="10" t="str">
        <f>IFERROR(VLOOKUP(B103,'20'!B:BC,54,0),"0")</f>
        <v>0</v>
      </c>
      <c r="BN103" s="5" t="s">
        <v>133</v>
      </c>
      <c r="BO103" s="15">
        <f t="shared" si="75"/>
        <v>0</v>
      </c>
      <c r="BP103" s="10" t="str">
        <f>IFERROR(VLOOKUP(B103,'21'!B:BC,54,0),"0")</f>
        <v>0</v>
      </c>
      <c r="BQ103" s="5" t="s">
        <v>133</v>
      </c>
      <c r="BR103" s="15">
        <f t="shared" si="76"/>
        <v>0</v>
      </c>
      <c r="BS103" s="10" t="str">
        <f>IFERROR(VLOOKUP(B103,'22'!B:BC,54,0),"0")</f>
        <v>0</v>
      </c>
      <c r="BT103" s="5" t="s">
        <v>133</v>
      </c>
      <c r="BU103" s="15">
        <f t="shared" si="77"/>
        <v>0</v>
      </c>
      <c r="BV103" s="10" t="str">
        <f>IFERROR(VLOOKUP(B103,'23'!B:BC,54,0),"0")</f>
        <v>0</v>
      </c>
      <c r="BW103" s="5" t="s">
        <v>133</v>
      </c>
      <c r="BX103" s="15">
        <f t="shared" si="78"/>
        <v>0</v>
      </c>
      <c r="BY103" s="10" t="str">
        <f>IFERROR(VLOOKUP(B103,'24'!B:BC,54,0),"0")</f>
        <v>0</v>
      </c>
      <c r="BZ103" s="5" t="s">
        <v>133</v>
      </c>
      <c r="CA103" s="15">
        <f t="shared" si="79"/>
        <v>0</v>
      </c>
      <c r="CB103" s="10" t="str">
        <f>IFERROR(VLOOKUP(B103,'25'!B:BC,54,0),"0")</f>
        <v>0</v>
      </c>
      <c r="CC103" s="5" t="s">
        <v>133</v>
      </c>
      <c r="CD103" s="15">
        <f t="shared" si="80"/>
        <v>0</v>
      </c>
      <c r="CE103" s="10" t="str">
        <f>IFERROR(VLOOKUP(B103,'26'!B:BC,54,0),"0")</f>
        <v>0</v>
      </c>
      <c r="CF103" s="5" t="s">
        <v>133</v>
      </c>
      <c r="CG103" s="15">
        <f t="shared" si="81"/>
        <v>0</v>
      </c>
      <c r="CH103" s="10" t="str">
        <f>IFERROR(VLOOKUP(B103,'27'!B:BC,54,0),"0")</f>
        <v>0</v>
      </c>
      <c r="CI103" s="5" t="s">
        <v>133</v>
      </c>
      <c r="CJ103" s="15">
        <f t="shared" si="82"/>
        <v>0</v>
      </c>
      <c r="CK103" s="10" t="str">
        <f>IFERROR(VLOOKUP(B103,'28'!B:BC,54,0),"0")</f>
        <v>0</v>
      </c>
      <c r="CL103" s="5" t="s">
        <v>133</v>
      </c>
      <c r="CM103" s="15">
        <f t="shared" si="83"/>
        <v>0</v>
      </c>
      <c r="CN103" s="10" t="str">
        <f>IFERROR(VLOOKUP(B103,'29'!B:BC,54,0),"0")</f>
        <v>0</v>
      </c>
      <c r="CO103" s="5" t="s">
        <v>133</v>
      </c>
      <c r="CP103" s="15">
        <f t="shared" si="84"/>
        <v>0</v>
      </c>
      <c r="CQ103" s="10" t="str">
        <f>IFERROR(VLOOKUP(B103,'30'!B:BC,54,0),"0")</f>
        <v>0</v>
      </c>
      <c r="CR103" s="5" t="s">
        <v>133</v>
      </c>
      <c r="CS103" s="15">
        <f t="shared" si="85"/>
        <v>0</v>
      </c>
      <c r="CT103" s="10" t="str">
        <f>IFERROR(VLOOKUP(A103,#REF!,2,0),"0")</f>
        <v>0</v>
      </c>
      <c r="CU103" s="5" t="s">
        <v>133</v>
      </c>
      <c r="CV103" s="15">
        <f t="shared" si="86"/>
        <v>0</v>
      </c>
      <c r="CW103" s="10" t="str">
        <f>IFERROR(VLOOKUP(B103,'B-plus'!A:D,4,0),"0")</f>
        <v>0</v>
      </c>
      <c r="CX103" s="5" t="s">
        <v>133</v>
      </c>
      <c r="CY103" s="15">
        <f t="shared" si="87"/>
        <v>0</v>
      </c>
    </row>
    <row r="104" spans="1:103" x14ac:dyDescent="0.25">
      <c r="A104" s="5" t="s">
        <v>139</v>
      </c>
      <c r="B104" s="5">
        <v>1200002</v>
      </c>
      <c r="C104" s="4" t="s">
        <v>140</v>
      </c>
      <c r="D104" s="13">
        <v>22.29</v>
      </c>
      <c r="E104" s="19">
        <f t="shared" si="71"/>
        <v>0</v>
      </c>
      <c r="F104" s="5" t="s">
        <v>129</v>
      </c>
      <c r="G104" s="13">
        <f t="shared" si="72"/>
        <v>0</v>
      </c>
      <c r="H104" s="10">
        <f>IFERROR(VLOOKUP(B104,'1'!B:BC,54,0),"0")</f>
        <v>0</v>
      </c>
      <c r="I104" s="5" t="s">
        <v>129</v>
      </c>
      <c r="J104" s="15">
        <f t="shared" si="88"/>
        <v>0</v>
      </c>
      <c r="K104" s="10">
        <f>IFERROR(VLOOKUP(B104,'2'!B:BC,54,0),"0")</f>
        <v>0</v>
      </c>
      <c r="L104" s="5" t="s">
        <v>129</v>
      </c>
      <c r="M104" s="15">
        <f t="shared" si="89"/>
        <v>0</v>
      </c>
      <c r="N104" s="10">
        <f>IFERROR(VLOOKUP(B104,'3'!B:BC,54,0),"0")</f>
        <v>0</v>
      </c>
      <c r="O104" s="5" t="s">
        <v>129</v>
      </c>
      <c r="P104" s="15">
        <f t="shared" si="90"/>
        <v>0</v>
      </c>
      <c r="Q104" s="10">
        <f>IFERROR(VLOOKUP(B104,'4'!B:BC,54,0),"0")</f>
        <v>0</v>
      </c>
      <c r="R104" s="5" t="s">
        <v>129</v>
      </c>
      <c r="S104" s="15">
        <f t="shared" si="91"/>
        <v>0</v>
      </c>
      <c r="T104" s="10">
        <f>IFERROR(VLOOKUP(B104,'5'!B:BC,54,0),"0")</f>
        <v>0</v>
      </c>
      <c r="U104" s="5" t="s">
        <v>129</v>
      </c>
      <c r="V104" s="15">
        <f t="shared" si="92"/>
        <v>0</v>
      </c>
      <c r="W104" s="10">
        <f>IFERROR(VLOOKUP(B104,'6'!B:BC,54,0),"0")</f>
        <v>0</v>
      </c>
      <c r="X104" s="5" t="s">
        <v>129</v>
      </c>
      <c r="Y104" s="15">
        <f t="shared" si="93"/>
        <v>0</v>
      </c>
      <c r="Z104" s="10">
        <f>IFERROR(VLOOKUP(B104,'7'!B:BC,54,0),"0")</f>
        <v>0</v>
      </c>
      <c r="AA104" s="5" t="s">
        <v>129</v>
      </c>
      <c r="AB104" s="15">
        <f t="shared" si="94"/>
        <v>0</v>
      </c>
      <c r="AC104" s="10">
        <f>IFERROR(VLOOKUP(B104,'8'!B:BC,54,0),"0")</f>
        <v>0</v>
      </c>
      <c r="AD104" s="5" t="s">
        <v>129</v>
      </c>
      <c r="AE104" s="15">
        <f t="shared" si="95"/>
        <v>0</v>
      </c>
      <c r="AF104" s="10">
        <f>IFERROR(VLOOKUP(B104,'9'!B:BC,54,0),"0")</f>
        <v>0</v>
      </c>
      <c r="AG104" s="5" t="s">
        <v>129</v>
      </c>
      <c r="AH104" s="15">
        <f t="shared" si="96"/>
        <v>0</v>
      </c>
      <c r="AI104" s="10">
        <f>IFERROR(VLOOKUP(B104,'10'!B:BC,54,0),"0")</f>
        <v>0</v>
      </c>
      <c r="AJ104" s="5" t="s">
        <v>129</v>
      </c>
      <c r="AK104" s="15">
        <f t="shared" si="97"/>
        <v>0</v>
      </c>
      <c r="AL104" s="10">
        <f>IFERROR(VLOOKUP(B104,'11'!B:BC,54,0),"0")</f>
        <v>0</v>
      </c>
      <c r="AM104" s="5" t="s">
        <v>129</v>
      </c>
      <c r="AN104" s="15">
        <f t="shared" si="98"/>
        <v>0</v>
      </c>
      <c r="AO104" s="10">
        <f>IFERROR(VLOOKUP(B104,'12'!B:BC,54,0),"0")</f>
        <v>0</v>
      </c>
      <c r="AP104" s="5" t="s">
        <v>129</v>
      </c>
      <c r="AQ104" s="15">
        <f t="shared" si="99"/>
        <v>0</v>
      </c>
      <c r="AR104" s="10">
        <f>IFERROR(VLOOKUP(B104,'13'!B:BC,54,0),"0")</f>
        <v>0</v>
      </c>
      <c r="AS104" s="5" t="s">
        <v>129</v>
      </c>
      <c r="AT104" s="15">
        <f t="shared" si="100"/>
        <v>0</v>
      </c>
      <c r="AU104" s="10">
        <f>IFERROR(VLOOKUP(B104,'14'!B:BC,54,0),"0")</f>
        <v>0</v>
      </c>
      <c r="AV104" s="5" t="s">
        <v>129</v>
      </c>
      <c r="AW104" s="15">
        <f t="shared" si="101"/>
        <v>0</v>
      </c>
      <c r="AX104" s="10">
        <f>IFERROR(VLOOKUP(B104,'15'!B:BC,54,0),"0")</f>
        <v>0</v>
      </c>
      <c r="AY104" s="5" t="s">
        <v>129</v>
      </c>
      <c r="AZ104" s="15">
        <f t="shared" si="102"/>
        <v>0</v>
      </c>
      <c r="BA104" s="10">
        <f>IFERROR(VLOOKUP(B104,'16'!B:BC,54,0),"0")</f>
        <v>0</v>
      </c>
      <c r="BB104" s="5" t="s">
        <v>129</v>
      </c>
      <c r="BC104" s="15">
        <f t="shared" si="103"/>
        <v>0</v>
      </c>
      <c r="BD104" s="10">
        <f>IFERROR(VLOOKUP(B104,'17'!B:BC,54,0),"0")</f>
        <v>0</v>
      </c>
      <c r="BE104" s="5" t="s">
        <v>129</v>
      </c>
      <c r="BF104" s="15">
        <f t="shared" si="104"/>
        <v>0</v>
      </c>
      <c r="BG104" s="10">
        <f>IFERROR(VLOOKUP(B104,'18'!B:BC,54,0),"0")</f>
        <v>0</v>
      </c>
      <c r="BH104" s="5" t="s">
        <v>129</v>
      </c>
      <c r="BI104" s="15">
        <f t="shared" si="73"/>
        <v>0</v>
      </c>
      <c r="BJ104" s="10">
        <f>IFERROR(VLOOKUP(B104,'19'!B:BC,54,0),"0")</f>
        <v>0</v>
      </c>
      <c r="BK104" s="5" t="s">
        <v>129</v>
      </c>
      <c r="BL104" s="15">
        <f t="shared" si="74"/>
        <v>0</v>
      </c>
      <c r="BM104" s="10">
        <f>IFERROR(VLOOKUP(B104,'20'!B:BC,54,0),"0")</f>
        <v>0</v>
      </c>
      <c r="BN104" s="5" t="s">
        <v>129</v>
      </c>
      <c r="BO104" s="15">
        <f t="shared" si="75"/>
        <v>0</v>
      </c>
      <c r="BP104" s="10">
        <f>IFERROR(VLOOKUP(B104,'21'!B:BC,54,0),"0")</f>
        <v>0</v>
      </c>
      <c r="BQ104" s="5" t="s">
        <v>129</v>
      </c>
      <c r="BR104" s="15">
        <f t="shared" si="76"/>
        <v>0</v>
      </c>
      <c r="BS104" s="10">
        <f>IFERROR(VLOOKUP(B104,'22'!B:BC,54,0),"0")</f>
        <v>0</v>
      </c>
      <c r="BT104" s="5" t="s">
        <v>129</v>
      </c>
      <c r="BU104" s="15">
        <f t="shared" si="77"/>
        <v>0</v>
      </c>
      <c r="BV104" s="10">
        <f>IFERROR(VLOOKUP(B104,'23'!B:BC,54,0),"0")</f>
        <v>0</v>
      </c>
      <c r="BW104" s="5" t="s">
        <v>129</v>
      </c>
      <c r="BX104" s="15">
        <f t="shared" si="78"/>
        <v>0</v>
      </c>
      <c r="BY104" s="10">
        <f>IFERROR(VLOOKUP(B104,'24'!B:BC,54,0),"0")</f>
        <v>0</v>
      </c>
      <c r="BZ104" s="5" t="s">
        <v>129</v>
      </c>
      <c r="CA104" s="15">
        <f t="shared" si="79"/>
        <v>0</v>
      </c>
      <c r="CB104" s="10">
        <f>IFERROR(VLOOKUP(B104,'25'!B:BC,54,0),"0")</f>
        <v>0</v>
      </c>
      <c r="CC104" s="5" t="s">
        <v>129</v>
      </c>
      <c r="CD104" s="15">
        <f t="shared" si="80"/>
        <v>0</v>
      </c>
      <c r="CE104" s="10">
        <f>IFERROR(VLOOKUP(B104,'26'!B:BC,54,0),"0")</f>
        <v>0</v>
      </c>
      <c r="CF104" s="5" t="s">
        <v>129</v>
      </c>
      <c r="CG104" s="15">
        <f t="shared" si="81"/>
        <v>0</v>
      </c>
      <c r="CH104" s="10">
        <f>IFERROR(VLOOKUP(B104,'27'!B:BC,54,0),"0")</f>
        <v>0</v>
      </c>
      <c r="CI104" s="5" t="s">
        <v>129</v>
      </c>
      <c r="CJ104" s="15">
        <f t="shared" si="82"/>
        <v>0</v>
      </c>
      <c r="CK104" s="10">
        <f>IFERROR(VLOOKUP(B104,'28'!B:BC,54,0),"0")</f>
        <v>0</v>
      </c>
      <c r="CL104" s="5" t="s">
        <v>129</v>
      </c>
      <c r="CM104" s="15">
        <f t="shared" si="83"/>
        <v>0</v>
      </c>
      <c r="CN104" s="10">
        <f>IFERROR(VLOOKUP(B104,'29'!B:BC,54,0),"0")</f>
        <v>0</v>
      </c>
      <c r="CO104" s="5" t="s">
        <v>129</v>
      </c>
      <c r="CP104" s="15">
        <f t="shared" si="84"/>
        <v>0</v>
      </c>
      <c r="CQ104" s="10">
        <f>IFERROR(VLOOKUP(B104,'30'!B:BC,54,0),"0")</f>
        <v>0</v>
      </c>
      <c r="CR104" s="5" t="s">
        <v>129</v>
      </c>
      <c r="CS104" s="15">
        <f t="shared" si="85"/>
        <v>0</v>
      </c>
      <c r="CT104" s="10" t="str">
        <f>IFERROR(VLOOKUP(A104,#REF!,2,0),"0")</f>
        <v>0</v>
      </c>
      <c r="CU104" s="5" t="s">
        <v>129</v>
      </c>
      <c r="CV104" s="15">
        <f t="shared" si="86"/>
        <v>0</v>
      </c>
      <c r="CW104" s="10" t="str">
        <f>IFERROR(VLOOKUP(B104,'B-plus'!A:D,4,0),"0")</f>
        <v>0</v>
      </c>
      <c r="CX104" s="5" t="s">
        <v>129</v>
      </c>
      <c r="CY104" s="15">
        <f t="shared" si="87"/>
        <v>0</v>
      </c>
    </row>
    <row r="105" spans="1:103" x14ac:dyDescent="0.25">
      <c r="A105" s="5" t="s">
        <v>155</v>
      </c>
      <c r="B105" s="5">
        <v>1200003</v>
      </c>
      <c r="C105" s="4" t="s">
        <v>156</v>
      </c>
      <c r="D105" s="92">
        <v>30.3</v>
      </c>
      <c r="E105" s="19">
        <f t="shared" si="71"/>
        <v>0</v>
      </c>
      <c r="F105" s="5" t="s">
        <v>214</v>
      </c>
      <c r="G105" s="13">
        <f t="shared" si="72"/>
        <v>0</v>
      </c>
      <c r="H105" s="10" t="str">
        <f>IFERROR(VLOOKUP(B105,'1'!B:BC,54,0),"0")</f>
        <v>0</v>
      </c>
      <c r="I105" s="5" t="s">
        <v>214</v>
      </c>
      <c r="J105" s="15">
        <f t="shared" si="88"/>
        <v>0</v>
      </c>
      <c r="K105" s="10" t="str">
        <f>IFERROR(VLOOKUP(B105,'2'!B:BC,54,0),"0")</f>
        <v>0</v>
      </c>
      <c r="L105" s="5" t="s">
        <v>214</v>
      </c>
      <c r="M105" s="15">
        <f t="shared" si="89"/>
        <v>0</v>
      </c>
      <c r="N105" s="10" t="str">
        <f>IFERROR(VLOOKUP(B105,'3'!B:BC,54,0),"0")</f>
        <v>0</v>
      </c>
      <c r="O105" s="5" t="s">
        <v>214</v>
      </c>
      <c r="P105" s="15">
        <f t="shared" si="90"/>
        <v>0</v>
      </c>
      <c r="Q105" s="10" t="str">
        <f>IFERROR(VLOOKUP(B105,'4'!B:BC,54,0),"0")</f>
        <v>0</v>
      </c>
      <c r="R105" s="5" t="s">
        <v>214</v>
      </c>
      <c r="S105" s="15">
        <f t="shared" si="91"/>
        <v>0</v>
      </c>
      <c r="T105" s="10" t="str">
        <f>IFERROR(VLOOKUP(B105,'5'!B:BC,54,0),"0")</f>
        <v>0</v>
      </c>
      <c r="U105" s="5" t="s">
        <v>214</v>
      </c>
      <c r="V105" s="15">
        <f t="shared" si="92"/>
        <v>0</v>
      </c>
      <c r="W105" s="10" t="str">
        <f>IFERROR(VLOOKUP(B105,'6'!B:BC,54,0),"0")</f>
        <v>0</v>
      </c>
      <c r="X105" s="5" t="s">
        <v>214</v>
      </c>
      <c r="Y105" s="15">
        <f t="shared" si="93"/>
        <v>0</v>
      </c>
      <c r="Z105" s="10" t="str">
        <f>IFERROR(VLOOKUP(B105,'7'!B:BC,54,0),"0")</f>
        <v>0</v>
      </c>
      <c r="AA105" s="5" t="s">
        <v>214</v>
      </c>
      <c r="AB105" s="15">
        <f t="shared" si="94"/>
        <v>0</v>
      </c>
      <c r="AC105" s="10" t="str">
        <f>IFERROR(VLOOKUP(B105,'8'!B:BC,54,0),"0")</f>
        <v>0</v>
      </c>
      <c r="AD105" s="5" t="s">
        <v>214</v>
      </c>
      <c r="AE105" s="15">
        <f t="shared" si="95"/>
        <v>0</v>
      </c>
      <c r="AF105" s="10" t="str">
        <f>IFERROR(VLOOKUP(B105,'9'!B:BC,54,0),"0")</f>
        <v>0</v>
      </c>
      <c r="AG105" s="5" t="s">
        <v>214</v>
      </c>
      <c r="AH105" s="15">
        <f t="shared" si="96"/>
        <v>0</v>
      </c>
      <c r="AI105" s="10" t="str">
        <f>IFERROR(VLOOKUP(B105,'10'!B:BC,54,0),"0")</f>
        <v>0</v>
      </c>
      <c r="AJ105" s="5" t="s">
        <v>214</v>
      </c>
      <c r="AK105" s="15">
        <f t="shared" si="97"/>
        <v>0</v>
      </c>
      <c r="AL105" s="10" t="str">
        <f>IFERROR(VLOOKUP(B105,'11'!B:BC,54,0),"0")</f>
        <v>0</v>
      </c>
      <c r="AM105" s="5" t="s">
        <v>214</v>
      </c>
      <c r="AN105" s="15">
        <f t="shared" si="98"/>
        <v>0</v>
      </c>
      <c r="AO105" s="10" t="str">
        <f>IFERROR(VLOOKUP(B105,'12'!B:BC,54,0),"0")</f>
        <v>0</v>
      </c>
      <c r="AP105" s="5" t="s">
        <v>214</v>
      </c>
      <c r="AQ105" s="15">
        <f t="shared" si="99"/>
        <v>0</v>
      </c>
      <c r="AR105" s="10" t="str">
        <f>IFERROR(VLOOKUP(B105,'13'!B:BC,54,0),"0")</f>
        <v>0</v>
      </c>
      <c r="AS105" s="5" t="s">
        <v>214</v>
      </c>
      <c r="AT105" s="15">
        <f t="shared" si="100"/>
        <v>0</v>
      </c>
      <c r="AU105" s="10" t="str">
        <f>IFERROR(VLOOKUP(B105,'14'!B:BC,54,0),"0")</f>
        <v>0</v>
      </c>
      <c r="AV105" s="5" t="s">
        <v>214</v>
      </c>
      <c r="AW105" s="15">
        <f t="shared" si="101"/>
        <v>0</v>
      </c>
      <c r="AX105" s="10" t="str">
        <f>IFERROR(VLOOKUP(B105,'15'!B:BC,54,0),"0")</f>
        <v>0</v>
      </c>
      <c r="AY105" s="5" t="s">
        <v>214</v>
      </c>
      <c r="AZ105" s="15">
        <f t="shared" si="102"/>
        <v>0</v>
      </c>
      <c r="BA105" s="10" t="str">
        <f>IFERROR(VLOOKUP(B105,'16'!B:BC,54,0),"0")</f>
        <v>0</v>
      </c>
      <c r="BB105" s="5" t="s">
        <v>214</v>
      </c>
      <c r="BC105" s="15">
        <f t="shared" si="103"/>
        <v>0</v>
      </c>
      <c r="BD105" s="10" t="str">
        <f>IFERROR(VLOOKUP(B105,'17'!B:BC,54,0),"0")</f>
        <v>0</v>
      </c>
      <c r="BE105" s="5" t="s">
        <v>214</v>
      </c>
      <c r="BF105" s="15">
        <f t="shared" si="104"/>
        <v>0</v>
      </c>
      <c r="BG105" s="10" t="str">
        <f>IFERROR(VLOOKUP(B105,'18'!B:BC,54,0),"0")</f>
        <v>0</v>
      </c>
      <c r="BH105" s="5" t="s">
        <v>214</v>
      </c>
      <c r="BI105" s="15">
        <f t="shared" si="73"/>
        <v>0</v>
      </c>
      <c r="BJ105" s="10" t="str">
        <f>IFERROR(VLOOKUP(B105,'19'!B:BC,54,0),"0")</f>
        <v>0</v>
      </c>
      <c r="BK105" s="5" t="s">
        <v>214</v>
      </c>
      <c r="BL105" s="15">
        <f t="shared" si="74"/>
        <v>0</v>
      </c>
      <c r="BM105" s="10" t="str">
        <f>IFERROR(VLOOKUP(B105,'20'!B:BC,54,0),"0")</f>
        <v>0</v>
      </c>
      <c r="BN105" s="5" t="s">
        <v>214</v>
      </c>
      <c r="BO105" s="15">
        <f t="shared" si="75"/>
        <v>0</v>
      </c>
      <c r="BP105" s="10" t="str">
        <f>IFERROR(VLOOKUP(B105,'21'!B:BC,54,0),"0")</f>
        <v>0</v>
      </c>
      <c r="BQ105" s="5" t="s">
        <v>214</v>
      </c>
      <c r="BR105" s="15">
        <f t="shared" si="76"/>
        <v>0</v>
      </c>
      <c r="BS105" s="10" t="str">
        <f>IFERROR(VLOOKUP(B105,'22'!B:BC,54,0),"0")</f>
        <v>0</v>
      </c>
      <c r="BT105" s="5" t="s">
        <v>214</v>
      </c>
      <c r="BU105" s="15">
        <f t="shared" si="77"/>
        <v>0</v>
      </c>
      <c r="BV105" s="10" t="str">
        <f>IFERROR(VLOOKUP(B105,'23'!B:BC,54,0),"0")</f>
        <v>0</v>
      </c>
      <c r="BW105" s="5" t="s">
        <v>214</v>
      </c>
      <c r="BX105" s="15">
        <f t="shared" si="78"/>
        <v>0</v>
      </c>
      <c r="BY105" s="10" t="str">
        <f>IFERROR(VLOOKUP(B105,'24'!B:BC,54,0),"0")</f>
        <v>0</v>
      </c>
      <c r="BZ105" s="5" t="s">
        <v>214</v>
      </c>
      <c r="CA105" s="15">
        <f t="shared" si="79"/>
        <v>0</v>
      </c>
      <c r="CB105" s="10" t="str">
        <f>IFERROR(VLOOKUP(B105,'25'!B:BC,54,0),"0")</f>
        <v>0</v>
      </c>
      <c r="CC105" s="5" t="s">
        <v>214</v>
      </c>
      <c r="CD105" s="15">
        <f t="shared" si="80"/>
        <v>0</v>
      </c>
      <c r="CE105" s="10" t="str">
        <f>IFERROR(VLOOKUP(B105,'26'!B:BC,54,0),"0")</f>
        <v>0</v>
      </c>
      <c r="CF105" s="5" t="s">
        <v>214</v>
      </c>
      <c r="CG105" s="15">
        <f t="shared" si="81"/>
        <v>0</v>
      </c>
      <c r="CH105" s="10" t="str">
        <f>IFERROR(VLOOKUP(B105,'27'!B:BC,54,0),"0")</f>
        <v>0</v>
      </c>
      <c r="CI105" s="5" t="s">
        <v>214</v>
      </c>
      <c r="CJ105" s="15">
        <f t="shared" si="82"/>
        <v>0</v>
      </c>
      <c r="CK105" s="10" t="str">
        <f>IFERROR(VLOOKUP(B105,'28'!B:BC,54,0),"0")</f>
        <v>0</v>
      </c>
      <c r="CL105" s="5" t="s">
        <v>214</v>
      </c>
      <c r="CM105" s="15">
        <f t="shared" si="83"/>
        <v>0</v>
      </c>
      <c r="CN105" s="10" t="str">
        <f>IFERROR(VLOOKUP(B105,'29'!B:BC,54,0),"0")</f>
        <v>0</v>
      </c>
      <c r="CO105" s="5" t="s">
        <v>214</v>
      </c>
      <c r="CP105" s="15">
        <f t="shared" si="84"/>
        <v>0</v>
      </c>
      <c r="CQ105" s="10" t="str">
        <f>IFERROR(VLOOKUP(B105,'30'!B:BC,54,0),"0")</f>
        <v>0</v>
      </c>
      <c r="CR105" s="5" t="s">
        <v>214</v>
      </c>
      <c r="CS105" s="15">
        <f t="shared" si="85"/>
        <v>0</v>
      </c>
      <c r="CT105" s="10" t="str">
        <f>IFERROR(VLOOKUP(A105,#REF!,2,0),"0")</f>
        <v>0</v>
      </c>
      <c r="CU105" s="5" t="s">
        <v>214</v>
      </c>
      <c r="CV105" s="15">
        <f t="shared" si="86"/>
        <v>0</v>
      </c>
      <c r="CW105" s="10" t="str">
        <f>IFERROR(VLOOKUP(B105,'B-plus'!A:D,4,0),"0")</f>
        <v>0</v>
      </c>
      <c r="CX105" s="5" t="s">
        <v>214</v>
      </c>
      <c r="CY105" s="15">
        <f t="shared" si="87"/>
        <v>0</v>
      </c>
    </row>
    <row r="106" spans="1:103" x14ac:dyDescent="0.25">
      <c r="A106" s="5" t="s">
        <v>187</v>
      </c>
      <c r="B106" s="5">
        <v>1200004</v>
      </c>
      <c r="C106" s="4" t="s">
        <v>188</v>
      </c>
      <c r="D106" s="13">
        <v>22.29</v>
      </c>
      <c r="E106" s="19">
        <f t="shared" si="71"/>
        <v>0</v>
      </c>
      <c r="F106" s="5" t="s">
        <v>129</v>
      </c>
      <c r="G106" s="13">
        <f t="shared" si="72"/>
        <v>0</v>
      </c>
      <c r="H106" s="10" t="str">
        <f>IFERROR(VLOOKUP(B106,'1'!B:BC,54,0),"0")</f>
        <v>0</v>
      </c>
      <c r="I106" s="5" t="s">
        <v>129</v>
      </c>
      <c r="J106" s="15">
        <f t="shared" si="88"/>
        <v>0</v>
      </c>
      <c r="K106" s="10" t="str">
        <f>IFERROR(VLOOKUP(B106,'2'!B:BC,54,0),"0")</f>
        <v>0</v>
      </c>
      <c r="L106" s="5" t="s">
        <v>129</v>
      </c>
      <c r="M106" s="15">
        <f t="shared" si="89"/>
        <v>0</v>
      </c>
      <c r="N106" s="10" t="str">
        <f>IFERROR(VLOOKUP(B106,'3'!B:BC,54,0),"0")</f>
        <v>0</v>
      </c>
      <c r="O106" s="5" t="s">
        <v>129</v>
      </c>
      <c r="P106" s="15">
        <f t="shared" si="90"/>
        <v>0</v>
      </c>
      <c r="Q106" s="10" t="str">
        <f>IFERROR(VLOOKUP(B106,'4'!B:BC,54,0),"0")</f>
        <v>0</v>
      </c>
      <c r="R106" s="5" t="s">
        <v>129</v>
      </c>
      <c r="S106" s="15">
        <f t="shared" si="91"/>
        <v>0</v>
      </c>
      <c r="T106" s="10" t="str">
        <f>IFERROR(VLOOKUP(B106,'5'!B:BC,54,0),"0")</f>
        <v>0</v>
      </c>
      <c r="U106" s="5" t="s">
        <v>129</v>
      </c>
      <c r="V106" s="15">
        <f t="shared" si="92"/>
        <v>0</v>
      </c>
      <c r="W106" s="10" t="str">
        <f>IFERROR(VLOOKUP(B106,'6'!B:BC,54,0),"0")</f>
        <v>0</v>
      </c>
      <c r="X106" s="5" t="s">
        <v>129</v>
      </c>
      <c r="Y106" s="15">
        <f t="shared" si="93"/>
        <v>0</v>
      </c>
      <c r="Z106" s="10" t="str">
        <f>IFERROR(VLOOKUP(B106,'7'!B:BC,54,0),"0")</f>
        <v>0</v>
      </c>
      <c r="AA106" s="5" t="s">
        <v>129</v>
      </c>
      <c r="AB106" s="15">
        <f t="shared" si="94"/>
        <v>0</v>
      </c>
      <c r="AC106" s="10" t="str">
        <f>IFERROR(VLOOKUP(B106,'8'!B:BC,54,0),"0")</f>
        <v>0</v>
      </c>
      <c r="AD106" s="5" t="s">
        <v>129</v>
      </c>
      <c r="AE106" s="15">
        <f t="shared" si="95"/>
        <v>0</v>
      </c>
      <c r="AF106" s="10" t="str">
        <f>IFERROR(VLOOKUP(B106,'9'!B:BC,54,0),"0")</f>
        <v>0</v>
      </c>
      <c r="AG106" s="5" t="s">
        <v>129</v>
      </c>
      <c r="AH106" s="15">
        <f t="shared" si="96"/>
        <v>0</v>
      </c>
      <c r="AI106" s="10" t="str">
        <f>IFERROR(VLOOKUP(B106,'10'!B:BC,54,0),"0")</f>
        <v>0</v>
      </c>
      <c r="AJ106" s="5" t="s">
        <v>129</v>
      </c>
      <c r="AK106" s="15">
        <f t="shared" si="97"/>
        <v>0</v>
      </c>
      <c r="AL106" s="10" t="str">
        <f>IFERROR(VLOOKUP(B106,'11'!B:BC,54,0),"0")</f>
        <v>0</v>
      </c>
      <c r="AM106" s="5" t="s">
        <v>129</v>
      </c>
      <c r="AN106" s="15">
        <f t="shared" si="98"/>
        <v>0</v>
      </c>
      <c r="AO106" s="10" t="str">
        <f>IFERROR(VLOOKUP(B106,'12'!B:BC,54,0),"0")</f>
        <v>0</v>
      </c>
      <c r="AP106" s="5" t="s">
        <v>129</v>
      </c>
      <c r="AQ106" s="15">
        <f t="shared" si="99"/>
        <v>0</v>
      </c>
      <c r="AR106" s="10" t="str">
        <f>IFERROR(VLOOKUP(B106,'13'!B:BC,54,0),"0")</f>
        <v>0</v>
      </c>
      <c r="AS106" s="5" t="s">
        <v>129</v>
      </c>
      <c r="AT106" s="15">
        <f t="shared" si="100"/>
        <v>0</v>
      </c>
      <c r="AU106" s="10" t="str">
        <f>IFERROR(VLOOKUP(B106,'14'!B:BC,54,0),"0")</f>
        <v>0</v>
      </c>
      <c r="AV106" s="5" t="s">
        <v>129</v>
      </c>
      <c r="AW106" s="15">
        <f t="shared" si="101"/>
        <v>0</v>
      </c>
      <c r="AX106" s="10" t="str">
        <f>IFERROR(VLOOKUP(B106,'15'!B:BC,54,0),"0")</f>
        <v>0</v>
      </c>
      <c r="AY106" s="5" t="s">
        <v>129</v>
      </c>
      <c r="AZ106" s="15">
        <f t="shared" si="102"/>
        <v>0</v>
      </c>
      <c r="BA106" s="10" t="str">
        <f>IFERROR(VLOOKUP(B106,'16'!B:BC,54,0),"0")</f>
        <v>0</v>
      </c>
      <c r="BB106" s="5" t="s">
        <v>129</v>
      </c>
      <c r="BC106" s="15">
        <f t="shared" si="103"/>
        <v>0</v>
      </c>
      <c r="BD106" s="10" t="str">
        <f>IFERROR(VLOOKUP(B106,'17'!B:BC,54,0),"0")</f>
        <v>0</v>
      </c>
      <c r="BE106" s="5" t="s">
        <v>129</v>
      </c>
      <c r="BF106" s="15">
        <f t="shared" si="104"/>
        <v>0</v>
      </c>
      <c r="BG106" s="10" t="str">
        <f>IFERROR(VLOOKUP(B106,'18'!B:BC,54,0),"0")</f>
        <v>0</v>
      </c>
      <c r="BH106" s="5" t="s">
        <v>129</v>
      </c>
      <c r="BI106" s="15">
        <f t="shared" si="73"/>
        <v>0</v>
      </c>
      <c r="BJ106" s="10" t="str">
        <f>IFERROR(VLOOKUP(B106,'19'!B:BC,54,0),"0")</f>
        <v>0</v>
      </c>
      <c r="BK106" s="5" t="s">
        <v>129</v>
      </c>
      <c r="BL106" s="15">
        <f t="shared" si="74"/>
        <v>0</v>
      </c>
      <c r="BM106" s="10" t="str">
        <f>IFERROR(VLOOKUP(B106,'20'!B:BC,54,0),"0")</f>
        <v>0</v>
      </c>
      <c r="BN106" s="5" t="s">
        <v>129</v>
      </c>
      <c r="BO106" s="15">
        <f t="shared" si="75"/>
        <v>0</v>
      </c>
      <c r="BP106" s="10" t="str">
        <f>IFERROR(VLOOKUP(B106,'21'!B:BC,54,0),"0")</f>
        <v>0</v>
      </c>
      <c r="BQ106" s="5" t="s">
        <v>129</v>
      </c>
      <c r="BR106" s="15">
        <f t="shared" si="76"/>
        <v>0</v>
      </c>
      <c r="BS106" s="10" t="str">
        <f>IFERROR(VLOOKUP(B106,'22'!B:BC,54,0),"0")</f>
        <v>0</v>
      </c>
      <c r="BT106" s="5" t="s">
        <v>129</v>
      </c>
      <c r="BU106" s="15">
        <f t="shared" si="77"/>
        <v>0</v>
      </c>
      <c r="BV106" s="10" t="str">
        <f>IFERROR(VLOOKUP(B106,'23'!B:BC,54,0),"0")</f>
        <v>0</v>
      </c>
      <c r="BW106" s="5" t="s">
        <v>129</v>
      </c>
      <c r="BX106" s="15">
        <f t="shared" si="78"/>
        <v>0</v>
      </c>
      <c r="BY106" s="10" t="str">
        <f>IFERROR(VLOOKUP(B106,'24'!B:BC,54,0),"0")</f>
        <v>0</v>
      </c>
      <c r="BZ106" s="5" t="s">
        <v>129</v>
      </c>
      <c r="CA106" s="15">
        <f t="shared" si="79"/>
        <v>0</v>
      </c>
      <c r="CB106" s="10" t="str">
        <f>IFERROR(VLOOKUP(B106,'25'!B:BC,54,0),"0")</f>
        <v>0</v>
      </c>
      <c r="CC106" s="5" t="s">
        <v>129</v>
      </c>
      <c r="CD106" s="15">
        <f t="shared" si="80"/>
        <v>0</v>
      </c>
      <c r="CE106" s="10" t="str">
        <f>IFERROR(VLOOKUP(B106,'26'!B:BC,54,0),"0")</f>
        <v>0</v>
      </c>
      <c r="CF106" s="5" t="s">
        <v>129</v>
      </c>
      <c r="CG106" s="15">
        <f t="shared" si="81"/>
        <v>0</v>
      </c>
      <c r="CH106" s="10" t="str">
        <f>IFERROR(VLOOKUP(B106,'27'!B:BC,54,0),"0")</f>
        <v>0</v>
      </c>
      <c r="CI106" s="5" t="s">
        <v>129</v>
      </c>
      <c r="CJ106" s="15">
        <f t="shared" si="82"/>
        <v>0</v>
      </c>
      <c r="CK106" s="10" t="str">
        <f>IFERROR(VLOOKUP(B106,'28'!B:BC,54,0),"0")</f>
        <v>0</v>
      </c>
      <c r="CL106" s="5" t="s">
        <v>129</v>
      </c>
      <c r="CM106" s="15">
        <f t="shared" si="83"/>
        <v>0</v>
      </c>
      <c r="CN106" s="10" t="str">
        <f>IFERROR(VLOOKUP(B106,'29'!B:BC,54,0),"0")</f>
        <v>0</v>
      </c>
      <c r="CO106" s="5" t="s">
        <v>129</v>
      </c>
      <c r="CP106" s="15">
        <f t="shared" si="84"/>
        <v>0</v>
      </c>
      <c r="CQ106" s="10" t="str">
        <f>IFERROR(VLOOKUP(B106,'30'!B:BC,54,0),"0")</f>
        <v>0</v>
      </c>
      <c r="CR106" s="5" t="s">
        <v>129</v>
      </c>
      <c r="CS106" s="15">
        <f t="shared" si="85"/>
        <v>0</v>
      </c>
      <c r="CT106" s="10" t="str">
        <f>IFERROR(VLOOKUP(A106,#REF!,2,0),"0")</f>
        <v>0</v>
      </c>
      <c r="CU106" s="5" t="s">
        <v>129</v>
      </c>
      <c r="CV106" s="15">
        <f t="shared" si="86"/>
        <v>0</v>
      </c>
      <c r="CW106" s="10" t="str">
        <f>IFERROR(VLOOKUP(B106,'B-plus'!A:D,4,0),"0")</f>
        <v>0</v>
      </c>
      <c r="CX106" s="5" t="s">
        <v>129</v>
      </c>
      <c r="CY106" s="15">
        <f t="shared" si="87"/>
        <v>0</v>
      </c>
    </row>
    <row r="107" spans="1:103" x14ac:dyDescent="0.25">
      <c r="A107" s="5" t="s">
        <v>209</v>
      </c>
      <c r="B107" s="5">
        <v>900008</v>
      </c>
      <c r="C107" s="4" t="s">
        <v>210</v>
      </c>
      <c r="D107" s="13">
        <v>0</v>
      </c>
      <c r="E107" s="19">
        <f t="shared" si="71"/>
        <v>0</v>
      </c>
      <c r="F107" s="5" t="s">
        <v>129</v>
      </c>
      <c r="G107" s="13">
        <f t="shared" si="72"/>
        <v>0</v>
      </c>
      <c r="H107" s="10" t="str">
        <f>IFERROR(VLOOKUP(B107,'1'!B:BC,54,0),"0")</f>
        <v>0</v>
      </c>
      <c r="I107" s="5" t="s">
        <v>129</v>
      </c>
      <c r="J107" s="15">
        <f t="shared" si="88"/>
        <v>0</v>
      </c>
      <c r="K107" s="10" t="str">
        <f>IFERROR(VLOOKUP(B107,'2'!B:BC,54,0),"0")</f>
        <v>0</v>
      </c>
      <c r="L107" s="5" t="s">
        <v>129</v>
      </c>
      <c r="M107" s="15">
        <f t="shared" si="89"/>
        <v>0</v>
      </c>
      <c r="N107" s="10" t="str">
        <f>IFERROR(VLOOKUP(B107,'3'!B:BC,54,0),"0")</f>
        <v>0</v>
      </c>
      <c r="O107" s="5" t="s">
        <v>129</v>
      </c>
      <c r="P107" s="15">
        <f t="shared" si="90"/>
        <v>0</v>
      </c>
      <c r="Q107" s="10" t="str">
        <f>IFERROR(VLOOKUP(B107,'4'!B:BC,54,0),"0")</f>
        <v>0</v>
      </c>
      <c r="R107" s="5" t="s">
        <v>129</v>
      </c>
      <c r="S107" s="15">
        <f t="shared" si="91"/>
        <v>0</v>
      </c>
      <c r="T107" s="10" t="str">
        <f>IFERROR(VLOOKUP(B107,'5'!B:BC,54,0),"0")</f>
        <v>0</v>
      </c>
      <c r="U107" s="5" t="s">
        <v>129</v>
      </c>
      <c r="V107" s="15">
        <f t="shared" si="92"/>
        <v>0</v>
      </c>
      <c r="W107" s="10" t="str">
        <f>IFERROR(VLOOKUP(B107,'6'!B:BC,54,0),"0")</f>
        <v>0</v>
      </c>
      <c r="X107" s="5" t="s">
        <v>129</v>
      </c>
      <c r="Y107" s="15">
        <f t="shared" si="93"/>
        <v>0</v>
      </c>
      <c r="Z107" s="10" t="str">
        <f>IFERROR(VLOOKUP(B107,'7'!B:BC,54,0),"0")</f>
        <v>0</v>
      </c>
      <c r="AA107" s="5" t="s">
        <v>129</v>
      </c>
      <c r="AB107" s="15">
        <f t="shared" si="94"/>
        <v>0</v>
      </c>
      <c r="AC107" s="10" t="str">
        <f>IFERROR(VLOOKUP(B107,'8'!B:BC,54,0),"0")</f>
        <v>0</v>
      </c>
      <c r="AD107" s="5" t="s">
        <v>129</v>
      </c>
      <c r="AE107" s="15">
        <f t="shared" si="95"/>
        <v>0</v>
      </c>
      <c r="AF107" s="10" t="str">
        <f>IFERROR(VLOOKUP(B107,'9'!B:BC,54,0),"0")</f>
        <v>0</v>
      </c>
      <c r="AG107" s="5" t="s">
        <v>129</v>
      </c>
      <c r="AH107" s="15">
        <f t="shared" si="96"/>
        <v>0</v>
      </c>
      <c r="AI107" s="10" t="str">
        <f>IFERROR(VLOOKUP(B107,'10'!B:BC,54,0),"0")</f>
        <v>0</v>
      </c>
      <c r="AJ107" s="5" t="s">
        <v>129</v>
      </c>
      <c r="AK107" s="15">
        <f t="shared" si="97"/>
        <v>0</v>
      </c>
      <c r="AL107" s="10" t="str">
        <f>IFERROR(VLOOKUP(B107,'11'!B:BC,54,0),"0")</f>
        <v>0</v>
      </c>
      <c r="AM107" s="5" t="s">
        <v>129</v>
      </c>
      <c r="AN107" s="15">
        <f t="shared" si="98"/>
        <v>0</v>
      </c>
      <c r="AO107" s="10" t="str">
        <f>IFERROR(VLOOKUP(B107,'12'!B:BC,54,0),"0")</f>
        <v>0</v>
      </c>
      <c r="AP107" s="5" t="s">
        <v>129</v>
      </c>
      <c r="AQ107" s="15">
        <f t="shared" si="99"/>
        <v>0</v>
      </c>
      <c r="AR107" s="10" t="str">
        <f>IFERROR(VLOOKUP(B107,'13'!B:BC,54,0),"0")</f>
        <v>0</v>
      </c>
      <c r="AS107" s="5" t="s">
        <v>129</v>
      </c>
      <c r="AT107" s="15">
        <f t="shared" si="100"/>
        <v>0</v>
      </c>
      <c r="AU107" s="10" t="str">
        <f>IFERROR(VLOOKUP(B107,'14'!B:BC,54,0),"0")</f>
        <v>0</v>
      </c>
      <c r="AV107" s="5" t="s">
        <v>129</v>
      </c>
      <c r="AW107" s="15">
        <f t="shared" si="101"/>
        <v>0</v>
      </c>
      <c r="AX107" s="10" t="str">
        <f>IFERROR(VLOOKUP(B107,'15'!B:BC,54,0),"0")</f>
        <v>0</v>
      </c>
      <c r="AY107" s="5" t="s">
        <v>129</v>
      </c>
      <c r="AZ107" s="15">
        <f t="shared" si="102"/>
        <v>0</v>
      </c>
      <c r="BA107" s="10" t="str">
        <f>IFERROR(VLOOKUP(B107,'16'!B:BC,54,0),"0")</f>
        <v>0</v>
      </c>
      <c r="BB107" s="5" t="s">
        <v>129</v>
      </c>
      <c r="BC107" s="15">
        <f t="shared" si="103"/>
        <v>0</v>
      </c>
      <c r="BD107" s="10" t="str">
        <f>IFERROR(VLOOKUP(B107,'17'!B:BC,54,0),"0")</f>
        <v>0</v>
      </c>
      <c r="BE107" s="5" t="s">
        <v>129</v>
      </c>
      <c r="BF107" s="15">
        <f t="shared" si="104"/>
        <v>0</v>
      </c>
      <c r="BG107" s="10" t="str">
        <f>IFERROR(VLOOKUP(B107,'18'!B:BC,54,0),"0")</f>
        <v>0</v>
      </c>
      <c r="BH107" s="5" t="s">
        <v>129</v>
      </c>
      <c r="BI107" s="15">
        <f t="shared" si="73"/>
        <v>0</v>
      </c>
      <c r="BJ107" s="10" t="str">
        <f>IFERROR(VLOOKUP(B107,'19'!B:BC,54,0),"0")</f>
        <v>0</v>
      </c>
      <c r="BK107" s="5" t="s">
        <v>129</v>
      </c>
      <c r="BL107" s="15">
        <f t="shared" si="74"/>
        <v>0</v>
      </c>
      <c r="BM107" s="10" t="str">
        <f>IFERROR(VLOOKUP(B107,'20'!B:BC,54,0),"0")</f>
        <v>0</v>
      </c>
      <c r="BN107" s="5" t="s">
        <v>129</v>
      </c>
      <c r="BO107" s="15">
        <f t="shared" si="75"/>
        <v>0</v>
      </c>
      <c r="BP107" s="10" t="str">
        <f>IFERROR(VLOOKUP(B107,'21'!B:BC,54,0),"0")</f>
        <v>0</v>
      </c>
      <c r="BQ107" s="5" t="s">
        <v>129</v>
      </c>
      <c r="BR107" s="15">
        <f t="shared" si="76"/>
        <v>0</v>
      </c>
      <c r="BS107" s="10" t="str">
        <f>IFERROR(VLOOKUP(B107,'22'!B:BC,54,0),"0")</f>
        <v>0</v>
      </c>
      <c r="BT107" s="5" t="s">
        <v>129</v>
      </c>
      <c r="BU107" s="15">
        <f t="shared" si="77"/>
        <v>0</v>
      </c>
      <c r="BV107" s="10" t="str">
        <f>IFERROR(VLOOKUP(B107,'23'!B:BC,54,0),"0")</f>
        <v>0</v>
      </c>
      <c r="BW107" s="5" t="s">
        <v>129</v>
      </c>
      <c r="BX107" s="15">
        <f t="shared" si="78"/>
        <v>0</v>
      </c>
      <c r="BY107" s="10" t="str">
        <f>IFERROR(VLOOKUP(B107,'24'!B:BC,54,0),"0")</f>
        <v>0</v>
      </c>
      <c r="BZ107" s="5" t="s">
        <v>129</v>
      </c>
      <c r="CA107" s="15">
        <f t="shared" si="79"/>
        <v>0</v>
      </c>
      <c r="CB107" s="10" t="str">
        <f>IFERROR(VLOOKUP(B107,'25'!B:BC,54,0),"0")</f>
        <v>0</v>
      </c>
      <c r="CC107" s="5" t="s">
        <v>129</v>
      </c>
      <c r="CD107" s="15">
        <f t="shared" si="80"/>
        <v>0</v>
      </c>
      <c r="CE107" s="10" t="str">
        <f>IFERROR(VLOOKUP(B107,'26'!B:BC,54,0),"0")</f>
        <v>0</v>
      </c>
      <c r="CF107" s="5" t="s">
        <v>129</v>
      </c>
      <c r="CG107" s="15">
        <f t="shared" si="81"/>
        <v>0</v>
      </c>
      <c r="CH107" s="10" t="str">
        <f>IFERROR(VLOOKUP(B107,'27'!B:BC,54,0),"0")</f>
        <v>0</v>
      </c>
      <c r="CI107" s="5" t="s">
        <v>129</v>
      </c>
      <c r="CJ107" s="15">
        <f t="shared" si="82"/>
        <v>0</v>
      </c>
      <c r="CK107" s="10" t="str">
        <f>IFERROR(VLOOKUP(B107,'28'!B:BC,54,0),"0")</f>
        <v>0</v>
      </c>
      <c r="CL107" s="5" t="s">
        <v>129</v>
      </c>
      <c r="CM107" s="15">
        <f t="shared" si="83"/>
        <v>0</v>
      </c>
      <c r="CN107" s="10" t="str">
        <f>IFERROR(VLOOKUP(B107,'29'!B:BC,54,0),"0")</f>
        <v>0</v>
      </c>
      <c r="CO107" s="5" t="s">
        <v>129</v>
      </c>
      <c r="CP107" s="15">
        <f t="shared" si="84"/>
        <v>0</v>
      </c>
      <c r="CQ107" s="10" t="str">
        <f>IFERROR(VLOOKUP(B107,'30'!B:BC,54,0),"0")</f>
        <v>0</v>
      </c>
      <c r="CR107" s="5" t="s">
        <v>129</v>
      </c>
      <c r="CS107" s="15">
        <f t="shared" si="85"/>
        <v>0</v>
      </c>
      <c r="CT107" s="10" t="str">
        <f>IFERROR(VLOOKUP(A107,#REF!,2,0),"0")</f>
        <v>0</v>
      </c>
      <c r="CU107" s="5" t="s">
        <v>129</v>
      </c>
      <c r="CV107" s="15">
        <f t="shared" si="86"/>
        <v>0</v>
      </c>
      <c r="CW107" s="10" t="str">
        <f>IFERROR(VLOOKUP(B107,'B-plus'!A:D,4,0),"0")</f>
        <v>0</v>
      </c>
      <c r="CX107" s="5" t="s">
        <v>129</v>
      </c>
      <c r="CY107" s="15">
        <f t="shared" si="87"/>
        <v>0</v>
      </c>
    </row>
    <row r="108" spans="1:103" x14ac:dyDescent="0.25">
      <c r="A108" s="5" t="s">
        <v>116</v>
      </c>
      <c r="B108" s="5" t="s">
        <v>116</v>
      </c>
      <c r="C108" s="4" t="s">
        <v>117</v>
      </c>
      <c r="D108" s="13">
        <v>5.41</v>
      </c>
      <c r="E108" s="19">
        <f t="shared" si="71"/>
        <v>0</v>
      </c>
      <c r="F108" s="5" t="s">
        <v>130</v>
      </c>
      <c r="G108" s="13">
        <f t="shared" si="72"/>
        <v>0</v>
      </c>
      <c r="H108" s="10" t="str">
        <f>IFERROR(VLOOKUP(B108,'1'!B:BC,54,0),"0")</f>
        <v>0</v>
      </c>
      <c r="I108" s="5" t="s">
        <v>130</v>
      </c>
      <c r="J108" s="15">
        <f t="shared" si="88"/>
        <v>0</v>
      </c>
      <c r="K108" s="10" t="str">
        <f>IFERROR(VLOOKUP(B108,'2'!B:BC,54,0),"0")</f>
        <v>0</v>
      </c>
      <c r="L108" s="5" t="s">
        <v>130</v>
      </c>
      <c r="M108" s="15">
        <f t="shared" si="89"/>
        <v>0</v>
      </c>
      <c r="N108" s="10" t="str">
        <f>IFERROR(VLOOKUP(B108,'3'!B:BC,54,0),"0")</f>
        <v>0</v>
      </c>
      <c r="O108" s="5" t="s">
        <v>130</v>
      </c>
      <c r="P108" s="15">
        <f t="shared" si="90"/>
        <v>0</v>
      </c>
      <c r="Q108" s="10" t="str">
        <f>IFERROR(VLOOKUP(B108,'4'!B:BC,54,0),"0")</f>
        <v>0</v>
      </c>
      <c r="R108" s="5" t="s">
        <v>130</v>
      </c>
      <c r="S108" s="15">
        <f t="shared" si="91"/>
        <v>0</v>
      </c>
      <c r="T108" s="10" t="str">
        <f>IFERROR(VLOOKUP(B108,'5'!B:BC,54,0),"0")</f>
        <v>0</v>
      </c>
      <c r="U108" s="5" t="s">
        <v>130</v>
      </c>
      <c r="V108" s="15">
        <f t="shared" si="92"/>
        <v>0</v>
      </c>
      <c r="W108" s="10" t="str">
        <f>IFERROR(VLOOKUP(B108,'6'!B:BC,54,0),"0")</f>
        <v>0</v>
      </c>
      <c r="X108" s="5" t="s">
        <v>130</v>
      </c>
      <c r="Y108" s="15">
        <f t="shared" si="93"/>
        <v>0</v>
      </c>
      <c r="Z108" s="10" t="str">
        <f>IFERROR(VLOOKUP(B108,'7'!B:BC,54,0),"0")</f>
        <v>0</v>
      </c>
      <c r="AA108" s="5" t="s">
        <v>130</v>
      </c>
      <c r="AB108" s="15">
        <f t="shared" si="94"/>
        <v>0</v>
      </c>
      <c r="AC108" s="10" t="str">
        <f>IFERROR(VLOOKUP(B108,'8'!B:BC,54,0),"0")</f>
        <v>0</v>
      </c>
      <c r="AD108" s="5" t="s">
        <v>130</v>
      </c>
      <c r="AE108" s="15">
        <f t="shared" si="95"/>
        <v>0</v>
      </c>
      <c r="AF108" s="10" t="str">
        <f>IFERROR(VLOOKUP(B108,'9'!B:BC,54,0),"0")</f>
        <v>0</v>
      </c>
      <c r="AG108" s="5" t="s">
        <v>130</v>
      </c>
      <c r="AH108" s="15">
        <f t="shared" si="96"/>
        <v>0</v>
      </c>
      <c r="AI108" s="10" t="str">
        <f>IFERROR(VLOOKUP(B108,'10'!B:BC,54,0),"0")</f>
        <v>0</v>
      </c>
      <c r="AJ108" s="5" t="s">
        <v>130</v>
      </c>
      <c r="AK108" s="15">
        <f t="shared" si="97"/>
        <v>0</v>
      </c>
      <c r="AL108" s="10" t="str">
        <f>IFERROR(VLOOKUP(B108,'11'!B:BC,54,0),"0")</f>
        <v>0</v>
      </c>
      <c r="AM108" s="5" t="s">
        <v>130</v>
      </c>
      <c r="AN108" s="15">
        <f t="shared" si="98"/>
        <v>0</v>
      </c>
      <c r="AO108" s="10" t="str">
        <f>IFERROR(VLOOKUP(B108,'12'!B:BC,54,0),"0")</f>
        <v>0</v>
      </c>
      <c r="AP108" s="5" t="s">
        <v>130</v>
      </c>
      <c r="AQ108" s="15">
        <f t="shared" si="99"/>
        <v>0</v>
      </c>
      <c r="AR108" s="10" t="str">
        <f>IFERROR(VLOOKUP(B108,'13'!B:BC,54,0),"0")</f>
        <v>0</v>
      </c>
      <c r="AS108" s="5" t="s">
        <v>130</v>
      </c>
      <c r="AT108" s="15">
        <f t="shared" si="100"/>
        <v>0</v>
      </c>
      <c r="AU108" s="10" t="str">
        <f>IFERROR(VLOOKUP(B108,'14'!B:BC,54,0),"0")</f>
        <v>0</v>
      </c>
      <c r="AV108" s="5" t="s">
        <v>130</v>
      </c>
      <c r="AW108" s="15">
        <f t="shared" si="101"/>
        <v>0</v>
      </c>
      <c r="AX108" s="10" t="str">
        <f>IFERROR(VLOOKUP(B108,'15'!B:BC,54,0),"0")</f>
        <v>0</v>
      </c>
      <c r="AY108" s="5" t="s">
        <v>130</v>
      </c>
      <c r="AZ108" s="15">
        <f t="shared" si="102"/>
        <v>0</v>
      </c>
      <c r="BA108" s="10" t="str">
        <f>IFERROR(VLOOKUP(B108,'16'!B:BC,54,0),"0")</f>
        <v>0</v>
      </c>
      <c r="BB108" s="5" t="s">
        <v>130</v>
      </c>
      <c r="BC108" s="15">
        <f t="shared" si="103"/>
        <v>0</v>
      </c>
      <c r="BD108" s="10" t="str">
        <f>IFERROR(VLOOKUP(B108,'17'!B:BC,54,0),"0")</f>
        <v>0</v>
      </c>
      <c r="BE108" s="5" t="s">
        <v>130</v>
      </c>
      <c r="BF108" s="15">
        <f t="shared" si="104"/>
        <v>0</v>
      </c>
      <c r="BG108" s="10" t="str">
        <f>IFERROR(VLOOKUP(B108,'18'!B:BC,54,0),"0")</f>
        <v>0</v>
      </c>
      <c r="BH108" s="5" t="s">
        <v>130</v>
      </c>
      <c r="BI108" s="15">
        <f t="shared" si="73"/>
        <v>0</v>
      </c>
      <c r="BJ108" s="10" t="str">
        <f>IFERROR(VLOOKUP(B108,'19'!B:BC,54,0),"0")</f>
        <v>0</v>
      </c>
      <c r="BK108" s="5" t="s">
        <v>130</v>
      </c>
      <c r="BL108" s="15">
        <f t="shared" si="74"/>
        <v>0</v>
      </c>
      <c r="BM108" s="10" t="str">
        <f>IFERROR(VLOOKUP(B108,'20'!B:BC,54,0),"0")</f>
        <v>0</v>
      </c>
      <c r="BN108" s="5" t="s">
        <v>130</v>
      </c>
      <c r="BO108" s="15">
        <f t="shared" si="75"/>
        <v>0</v>
      </c>
      <c r="BP108" s="10" t="str">
        <f>IFERROR(VLOOKUP(B108,'21'!B:BC,54,0),"0")</f>
        <v>0</v>
      </c>
      <c r="BQ108" s="5" t="s">
        <v>130</v>
      </c>
      <c r="BR108" s="15">
        <f t="shared" si="76"/>
        <v>0</v>
      </c>
      <c r="BS108" s="10" t="str">
        <f>IFERROR(VLOOKUP(B108,'22'!B:BC,54,0),"0")</f>
        <v>0</v>
      </c>
      <c r="BT108" s="5" t="s">
        <v>130</v>
      </c>
      <c r="BU108" s="15">
        <f t="shared" si="77"/>
        <v>0</v>
      </c>
      <c r="BV108" s="10" t="str">
        <f>IFERROR(VLOOKUP(B108,'23'!B:BC,54,0),"0")</f>
        <v>0</v>
      </c>
      <c r="BW108" s="5" t="s">
        <v>130</v>
      </c>
      <c r="BX108" s="15">
        <f t="shared" si="78"/>
        <v>0</v>
      </c>
      <c r="BY108" s="10" t="str">
        <f>IFERROR(VLOOKUP(B108,'24'!B:BC,54,0),"0")</f>
        <v>0</v>
      </c>
      <c r="BZ108" s="5" t="s">
        <v>130</v>
      </c>
      <c r="CA108" s="15">
        <f t="shared" si="79"/>
        <v>0</v>
      </c>
      <c r="CB108" s="10" t="str">
        <f>IFERROR(VLOOKUP(B108,'25'!B:BC,54,0),"0")</f>
        <v>0</v>
      </c>
      <c r="CC108" s="5" t="s">
        <v>130</v>
      </c>
      <c r="CD108" s="15">
        <f t="shared" si="80"/>
        <v>0</v>
      </c>
      <c r="CE108" s="10" t="str">
        <f>IFERROR(VLOOKUP(B108,'26'!B:BC,54,0),"0")</f>
        <v>0</v>
      </c>
      <c r="CF108" s="5" t="s">
        <v>130</v>
      </c>
      <c r="CG108" s="15">
        <f t="shared" si="81"/>
        <v>0</v>
      </c>
      <c r="CH108" s="10" t="str">
        <f>IFERROR(VLOOKUP(B108,'27'!B:BC,54,0),"0")</f>
        <v>0</v>
      </c>
      <c r="CI108" s="5" t="s">
        <v>130</v>
      </c>
      <c r="CJ108" s="15">
        <f t="shared" si="82"/>
        <v>0</v>
      </c>
      <c r="CK108" s="10" t="str">
        <f>IFERROR(VLOOKUP(B108,'28'!B:BC,54,0),"0")</f>
        <v>0</v>
      </c>
      <c r="CL108" s="5" t="s">
        <v>130</v>
      </c>
      <c r="CM108" s="15">
        <f t="shared" si="83"/>
        <v>0</v>
      </c>
      <c r="CN108" s="10" t="str">
        <f>IFERROR(VLOOKUP(B108,'29'!B:BC,54,0),"0")</f>
        <v>0</v>
      </c>
      <c r="CO108" s="5" t="s">
        <v>130</v>
      </c>
      <c r="CP108" s="15">
        <f t="shared" si="84"/>
        <v>0</v>
      </c>
      <c r="CQ108" s="10" t="str">
        <f>IFERROR(VLOOKUP(B108,'30'!B:BC,54,0),"0")</f>
        <v>0</v>
      </c>
      <c r="CR108" s="5" t="s">
        <v>130</v>
      </c>
      <c r="CS108" s="15">
        <f t="shared" si="85"/>
        <v>0</v>
      </c>
      <c r="CT108" s="10" t="str">
        <f>IFERROR(VLOOKUP(A108,#REF!,2,0),"0")</f>
        <v>0</v>
      </c>
      <c r="CU108" s="5" t="s">
        <v>130</v>
      </c>
      <c r="CV108" s="15">
        <f t="shared" si="86"/>
        <v>0</v>
      </c>
      <c r="CW108" s="10" t="str">
        <f>IFERROR(VLOOKUP(B108,'B-plus'!A:D,4,0),"0")</f>
        <v>0</v>
      </c>
      <c r="CX108" s="5" t="s">
        <v>130</v>
      </c>
      <c r="CY108" s="15">
        <f t="shared" si="87"/>
        <v>0</v>
      </c>
    </row>
    <row r="109" spans="1:103" x14ac:dyDescent="0.25">
      <c r="A109" s="5" t="s">
        <v>102</v>
      </c>
      <c r="B109" s="5" t="s">
        <v>102</v>
      </c>
      <c r="C109" s="4" t="s">
        <v>103</v>
      </c>
      <c r="D109" s="13">
        <v>5.41</v>
      </c>
      <c r="E109" s="19">
        <f t="shared" si="71"/>
        <v>0</v>
      </c>
      <c r="F109" s="5" t="s">
        <v>130</v>
      </c>
      <c r="G109" s="13">
        <f t="shared" si="72"/>
        <v>0</v>
      </c>
      <c r="H109" s="10" t="str">
        <f>IFERROR(VLOOKUP(B109,'1'!B:BC,54,0),"0")</f>
        <v>0</v>
      </c>
      <c r="I109" s="5" t="s">
        <v>130</v>
      </c>
      <c r="J109" s="15">
        <f t="shared" si="88"/>
        <v>0</v>
      </c>
      <c r="K109" s="10" t="str">
        <f>IFERROR(VLOOKUP(B109,'2'!B:BC,54,0),"0")</f>
        <v>0</v>
      </c>
      <c r="L109" s="5" t="s">
        <v>130</v>
      </c>
      <c r="M109" s="15">
        <f t="shared" si="89"/>
        <v>0</v>
      </c>
      <c r="N109" s="10" t="str">
        <f>IFERROR(VLOOKUP(B109,'3'!B:BC,54,0),"0")</f>
        <v>0</v>
      </c>
      <c r="O109" s="5" t="s">
        <v>130</v>
      </c>
      <c r="P109" s="15">
        <f t="shared" si="90"/>
        <v>0</v>
      </c>
      <c r="Q109" s="10" t="str">
        <f>IFERROR(VLOOKUP(B109,'4'!B:BC,54,0),"0")</f>
        <v>0</v>
      </c>
      <c r="R109" s="5" t="s">
        <v>130</v>
      </c>
      <c r="S109" s="15">
        <f t="shared" si="91"/>
        <v>0</v>
      </c>
      <c r="T109" s="10" t="str">
        <f>IFERROR(VLOOKUP(B109,'5'!B:BC,54,0),"0")</f>
        <v>0</v>
      </c>
      <c r="U109" s="5" t="s">
        <v>130</v>
      </c>
      <c r="V109" s="15">
        <f t="shared" si="92"/>
        <v>0</v>
      </c>
      <c r="W109" s="10" t="str">
        <f>IFERROR(VLOOKUP(B109,'6'!B:BC,54,0),"0")</f>
        <v>0</v>
      </c>
      <c r="X109" s="5" t="s">
        <v>130</v>
      </c>
      <c r="Y109" s="15">
        <f t="shared" si="93"/>
        <v>0</v>
      </c>
      <c r="Z109" s="10" t="str">
        <f>IFERROR(VLOOKUP(B109,'7'!B:BC,54,0),"0")</f>
        <v>0</v>
      </c>
      <c r="AA109" s="5" t="s">
        <v>130</v>
      </c>
      <c r="AB109" s="15">
        <f t="shared" si="94"/>
        <v>0</v>
      </c>
      <c r="AC109" s="10" t="str">
        <f>IFERROR(VLOOKUP(B109,'8'!B:BC,54,0),"0")</f>
        <v>0</v>
      </c>
      <c r="AD109" s="5" t="s">
        <v>130</v>
      </c>
      <c r="AE109" s="15">
        <f t="shared" si="95"/>
        <v>0</v>
      </c>
      <c r="AF109" s="10" t="str">
        <f>IFERROR(VLOOKUP(B109,'9'!B:BC,54,0),"0")</f>
        <v>0</v>
      </c>
      <c r="AG109" s="5" t="s">
        <v>130</v>
      </c>
      <c r="AH109" s="15">
        <f t="shared" si="96"/>
        <v>0</v>
      </c>
      <c r="AI109" s="10" t="str">
        <f>IFERROR(VLOOKUP(B109,'10'!B:BC,54,0),"0")</f>
        <v>0</v>
      </c>
      <c r="AJ109" s="5" t="s">
        <v>130</v>
      </c>
      <c r="AK109" s="15">
        <f t="shared" si="97"/>
        <v>0</v>
      </c>
      <c r="AL109" s="10" t="str">
        <f>IFERROR(VLOOKUP(B109,'11'!B:BC,54,0),"0")</f>
        <v>0</v>
      </c>
      <c r="AM109" s="5" t="s">
        <v>130</v>
      </c>
      <c r="AN109" s="15">
        <f t="shared" si="98"/>
        <v>0</v>
      </c>
      <c r="AO109" s="10" t="str">
        <f>IFERROR(VLOOKUP(B109,'12'!B:BC,54,0),"0")</f>
        <v>0</v>
      </c>
      <c r="AP109" s="5" t="s">
        <v>130</v>
      </c>
      <c r="AQ109" s="15">
        <f t="shared" si="99"/>
        <v>0</v>
      </c>
      <c r="AR109" s="10" t="str">
        <f>IFERROR(VLOOKUP(B109,'13'!B:BC,54,0),"0")</f>
        <v>0</v>
      </c>
      <c r="AS109" s="5" t="s">
        <v>130</v>
      </c>
      <c r="AT109" s="15">
        <f t="shared" si="100"/>
        <v>0</v>
      </c>
      <c r="AU109" s="10" t="str">
        <f>IFERROR(VLOOKUP(B109,'14'!B:BC,54,0),"0")</f>
        <v>0</v>
      </c>
      <c r="AV109" s="5" t="s">
        <v>130</v>
      </c>
      <c r="AW109" s="15">
        <f t="shared" si="101"/>
        <v>0</v>
      </c>
      <c r="AX109" s="10" t="str">
        <f>IFERROR(VLOOKUP(B109,'15'!B:BC,54,0),"0")</f>
        <v>0</v>
      </c>
      <c r="AY109" s="5" t="s">
        <v>130</v>
      </c>
      <c r="AZ109" s="15">
        <f t="shared" si="102"/>
        <v>0</v>
      </c>
      <c r="BA109" s="10" t="str">
        <f>IFERROR(VLOOKUP(B109,'16'!B:BC,54,0),"0")</f>
        <v>0</v>
      </c>
      <c r="BB109" s="5" t="s">
        <v>130</v>
      </c>
      <c r="BC109" s="15">
        <f t="shared" si="103"/>
        <v>0</v>
      </c>
      <c r="BD109" s="10" t="str">
        <f>IFERROR(VLOOKUP(B109,'17'!B:BC,54,0),"0")</f>
        <v>0</v>
      </c>
      <c r="BE109" s="5" t="s">
        <v>130</v>
      </c>
      <c r="BF109" s="15">
        <f t="shared" si="104"/>
        <v>0</v>
      </c>
      <c r="BG109" s="10" t="str">
        <f>IFERROR(VLOOKUP(B109,'18'!B:BC,54,0),"0")</f>
        <v>0</v>
      </c>
      <c r="BH109" s="5" t="s">
        <v>130</v>
      </c>
      <c r="BI109" s="15">
        <f t="shared" si="73"/>
        <v>0</v>
      </c>
      <c r="BJ109" s="10" t="str">
        <f>IFERROR(VLOOKUP(B109,'19'!B:BC,54,0),"0")</f>
        <v>0</v>
      </c>
      <c r="BK109" s="5" t="s">
        <v>130</v>
      </c>
      <c r="BL109" s="15">
        <f t="shared" si="74"/>
        <v>0</v>
      </c>
      <c r="BM109" s="10" t="str">
        <f>IFERROR(VLOOKUP(B109,'20'!B:BC,54,0),"0")</f>
        <v>0</v>
      </c>
      <c r="BN109" s="5" t="s">
        <v>130</v>
      </c>
      <c r="BO109" s="15">
        <f t="shared" si="75"/>
        <v>0</v>
      </c>
      <c r="BP109" s="10" t="str">
        <f>IFERROR(VLOOKUP(B109,'21'!B:BC,54,0),"0")</f>
        <v>0</v>
      </c>
      <c r="BQ109" s="5" t="s">
        <v>130</v>
      </c>
      <c r="BR109" s="15">
        <f t="shared" si="76"/>
        <v>0</v>
      </c>
      <c r="BS109" s="10" t="str">
        <f>IFERROR(VLOOKUP(B109,'22'!B:BC,54,0),"0")</f>
        <v>0</v>
      </c>
      <c r="BT109" s="5" t="s">
        <v>130</v>
      </c>
      <c r="BU109" s="15">
        <f t="shared" si="77"/>
        <v>0</v>
      </c>
      <c r="BV109" s="10" t="str">
        <f>IFERROR(VLOOKUP(B109,'23'!B:BC,54,0),"0")</f>
        <v>0</v>
      </c>
      <c r="BW109" s="5" t="s">
        <v>130</v>
      </c>
      <c r="BX109" s="15">
        <f t="shared" si="78"/>
        <v>0</v>
      </c>
      <c r="BY109" s="10" t="str">
        <f>IFERROR(VLOOKUP(B109,'24'!B:BC,54,0),"0")</f>
        <v>0</v>
      </c>
      <c r="BZ109" s="5" t="s">
        <v>130</v>
      </c>
      <c r="CA109" s="15">
        <f t="shared" si="79"/>
        <v>0</v>
      </c>
      <c r="CB109" s="10" t="str">
        <f>IFERROR(VLOOKUP(B109,'25'!B:BC,54,0),"0")</f>
        <v>0</v>
      </c>
      <c r="CC109" s="5" t="s">
        <v>130</v>
      </c>
      <c r="CD109" s="15">
        <f t="shared" si="80"/>
        <v>0</v>
      </c>
      <c r="CE109" s="10" t="str">
        <f>IFERROR(VLOOKUP(B109,'26'!B:BC,54,0),"0")</f>
        <v>0</v>
      </c>
      <c r="CF109" s="5" t="s">
        <v>130</v>
      </c>
      <c r="CG109" s="15">
        <f t="shared" si="81"/>
        <v>0</v>
      </c>
      <c r="CH109" s="10" t="str">
        <f>IFERROR(VLOOKUP(B109,'27'!B:BC,54,0),"0")</f>
        <v>0</v>
      </c>
      <c r="CI109" s="5" t="s">
        <v>130</v>
      </c>
      <c r="CJ109" s="15">
        <f t="shared" si="82"/>
        <v>0</v>
      </c>
      <c r="CK109" s="10" t="str">
        <f>IFERROR(VLOOKUP(B109,'28'!B:BC,54,0),"0")</f>
        <v>0</v>
      </c>
      <c r="CL109" s="5" t="s">
        <v>130</v>
      </c>
      <c r="CM109" s="15">
        <f t="shared" si="83"/>
        <v>0</v>
      </c>
      <c r="CN109" s="10" t="str">
        <f>IFERROR(VLOOKUP(B109,'29'!B:BC,54,0),"0")</f>
        <v>0</v>
      </c>
      <c r="CO109" s="5" t="s">
        <v>130</v>
      </c>
      <c r="CP109" s="15">
        <f t="shared" si="84"/>
        <v>0</v>
      </c>
      <c r="CQ109" s="10" t="str">
        <f>IFERROR(VLOOKUP(B109,'30'!B:BC,54,0),"0")</f>
        <v>0</v>
      </c>
      <c r="CR109" s="5" t="s">
        <v>130</v>
      </c>
      <c r="CS109" s="15">
        <f t="shared" si="85"/>
        <v>0</v>
      </c>
      <c r="CT109" s="10" t="str">
        <f>IFERROR(VLOOKUP(A109,#REF!,2,0),"0")</f>
        <v>0</v>
      </c>
      <c r="CU109" s="5" t="s">
        <v>130</v>
      </c>
      <c r="CV109" s="15">
        <f t="shared" si="86"/>
        <v>0</v>
      </c>
      <c r="CW109" s="10" t="str">
        <f>IFERROR(VLOOKUP(B109,'B-plus'!A:D,4,0),"0")</f>
        <v>0</v>
      </c>
      <c r="CX109" s="5" t="s">
        <v>130</v>
      </c>
      <c r="CY109" s="15">
        <f t="shared" si="87"/>
        <v>0</v>
      </c>
    </row>
    <row r="110" spans="1:103" x14ac:dyDescent="0.25">
      <c r="A110" s="5" t="s">
        <v>121</v>
      </c>
      <c r="B110" s="5" t="s">
        <v>121</v>
      </c>
      <c r="C110" s="4" t="s">
        <v>122</v>
      </c>
      <c r="D110" s="92">
        <v>17.5</v>
      </c>
      <c r="E110" s="19">
        <f t="shared" si="71"/>
        <v>0</v>
      </c>
      <c r="F110" s="5" t="s">
        <v>131</v>
      </c>
      <c r="G110" s="13">
        <f t="shared" si="72"/>
        <v>0</v>
      </c>
      <c r="H110" s="10" t="str">
        <f>IFERROR(VLOOKUP(B110,'1'!B:BC,54,0),"0")</f>
        <v>0</v>
      </c>
      <c r="I110" s="5" t="s">
        <v>131</v>
      </c>
      <c r="J110" s="15">
        <f t="shared" si="88"/>
        <v>0</v>
      </c>
      <c r="K110" s="10" t="str">
        <f>IFERROR(VLOOKUP(B110,'2'!B:BC,54,0),"0")</f>
        <v>0</v>
      </c>
      <c r="L110" s="5" t="s">
        <v>131</v>
      </c>
      <c r="M110" s="15">
        <f t="shared" si="89"/>
        <v>0</v>
      </c>
      <c r="N110" s="10" t="str">
        <f>IFERROR(VLOOKUP(B110,'3'!B:BC,54,0),"0")</f>
        <v>0</v>
      </c>
      <c r="O110" s="5" t="s">
        <v>131</v>
      </c>
      <c r="P110" s="15">
        <f t="shared" si="90"/>
        <v>0</v>
      </c>
      <c r="Q110" s="10" t="str">
        <f>IFERROR(VLOOKUP(B110,'4'!B:BC,54,0),"0")</f>
        <v>0</v>
      </c>
      <c r="R110" s="5" t="s">
        <v>131</v>
      </c>
      <c r="S110" s="15">
        <f t="shared" si="91"/>
        <v>0</v>
      </c>
      <c r="T110" s="10" t="str">
        <f>IFERROR(VLOOKUP(B110,'5'!B:BC,54,0),"0")</f>
        <v>0</v>
      </c>
      <c r="U110" s="5" t="s">
        <v>131</v>
      </c>
      <c r="V110" s="15">
        <f t="shared" si="92"/>
        <v>0</v>
      </c>
      <c r="W110" s="10" t="str">
        <f>IFERROR(VLOOKUP(B110,'6'!B:BC,54,0),"0")</f>
        <v>0</v>
      </c>
      <c r="X110" s="5" t="s">
        <v>131</v>
      </c>
      <c r="Y110" s="15">
        <f t="shared" si="93"/>
        <v>0</v>
      </c>
      <c r="Z110" s="10" t="str">
        <f>IFERROR(VLOOKUP(B110,'7'!B:BC,54,0),"0")</f>
        <v>0</v>
      </c>
      <c r="AA110" s="5" t="s">
        <v>131</v>
      </c>
      <c r="AB110" s="15">
        <f t="shared" si="94"/>
        <v>0</v>
      </c>
      <c r="AC110" s="10" t="str">
        <f>IFERROR(VLOOKUP(B110,'8'!B:BC,54,0),"0")</f>
        <v>0</v>
      </c>
      <c r="AD110" s="5" t="s">
        <v>131</v>
      </c>
      <c r="AE110" s="15">
        <f t="shared" si="95"/>
        <v>0</v>
      </c>
      <c r="AF110" s="10" t="str">
        <f>IFERROR(VLOOKUP(B110,'9'!B:BC,54,0),"0")</f>
        <v>0</v>
      </c>
      <c r="AG110" s="5" t="s">
        <v>131</v>
      </c>
      <c r="AH110" s="15">
        <f t="shared" si="96"/>
        <v>0</v>
      </c>
      <c r="AI110" s="10" t="str">
        <f>IFERROR(VLOOKUP(B110,'10'!B:BC,54,0),"0")</f>
        <v>0</v>
      </c>
      <c r="AJ110" s="5" t="s">
        <v>131</v>
      </c>
      <c r="AK110" s="15">
        <f t="shared" si="97"/>
        <v>0</v>
      </c>
      <c r="AL110" s="10" t="str">
        <f>IFERROR(VLOOKUP(B110,'11'!B:BC,54,0),"0")</f>
        <v>0</v>
      </c>
      <c r="AM110" s="5" t="s">
        <v>131</v>
      </c>
      <c r="AN110" s="15">
        <f t="shared" si="98"/>
        <v>0</v>
      </c>
      <c r="AO110" s="10" t="str">
        <f>IFERROR(VLOOKUP(B110,'12'!B:BC,54,0),"0")</f>
        <v>0</v>
      </c>
      <c r="AP110" s="5" t="s">
        <v>131</v>
      </c>
      <c r="AQ110" s="15">
        <f t="shared" si="99"/>
        <v>0</v>
      </c>
      <c r="AR110" s="10" t="str">
        <f>IFERROR(VLOOKUP(B110,'13'!B:BC,54,0),"0")</f>
        <v>0</v>
      </c>
      <c r="AS110" s="5" t="s">
        <v>131</v>
      </c>
      <c r="AT110" s="15">
        <f t="shared" si="100"/>
        <v>0</v>
      </c>
      <c r="AU110" s="10" t="str">
        <f>IFERROR(VLOOKUP(B110,'14'!B:BC,54,0),"0")</f>
        <v>0</v>
      </c>
      <c r="AV110" s="5" t="s">
        <v>131</v>
      </c>
      <c r="AW110" s="15">
        <f t="shared" si="101"/>
        <v>0</v>
      </c>
      <c r="AX110" s="10" t="str">
        <f>IFERROR(VLOOKUP(B110,'15'!B:BC,54,0),"0")</f>
        <v>0</v>
      </c>
      <c r="AY110" s="5" t="s">
        <v>131</v>
      </c>
      <c r="AZ110" s="15">
        <f t="shared" si="102"/>
        <v>0</v>
      </c>
      <c r="BA110" s="10" t="str">
        <f>IFERROR(VLOOKUP(B110,'16'!B:BC,54,0),"0")</f>
        <v>0</v>
      </c>
      <c r="BB110" s="5" t="s">
        <v>131</v>
      </c>
      <c r="BC110" s="15">
        <f t="shared" si="103"/>
        <v>0</v>
      </c>
      <c r="BD110" s="10" t="str">
        <f>IFERROR(VLOOKUP(B110,'17'!B:BC,54,0),"0")</f>
        <v>0</v>
      </c>
      <c r="BE110" s="5" t="s">
        <v>131</v>
      </c>
      <c r="BF110" s="15">
        <f t="shared" si="104"/>
        <v>0</v>
      </c>
      <c r="BG110" s="10" t="str">
        <f>IFERROR(VLOOKUP(B110,'18'!B:BC,54,0),"0")</f>
        <v>0</v>
      </c>
      <c r="BH110" s="5" t="s">
        <v>131</v>
      </c>
      <c r="BI110" s="15">
        <f t="shared" si="73"/>
        <v>0</v>
      </c>
      <c r="BJ110" s="10" t="str">
        <f>IFERROR(VLOOKUP(B110,'19'!B:BC,54,0),"0")</f>
        <v>0</v>
      </c>
      <c r="BK110" s="5" t="s">
        <v>131</v>
      </c>
      <c r="BL110" s="15">
        <f t="shared" si="74"/>
        <v>0</v>
      </c>
      <c r="BM110" s="10" t="str">
        <f>IFERROR(VLOOKUP(B110,'20'!B:BC,54,0),"0")</f>
        <v>0</v>
      </c>
      <c r="BN110" s="5" t="s">
        <v>131</v>
      </c>
      <c r="BO110" s="15">
        <f t="shared" si="75"/>
        <v>0</v>
      </c>
      <c r="BP110" s="10" t="str">
        <f>IFERROR(VLOOKUP(B110,'21'!B:BC,54,0),"0")</f>
        <v>0</v>
      </c>
      <c r="BQ110" s="5" t="s">
        <v>131</v>
      </c>
      <c r="BR110" s="15">
        <f t="shared" si="76"/>
        <v>0</v>
      </c>
      <c r="BS110" s="10" t="str">
        <f>IFERROR(VLOOKUP(B110,'22'!B:BC,54,0),"0")</f>
        <v>0</v>
      </c>
      <c r="BT110" s="5" t="s">
        <v>131</v>
      </c>
      <c r="BU110" s="15">
        <f t="shared" si="77"/>
        <v>0</v>
      </c>
      <c r="BV110" s="10" t="str">
        <f>IFERROR(VLOOKUP(B110,'23'!B:BC,54,0),"0")</f>
        <v>0</v>
      </c>
      <c r="BW110" s="5" t="s">
        <v>131</v>
      </c>
      <c r="BX110" s="15">
        <f t="shared" si="78"/>
        <v>0</v>
      </c>
      <c r="BY110" s="10" t="str">
        <f>IFERROR(VLOOKUP(B110,'24'!B:BC,54,0),"0")</f>
        <v>0</v>
      </c>
      <c r="BZ110" s="5" t="s">
        <v>131</v>
      </c>
      <c r="CA110" s="15">
        <f t="shared" si="79"/>
        <v>0</v>
      </c>
      <c r="CB110" s="10" t="str">
        <f>IFERROR(VLOOKUP(B110,'25'!B:BC,54,0),"0")</f>
        <v>0</v>
      </c>
      <c r="CC110" s="5" t="s">
        <v>131</v>
      </c>
      <c r="CD110" s="15">
        <f t="shared" si="80"/>
        <v>0</v>
      </c>
      <c r="CE110" s="10" t="str">
        <f>IFERROR(VLOOKUP(B110,'26'!B:BC,54,0),"0")</f>
        <v>0</v>
      </c>
      <c r="CF110" s="5" t="s">
        <v>131</v>
      </c>
      <c r="CG110" s="15">
        <f t="shared" si="81"/>
        <v>0</v>
      </c>
      <c r="CH110" s="10" t="str">
        <f>IFERROR(VLOOKUP(B110,'27'!B:BC,54,0),"0")</f>
        <v>0</v>
      </c>
      <c r="CI110" s="5" t="s">
        <v>131</v>
      </c>
      <c r="CJ110" s="15">
        <f t="shared" si="82"/>
        <v>0</v>
      </c>
      <c r="CK110" s="10" t="str">
        <f>IFERROR(VLOOKUP(B110,'28'!B:BC,54,0),"0")</f>
        <v>0</v>
      </c>
      <c r="CL110" s="5" t="s">
        <v>131</v>
      </c>
      <c r="CM110" s="15">
        <f t="shared" si="83"/>
        <v>0</v>
      </c>
      <c r="CN110" s="10" t="str">
        <f>IFERROR(VLOOKUP(B110,'29'!B:BC,54,0),"0")</f>
        <v>0</v>
      </c>
      <c r="CO110" s="5" t="s">
        <v>131</v>
      </c>
      <c r="CP110" s="15">
        <f t="shared" si="84"/>
        <v>0</v>
      </c>
      <c r="CQ110" s="10" t="str">
        <f>IFERROR(VLOOKUP(B110,'30'!B:BC,54,0),"0")</f>
        <v>0</v>
      </c>
      <c r="CR110" s="5" t="s">
        <v>131</v>
      </c>
      <c r="CS110" s="15">
        <f t="shared" si="85"/>
        <v>0</v>
      </c>
      <c r="CT110" s="10" t="str">
        <f>IFERROR(VLOOKUP(A110,#REF!,2,0),"0")</f>
        <v>0</v>
      </c>
      <c r="CU110" s="5" t="s">
        <v>131</v>
      </c>
      <c r="CV110" s="15">
        <f t="shared" si="86"/>
        <v>0</v>
      </c>
      <c r="CW110" s="10" t="str">
        <f>IFERROR(VLOOKUP(B110,'B-plus'!A:D,4,0),"0")</f>
        <v>0</v>
      </c>
      <c r="CX110" s="5" t="s">
        <v>131</v>
      </c>
      <c r="CY110" s="15">
        <f t="shared" si="87"/>
        <v>0</v>
      </c>
    </row>
    <row r="111" spans="1:103" x14ac:dyDescent="0.25">
      <c r="A111" s="5" t="s">
        <v>104</v>
      </c>
      <c r="B111" s="5" t="s">
        <v>104</v>
      </c>
      <c r="C111" s="4" t="s">
        <v>105</v>
      </c>
      <c r="D111" s="92">
        <f>7.5*1</f>
        <v>7.5</v>
      </c>
      <c r="E111" s="19">
        <f t="shared" si="71"/>
        <v>0</v>
      </c>
      <c r="F111" s="5" t="s">
        <v>134</v>
      </c>
      <c r="G111" s="13">
        <f t="shared" si="72"/>
        <v>0</v>
      </c>
      <c r="H111" s="10" t="str">
        <f>IFERROR(VLOOKUP(B111,'1'!B:BC,54,0),"0")</f>
        <v>0</v>
      </c>
      <c r="I111" s="5" t="s">
        <v>134</v>
      </c>
      <c r="J111" s="15">
        <f t="shared" si="88"/>
        <v>0</v>
      </c>
      <c r="K111" s="10" t="str">
        <f>IFERROR(VLOOKUP(B111,'2'!B:BC,54,0),"0")</f>
        <v>0</v>
      </c>
      <c r="L111" s="5" t="s">
        <v>134</v>
      </c>
      <c r="M111" s="15">
        <f t="shared" si="89"/>
        <v>0</v>
      </c>
      <c r="N111" s="10" t="str">
        <f>IFERROR(VLOOKUP(B111,'3'!B:BC,54,0),"0")</f>
        <v>0</v>
      </c>
      <c r="O111" s="5" t="s">
        <v>134</v>
      </c>
      <c r="P111" s="15">
        <f t="shared" si="90"/>
        <v>0</v>
      </c>
      <c r="Q111" s="10" t="str">
        <f>IFERROR(VLOOKUP(B111,'4'!B:BC,54,0),"0")</f>
        <v>0</v>
      </c>
      <c r="R111" s="5" t="s">
        <v>134</v>
      </c>
      <c r="S111" s="15">
        <f t="shared" si="91"/>
        <v>0</v>
      </c>
      <c r="T111" s="10" t="str">
        <f>IFERROR(VLOOKUP(B111,'5'!B:BC,54,0),"0")</f>
        <v>0</v>
      </c>
      <c r="U111" s="5" t="s">
        <v>134</v>
      </c>
      <c r="V111" s="15">
        <f t="shared" si="92"/>
        <v>0</v>
      </c>
      <c r="W111" s="10" t="str">
        <f>IFERROR(VLOOKUP(B111,'6'!B:BC,54,0),"0")</f>
        <v>0</v>
      </c>
      <c r="X111" s="5" t="s">
        <v>134</v>
      </c>
      <c r="Y111" s="15">
        <f t="shared" si="93"/>
        <v>0</v>
      </c>
      <c r="Z111" s="10" t="str">
        <f>IFERROR(VLOOKUP(B111,'7'!B:BC,54,0),"0")</f>
        <v>0</v>
      </c>
      <c r="AA111" s="5" t="s">
        <v>134</v>
      </c>
      <c r="AB111" s="15">
        <f t="shared" si="94"/>
        <v>0</v>
      </c>
      <c r="AC111" s="10" t="str">
        <f>IFERROR(VLOOKUP(B111,'8'!B:BC,54,0),"0")</f>
        <v>0</v>
      </c>
      <c r="AD111" s="5" t="s">
        <v>134</v>
      </c>
      <c r="AE111" s="15">
        <f t="shared" si="95"/>
        <v>0</v>
      </c>
      <c r="AF111" s="10" t="str">
        <f>IFERROR(VLOOKUP(B111,'9'!B:BC,54,0),"0")</f>
        <v>0</v>
      </c>
      <c r="AG111" s="5" t="s">
        <v>134</v>
      </c>
      <c r="AH111" s="15">
        <f t="shared" si="96"/>
        <v>0</v>
      </c>
      <c r="AI111" s="10" t="str">
        <f>IFERROR(VLOOKUP(B111,'10'!B:BC,54,0),"0")</f>
        <v>0</v>
      </c>
      <c r="AJ111" s="5" t="s">
        <v>134</v>
      </c>
      <c r="AK111" s="15">
        <f t="shared" si="97"/>
        <v>0</v>
      </c>
      <c r="AL111" s="10" t="str">
        <f>IFERROR(VLOOKUP(B111,'11'!B:BC,54,0),"0")</f>
        <v>0</v>
      </c>
      <c r="AM111" s="5" t="s">
        <v>134</v>
      </c>
      <c r="AN111" s="15">
        <f t="shared" si="98"/>
        <v>0</v>
      </c>
      <c r="AO111" s="10" t="str">
        <f>IFERROR(VLOOKUP(B111,'12'!B:BC,54,0),"0")</f>
        <v>0</v>
      </c>
      <c r="AP111" s="5" t="s">
        <v>134</v>
      </c>
      <c r="AQ111" s="15">
        <f t="shared" si="99"/>
        <v>0</v>
      </c>
      <c r="AR111" s="10" t="str">
        <f>IFERROR(VLOOKUP(B111,'13'!B:BC,54,0),"0")</f>
        <v>0</v>
      </c>
      <c r="AS111" s="5" t="s">
        <v>134</v>
      </c>
      <c r="AT111" s="15">
        <f t="shared" si="100"/>
        <v>0</v>
      </c>
      <c r="AU111" s="10" t="str">
        <f>IFERROR(VLOOKUP(B111,'14'!B:BC,54,0),"0")</f>
        <v>0</v>
      </c>
      <c r="AV111" s="5" t="s">
        <v>134</v>
      </c>
      <c r="AW111" s="15">
        <f t="shared" si="101"/>
        <v>0</v>
      </c>
      <c r="AX111" s="10" t="str">
        <f>IFERROR(VLOOKUP(B111,'15'!B:BC,54,0),"0")</f>
        <v>0</v>
      </c>
      <c r="AY111" s="5" t="s">
        <v>134</v>
      </c>
      <c r="AZ111" s="15">
        <f t="shared" si="102"/>
        <v>0</v>
      </c>
      <c r="BA111" s="10" t="str">
        <f>IFERROR(VLOOKUP(B111,'16'!B:BC,54,0),"0")</f>
        <v>0</v>
      </c>
      <c r="BB111" s="5" t="s">
        <v>134</v>
      </c>
      <c r="BC111" s="15">
        <f t="shared" si="103"/>
        <v>0</v>
      </c>
      <c r="BD111" s="10" t="str">
        <f>IFERROR(VLOOKUP(B111,'17'!B:BC,54,0),"0")</f>
        <v>0</v>
      </c>
      <c r="BE111" s="5" t="s">
        <v>134</v>
      </c>
      <c r="BF111" s="15">
        <f t="shared" si="104"/>
        <v>0</v>
      </c>
      <c r="BG111" s="10" t="str">
        <f>IFERROR(VLOOKUP(B111,'18'!B:BC,54,0),"0")</f>
        <v>0</v>
      </c>
      <c r="BH111" s="5" t="s">
        <v>134</v>
      </c>
      <c r="BI111" s="15">
        <f t="shared" si="73"/>
        <v>0</v>
      </c>
      <c r="BJ111" s="10" t="str">
        <f>IFERROR(VLOOKUP(B111,'19'!B:BC,54,0),"0")</f>
        <v>0</v>
      </c>
      <c r="BK111" s="5" t="s">
        <v>134</v>
      </c>
      <c r="BL111" s="15">
        <f t="shared" si="74"/>
        <v>0</v>
      </c>
      <c r="BM111" s="10" t="str">
        <f>IFERROR(VLOOKUP(B111,'20'!B:BC,54,0),"0")</f>
        <v>0</v>
      </c>
      <c r="BN111" s="5" t="s">
        <v>134</v>
      </c>
      <c r="BO111" s="15">
        <f t="shared" si="75"/>
        <v>0</v>
      </c>
      <c r="BP111" s="10" t="str">
        <f>IFERROR(VLOOKUP(B111,'21'!B:BC,54,0),"0")</f>
        <v>0</v>
      </c>
      <c r="BQ111" s="5" t="s">
        <v>134</v>
      </c>
      <c r="BR111" s="15">
        <f t="shared" si="76"/>
        <v>0</v>
      </c>
      <c r="BS111" s="10" t="str">
        <f>IFERROR(VLOOKUP(B111,'22'!B:BC,54,0),"0")</f>
        <v>0</v>
      </c>
      <c r="BT111" s="5" t="s">
        <v>134</v>
      </c>
      <c r="BU111" s="15">
        <f t="shared" si="77"/>
        <v>0</v>
      </c>
      <c r="BV111" s="10" t="str">
        <f>IFERROR(VLOOKUP(B111,'23'!B:BC,54,0),"0")</f>
        <v>0</v>
      </c>
      <c r="BW111" s="5" t="s">
        <v>134</v>
      </c>
      <c r="BX111" s="15">
        <f t="shared" si="78"/>
        <v>0</v>
      </c>
      <c r="BY111" s="10" t="str">
        <f>IFERROR(VLOOKUP(B111,'24'!B:BC,54,0),"0")</f>
        <v>0</v>
      </c>
      <c r="BZ111" s="5" t="s">
        <v>134</v>
      </c>
      <c r="CA111" s="15">
        <f t="shared" si="79"/>
        <v>0</v>
      </c>
      <c r="CB111" s="10" t="str">
        <f>IFERROR(VLOOKUP(B111,'25'!B:BC,54,0),"0")</f>
        <v>0</v>
      </c>
      <c r="CC111" s="5" t="s">
        <v>134</v>
      </c>
      <c r="CD111" s="15">
        <f t="shared" si="80"/>
        <v>0</v>
      </c>
      <c r="CE111" s="10" t="str">
        <f>IFERROR(VLOOKUP(B111,'26'!B:BC,54,0),"0")</f>
        <v>0</v>
      </c>
      <c r="CF111" s="5" t="s">
        <v>134</v>
      </c>
      <c r="CG111" s="15">
        <f t="shared" si="81"/>
        <v>0</v>
      </c>
      <c r="CH111" s="10" t="str">
        <f>IFERROR(VLOOKUP(B111,'27'!B:BC,54,0),"0")</f>
        <v>0</v>
      </c>
      <c r="CI111" s="5" t="s">
        <v>134</v>
      </c>
      <c r="CJ111" s="15">
        <f t="shared" si="82"/>
        <v>0</v>
      </c>
      <c r="CK111" s="10" t="str">
        <f>IFERROR(VLOOKUP(B111,'28'!B:BC,54,0),"0")</f>
        <v>0</v>
      </c>
      <c r="CL111" s="5" t="s">
        <v>134</v>
      </c>
      <c r="CM111" s="15">
        <f t="shared" si="83"/>
        <v>0</v>
      </c>
      <c r="CN111" s="10" t="str">
        <f>IFERROR(VLOOKUP(B111,'29'!B:BC,54,0),"0")</f>
        <v>0</v>
      </c>
      <c r="CO111" s="5" t="s">
        <v>134</v>
      </c>
      <c r="CP111" s="15">
        <f t="shared" si="84"/>
        <v>0</v>
      </c>
      <c r="CQ111" s="10" t="str">
        <f>IFERROR(VLOOKUP(B111,'30'!B:BC,54,0),"0")</f>
        <v>0</v>
      </c>
      <c r="CR111" s="5" t="s">
        <v>134</v>
      </c>
      <c r="CS111" s="15">
        <f t="shared" si="85"/>
        <v>0</v>
      </c>
      <c r="CT111" s="10" t="str">
        <f>IFERROR(VLOOKUP(A111,#REF!,2,0),"0")</f>
        <v>0</v>
      </c>
      <c r="CU111" s="5" t="s">
        <v>134</v>
      </c>
      <c r="CV111" s="15">
        <f t="shared" si="86"/>
        <v>0</v>
      </c>
      <c r="CW111" s="10" t="str">
        <f>IFERROR(VLOOKUP(B111,'B-plus'!A:D,4,0),"0")</f>
        <v>0</v>
      </c>
      <c r="CX111" s="5" t="s">
        <v>134</v>
      </c>
      <c r="CY111" s="15">
        <f t="shared" si="87"/>
        <v>0</v>
      </c>
    </row>
    <row r="112" spans="1:103" x14ac:dyDescent="0.25">
      <c r="A112" s="5" t="s">
        <v>119</v>
      </c>
      <c r="B112" s="5" t="s">
        <v>119</v>
      </c>
      <c r="C112" s="4" t="s">
        <v>120</v>
      </c>
      <c r="D112" s="92">
        <f>7.5*5</f>
        <v>37.5</v>
      </c>
      <c r="E112" s="19">
        <f t="shared" si="71"/>
        <v>0</v>
      </c>
      <c r="F112" s="5" t="s">
        <v>134</v>
      </c>
      <c r="G112" s="13">
        <f t="shared" si="72"/>
        <v>0</v>
      </c>
      <c r="H112" s="10" t="str">
        <f>IFERROR(VLOOKUP(B112,'1'!B:BC,54,0),"0")</f>
        <v>0</v>
      </c>
      <c r="I112" s="5" t="s">
        <v>134</v>
      </c>
      <c r="J112" s="15">
        <f t="shared" si="88"/>
        <v>0</v>
      </c>
      <c r="K112" s="10" t="str">
        <f>IFERROR(VLOOKUP(B112,'2'!B:BC,54,0),"0")</f>
        <v>0</v>
      </c>
      <c r="L112" s="5" t="s">
        <v>134</v>
      </c>
      <c r="M112" s="15">
        <f t="shared" si="89"/>
        <v>0</v>
      </c>
      <c r="N112" s="10" t="str">
        <f>IFERROR(VLOOKUP(B112,'3'!B:BC,54,0),"0")</f>
        <v>0</v>
      </c>
      <c r="O112" s="5" t="s">
        <v>134</v>
      </c>
      <c r="P112" s="15">
        <f t="shared" si="90"/>
        <v>0</v>
      </c>
      <c r="Q112" s="10" t="str">
        <f>IFERROR(VLOOKUP(B112,'4'!B:BC,54,0),"0")</f>
        <v>0</v>
      </c>
      <c r="R112" s="5" t="s">
        <v>134</v>
      </c>
      <c r="S112" s="15">
        <f t="shared" si="91"/>
        <v>0</v>
      </c>
      <c r="T112" s="10" t="str">
        <f>IFERROR(VLOOKUP(B112,'5'!B:BC,54,0),"0")</f>
        <v>0</v>
      </c>
      <c r="U112" s="5" t="s">
        <v>134</v>
      </c>
      <c r="V112" s="15">
        <f t="shared" si="92"/>
        <v>0</v>
      </c>
      <c r="W112" s="10" t="str">
        <f>IFERROR(VLOOKUP(B112,'6'!B:BC,54,0),"0")</f>
        <v>0</v>
      </c>
      <c r="X112" s="5" t="s">
        <v>134</v>
      </c>
      <c r="Y112" s="15">
        <f t="shared" si="93"/>
        <v>0</v>
      </c>
      <c r="Z112" s="10" t="str">
        <f>IFERROR(VLOOKUP(B112,'7'!B:BC,54,0),"0")</f>
        <v>0</v>
      </c>
      <c r="AA112" s="5" t="s">
        <v>134</v>
      </c>
      <c r="AB112" s="15">
        <f t="shared" si="94"/>
        <v>0</v>
      </c>
      <c r="AC112" s="10" t="str">
        <f>IFERROR(VLOOKUP(B112,'8'!B:BC,54,0),"0")</f>
        <v>0</v>
      </c>
      <c r="AD112" s="5" t="s">
        <v>134</v>
      </c>
      <c r="AE112" s="15">
        <f t="shared" si="95"/>
        <v>0</v>
      </c>
      <c r="AF112" s="10" t="str">
        <f>IFERROR(VLOOKUP(B112,'9'!B:BC,54,0),"0")</f>
        <v>0</v>
      </c>
      <c r="AG112" s="5" t="s">
        <v>134</v>
      </c>
      <c r="AH112" s="15">
        <f t="shared" si="96"/>
        <v>0</v>
      </c>
      <c r="AI112" s="10" t="str">
        <f>IFERROR(VLOOKUP(B112,'10'!B:BC,54,0),"0")</f>
        <v>0</v>
      </c>
      <c r="AJ112" s="5" t="s">
        <v>134</v>
      </c>
      <c r="AK112" s="15">
        <f t="shared" si="97"/>
        <v>0</v>
      </c>
      <c r="AL112" s="10" t="str">
        <f>IFERROR(VLOOKUP(B112,'11'!B:BC,54,0),"0")</f>
        <v>0</v>
      </c>
      <c r="AM112" s="5" t="s">
        <v>134</v>
      </c>
      <c r="AN112" s="15">
        <f t="shared" si="98"/>
        <v>0</v>
      </c>
      <c r="AO112" s="10" t="str">
        <f>IFERROR(VLOOKUP(B112,'12'!B:BC,54,0),"0")</f>
        <v>0</v>
      </c>
      <c r="AP112" s="5" t="s">
        <v>134</v>
      </c>
      <c r="AQ112" s="15">
        <f t="shared" si="99"/>
        <v>0</v>
      </c>
      <c r="AR112" s="10" t="str">
        <f>IFERROR(VLOOKUP(B112,'13'!B:BC,54,0),"0")</f>
        <v>0</v>
      </c>
      <c r="AS112" s="5" t="s">
        <v>134</v>
      </c>
      <c r="AT112" s="15">
        <f t="shared" si="100"/>
        <v>0</v>
      </c>
      <c r="AU112" s="10" t="str">
        <f>IFERROR(VLOOKUP(B112,'14'!B:BC,54,0),"0")</f>
        <v>0</v>
      </c>
      <c r="AV112" s="5" t="s">
        <v>134</v>
      </c>
      <c r="AW112" s="15">
        <f t="shared" si="101"/>
        <v>0</v>
      </c>
      <c r="AX112" s="10" t="str">
        <f>IFERROR(VLOOKUP(B112,'15'!B:BC,54,0),"0")</f>
        <v>0</v>
      </c>
      <c r="AY112" s="5" t="s">
        <v>134</v>
      </c>
      <c r="AZ112" s="15">
        <f t="shared" si="102"/>
        <v>0</v>
      </c>
      <c r="BA112" s="10" t="str">
        <f>IFERROR(VLOOKUP(B112,'16'!B:BC,54,0),"0")</f>
        <v>0</v>
      </c>
      <c r="BB112" s="5" t="s">
        <v>134</v>
      </c>
      <c r="BC112" s="15">
        <f t="shared" si="103"/>
        <v>0</v>
      </c>
      <c r="BD112" s="10" t="str">
        <f>IFERROR(VLOOKUP(B112,'17'!B:BC,54,0),"0")</f>
        <v>0</v>
      </c>
      <c r="BE112" s="5" t="s">
        <v>134</v>
      </c>
      <c r="BF112" s="15">
        <f t="shared" si="104"/>
        <v>0</v>
      </c>
      <c r="BG112" s="10" t="str">
        <f>IFERROR(VLOOKUP(B112,'18'!B:BC,54,0),"0")</f>
        <v>0</v>
      </c>
      <c r="BH112" s="5" t="s">
        <v>134</v>
      </c>
      <c r="BI112" s="15">
        <f t="shared" si="73"/>
        <v>0</v>
      </c>
      <c r="BJ112" s="10" t="str">
        <f>IFERROR(VLOOKUP(B112,'19'!B:BC,54,0),"0")</f>
        <v>0</v>
      </c>
      <c r="BK112" s="5" t="s">
        <v>134</v>
      </c>
      <c r="BL112" s="15">
        <f t="shared" si="74"/>
        <v>0</v>
      </c>
      <c r="BM112" s="10" t="str">
        <f>IFERROR(VLOOKUP(B112,'20'!B:BC,54,0),"0")</f>
        <v>0</v>
      </c>
      <c r="BN112" s="5" t="s">
        <v>134</v>
      </c>
      <c r="BO112" s="15">
        <f t="shared" si="75"/>
        <v>0</v>
      </c>
      <c r="BP112" s="10" t="str">
        <f>IFERROR(VLOOKUP(B112,'21'!B:BC,54,0),"0")</f>
        <v>0</v>
      </c>
      <c r="BQ112" s="5" t="s">
        <v>134</v>
      </c>
      <c r="BR112" s="15">
        <f t="shared" si="76"/>
        <v>0</v>
      </c>
      <c r="BS112" s="10" t="str">
        <f>IFERROR(VLOOKUP(B112,'22'!B:BC,54,0),"0")</f>
        <v>0</v>
      </c>
      <c r="BT112" s="5" t="s">
        <v>134</v>
      </c>
      <c r="BU112" s="15">
        <f t="shared" si="77"/>
        <v>0</v>
      </c>
      <c r="BV112" s="10" t="str">
        <f>IFERROR(VLOOKUP(B112,'23'!B:BC,54,0),"0")</f>
        <v>0</v>
      </c>
      <c r="BW112" s="5" t="s">
        <v>134</v>
      </c>
      <c r="BX112" s="15">
        <f t="shared" si="78"/>
        <v>0</v>
      </c>
      <c r="BY112" s="10" t="str">
        <f>IFERROR(VLOOKUP(B112,'24'!B:BC,54,0),"0")</f>
        <v>0</v>
      </c>
      <c r="BZ112" s="5" t="s">
        <v>134</v>
      </c>
      <c r="CA112" s="15">
        <f t="shared" si="79"/>
        <v>0</v>
      </c>
      <c r="CB112" s="10" t="str">
        <f>IFERROR(VLOOKUP(B112,'25'!B:BC,54,0),"0")</f>
        <v>0</v>
      </c>
      <c r="CC112" s="5" t="s">
        <v>134</v>
      </c>
      <c r="CD112" s="15">
        <f t="shared" si="80"/>
        <v>0</v>
      </c>
      <c r="CE112" s="10" t="str">
        <f>IFERROR(VLOOKUP(B112,'26'!B:BC,54,0),"0")</f>
        <v>0</v>
      </c>
      <c r="CF112" s="5" t="s">
        <v>134</v>
      </c>
      <c r="CG112" s="15">
        <f t="shared" si="81"/>
        <v>0</v>
      </c>
      <c r="CH112" s="10" t="str">
        <f>IFERROR(VLOOKUP(B112,'27'!B:BC,54,0),"0")</f>
        <v>0</v>
      </c>
      <c r="CI112" s="5" t="s">
        <v>134</v>
      </c>
      <c r="CJ112" s="15">
        <f t="shared" si="82"/>
        <v>0</v>
      </c>
      <c r="CK112" s="10" t="str">
        <f>IFERROR(VLOOKUP(B112,'28'!B:BC,54,0),"0")</f>
        <v>0</v>
      </c>
      <c r="CL112" s="5" t="s">
        <v>134</v>
      </c>
      <c r="CM112" s="15">
        <f t="shared" si="83"/>
        <v>0</v>
      </c>
      <c r="CN112" s="10" t="str">
        <f>IFERROR(VLOOKUP(B112,'29'!B:BC,54,0),"0")</f>
        <v>0</v>
      </c>
      <c r="CO112" s="5" t="s">
        <v>134</v>
      </c>
      <c r="CP112" s="15">
        <f t="shared" si="84"/>
        <v>0</v>
      </c>
      <c r="CQ112" s="10" t="str">
        <f>IFERROR(VLOOKUP(B112,'30'!B:BC,54,0),"0")</f>
        <v>0</v>
      </c>
      <c r="CR112" s="5" t="s">
        <v>134</v>
      </c>
      <c r="CS112" s="15">
        <f t="shared" si="85"/>
        <v>0</v>
      </c>
      <c r="CT112" s="10" t="str">
        <f>IFERROR(VLOOKUP(A112,#REF!,2,0),"0")</f>
        <v>0</v>
      </c>
      <c r="CU112" s="5" t="s">
        <v>134</v>
      </c>
      <c r="CV112" s="15">
        <f t="shared" si="86"/>
        <v>0</v>
      </c>
      <c r="CW112" s="10" t="str">
        <f>IFERROR(VLOOKUP(B112,'B-plus'!A:D,4,0),"0")</f>
        <v>0</v>
      </c>
      <c r="CX112" s="5" t="s">
        <v>134</v>
      </c>
      <c r="CY112" s="15">
        <f t="shared" si="87"/>
        <v>0</v>
      </c>
    </row>
    <row r="113" spans="1:103" x14ac:dyDescent="0.25">
      <c r="A113" s="5" t="s">
        <v>16</v>
      </c>
      <c r="B113" s="5" t="s">
        <v>16</v>
      </c>
      <c r="C113" s="4" t="s">
        <v>17</v>
      </c>
      <c r="D113" s="13">
        <v>5.41</v>
      </c>
      <c r="E113" s="19">
        <f t="shared" si="71"/>
        <v>0</v>
      </c>
      <c r="F113" s="5" t="s">
        <v>130</v>
      </c>
      <c r="G113" s="13">
        <f t="shared" si="72"/>
        <v>0</v>
      </c>
      <c r="H113" s="10" t="str">
        <f>IFERROR(VLOOKUP(B113,'1'!B:BC,54,0),"0")</f>
        <v>0</v>
      </c>
      <c r="I113" s="5" t="s">
        <v>130</v>
      </c>
      <c r="J113" s="15">
        <f t="shared" si="88"/>
        <v>0</v>
      </c>
      <c r="K113" s="10" t="str">
        <f>IFERROR(VLOOKUP(B113,'2'!B:BC,54,0),"0")</f>
        <v>0</v>
      </c>
      <c r="L113" s="5" t="s">
        <v>130</v>
      </c>
      <c r="M113" s="15">
        <f t="shared" si="89"/>
        <v>0</v>
      </c>
      <c r="N113" s="10" t="str">
        <f>IFERROR(VLOOKUP(B113,'3'!B:BC,54,0),"0")</f>
        <v>0</v>
      </c>
      <c r="O113" s="5" t="s">
        <v>130</v>
      </c>
      <c r="P113" s="15">
        <f t="shared" si="90"/>
        <v>0</v>
      </c>
      <c r="Q113" s="10" t="str">
        <f>IFERROR(VLOOKUP(B113,'4'!B:BC,54,0),"0")</f>
        <v>0</v>
      </c>
      <c r="R113" s="5" t="s">
        <v>130</v>
      </c>
      <c r="S113" s="15">
        <f t="shared" si="91"/>
        <v>0</v>
      </c>
      <c r="T113" s="10" t="str">
        <f>IFERROR(VLOOKUP(B113,'5'!B:BC,54,0),"0")</f>
        <v>0</v>
      </c>
      <c r="U113" s="5" t="s">
        <v>130</v>
      </c>
      <c r="V113" s="15">
        <f t="shared" si="92"/>
        <v>0</v>
      </c>
      <c r="W113" s="10" t="str">
        <f>IFERROR(VLOOKUP(B113,'6'!B:BC,54,0),"0")</f>
        <v>0</v>
      </c>
      <c r="X113" s="5" t="s">
        <v>130</v>
      </c>
      <c r="Y113" s="15">
        <f t="shared" si="93"/>
        <v>0</v>
      </c>
      <c r="Z113" s="10" t="str">
        <f>IFERROR(VLOOKUP(B113,'7'!B:BC,54,0),"0")</f>
        <v>0</v>
      </c>
      <c r="AA113" s="5" t="s">
        <v>130</v>
      </c>
      <c r="AB113" s="15">
        <f t="shared" si="94"/>
        <v>0</v>
      </c>
      <c r="AC113" s="10" t="str">
        <f>IFERROR(VLOOKUP(B113,'8'!B:BC,54,0),"0")</f>
        <v>0</v>
      </c>
      <c r="AD113" s="5" t="s">
        <v>130</v>
      </c>
      <c r="AE113" s="15">
        <f t="shared" si="95"/>
        <v>0</v>
      </c>
      <c r="AF113" s="10" t="str">
        <f>IFERROR(VLOOKUP(B113,'9'!B:BC,54,0),"0")</f>
        <v>0</v>
      </c>
      <c r="AG113" s="5" t="s">
        <v>130</v>
      </c>
      <c r="AH113" s="15">
        <f t="shared" si="96"/>
        <v>0</v>
      </c>
      <c r="AI113" s="10" t="str">
        <f>IFERROR(VLOOKUP(B113,'10'!B:BC,54,0),"0")</f>
        <v>0</v>
      </c>
      <c r="AJ113" s="5" t="s">
        <v>130</v>
      </c>
      <c r="AK113" s="15">
        <f t="shared" si="97"/>
        <v>0</v>
      </c>
      <c r="AL113" s="10" t="str">
        <f>IFERROR(VLOOKUP(B113,'11'!B:BC,54,0),"0")</f>
        <v>0</v>
      </c>
      <c r="AM113" s="5" t="s">
        <v>130</v>
      </c>
      <c r="AN113" s="15">
        <f t="shared" si="98"/>
        <v>0</v>
      </c>
      <c r="AO113" s="10" t="str">
        <f>IFERROR(VLOOKUP(B113,'12'!B:BC,54,0),"0")</f>
        <v>0</v>
      </c>
      <c r="AP113" s="5" t="s">
        <v>130</v>
      </c>
      <c r="AQ113" s="15">
        <f t="shared" si="99"/>
        <v>0</v>
      </c>
      <c r="AR113" s="10" t="str">
        <f>IFERROR(VLOOKUP(B113,'13'!B:BC,54,0),"0")</f>
        <v>0</v>
      </c>
      <c r="AS113" s="5" t="s">
        <v>130</v>
      </c>
      <c r="AT113" s="15">
        <f t="shared" si="100"/>
        <v>0</v>
      </c>
      <c r="AU113" s="10" t="str">
        <f>IFERROR(VLOOKUP(B113,'14'!B:BC,54,0),"0")</f>
        <v>0</v>
      </c>
      <c r="AV113" s="5" t="s">
        <v>130</v>
      </c>
      <c r="AW113" s="15">
        <f t="shared" si="101"/>
        <v>0</v>
      </c>
      <c r="AX113" s="10" t="str">
        <f>IFERROR(VLOOKUP(B113,'15'!B:BC,54,0),"0")</f>
        <v>0</v>
      </c>
      <c r="AY113" s="5" t="s">
        <v>130</v>
      </c>
      <c r="AZ113" s="15">
        <f t="shared" si="102"/>
        <v>0</v>
      </c>
      <c r="BA113" s="10" t="str">
        <f>IFERROR(VLOOKUP(B113,'16'!B:BC,54,0),"0")</f>
        <v>0</v>
      </c>
      <c r="BB113" s="5" t="s">
        <v>130</v>
      </c>
      <c r="BC113" s="15">
        <f t="shared" si="103"/>
        <v>0</v>
      </c>
      <c r="BD113" s="10" t="str">
        <f>IFERROR(VLOOKUP(B113,'17'!B:BC,54,0),"0")</f>
        <v>0</v>
      </c>
      <c r="BE113" s="5" t="s">
        <v>130</v>
      </c>
      <c r="BF113" s="15">
        <f t="shared" si="104"/>
        <v>0</v>
      </c>
      <c r="BG113" s="10" t="str">
        <f>IFERROR(VLOOKUP(B113,'18'!B:BC,54,0),"0")</f>
        <v>0</v>
      </c>
      <c r="BH113" s="5" t="s">
        <v>130</v>
      </c>
      <c r="BI113" s="15">
        <f t="shared" si="73"/>
        <v>0</v>
      </c>
      <c r="BJ113" s="10" t="str">
        <f>IFERROR(VLOOKUP(B113,'19'!B:BC,54,0),"0")</f>
        <v>0</v>
      </c>
      <c r="BK113" s="5" t="s">
        <v>130</v>
      </c>
      <c r="BL113" s="15">
        <f t="shared" si="74"/>
        <v>0</v>
      </c>
      <c r="BM113" s="10" t="str">
        <f>IFERROR(VLOOKUP(B113,'20'!B:BC,54,0),"0")</f>
        <v>0</v>
      </c>
      <c r="BN113" s="5" t="s">
        <v>130</v>
      </c>
      <c r="BO113" s="15">
        <f t="shared" si="75"/>
        <v>0</v>
      </c>
      <c r="BP113" s="10" t="str">
        <f>IFERROR(VLOOKUP(B113,'21'!B:BC,54,0),"0")</f>
        <v>0</v>
      </c>
      <c r="BQ113" s="5" t="s">
        <v>130</v>
      </c>
      <c r="BR113" s="15">
        <f t="shared" si="76"/>
        <v>0</v>
      </c>
      <c r="BS113" s="10" t="str">
        <f>IFERROR(VLOOKUP(B113,'22'!B:BC,54,0),"0")</f>
        <v>0</v>
      </c>
      <c r="BT113" s="5" t="s">
        <v>130</v>
      </c>
      <c r="BU113" s="15">
        <f t="shared" si="77"/>
        <v>0</v>
      </c>
      <c r="BV113" s="10" t="str">
        <f>IFERROR(VLOOKUP(B113,'23'!B:BC,54,0),"0")</f>
        <v>0</v>
      </c>
      <c r="BW113" s="5" t="s">
        <v>130</v>
      </c>
      <c r="BX113" s="15">
        <f t="shared" si="78"/>
        <v>0</v>
      </c>
      <c r="BY113" s="10" t="str">
        <f>IFERROR(VLOOKUP(B113,'24'!B:BC,54,0),"0")</f>
        <v>0</v>
      </c>
      <c r="BZ113" s="5" t="s">
        <v>130</v>
      </c>
      <c r="CA113" s="15">
        <f t="shared" si="79"/>
        <v>0</v>
      </c>
      <c r="CB113" s="10" t="str">
        <f>IFERROR(VLOOKUP(B113,'25'!B:BC,54,0),"0")</f>
        <v>0</v>
      </c>
      <c r="CC113" s="5" t="s">
        <v>130</v>
      </c>
      <c r="CD113" s="15">
        <f t="shared" si="80"/>
        <v>0</v>
      </c>
      <c r="CE113" s="10" t="str">
        <f>IFERROR(VLOOKUP(B113,'26'!B:BC,54,0),"0")</f>
        <v>0</v>
      </c>
      <c r="CF113" s="5" t="s">
        <v>130</v>
      </c>
      <c r="CG113" s="15">
        <f t="shared" si="81"/>
        <v>0</v>
      </c>
      <c r="CH113" s="10" t="str">
        <f>IFERROR(VLOOKUP(B113,'27'!B:BC,54,0),"0")</f>
        <v>0</v>
      </c>
      <c r="CI113" s="5" t="s">
        <v>130</v>
      </c>
      <c r="CJ113" s="15">
        <f t="shared" si="82"/>
        <v>0</v>
      </c>
      <c r="CK113" s="10" t="str">
        <f>IFERROR(VLOOKUP(B113,'28'!B:BC,54,0),"0")</f>
        <v>0</v>
      </c>
      <c r="CL113" s="5" t="s">
        <v>130</v>
      </c>
      <c r="CM113" s="15">
        <f t="shared" si="83"/>
        <v>0</v>
      </c>
      <c r="CN113" s="10" t="str">
        <f>IFERROR(VLOOKUP(B113,'29'!B:BC,54,0),"0")</f>
        <v>0</v>
      </c>
      <c r="CO113" s="5" t="s">
        <v>130</v>
      </c>
      <c r="CP113" s="15">
        <f t="shared" si="84"/>
        <v>0</v>
      </c>
      <c r="CQ113" s="10" t="str">
        <f>IFERROR(VLOOKUP(B113,'30'!B:BC,54,0),"0")</f>
        <v>0</v>
      </c>
      <c r="CR113" s="5" t="s">
        <v>130</v>
      </c>
      <c r="CS113" s="15">
        <f t="shared" si="85"/>
        <v>0</v>
      </c>
      <c r="CT113" s="10" t="str">
        <f>IFERROR(VLOOKUP(A113,#REF!,2,0),"0")</f>
        <v>0</v>
      </c>
      <c r="CU113" s="5" t="s">
        <v>130</v>
      </c>
      <c r="CV113" s="15">
        <f t="shared" si="86"/>
        <v>0</v>
      </c>
      <c r="CW113" s="10" t="str">
        <f>IFERROR(VLOOKUP(B113,'B-plus'!A:D,4,0),"0")</f>
        <v>0</v>
      </c>
      <c r="CX113" s="5" t="s">
        <v>130</v>
      </c>
      <c r="CY113" s="15">
        <f t="shared" si="87"/>
        <v>0</v>
      </c>
    </row>
    <row r="114" spans="1:103" x14ac:dyDescent="0.6">
      <c r="A114" s="5" t="s">
        <v>215</v>
      </c>
      <c r="B114" s="5">
        <v>1112010</v>
      </c>
      <c r="C114" s="1" t="s">
        <v>216</v>
      </c>
      <c r="D114" s="13">
        <v>20.52</v>
      </c>
      <c r="E114" s="19">
        <f t="shared" si="71"/>
        <v>71</v>
      </c>
      <c r="F114" s="5" t="s">
        <v>129</v>
      </c>
      <c r="G114" s="13">
        <f t="shared" si="72"/>
        <v>1456.92</v>
      </c>
      <c r="H114" s="10">
        <f>IFERROR(VLOOKUP(B114,'1'!B:BC,54,0),"0")</f>
        <v>0</v>
      </c>
      <c r="I114" s="5" t="s">
        <v>129</v>
      </c>
      <c r="J114" s="15">
        <f t="shared" si="88"/>
        <v>0</v>
      </c>
      <c r="K114" s="10">
        <f>IFERROR(VLOOKUP(B114,'2'!B:BC,54,0),"0")</f>
        <v>0</v>
      </c>
      <c r="L114" s="5" t="s">
        <v>129</v>
      </c>
      <c r="M114" s="15">
        <f t="shared" si="89"/>
        <v>0</v>
      </c>
      <c r="N114" s="10">
        <f>IFERROR(VLOOKUP(B114,'3'!B:BC,54,0),"0")</f>
        <v>0</v>
      </c>
      <c r="O114" s="5" t="s">
        <v>129</v>
      </c>
      <c r="P114" s="15">
        <f t="shared" si="90"/>
        <v>0</v>
      </c>
      <c r="Q114" s="10">
        <f>IFERROR(VLOOKUP(B114,'4'!B:BC,54,0),"0")</f>
        <v>0</v>
      </c>
      <c r="R114" s="5" t="s">
        <v>129</v>
      </c>
      <c r="S114" s="15">
        <f t="shared" si="91"/>
        <v>0</v>
      </c>
      <c r="T114" s="10">
        <f>IFERROR(VLOOKUP(B114,'5'!B:BC,54,0),"0")</f>
        <v>0</v>
      </c>
      <c r="U114" s="5" t="s">
        <v>129</v>
      </c>
      <c r="V114" s="15">
        <f t="shared" si="92"/>
        <v>0</v>
      </c>
      <c r="W114" s="10">
        <f>IFERROR(VLOOKUP(B114,'6'!B:BC,54,0),"0")</f>
        <v>20</v>
      </c>
      <c r="X114" s="5" t="s">
        <v>129</v>
      </c>
      <c r="Y114" s="15">
        <f t="shared" si="93"/>
        <v>410.4</v>
      </c>
      <c r="Z114" s="10">
        <f>IFERROR(VLOOKUP(B114,'7'!B:BC,54,0),"0")</f>
        <v>0</v>
      </c>
      <c r="AA114" s="5" t="s">
        <v>129</v>
      </c>
      <c r="AB114" s="15">
        <f t="shared" si="94"/>
        <v>0</v>
      </c>
      <c r="AC114" s="10">
        <f>IFERROR(VLOOKUP(B114,'8'!B:BC,54,0),"0")</f>
        <v>0</v>
      </c>
      <c r="AD114" s="5" t="s">
        <v>129</v>
      </c>
      <c r="AE114" s="15">
        <f t="shared" si="95"/>
        <v>0</v>
      </c>
      <c r="AF114" s="10">
        <f>IFERROR(VLOOKUP(B114,'9'!B:BC,54,0),"0")</f>
        <v>0</v>
      </c>
      <c r="AG114" s="5" t="s">
        <v>129</v>
      </c>
      <c r="AH114" s="15">
        <f t="shared" si="96"/>
        <v>0</v>
      </c>
      <c r="AI114" s="10">
        <f>IFERROR(VLOOKUP(B114,'10'!B:BC,54,0),"0")</f>
        <v>0</v>
      </c>
      <c r="AJ114" s="5" t="s">
        <v>129</v>
      </c>
      <c r="AK114" s="15">
        <f t="shared" si="97"/>
        <v>0</v>
      </c>
      <c r="AL114" s="10">
        <f>IFERROR(VLOOKUP(B114,'11'!B:BC,54,0),"0")</f>
        <v>0</v>
      </c>
      <c r="AM114" s="5" t="s">
        <v>129</v>
      </c>
      <c r="AN114" s="15">
        <f t="shared" si="98"/>
        <v>0</v>
      </c>
      <c r="AO114" s="10">
        <f>IFERROR(VLOOKUP(B114,'12'!B:BC,54,0),"0")</f>
        <v>0</v>
      </c>
      <c r="AP114" s="5" t="s">
        <v>129</v>
      </c>
      <c r="AQ114" s="15">
        <f t="shared" si="99"/>
        <v>0</v>
      </c>
      <c r="AR114" s="10">
        <f>IFERROR(VLOOKUP(B114,'13'!B:BC,54,0),"0")</f>
        <v>30</v>
      </c>
      <c r="AS114" s="5" t="s">
        <v>129</v>
      </c>
      <c r="AT114" s="15">
        <f t="shared" si="100"/>
        <v>615.6</v>
      </c>
      <c r="AU114" s="10">
        <f>IFERROR(VLOOKUP(B114,'14'!B:BC,54,0),"0")</f>
        <v>0</v>
      </c>
      <c r="AV114" s="5" t="s">
        <v>129</v>
      </c>
      <c r="AW114" s="15">
        <f t="shared" si="101"/>
        <v>0</v>
      </c>
      <c r="AX114" s="10">
        <f>IFERROR(VLOOKUP(B114,'15'!B:BC,54,0),"0")</f>
        <v>0</v>
      </c>
      <c r="AY114" s="5" t="s">
        <v>129</v>
      </c>
      <c r="AZ114" s="15">
        <f t="shared" si="102"/>
        <v>0</v>
      </c>
      <c r="BA114" s="10">
        <f>IFERROR(VLOOKUP(B114,'16'!B:BC,54,0),"0")</f>
        <v>0</v>
      </c>
      <c r="BB114" s="5" t="s">
        <v>129</v>
      </c>
      <c r="BC114" s="15">
        <f t="shared" si="103"/>
        <v>0</v>
      </c>
      <c r="BD114" s="10">
        <f>IFERROR(VLOOKUP(B114,'17'!B:BC,54,0),"0")</f>
        <v>0</v>
      </c>
      <c r="BE114" s="5" t="s">
        <v>129</v>
      </c>
      <c r="BF114" s="15">
        <f t="shared" si="104"/>
        <v>0</v>
      </c>
      <c r="BG114" s="10">
        <f>IFERROR(VLOOKUP(B114,'18'!B:BC,54,0),"0")</f>
        <v>0</v>
      </c>
      <c r="BH114" s="5" t="s">
        <v>129</v>
      </c>
      <c r="BI114" s="15">
        <f t="shared" si="73"/>
        <v>0</v>
      </c>
      <c r="BJ114" s="10">
        <f>IFERROR(VLOOKUP(B114,'19'!B:BC,54,0),"0")</f>
        <v>0</v>
      </c>
      <c r="BK114" s="5" t="s">
        <v>129</v>
      </c>
      <c r="BL114" s="15">
        <f t="shared" si="74"/>
        <v>0</v>
      </c>
      <c r="BM114" s="10">
        <f>IFERROR(VLOOKUP(B114,'20'!B:BC,54,0),"0")</f>
        <v>0</v>
      </c>
      <c r="BN114" s="5" t="s">
        <v>129</v>
      </c>
      <c r="BO114" s="15">
        <f t="shared" si="75"/>
        <v>0</v>
      </c>
      <c r="BP114" s="10">
        <f>IFERROR(VLOOKUP(B114,'21'!B:BC,54,0),"0")</f>
        <v>0</v>
      </c>
      <c r="BQ114" s="5" t="s">
        <v>129</v>
      </c>
      <c r="BR114" s="15">
        <f t="shared" si="76"/>
        <v>0</v>
      </c>
      <c r="BS114" s="10">
        <f>IFERROR(VLOOKUP(B114,'22'!B:BC,54,0),"0")</f>
        <v>0</v>
      </c>
      <c r="BT114" s="5" t="s">
        <v>129</v>
      </c>
      <c r="BU114" s="15">
        <f t="shared" si="77"/>
        <v>0</v>
      </c>
      <c r="BV114" s="10">
        <f>IFERROR(VLOOKUP(B114,'23'!B:BC,54,0),"0")</f>
        <v>0</v>
      </c>
      <c r="BW114" s="5" t="s">
        <v>129</v>
      </c>
      <c r="BX114" s="15">
        <f t="shared" si="78"/>
        <v>0</v>
      </c>
      <c r="BY114" s="10">
        <f>IFERROR(VLOOKUP(B114,'24'!B:BC,54,0),"0")</f>
        <v>0</v>
      </c>
      <c r="BZ114" s="5" t="s">
        <v>129</v>
      </c>
      <c r="CA114" s="15">
        <f t="shared" si="79"/>
        <v>0</v>
      </c>
      <c r="CB114" s="10">
        <f>IFERROR(VLOOKUP(B114,'25'!B:BC,54,0),"0")</f>
        <v>0</v>
      </c>
      <c r="CC114" s="5" t="s">
        <v>129</v>
      </c>
      <c r="CD114" s="15">
        <f t="shared" si="80"/>
        <v>0</v>
      </c>
      <c r="CE114" s="10">
        <f>IFERROR(VLOOKUP(B114,'26'!B:BC,54,0),"0")</f>
        <v>0</v>
      </c>
      <c r="CF114" s="5" t="s">
        <v>129</v>
      </c>
      <c r="CG114" s="15">
        <f t="shared" si="81"/>
        <v>0</v>
      </c>
      <c r="CH114" s="10">
        <f>IFERROR(VLOOKUP(B114,'27'!B:BC,54,0),"0")</f>
        <v>20</v>
      </c>
      <c r="CI114" s="5" t="s">
        <v>129</v>
      </c>
      <c r="CJ114" s="15">
        <f t="shared" si="82"/>
        <v>410.4</v>
      </c>
      <c r="CK114" s="10">
        <f>IFERROR(VLOOKUP(B114,'28'!B:BC,54,0),"0")</f>
        <v>1</v>
      </c>
      <c r="CL114" s="5" t="s">
        <v>129</v>
      </c>
      <c r="CM114" s="15">
        <f t="shared" si="83"/>
        <v>20.52</v>
      </c>
      <c r="CN114" s="10">
        <f>IFERROR(VLOOKUP(B114,'29'!B:BC,54,0),"0")</f>
        <v>0</v>
      </c>
      <c r="CO114" s="5" t="s">
        <v>129</v>
      </c>
      <c r="CP114" s="15">
        <f t="shared" si="84"/>
        <v>0</v>
      </c>
      <c r="CQ114" s="10">
        <f>IFERROR(VLOOKUP(B114,'30'!B:BC,54,0),"0")</f>
        <v>0</v>
      </c>
      <c r="CR114" s="5" t="s">
        <v>129</v>
      </c>
      <c r="CS114" s="15">
        <f t="shared" si="85"/>
        <v>0</v>
      </c>
      <c r="CT114" s="10" t="str">
        <f>IFERROR(VLOOKUP(A114,#REF!,2,0),"0")</f>
        <v>0</v>
      </c>
      <c r="CU114" s="5" t="s">
        <v>129</v>
      </c>
      <c r="CV114" s="15">
        <f t="shared" si="86"/>
        <v>0</v>
      </c>
      <c r="CW114" s="10" t="str">
        <f>IFERROR(VLOOKUP(B114,'B-plus'!A:D,4,0),"0")</f>
        <v>0</v>
      </c>
      <c r="CX114" s="5" t="s">
        <v>129</v>
      </c>
      <c r="CY114" s="15">
        <f t="shared" si="87"/>
        <v>0</v>
      </c>
    </row>
    <row r="115" spans="1:103" x14ac:dyDescent="0.25">
      <c r="A115" s="5" t="s">
        <v>238</v>
      </c>
      <c r="B115" s="5">
        <v>1004051</v>
      </c>
      <c r="C115" s="4" t="s">
        <v>243</v>
      </c>
      <c r="D115" s="13">
        <v>12.92</v>
      </c>
      <c r="E115" s="19">
        <f t="shared" si="71"/>
        <v>187</v>
      </c>
      <c r="F115" s="5" t="s">
        <v>129</v>
      </c>
      <c r="G115" s="13">
        <f t="shared" si="72"/>
        <v>2416.04</v>
      </c>
      <c r="H115" s="10">
        <f>IFERROR(VLOOKUP(B115,'1'!B:BC,54,0),"0")</f>
        <v>15</v>
      </c>
      <c r="I115" s="5" t="s">
        <v>129</v>
      </c>
      <c r="J115" s="15">
        <f t="shared" si="88"/>
        <v>193.8</v>
      </c>
      <c r="K115" s="10">
        <f>IFERROR(VLOOKUP(B115,'2'!B:BC,54,0),"0")</f>
        <v>10</v>
      </c>
      <c r="L115" s="5" t="s">
        <v>129</v>
      </c>
      <c r="M115" s="15">
        <f t="shared" si="89"/>
        <v>129.19999999999999</v>
      </c>
      <c r="N115" s="10">
        <f>IFERROR(VLOOKUP(B115,'3'!B:BC,54,0),"0")</f>
        <v>0</v>
      </c>
      <c r="O115" s="5" t="s">
        <v>129</v>
      </c>
      <c r="P115" s="15">
        <f t="shared" si="90"/>
        <v>0</v>
      </c>
      <c r="Q115" s="10">
        <f>IFERROR(VLOOKUP(B115,'4'!B:BC,54,0),"0")</f>
        <v>3</v>
      </c>
      <c r="R115" s="5" t="s">
        <v>129</v>
      </c>
      <c r="S115" s="15">
        <f t="shared" si="91"/>
        <v>38.76</v>
      </c>
      <c r="T115" s="10">
        <f>IFERROR(VLOOKUP(B115,'5'!B:BC,54,0),"0")</f>
        <v>0</v>
      </c>
      <c r="U115" s="5" t="s">
        <v>129</v>
      </c>
      <c r="V115" s="15">
        <f t="shared" si="92"/>
        <v>0</v>
      </c>
      <c r="W115" s="10">
        <f>IFERROR(VLOOKUP(B115,'6'!B:BC,54,0),"0")</f>
        <v>8</v>
      </c>
      <c r="X115" s="5" t="s">
        <v>129</v>
      </c>
      <c r="Y115" s="15">
        <f t="shared" si="93"/>
        <v>103.36</v>
      </c>
      <c r="Z115" s="10">
        <f>IFERROR(VLOOKUP(B115,'7'!B:BC,54,0),"0")</f>
        <v>0</v>
      </c>
      <c r="AA115" s="5" t="s">
        <v>129</v>
      </c>
      <c r="AB115" s="15">
        <f t="shared" si="94"/>
        <v>0</v>
      </c>
      <c r="AC115" s="10">
        <f>IFERROR(VLOOKUP(B115,'8'!B:BC,54,0),"0")</f>
        <v>25</v>
      </c>
      <c r="AD115" s="5" t="s">
        <v>129</v>
      </c>
      <c r="AE115" s="15">
        <f t="shared" si="95"/>
        <v>323</v>
      </c>
      <c r="AF115" s="10">
        <f>IFERROR(VLOOKUP(B115,'9'!B:BC,54,0),"0")</f>
        <v>5</v>
      </c>
      <c r="AG115" s="5" t="s">
        <v>129</v>
      </c>
      <c r="AH115" s="15">
        <f t="shared" si="96"/>
        <v>64.599999999999994</v>
      </c>
      <c r="AI115" s="10">
        <f>IFERROR(VLOOKUP(B115,'10'!B:BC,54,0),"0")</f>
        <v>0</v>
      </c>
      <c r="AJ115" s="5" t="s">
        <v>129</v>
      </c>
      <c r="AK115" s="15">
        <f t="shared" si="97"/>
        <v>0</v>
      </c>
      <c r="AL115" s="10">
        <f>IFERROR(VLOOKUP(B115,'11'!B:BC,54,0),"0")</f>
        <v>5</v>
      </c>
      <c r="AM115" s="5" t="s">
        <v>129</v>
      </c>
      <c r="AN115" s="15">
        <f t="shared" si="98"/>
        <v>64.599999999999994</v>
      </c>
      <c r="AO115" s="10">
        <f>IFERROR(VLOOKUP(B115,'12'!B:BC,54,0),"0")</f>
        <v>0</v>
      </c>
      <c r="AP115" s="5" t="s">
        <v>129</v>
      </c>
      <c r="AQ115" s="15">
        <f t="shared" si="99"/>
        <v>0</v>
      </c>
      <c r="AR115" s="10">
        <f>IFERROR(VLOOKUP(B115,'13'!B:BC,54,0),"0")</f>
        <v>8</v>
      </c>
      <c r="AS115" s="5" t="s">
        <v>129</v>
      </c>
      <c r="AT115" s="15">
        <f t="shared" si="100"/>
        <v>103.36</v>
      </c>
      <c r="AU115" s="10">
        <f>IFERROR(VLOOKUP(B115,'14'!B:BC,54,0),"0")</f>
        <v>0</v>
      </c>
      <c r="AV115" s="5" t="s">
        <v>129</v>
      </c>
      <c r="AW115" s="15">
        <f t="shared" si="101"/>
        <v>0</v>
      </c>
      <c r="AX115" s="10">
        <f>IFERROR(VLOOKUP(B115,'15'!B:BC,54,0),"0")</f>
        <v>23</v>
      </c>
      <c r="AY115" s="5" t="s">
        <v>129</v>
      </c>
      <c r="AZ115" s="15">
        <f t="shared" si="102"/>
        <v>297.16000000000003</v>
      </c>
      <c r="BA115" s="10">
        <f>IFERROR(VLOOKUP(B115,'16'!B:BC,54,0),"0")</f>
        <v>5</v>
      </c>
      <c r="BB115" s="5" t="s">
        <v>129</v>
      </c>
      <c r="BC115" s="15">
        <f t="shared" si="103"/>
        <v>64.599999999999994</v>
      </c>
      <c r="BD115" s="10">
        <f>IFERROR(VLOOKUP(B115,'17'!B:BC,54,0),"0")</f>
        <v>5</v>
      </c>
      <c r="BE115" s="5" t="s">
        <v>129</v>
      </c>
      <c r="BF115" s="15">
        <f t="shared" si="104"/>
        <v>64.599999999999994</v>
      </c>
      <c r="BG115" s="10">
        <f>IFERROR(VLOOKUP(B115,'18'!B:BC,54,0),"0")</f>
        <v>5</v>
      </c>
      <c r="BH115" s="5" t="s">
        <v>129</v>
      </c>
      <c r="BI115" s="15">
        <f t="shared" si="73"/>
        <v>64.599999999999994</v>
      </c>
      <c r="BJ115" s="10">
        <f>IFERROR(VLOOKUP(B115,'19'!B:BC,54,0),"0")</f>
        <v>0</v>
      </c>
      <c r="BK115" s="5" t="s">
        <v>129</v>
      </c>
      <c r="BL115" s="15">
        <f t="shared" si="74"/>
        <v>0</v>
      </c>
      <c r="BM115" s="10">
        <f>IFERROR(VLOOKUP(B115,'20'!B:BC,54,0),"0")</f>
        <v>5</v>
      </c>
      <c r="BN115" s="5" t="s">
        <v>129</v>
      </c>
      <c r="BO115" s="15">
        <f t="shared" si="75"/>
        <v>64.599999999999994</v>
      </c>
      <c r="BP115" s="10">
        <f>IFERROR(VLOOKUP(B115,'21'!B:BC,54,0),"0")</f>
        <v>12</v>
      </c>
      <c r="BQ115" s="5" t="s">
        <v>129</v>
      </c>
      <c r="BR115" s="15">
        <f t="shared" si="76"/>
        <v>155.04</v>
      </c>
      <c r="BS115" s="10">
        <f>IFERROR(VLOOKUP(B115,'22'!B:BC,54,0),"0")</f>
        <v>12</v>
      </c>
      <c r="BT115" s="5" t="s">
        <v>129</v>
      </c>
      <c r="BU115" s="15">
        <f t="shared" si="77"/>
        <v>155.04</v>
      </c>
      <c r="BV115" s="10">
        <f>IFERROR(VLOOKUP(B115,'23'!B:BC,54,0),"0")</f>
        <v>5</v>
      </c>
      <c r="BW115" s="5" t="s">
        <v>129</v>
      </c>
      <c r="BX115" s="15">
        <f t="shared" si="78"/>
        <v>64.599999999999994</v>
      </c>
      <c r="BY115" s="10">
        <f>IFERROR(VLOOKUP(B115,'24'!B:BC,54,0),"0")</f>
        <v>0</v>
      </c>
      <c r="BZ115" s="5" t="s">
        <v>129</v>
      </c>
      <c r="CA115" s="15">
        <f t="shared" si="79"/>
        <v>0</v>
      </c>
      <c r="CB115" s="10">
        <f>IFERROR(VLOOKUP(B115,'25'!B:BC,54,0),"0")</f>
        <v>10</v>
      </c>
      <c r="CC115" s="5" t="s">
        <v>129</v>
      </c>
      <c r="CD115" s="15">
        <f t="shared" si="80"/>
        <v>129.19999999999999</v>
      </c>
      <c r="CE115" s="10">
        <f>IFERROR(VLOOKUP(B115,'26'!B:BC,54,0),"0")</f>
        <v>0</v>
      </c>
      <c r="CF115" s="5" t="s">
        <v>129</v>
      </c>
      <c r="CG115" s="15">
        <f t="shared" si="81"/>
        <v>0</v>
      </c>
      <c r="CH115" s="10">
        <f>IFERROR(VLOOKUP(B115,'27'!B:BC,54,0),"0")</f>
        <v>5</v>
      </c>
      <c r="CI115" s="5" t="s">
        <v>129</v>
      </c>
      <c r="CJ115" s="15">
        <f t="shared" si="82"/>
        <v>64.599999999999994</v>
      </c>
      <c r="CK115" s="10">
        <f>IFERROR(VLOOKUP(B115,'28'!B:BC,54,0),"0")</f>
        <v>0</v>
      </c>
      <c r="CL115" s="5" t="s">
        <v>129</v>
      </c>
      <c r="CM115" s="15">
        <f t="shared" si="83"/>
        <v>0</v>
      </c>
      <c r="CN115" s="10">
        <f>IFERROR(VLOOKUP(B115,'29'!B:BC,54,0),"0")</f>
        <v>21</v>
      </c>
      <c r="CO115" s="5" t="s">
        <v>129</v>
      </c>
      <c r="CP115" s="15">
        <f t="shared" si="84"/>
        <v>271.32</v>
      </c>
      <c r="CQ115" s="10">
        <f>IFERROR(VLOOKUP(B115,'30'!B:BC,54,0),"0")</f>
        <v>0</v>
      </c>
      <c r="CR115" s="5" t="s">
        <v>129</v>
      </c>
      <c r="CS115" s="15">
        <f t="shared" si="85"/>
        <v>0</v>
      </c>
      <c r="CT115" s="10" t="str">
        <f>IFERROR(VLOOKUP(A115,#REF!,2,0),"0")</f>
        <v>0</v>
      </c>
      <c r="CU115" s="5" t="s">
        <v>129</v>
      </c>
      <c r="CV115" s="15">
        <f t="shared" si="86"/>
        <v>0</v>
      </c>
      <c r="CW115" s="10" t="str">
        <f>IFERROR(VLOOKUP(B115,'B-plus'!A:D,4,0),"0")</f>
        <v>0</v>
      </c>
      <c r="CX115" s="5" t="s">
        <v>129</v>
      </c>
      <c r="CY115" s="15">
        <f t="shared" si="87"/>
        <v>0</v>
      </c>
    </row>
    <row r="116" spans="1:103" x14ac:dyDescent="0.25">
      <c r="A116" s="5" t="s">
        <v>232</v>
      </c>
      <c r="B116" s="5">
        <v>1111011</v>
      </c>
      <c r="C116" s="4" t="s">
        <v>233</v>
      </c>
      <c r="D116" s="13">
        <v>15.54</v>
      </c>
      <c r="E116" s="19">
        <f t="shared" si="71"/>
        <v>0</v>
      </c>
      <c r="F116" s="5" t="s">
        <v>129</v>
      </c>
      <c r="G116" s="13">
        <f t="shared" si="72"/>
        <v>0</v>
      </c>
      <c r="H116" s="10">
        <f>IFERROR(VLOOKUP(B116,'1'!B:BC,54,0),"0")</f>
        <v>0</v>
      </c>
      <c r="I116" s="5" t="s">
        <v>129</v>
      </c>
      <c r="J116" s="15">
        <f t="shared" ref="J116" si="105">+H116*D116</f>
        <v>0</v>
      </c>
      <c r="K116" s="10">
        <f>IFERROR(VLOOKUP(B116,'2'!B:BC,54,0),"0")</f>
        <v>0</v>
      </c>
      <c r="L116" s="5" t="s">
        <v>129</v>
      </c>
      <c r="M116" s="15">
        <f t="shared" ref="M116" si="106">+K116*D116</f>
        <v>0</v>
      </c>
      <c r="N116" s="10">
        <f>IFERROR(VLOOKUP(B116,'3'!B:BC,54,0),"0")</f>
        <v>0</v>
      </c>
      <c r="O116" s="5" t="s">
        <v>129</v>
      </c>
      <c r="P116" s="15">
        <f t="shared" ref="P116" si="107">+N116*D116</f>
        <v>0</v>
      </c>
      <c r="Q116" s="10">
        <f>IFERROR(VLOOKUP(B116,'4'!B:BC,54,0),"0")</f>
        <v>0</v>
      </c>
      <c r="R116" s="5" t="s">
        <v>129</v>
      </c>
      <c r="S116" s="15">
        <f t="shared" ref="S116" si="108">+Q116*D116</f>
        <v>0</v>
      </c>
      <c r="T116" s="10">
        <f>IFERROR(VLOOKUP(B116,'5'!B:BC,54,0),"0")</f>
        <v>0</v>
      </c>
      <c r="U116" s="5" t="s">
        <v>129</v>
      </c>
      <c r="V116" s="15">
        <f t="shared" ref="V116" si="109">+T116*D116</f>
        <v>0</v>
      </c>
      <c r="W116" s="10">
        <f>IFERROR(VLOOKUP(B116,'6'!B:BC,54,0),"0")</f>
        <v>0</v>
      </c>
      <c r="X116" s="5" t="s">
        <v>129</v>
      </c>
      <c r="Y116" s="15">
        <f t="shared" ref="Y116" si="110">+W116*D116</f>
        <v>0</v>
      </c>
      <c r="Z116" s="10">
        <f>IFERROR(VLOOKUP(B116,'7'!B:BC,54,0),"0")</f>
        <v>0</v>
      </c>
      <c r="AA116" s="5" t="s">
        <v>129</v>
      </c>
      <c r="AB116" s="15">
        <f t="shared" ref="AB116" si="111">+Z116*D116</f>
        <v>0</v>
      </c>
      <c r="AC116" s="10">
        <f>IFERROR(VLOOKUP(B116,'8'!B:BC,54,0),"0")</f>
        <v>0</v>
      </c>
      <c r="AD116" s="5" t="s">
        <v>129</v>
      </c>
      <c r="AE116" s="15">
        <f t="shared" ref="AE116" si="112">+AC116*D116</f>
        <v>0</v>
      </c>
      <c r="AF116" s="10">
        <f>IFERROR(VLOOKUP(B116,'9'!B:BC,54,0),"0")</f>
        <v>0</v>
      </c>
      <c r="AG116" s="5" t="s">
        <v>129</v>
      </c>
      <c r="AH116" s="15">
        <f t="shared" ref="AH116" si="113">+AF116*D116</f>
        <v>0</v>
      </c>
      <c r="AI116" s="10">
        <f>IFERROR(VLOOKUP(B116,'10'!B:BC,54,0),"0")</f>
        <v>0</v>
      </c>
      <c r="AJ116" s="5" t="s">
        <v>129</v>
      </c>
      <c r="AK116" s="15">
        <f t="shared" ref="AK116" si="114">+AI116*D116</f>
        <v>0</v>
      </c>
      <c r="AL116" s="10">
        <f>IFERROR(VLOOKUP(B116,'11'!B:BC,54,0),"0")</f>
        <v>0</v>
      </c>
      <c r="AM116" s="5" t="s">
        <v>129</v>
      </c>
      <c r="AN116" s="15">
        <f t="shared" ref="AN116" si="115">+AL116*D116</f>
        <v>0</v>
      </c>
      <c r="AO116" s="10">
        <f>IFERROR(VLOOKUP(B116,'12'!B:BC,54,0),"0")</f>
        <v>0</v>
      </c>
      <c r="AP116" s="5" t="s">
        <v>129</v>
      </c>
      <c r="AQ116" s="15">
        <f t="shared" ref="AQ116" si="116">+AO116*D116</f>
        <v>0</v>
      </c>
      <c r="AR116" s="10">
        <f>IFERROR(VLOOKUP(B116,'13'!B:BC,54,0),"0")</f>
        <v>0</v>
      </c>
      <c r="AS116" s="5" t="s">
        <v>129</v>
      </c>
      <c r="AT116" s="15">
        <f t="shared" ref="AT116" si="117">+AR116*D116</f>
        <v>0</v>
      </c>
      <c r="AU116" s="10">
        <f>IFERROR(VLOOKUP(B116,'14'!B:BC,54,0),"0")</f>
        <v>0</v>
      </c>
      <c r="AV116" s="5" t="s">
        <v>129</v>
      </c>
      <c r="AW116" s="15">
        <f t="shared" ref="AW116" si="118">+AU116*D116</f>
        <v>0</v>
      </c>
      <c r="AX116" s="10">
        <f>IFERROR(VLOOKUP(B116,'15'!B:BC,54,0),"0")</f>
        <v>0</v>
      </c>
      <c r="AY116" s="5" t="s">
        <v>129</v>
      </c>
      <c r="AZ116" s="15">
        <f t="shared" ref="AZ116" si="119">+AX116*D116</f>
        <v>0</v>
      </c>
      <c r="BA116" s="10">
        <f>IFERROR(VLOOKUP(B116,'16'!B:BC,54,0),"0")</f>
        <v>0</v>
      </c>
      <c r="BB116" s="5" t="s">
        <v>129</v>
      </c>
      <c r="BC116" s="15">
        <f t="shared" ref="BC116" si="120">+BA116*D116</f>
        <v>0</v>
      </c>
      <c r="BD116" s="10">
        <f>IFERROR(VLOOKUP(B116,'17'!B:BC,54,0),"0")</f>
        <v>0</v>
      </c>
      <c r="BE116" s="5" t="s">
        <v>129</v>
      </c>
      <c r="BF116" s="15">
        <f t="shared" ref="BF116" si="121">+BD116*D116</f>
        <v>0</v>
      </c>
      <c r="BG116" s="10">
        <f>IFERROR(VLOOKUP(B116,'18'!B:BC,54,0),"0")</f>
        <v>0</v>
      </c>
      <c r="BH116" s="5" t="s">
        <v>129</v>
      </c>
      <c r="BI116" s="15">
        <f t="shared" ref="BI116" si="122">+BG116*D116</f>
        <v>0</v>
      </c>
      <c r="BJ116" s="10">
        <f>IFERROR(VLOOKUP(B116,'19'!B:BC,54,0),"0")</f>
        <v>0</v>
      </c>
      <c r="BK116" s="5" t="s">
        <v>129</v>
      </c>
      <c r="BL116" s="15">
        <f t="shared" ref="BL116" si="123">+BJ116*D116</f>
        <v>0</v>
      </c>
      <c r="BM116" s="10">
        <f>IFERROR(VLOOKUP(B116,'20'!B:BC,54,0),"0")</f>
        <v>0</v>
      </c>
      <c r="BN116" s="5" t="s">
        <v>129</v>
      </c>
      <c r="BO116" s="15">
        <f t="shared" ref="BO116" si="124">+BM116*D116</f>
        <v>0</v>
      </c>
      <c r="BP116" s="10">
        <f>IFERROR(VLOOKUP(B116,'21'!B:BC,54,0),"0")</f>
        <v>0</v>
      </c>
      <c r="BQ116" s="5" t="s">
        <v>129</v>
      </c>
      <c r="BR116" s="15">
        <f t="shared" ref="BR116" si="125">+BP116*D116</f>
        <v>0</v>
      </c>
      <c r="BS116" s="10">
        <f>IFERROR(VLOOKUP(B116,'22'!B:BC,54,0),"0")</f>
        <v>0</v>
      </c>
      <c r="BT116" s="5" t="s">
        <v>129</v>
      </c>
      <c r="BU116" s="15">
        <f t="shared" ref="BU116" si="126">+BS116*D116</f>
        <v>0</v>
      </c>
      <c r="BV116" s="10">
        <f>IFERROR(VLOOKUP(B116,'23'!B:BC,54,0),"0")</f>
        <v>0</v>
      </c>
      <c r="BW116" s="5" t="s">
        <v>129</v>
      </c>
      <c r="BX116" s="15">
        <f t="shared" ref="BX116" si="127">+BV116*D116</f>
        <v>0</v>
      </c>
      <c r="BY116" s="10">
        <f>IFERROR(VLOOKUP(B116,'24'!B:BC,54,0),"0")</f>
        <v>0</v>
      </c>
      <c r="BZ116" s="5" t="s">
        <v>129</v>
      </c>
      <c r="CA116" s="15">
        <f t="shared" si="79"/>
        <v>0</v>
      </c>
      <c r="CB116" s="10">
        <f>IFERROR(VLOOKUP(B116,'25'!B:BC,54,0),"0")</f>
        <v>0</v>
      </c>
      <c r="CC116" s="5" t="s">
        <v>129</v>
      </c>
      <c r="CD116" s="15">
        <f t="shared" si="80"/>
        <v>0</v>
      </c>
      <c r="CE116" s="10">
        <f>IFERROR(VLOOKUP(B116,'26'!B:BC,54,0),"0")</f>
        <v>0</v>
      </c>
      <c r="CF116" s="5" t="s">
        <v>129</v>
      </c>
      <c r="CG116" s="15">
        <f t="shared" si="81"/>
        <v>0</v>
      </c>
      <c r="CH116" s="10">
        <f>IFERROR(VLOOKUP(B116,'27'!B:BC,54,0),"0")</f>
        <v>0</v>
      </c>
      <c r="CI116" s="5" t="s">
        <v>129</v>
      </c>
      <c r="CJ116" s="15">
        <f t="shared" si="82"/>
        <v>0</v>
      </c>
      <c r="CK116" s="10">
        <f>IFERROR(VLOOKUP(B116,'28'!B:BC,54,0),"0")</f>
        <v>0</v>
      </c>
      <c r="CL116" s="5" t="s">
        <v>129</v>
      </c>
      <c r="CM116" s="15">
        <f t="shared" si="83"/>
        <v>0</v>
      </c>
      <c r="CN116" s="10">
        <f>IFERROR(VLOOKUP(B116,'29'!B:BC,54,0),"0")</f>
        <v>0</v>
      </c>
      <c r="CO116" s="5" t="s">
        <v>129</v>
      </c>
      <c r="CP116" s="15">
        <f t="shared" si="84"/>
        <v>0</v>
      </c>
      <c r="CQ116" s="10">
        <f>IFERROR(VLOOKUP(B116,'30'!B:BC,54,0),"0")</f>
        <v>0</v>
      </c>
      <c r="CR116" s="5" t="s">
        <v>129</v>
      </c>
      <c r="CS116" s="15">
        <f t="shared" si="85"/>
        <v>0</v>
      </c>
      <c r="CT116" s="10" t="str">
        <f>IFERROR(VLOOKUP(A116,#REF!,2,0),"0")</f>
        <v>0</v>
      </c>
      <c r="CU116" s="5" t="s">
        <v>129</v>
      </c>
      <c r="CV116" s="15">
        <f t="shared" si="86"/>
        <v>0</v>
      </c>
      <c r="CW116" s="10" t="str">
        <f>IFERROR(VLOOKUP(B116,'B-plus'!A:D,4,0),"0")</f>
        <v>0</v>
      </c>
      <c r="CX116" s="5" t="s">
        <v>129</v>
      </c>
      <c r="CY116" s="15">
        <f t="shared" si="87"/>
        <v>0</v>
      </c>
    </row>
    <row r="117" spans="1:103" x14ac:dyDescent="0.25">
      <c r="A117" s="5" t="s">
        <v>239</v>
      </c>
      <c r="B117" s="5">
        <v>1113170</v>
      </c>
      <c r="C117" s="4" t="s">
        <v>245</v>
      </c>
      <c r="D117" s="13">
        <v>67.260000000000005</v>
      </c>
      <c r="E117" s="19">
        <f t="shared" si="71"/>
        <v>874</v>
      </c>
      <c r="F117" s="5" t="s">
        <v>129</v>
      </c>
      <c r="G117" s="13">
        <f t="shared" si="72"/>
        <v>58785.240000000005</v>
      </c>
      <c r="H117" s="10">
        <f>IFERROR(VLOOKUP(B117,'1'!B:BC,54,0),"0")</f>
        <v>28</v>
      </c>
      <c r="I117" s="5" t="s">
        <v>129</v>
      </c>
      <c r="J117" s="15">
        <f t="shared" ref="J117:J121" si="128">+H117*D117</f>
        <v>1883.2800000000002</v>
      </c>
      <c r="K117" s="10">
        <f>IFERROR(VLOOKUP(B117,'2'!B:BC,54,0),"0")</f>
        <v>38</v>
      </c>
      <c r="L117" s="5" t="s">
        <v>129</v>
      </c>
      <c r="M117" s="15">
        <f t="shared" ref="M117:M121" si="129">+K117*D117</f>
        <v>2555.88</v>
      </c>
      <c r="N117" s="10">
        <f>IFERROR(VLOOKUP(B117,'3'!B:BC,54,0),"0")</f>
        <v>18</v>
      </c>
      <c r="O117" s="5" t="s">
        <v>129</v>
      </c>
      <c r="P117" s="15">
        <f t="shared" ref="P117:P121" si="130">+N117*D117</f>
        <v>1210.68</v>
      </c>
      <c r="Q117" s="10">
        <f>IFERROR(VLOOKUP(B117,'4'!B:BC,54,0),"0")</f>
        <v>36</v>
      </c>
      <c r="R117" s="5" t="s">
        <v>129</v>
      </c>
      <c r="S117" s="15">
        <f t="shared" ref="S117:S121" si="131">+Q117*D117</f>
        <v>2421.36</v>
      </c>
      <c r="T117" s="10">
        <f>IFERROR(VLOOKUP(B117,'5'!B:BC,54,0),"0")</f>
        <v>24</v>
      </c>
      <c r="U117" s="5" t="s">
        <v>129</v>
      </c>
      <c r="V117" s="15">
        <f t="shared" ref="V117:V121" si="132">+T117*D117</f>
        <v>1614.2400000000002</v>
      </c>
      <c r="W117" s="10">
        <f>IFERROR(VLOOKUP(B117,'6'!B:BC,54,0),"0")</f>
        <v>25</v>
      </c>
      <c r="X117" s="5" t="s">
        <v>129</v>
      </c>
      <c r="Y117" s="15">
        <f t="shared" ref="Y117:Y121" si="133">+W117*D117</f>
        <v>1681.5000000000002</v>
      </c>
      <c r="Z117" s="10">
        <f>IFERROR(VLOOKUP(B117,'7'!B:BC,54,0),"0")</f>
        <v>23</v>
      </c>
      <c r="AA117" s="5" t="s">
        <v>129</v>
      </c>
      <c r="AB117" s="15">
        <f t="shared" ref="AB117:AB121" si="134">+Z117*D117</f>
        <v>1546.98</v>
      </c>
      <c r="AC117" s="10">
        <f>IFERROR(VLOOKUP(B117,'8'!B:BC,54,0),"0")</f>
        <v>25</v>
      </c>
      <c r="AD117" s="5" t="s">
        <v>129</v>
      </c>
      <c r="AE117" s="15">
        <f t="shared" ref="AE117:AE121" si="135">+AC117*D117</f>
        <v>1681.5000000000002</v>
      </c>
      <c r="AF117" s="10">
        <f>IFERROR(VLOOKUP(B117,'9'!B:BC,54,0),"0")</f>
        <v>35</v>
      </c>
      <c r="AG117" s="5" t="s">
        <v>129</v>
      </c>
      <c r="AH117" s="15">
        <f t="shared" ref="AH117:AH121" si="136">+AF117*D117</f>
        <v>2354.1000000000004</v>
      </c>
      <c r="AI117" s="10">
        <f>IFERROR(VLOOKUP(B117,'10'!B:BC,54,0),"0")</f>
        <v>25</v>
      </c>
      <c r="AJ117" s="5" t="s">
        <v>129</v>
      </c>
      <c r="AK117" s="15">
        <f t="shared" ref="AK117:AK121" si="137">+AI117*D117</f>
        <v>1681.5000000000002</v>
      </c>
      <c r="AL117" s="10">
        <f>IFERROR(VLOOKUP(B117,'11'!B:BC,54,0),"0")</f>
        <v>35</v>
      </c>
      <c r="AM117" s="5" t="s">
        <v>129</v>
      </c>
      <c r="AN117" s="15">
        <f t="shared" ref="AN117:AN121" si="138">+AL117*D117</f>
        <v>2354.1000000000004</v>
      </c>
      <c r="AO117" s="10">
        <f>IFERROR(VLOOKUP(B117,'12'!B:BC,54,0),"0")</f>
        <v>30</v>
      </c>
      <c r="AP117" s="5" t="s">
        <v>129</v>
      </c>
      <c r="AQ117" s="15">
        <f t="shared" ref="AQ117:AQ121" si="139">+AO117*D117</f>
        <v>2017.8000000000002</v>
      </c>
      <c r="AR117" s="10">
        <f>IFERROR(VLOOKUP(B117,'13'!B:BC,54,0),"0")</f>
        <v>21</v>
      </c>
      <c r="AS117" s="5" t="s">
        <v>129</v>
      </c>
      <c r="AT117" s="15">
        <f t="shared" ref="AT117:AT121" si="140">+AR117*D117</f>
        <v>1412.46</v>
      </c>
      <c r="AU117" s="10">
        <f>IFERROR(VLOOKUP(B117,'14'!B:BC,54,0),"0")</f>
        <v>28</v>
      </c>
      <c r="AV117" s="5" t="s">
        <v>129</v>
      </c>
      <c r="AW117" s="15">
        <f t="shared" ref="AW117:AW121" si="141">+AU117*D117</f>
        <v>1883.2800000000002</v>
      </c>
      <c r="AX117" s="10">
        <f>IFERROR(VLOOKUP(B117,'15'!B:BC,54,0),"0")</f>
        <v>24</v>
      </c>
      <c r="AY117" s="5" t="s">
        <v>129</v>
      </c>
      <c r="AZ117" s="15">
        <f t="shared" ref="AZ117:AZ121" si="142">+AX117*D117</f>
        <v>1614.2400000000002</v>
      </c>
      <c r="BA117" s="10">
        <f>IFERROR(VLOOKUP(B117,'16'!B:BC,54,0),"0")</f>
        <v>22</v>
      </c>
      <c r="BB117" s="5" t="s">
        <v>129</v>
      </c>
      <c r="BC117" s="15">
        <f t="shared" ref="BC117:BC121" si="143">+BA117*D117</f>
        <v>1479.72</v>
      </c>
      <c r="BD117" s="10">
        <f>IFERROR(VLOOKUP(B117,'17'!B:BC,54,0),"0")</f>
        <v>78</v>
      </c>
      <c r="BE117" s="5" t="s">
        <v>129</v>
      </c>
      <c r="BF117" s="15">
        <f t="shared" ref="BF117:BF121" si="144">+BD117*D117</f>
        <v>5246.2800000000007</v>
      </c>
      <c r="BG117" s="10">
        <f>IFERROR(VLOOKUP(B117,'18'!B:BC,54,0),"0")</f>
        <v>77</v>
      </c>
      <c r="BH117" s="5" t="s">
        <v>129</v>
      </c>
      <c r="BI117" s="15">
        <f t="shared" ref="BI117:BI121" si="145">+BG117*D117</f>
        <v>5179.0200000000004</v>
      </c>
      <c r="BJ117" s="10">
        <f>IFERROR(VLOOKUP(B117,'19'!B:BC,54,0),"0")</f>
        <v>23</v>
      </c>
      <c r="BK117" s="5" t="s">
        <v>129</v>
      </c>
      <c r="BL117" s="15">
        <f t="shared" ref="BL117:BL121" si="146">+BJ117*D117</f>
        <v>1546.98</v>
      </c>
      <c r="BM117" s="10">
        <f>IFERROR(VLOOKUP(B117,'20'!B:BC,54,0),"0")</f>
        <v>21</v>
      </c>
      <c r="BN117" s="5" t="s">
        <v>129</v>
      </c>
      <c r="BO117" s="15">
        <f t="shared" ref="BO117:BO121" si="147">+BM117*D117</f>
        <v>1412.46</v>
      </c>
      <c r="BP117" s="10">
        <f>IFERROR(VLOOKUP(B117,'21'!B:BC,54,0),"0")</f>
        <v>23</v>
      </c>
      <c r="BQ117" s="5" t="s">
        <v>129</v>
      </c>
      <c r="BR117" s="15">
        <f t="shared" ref="BR117:BR121" si="148">+BP117*D117</f>
        <v>1546.98</v>
      </c>
      <c r="BS117" s="10">
        <f>IFERROR(VLOOKUP(B117,'22'!B:BC,54,0),"0")</f>
        <v>23</v>
      </c>
      <c r="BT117" s="5" t="s">
        <v>129</v>
      </c>
      <c r="BU117" s="15">
        <f t="shared" ref="BU117:BU121" si="149">+BS117*D117</f>
        <v>1546.98</v>
      </c>
      <c r="BV117" s="10">
        <f>IFERROR(VLOOKUP(B117,'23'!B:BC,54,0),"0")</f>
        <v>23</v>
      </c>
      <c r="BW117" s="5" t="s">
        <v>129</v>
      </c>
      <c r="BX117" s="15">
        <f t="shared" ref="BX117:BX121" si="150">+BV117*D117</f>
        <v>1546.98</v>
      </c>
      <c r="BY117" s="10">
        <f>IFERROR(VLOOKUP(B117,'24'!B:BC,54,0),"0")</f>
        <v>21</v>
      </c>
      <c r="BZ117" s="5" t="s">
        <v>129</v>
      </c>
      <c r="CA117" s="15">
        <f t="shared" si="79"/>
        <v>1412.46</v>
      </c>
      <c r="CB117" s="10">
        <f>IFERROR(VLOOKUP(B117,'25'!B:BC,54,0),"0")</f>
        <v>37</v>
      </c>
      <c r="CC117" s="5" t="s">
        <v>129</v>
      </c>
      <c r="CD117" s="15">
        <f t="shared" si="80"/>
        <v>2488.6200000000003</v>
      </c>
      <c r="CE117" s="10">
        <f>IFERROR(VLOOKUP(B117,'26'!B:BC,54,0),"0")</f>
        <v>12</v>
      </c>
      <c r="CF117" s="5" t="s">
        <v>129</v>
      </c>
      <c r="CG117" s="15">
        <f t="shared" si="81"/>
        <v>807.12000000000012</v>
      </c>
      <c r="CH117" s="10">
        <f>IFERROR(VLOOKUP(B117,'27'!B:BC,54,0),"0")</f>
        <v>25</v>
      </c>
      <c r="CI117" s="5" t="s">
        <v>129</v>
      </c>
      <c r="CJ117" s="15">
        <f t="shared" si="82"/>
        <v>1681.5000000000002</v>
      </c>
      <c r="CK117" s="10">
        <f>IFERROR(VLOOKUP(B117,'28'!B:BC,54,0),"0")</f>
        <v>28</v>
      </c>
      <c r="CL117" s="5" t="s">
        <v>129</v>
      </c>
      <c r="CM117" s="15">
        <f t="shared" si="83"/>
        <v>1883.2800000000002</v>
      </c>
      <c r="CN117" s="10">
        <f>IFERROR(VLOOKUP(B117,'29'!B:BC,54,0),"0")</f>
        <v>31</v>
      </c>
      <c r="CO117" s="5" t="s">
        <v>129</v>
      </c>
      <c r="CP117" s="15">
        <f t="shared" si="84"/>
        <v>2085.06</v>
      </c>
      <c r="CQ117" s="10">
        <f>IFERROR(VLOOKUP(B117,'30'!B:BC,54,0),"0")</f>
        <v>15</v>
      </c>
      <c r="CR117" s="5" t="s">
        <v>129</v>
      </c>
      <c r="CS117" s="15">
        <f t="shared" si="85"/>
        <v>1008.9000000000001</v>
      </c>
      <c r="CT117" s="10" t="str">
        <f>IFERROR(VLOOKUP(A117,#REF!,2,0),"0")</f>
        <v>0</v>
      </c>
      <c r="CU117" s="5" t="s">
        <v>129</v>
      </c>
      <c r="CV117" s="15">
        <f t="shared" si="86"/>
        <v>0</v>
      </c>
      <c r="CW117" s="10" t="str">
        <f>IFERROR(VLOOKUP(B117,'B-plus'!A:D,4,0),"0")</f>
        <v>0</v>
      </c>
      <c r="CX117" s="5" t="s">
        <v>129</v>
      </c>
      <c r="CY117" s="15">
        <f t="shared" si="87"/>
        <v>0</v>
      </c>
    </row>
    <row r="118" spans="1:103" x14ac:dyDescent="0.25">
      <c r="A118" s="5" t="s">
        <v>240</v>
      </c>
      <c r="B118" s="5">
        <v>1113171</v>
      </c>
      <c r="C118" s="4" t="s">
        <v>246</v>
      </c>
      <c r="D118" s="13">
        <v>57.73</v>
      </c>
      <c r="E118" s="19">
        <f t="shared" si="71"/>
        <v>608</v>
      </c>
      <c r="F118" s="5" t="s">
        <v>129</v>
      </c>
      <c r="G118" s="13">
        <f t="shared" si="72"/>
        <v>35099.839999999997</v>
      </c>
      <c r="H118" s="10">
        <f>IFERROR(VLOOKUP(B118,'1'!B:BC,54,0),"0")</f>
        <v>17</v>
      </c>
      <c r="I118" s="5" t="s">
        <v>129</v>
      </c>
      <c r="J118" s="15">
        <f t="shared" si="128"/>
        <v>981.41</v>
      </c>
      <c r="K118" s="10">
        <f>IFERROR(VLOOKUP(B118,'2'!B:BC,54,0),"0")</f>
        <v>14</v>
      </c>
      <c r="L118" s="5" t="s">
        <v>129</v>
      </c>
      <c r="M118" s="15">
        <f t="shared" si="129"/>
        <v>808.21999999999991</v>
      </c>
      <c r="N118" s="10">
        <f>IFERROR(VLOOKUP(B118,'3'!B:BC,54,0),"0")</f>
        <v>8</v>
      </c>
      <c r="O118" s="5" t="s">
        <v>129</v>
      </c>
      <c r="P118" s="15">
        <f t="shared" si="130"/>
        <v>461.84</v>
      </c>
      <c r="Q118" s="10">
        <f>IFERROR(VLOOKUP(B118,'4'!B:BC,54,0),"0")</f>
        <v>7</v>
      </c>
      <c r="R118" s="5" t="s">
        <v>129</v>
      </c>
      <c r="S118" s="15">
        <f t="shared" si="131"/>
        <v>404.10999999999996</v>
      </c>
      <c r="T118" s="10">
        <f>IFERROR(VLOOKUP(B118,'5'!B:BC,54,0),"0")</f>
        <v>24</v>
      </c>
      <c r="U118" s="5" t="s">
        <v>129</v>
      </c>
      <c r="V118" s="15">
        <f t="shared" si="132"/>
        <v>1385.52</v>
      </c>
      <c r="W118" s="10">
        <f>IFERROR(VLOOKUP(B118,'6'!B:BC,54,0),"0")</f>
        <v>11</v>
      </c>
      <c r="X118" s="5" t="s">
        <v>129</v>
      </c>
      <c r="Y118" s="15">
        <f t="shared" si="133"/>
        <v>635.03</v>
      </c>
      <c r="Z118" s="10">
        <f>IFERROR(VLOOKUP(B118,'7'!B:BC,54,0),"0")</f>
        <v>29</v>
      </c>
      <c r="AA118" s="5" t="s">
        <v>129</v>
      </c>
      <c r="AB118" s="15">
        <f t="shared" si="134"/>
        <v>1674.1699999999998</v>
      </c>
      <c r="AC118" s="10">
        <f>IFERROR(VLOOKUP(B118,'8'!B:BC,54,0),"0")</f>
        <v>10</v>
      </c>
      <c r="AD118" s="5" t="s">
        <v>129</v>
      </c>
      <c r="AE118" s="15">
        <f t="shared" si="135"/>
        <v>577.29999999999995</v>
      </c>
      <c r="AF118" s="10">
        <f>IFERROR(VLOOKUP(B118,'9'!B:BC,54,0),"0")</f>
        <v>23</v>
      </c>
      <c r="AG118" s="5" t="s">
        <v>129</v>
      </c>
      <c r="AH118" s="15">
        <f t="shared" si="136"/>
        <v>1327.79</v>
      </c>
      <c r="AI118" s="10">
        <f>IFERROR(VLOOKUP(B118,'10'!B:BC,54,0),"0")</f>
        <v>13</v>
      </c>
      <c r="AJ118" s="5" t="s">
        <v>129</v>
      </c>
      <c r="AK118" s="15">
        <f t="shared" si="137"/>
        <v>750.49</v>
      </c>
      <c r="AL118" s="10">
        <f>IFERROR(VLOOKUP(B118,'11'!B:BC,54,0),"0")</f>
        <v>22</v>
      </c>
      <c r="AM118" s="5" t="s">
        <v>129</v>
      </c>
      <c r="AN118" s="15">
        <f t="shared" si="138"/>
        <v>1270.06</v>
      </c>
      <c r="AO118" s="10">
        <f>IFERROR(VLOOKUP(B118,'12'!B:BC,54,0),"0")</f>
        <v>15</v>
      </c>
      <c r="AP118" s="5" t="s">
        <v>129</v>
      </c>
      <c r="AQ118" s="15">
        <f t="shared" si="139"/>
        <v>865.94999999999993</v>
      </c>
      <c r="AR118" s="10">
        <f>IFERROR(VLOOKUP(B118,'13'!B:BC,54,0),"0")</f>
        <v>17</v>
      </c>
      <c r="AS118" s="5" t="s">
        <v>129</v>
      </c>
      <c r="AT118" s="15">
        <f t="shared" si="140"/>
        <v>981.41</v>
      </c>
      <c r="AU118" s="10">
        <f>IFERROR(VLOOKUP(B118,'14'!B:BC,54,0),"0")</f>
        <v>18</v>
      </c>
      <c r="AV118" s="5" t="s">
        <v>129</v>
      </c>
      <c r="AW118" s="15">
        <f t="shared" si="141"/>
        <v>1039.1399999999999</v>
      </c>
      <c r="AX118" s="10">
        <f>IFERROR(VLOOKUP(B118,'15'!B:BC,54,0),"0")</f>
        <v>25</v>
      </c>
      <c r="AY118" s="5" t="s">
        <v>129</v>
      </c>
      <c r="AZ118" s="15">
        <f t="shared" si="142"/>
        <v>1443.25</v>
      </c>
      <c r="BA118" s="10">
        <f>IFERROR(VLOOKUP(B118,'16'!B:BC,54,0),"0")</f>
        <v>16</v>
      </c>
      <c r="BB118" s="5" t="s">
        <v>129</v>
      </c>
      <c r="BC118" s="15">
        <f t="shared" si="143"/>
        <v>923.68</v>
      </c>
      <c r="BD118" s="10">
        <f>IFERROR(VLOOKUP(B118,'17'!B:BC,54,0),"0")</f>
        <v>73</v>
      </c>
      <c r="BE118" s="5" t="s">
        <v>129</v>
      </c>
      <c r="BF118" s="15">
        <f t="shared" si="144"/>
        <v>4214.29</v>
      </c>
      <c r="BG118" s="10">
        <f>IFERROR(VLOOKUP(B118,'18'!B:BC,54,0),"0")</f>
        <v>72</v>
      </c>
      <c r="BH118" s="5" t="s">
        <v>129</v>
      </c>
      <c r="BI118" s="15">
        <f t="shared" si="145"/>
        <v>4156.5599999999995</v>
      </c>
      <c r="BJ118" s="10">
        <f>IFERROR(VLOOKUP(B118,'19'!B:BC,54,0),"0")</f>
        <v>15</v>
      </c>
      <c r="BK118" s="5" t="s">
        <v>129</v>
      </c>
      <c r="BL118" s="15">
        <f t="shared" si="146"/>
        <v>865.94999999999993</v>
      </c>
      <c r="BM118" s="10">
        <f>IFERROR(VLOOKUP(B118,'20'!B:BC,54,0),"0")</f>
        <v>16</v>
      </c>
      <c r="BN118" s="5" t="s">
        <v>129</v>
      </c>
      <c r="BO118" s="15">
        <f t="shared" si="147"/>
        <v>923.68</v>
      </c>
      <c r="BP118" s="10">
        <f>IFERROR(VLOOKUP(B118,'21'!B:BC,54,0),"0")</f>
        <v>12</v>
      </c>
      <c r="BQ118" s="5" t="s">
        <v>129</v>
      </c>
      <c r="BR118" s="15">
        <f t="shared" si="148"/>
        <v>692.76</v>
      </c>
      <c r="BS118" s="10">
        <f>IFERROR(VLOOKUP(B118,'22'!B:BC,54,0),"0")</f>
        <v>13</v>
      </c>
      <c r="BT118" s="5" t="s">
        <v>129</v>
      </c>
      <c r="BU118" s="15">
        <f t="shared" si="149"/>
        <v>750.49</v>
      </c>
      <c r="BV118" s="10">
        <f>IFERROR(VLOOKUP(B118,'23'!B:BC,54,0),"0")</f>
        <v>25</v>
      </c>
      <c r="BW118" s="5" t="s">
        <v>129</v>
      </c>
      <c r="BX118" s="15">
        <f t="shared" si="150"/>
        <v>1443.25</v>
      </c>
      <c r="BY118" s="10">
        <f>IFERROR(VLOOKUP(B118,'24'!B:BC,54,0),"0")</f>
        <v>20</v>
      </c>
      <c r="BZ118" s="5" t="s">
        <v>129</v>
      </c>
      <c r="CA118" s="15">
        <f t="shared" si="79"/>
        <v>1154.5999999999999</v>
      </c>
      <c r="CB118" s="10">
        <f>IFERROR(VLOOKUP(B118,'25'!B:BC,54,0),"0")</f>
        <v>20</v>
      </c>
      <c r="CC118" s="5" t="s">
        <v>129</v>
      </c>
      <c r="CD118" s="15">
        <f t="shared" si="80"/>
        <v>1154.5999999999999</v>
      </c>
      <c r="CE118" s="10">
        <f>IFERROR(VLOOKUP(B118,'26'!B:BC,54,0),"0")</f>
        <v>14</v>
      </c>
      <c r="CF118" s="5" t="s">
        <v>129</v>
      </c>
      <c r="CG118" s="15">
        <f t="shared" si="81"/>
        <v>808.21999999999991</v>
      </c>
      <c r="CH118" s="10">
        <f>IFERROR(VLOOKUP(B118,'27'!B:BC,54,0),"0")</f>
        <v>21</v>
      </c>
      <c r="CI118" s="5" t="s">
        <v>129</v>
      </c>
      <c r="CJ118" s="15">
        <f t="shared" si="82"/>
        <v>1212.33</v>
      </c>
      <c r="CK118" s="10">
        <f>IFERROR(VLOOKUP(B118,'28'!B:BC,54,0),"0")</f>
        <v>14</v>
      </c>
      <c r="CL118" s="5" t="s">
        <v>129</v>
      </c>
      <c r="CM118" s="15">
        <f t="shared" si="83"/>
        <v>808.21999999999991</v>
      </c>
      <c r="CN118" s="10">
        <f>IFERROR(VLOOKUP(B118,'29'!B:BC,54,0),"0")</f>
        <v>14</v>
      </c>
      <c r="CO118" s="5" t="s">
        <v>129</v>
      </c>
      <c r="CP118" s="15">
        <f t="shared" si="84"/>
        <v>808.21999999999991</v>
      </c>
      <c r="CQ118" s="10">
        <f>IFERROR(VLOOKUP(B118,'30'!B:BC,54,0),"0")</f>
        <v>10</v>
      </c>
      <c r="CR118" s="5" t="s">
        <v>129</v>
      </c>
      <c r="CS118" s="15">
        <f t="shared" si="85"/>
        <v>577.29999999999995</v>
      </c>
      <c r="CT118" s="10" t="str">
        <f>IFERROR(VLOOKUP(A118,#REF!,2,0),"0")</f>
        <v>0</v>
      </c>
      <c r="CU118" s="5" t="s">
        <v>129</v>
      </c>
      <c r="CV118" s="15">
        <f t="shared" si="86"/>
        <v>0</v>
      </c>
      <c r="CW118" s="10" t="str">
        <f>IFERROR(VLOOKUP(B118,'B-plus'!A:D,4,0),"0")</f>
        <v>0</v>
      </c>
      <c r="CX118" s="5" t="s">
        <v>129</v>
      </c>
      <c r="CY118" s="15">
        <f t="shared" si="87"/>
        <v>0</v>
      </c>
    </row>
    <row r="119" spans="1:103" x14ac:dyDescent="0.25">
      <c r="A119" s="5" t="s">
        <v>241</v>
      </c>
      <c r="B119" s="5">
        <v>1113172</v>
      </c>
      <c r="C119" s="4" t="s">
        <v>247</v>
      </c>
      <c r="D119" s="13">
        <v>70.94</v>
      </c>
      <c r="E119" s="19">
        <f t="shared" si="71"/>
        <v>621</v>
      </c>
      <c r="F119" s="5" t="s">
        <v>129</v>
      </c>
      <c r="G119" s="13">
        <f t="shared" si="72"/>
        <v>44053.74</v>
      </c>
      <c r="H119" s="10">
        <f>IFERROR(VLOOKUP(B119,'1'!B:BC,54,0),"0")</f>
        <v>17</v>
      </c>
      <c r="I119" s="5" t="s">
        <v>129</v>
      </c>
      <c r="J119" s="15">
        <f t="shared" si="128"/>
        <v>1205.98</v>
      </c>
      <c r="K119" s="10">
        <f>IFERROR(VLOOKUP(B119,'2'!B:BC,54,0),"0")</f>
        <v>31</v>
      </c>
      <c r="L119" s="5" t="s">
        <v>129</v>
      </c>
      <c r="M119" s="15">
        <f t="shared" si="129"/>
        <v>2199.14</v>
      </c>
      <c r="N119" s="10">
        <f>IFERROR(VLOOKUP(B119,'3'!B:BC,54,0),"0")</f>
        <v>8</v>
      </c>
      <c r="O119" s="5" t="s">
        <v>129</v>
      </c>
      <c r="P119" s="15">
        <f t="shared" si="130"/>
        <v>567.52</v>
      </c>
      <c r="Q119" s="10">
        <f>IFERROR(VLOOKUP(B119,'4'!B:BC,54,0),"0")</f>
        <v>0</v>
      </c>
      <c r="R119" s="5" t="s">
        <v>129</v>
      </c>
      <c r="S119" s="15">
        <f t="shared" si="131"/>
        <v>0</v>
      </c>
      <c r="T119" s="10">
        <f>IFERROR(VLOOKUP(B119,'5'!B:BC,54,0),"0")</f>
        <v>22</v>
      </c>
      <c r="U119" s="5" t="s">
        <v>129</v>
      </c>
      <c r="V119" s="15">
        <f t="shared" si="132"/>
        <v>1560.6799999999998</v>
      </c>
      <c r="W119" s="10">
        <f>IFERROR(VLOOKUP(B119,'6'!B:BC,54,0),"0")</f>
        <v>16</v>
      </c>
      <c r="X119" s="5" t="s">
        <v>129</v>
      </c>
      <c r="Y119" s="15">
        <f t="shared" si="133"/>
        <v>1135.04</v>
      </c>
      <c r="Z119" s="10">
        <f>IFERROR(VLOOKUP(B119,'7'!B:BC,54,0),"0")</f>
        <v>18</v>
      </c>
      <c r="AA119" s="5" t="s">
        <v>129</v>
      </c>
      <c r="AB119" s="15">
        <f t="shared" si="134"/>
        <v>1276.92</v>
      </c>
      <c r="AC119" s="10">
        <f>IFERROR(VLOOKUP(B119,'8'!B:BC,54,0),"0")</f>
        <v>25</v>
      </c>
      <c r="AD119" s="5" t="s">
        <v>129</v>
      </c>
      <c r="AE119" s="15">
        <f t="shared" si="135"/>
        <v>1773.5</v>
      </c>
      <c r="AF119" s="10">
        <f>IFERROR(VLOOKUP(B119,'9'!B:BC,54,0),"0")</f>
        <v>29</v>
      </c>
      <c r="AG119" s="5" t="s">
        <v>129</v>
      </c>
      <c r="AH119" s="15">
        <f t="shared" si="136"/>
        <v>2057.2599999999998</v>
      </c>
      <c r="AI119" s="10">
        <f>IFERROR(VLOOKUP(B119,'10'!B:BC,54,0),"0")</f>
        <v>20</v>
      </c>
      <c r="AJ119" s="5" t="s">
        <v>129</v>
      </c>
      <c r="AK119" s="15">
        <f t="shared" si="137"/>
        <v>1418.8</v>
      </c>
      <c r="AL119" s="10">
        <f>IFERROR(VLOOKUP(B119,'11'!B:BC,54,0),"0")</f>
        <v>32</v>
      </c>
      <c r="AM119" s="5" t="s">
        <v>129</v>
      </c>
      <c r="AN119" s="15">
        <f t="shared" si="138"/>
        <v>2270.08</v>
      </c>
      <c r="AO119" s="10">
        <f>IFERROR(VLOOKUP(B119,'12'!B:BC,54,0),"0")</f>
        <v>10</v>
      </c>
      <c r="AP119" s="5" t="s">
        <v>129</v>
      </c>
      <c r="AQ119" s="15">
        <f t="shared" si="139"/>
        <v>709.4</v>
      </c>
      <c r="AR119" s="10">
        <f>IFERROR(VLOOKUP(B119,'13'!B:BC,54,0),"0")</f>
        <v>14</v>
      </c>
      <c r="AS119" s="5" t="s">
        <v>129</v>
      </c>
      <c r="AT119" s="15">
        <f t="shared" si="140"/>
        <v>993.16</v>
      </c>
      <c r="AU119" s="10">
        <f>IFERROR(VLOOKUP(B119,'14'!B:BC,54,0),"0")</f>
        <v>27</v>
      </c>
      <c r="AV119" s="5" t="s">
        <v>129</v>
      </c>
      <c r="AW119" s="15">
        <f t="shared" si="141"/>
        <v>1915.3799999999999</v>
      </c>
      <c r="AX119" s="10">
        <f>IFERROR(VLOOKUP(B119,'15'!B:BC,54,0),"0")</f>
        <v>20</v>
      </c>
      <c r="AY119" s="5" t="s">
        <v>129</v>
      </c>
      <c r="AZ119" s="15">
        <f t="shared" si="142"/>
        <v>1418.8</v>
      </c>
      <c r="BA119" s="10">
        <f>IFERROR(VLOOKUP(B119,'16'!B:BC,54,0),"0")</f>
        <v>18</v>
      </c>
      <c r="BB119" s="5" t="s">
        <v>129</v>
      </c>
      <c r="BC119" s="15">
        <f t="shared" si="143"/>
        <v>1276.92</v>
      </c>
      <c r="BD119" s="10">
        <f>IFERROR(VLOOKUP(B119,'17'!B:BC,54,0),"0")</f>
        <v>60</v>
      </c>
      <c r="BE119" s="5" t="s">
        <v>129</v>
      </c>
      <c r="BF119" s="15">
        <f t="shared" si="144"/>
        <v>4256.3999999999996</v>
      </c>
      <c r="BG119" s="10">
        <f>IFERROR(VLOOKUP(B119,'18'!B:BC,54,0),"0")</f>
        <v>59</v>
      </c>
      <c r="BH119" s="5" t="s">
        <v>129</v>
      </c>
      <c r="BI119" s="15">
        <f t="shared" si="145"/>
        <v>4185.46</v>
      </c>
      <c r="BJ119" s="10">
        <f>IFERROR(VLOOKUP(B119,'19'!B:BC,54,0),"0")</f>
        <v>22</v>
      </c>
      <c r="BK119" s="5" t="s">
        <v>129</v>
      </c>
      <c r="BL119" s="15">
        <f t="shared" si="146"/>
        <v>1560.6799999999998</v>
      </c>
      <c r="BM119" s="10">
        <f>IFERROR(VLOOKUP(B119,'20'!B:BC,54,0),"0")</f>
        <v>20</v>
      </c>
      <c r="BN119" s="5" t="s">
        <v>129</v>
      </c>
      <c r="BO119" s="15">
        <f t="shared" si="147"/>
        <v>1418.8</v>
      </c>
      <c r="BP119" s="10">
        <f>IFERROR(VLOOKUP(B119,'21'!B:BC,54,0),"0")</f>
        <v>8</v>
      </c>
      <c r="BQ119" s="5" t="s">
        <v>129</v>
      </c>
      <c r="BR119" s="15">
        <f t="shared" si="148"/>
        <v>567.52</v>
      </c>
      <c r="BS119" s="10">
        <f>IFERROR(VLOOKUP(B119,'22'!B:BC,54,0),"0")</f>
        <v>8</v>
      </c>
      <c r="BT119" s="5" t="s">
        <v>129</v>
      </c>
      <c r="BU119" s="15">
        <f t="shared" si="149"/>
        <v>567.52</v>
      </c>
      <c r="BV119" s="10">
        <f>IFERROR(VLOOKUP(B119,'23'!B:BC,54,0),"0")</f>
        <v>21</v>
      </c>
      <c r="BW119" s="5" t="s">
        <v>129</v>
      </c>
      <c r="BX119" s="15">
        <f t="shared" si="150"/>
        <v>1489.74</v>
      </c>
      <c r="BY119" s="10">
        <f>IFERROR(VLOOKUP(B119,'24'!B:BC,54,0),"0")</f>
        <v>17</v>
      </c>
      <c r="BZ119" s="5" t="s">
        <v>129</v>
      </c>
      <c r="CA119" s="15">
        <f t="shared" si="79"/>
        <v>1205.98</v>
      </c>
      <c r="CB119" s="10">
        <f>IFERROR(VLOOKUP(B119,'25'!B:BC,54,0),"0")</f>
        <v>18</v>
      </c>
      <c r="CC119" s="5" t="s">
        <v>129</v>
      </c>
      <c r="CD119" s="15">
        <f t="shared" si="80"/>
        <v>1276.92</v>
      </c>
      <c r="CE119" s="10">
        <f>IFERROR(VLOOKUP(B119,'26'!B:BC,54,0),"0")</f>
        <v>19</v>
      </c>
      <c r="CF119" s="5" t="s">
        <v>129</v>
      </c>
      <c r="CG119" s="15">
        <f t="shared" si="81"/>
        <v>1347.86</v>
      </c>
      <c r="CH119" s="10">
        <f>IFERROR(VLOOKUP(B119,'27'!B:BC,54,0),"0")</f>
        <v>18</v>
      </c>
      <c r="CI119" s="5" t="s">
        <v>129</v>
      </c>
      <c r="CJ119" s="15">
        <f t="shared" si="82"/>
        <v>1276.92</v>
      </c>
      <c r="CK119" s="10">
        <f>IFERROR(VLOOKUP(B119,'28'!B:BC,54,0),"0")</f>
        <v>16</v>
      </c>
      <c r="CL119" s="5" t="s">
        <v>129</v>
      </c>
      <c r="CM119" s="15">
        <f t="shared" si="83"/>
        <v>1135.04</v>
      </c>
      <c r="CN119" s="10">
        <f>IFERROR(VLOOKUP(B119,'29'!B:BC,54,0),"0")</f>
        <v>19</v>
      </c>
      <c r="CO119" s="5" t="s">
        <v>129</v>
      </c>
      <c r="CP119" s="15">
        <f t="shared" si="84"/>
        <v>1347.86</v>
      </c>
      <c r="CQ119" s="10">
        <f>IFERROR(VLOOKUP(B119,'30'!B:BC,54,0),"0")</f>
        <v>9</v>
      </c>
      <c r="CR119" s="5" t="s">
        <v>129</v>
      </c>
      <c r="CS119" s="15">
        <f t="shared" si="85"/>
        <v>638.46</v>
      </c>
      <c r="CT119" s="10" t="str">
        <f>IFERROR(VLOOKUP(A119,#REF!,2,0),"0")</f>
        <v>0</v>
      </c>
      <c r="CU119" s="5" t="s">
        <v>129</v>
      </c>
      <c r="CV119" s="15">
        <f t="shared" si="86"/>
        <v>0</v>
      </c>
      <c r="CW119" s="10" t="str">
        <f>IFERROR(VLOOKUP(B119,'B-plus'!A:D,4,0),"0")</f>
        <v>0</v>
      </c>
      <c r="CX119" s="5" t="s">
        <v>129</v>
      </c>
      <c r="CY119" s="15">
        <f t="shared" si="87"/>
        <v>0</v>
      </c>
    </row>
    <row r="120" spans="1:103" x14ac:dyDescent="0.25">
      <c r="A120" s="5" t="s">
        <v>230</v>
      </c>
      <c r="B120" s="5" t="s">
        <v>230</v>
      </c>
      <c r="C120" s="4" t="s">
        <v>231</v>
      </c>
      <c r="D120" s="13">
        <v>12.21</v>
      </c>
      <c r="E120" s="19">
        <f t="shared" si="71"/>
        <v>0</v>
      </c>
      <c r="F120" s="5" t="s">
        <v>132</v>
      </c>
      <c r="G120" s="13">
        <f t="shared" si="72"/>
        <v>0</v>
      </c>
      <c r="H120" s="10" t="str">
        <f>IFERROR(VLOOKUP(B120,'1'!B:BC,54,0),"0")</f>
        <v>0</v>
      </c>
      <c r="I120" s="5" t="s">
        <v>132</v>
      </c>
      <c r="J120" s="15">
        <f t="shared" si="128"/>
        <v>0</v>
      </c>
      <c r="K120" s="10" t="str">
        <f>IFERROR(VLOOKUP(B120,'2'!B:BC,54,0),"0")</f>
        <v>0</v>
      </c>
      <c r="L120" s="5" t="s">
        <v>132</v>
      </c>
      <c r="M120" s="15">
        <f t="shared" si="129"/>
        <v>0</v>
      </c>
      <c r="N120" s="10" t="str">
        <f>IFERROR(VLOOKUP(B120,'3'!B:BC,54,0),"0")</f>
        <v>0</v>
      </c>
      <c r="O120" s="5" t="s">
        <v>132</v>
      </c>
      <c r="P120" s="15">
        <f t="shared" si="130"/>
        <v>0</v>
      </c>
      <c r="Q120" s="10" t="str">
        <f>IFERROR(VLOOKUP(B120,'4'!B:BC,54,0),"0")</f>
        <v>0</v>
      </c>
      <c r="R120" s="5" t="s">
        <v>132</v>
      </c>
      <c r="S120" s="15">
        <f t="shared" si="131"/>
        <v>0</v>
      </c>
      <c r="T120" s="10" t="str">
        <f>IFERROR(VLOOKUP(B120,'5'!B:BC,54,0),"0")</f>
        <v>0</v>
      </c>
      <c r="U120" s="5" t="s">
        <v>132</v>
      </c>
      <c r="V120" s="15">
        <f t="shared" si="132"/>
        <v>0</v>
      </c>
      <c r="W120" s="10" t="str">
        <f>IFERROR(VLOOKUP(B120,'6'!B:BC,54,0),"0")</f>
        <v>0</v>
      </c>
      <c r="X120" s="5" t="s">
        <v>132</v>
      </c>
      <c r="Y120" s="15">
        <f t="shared" si="133"/>
        <v>0</v>
      </c>
      <c r="Z120" s="10" t="str">
        <f>IFERROR(VLOOKUP(B120,'7'!B:BC,54,0),"0")</f>
        <v>0</v>
      </c>
      <c r="AA120" s="5" t="s">
        <v>132</v>
      </c>
      <c r="AB120" s="15">
        <f t="shared" si="134"/>
        <v>0</v>
      </c>
      <c r="AC120" s="10" t="str">
        <f>IFERROR(VLOOKUP(B120,'8'!B:BC,54,0),"0")</f>
        <v>0</v>
      </c>
      <c r="AD120" s="5" t="s">
        <v>132</v>
      </c>
      <c r="AE120" s="15">
        <f t="shared" si="135"/>
        <v>0</v>
      </c>
      <c r="AF120" s="10" t="str">
        <f>IFERROR(VLOOKUP(B120,'9'!B:BC,54,0),"0")</f>
        <v>0</v>
      </c>
      <c r="AG120" s="5" t="s">
        <v>132</v>
      </c>
      <c r="AH120" s="15">
        <f t="shared" si="136"/>
        <v>0</v>
      </c>
      <c r="AI120" s="10" t="str">
        <f>IFERROR(VLOOKUP(B120,'10'!B:BC,54,0),"0")</f>
        <v>0</v>
      </c>
      <c r="AJ120" s="5" t="s">
        <v>132</v>
      </c>
      <c r="AK120" s="15">
        <f t="shared" si="137"/>
        <v>0</v>
      </c>
      <c r="AL120" s="10" t="str">
        <f>IFERROR(VLOOKUP(B120,'11'!B:BC,54,0),"0")</f>
        <v>0</v>
      </c>
      <c r="AM120" s="5" t="s">
        <v>132</v>
      </c>
      <c r="AN120" s="15">
        <f t="shared" si="138"/>
        <v>0</v>
      </c>
      <c r="AO120" s="10" t="str">
        <f>IFERROR(VLOOKUP(B120,'12'!B:BC,54,0),"0")</f>
        <v>0</v>
      </c>
      <c r="AP120" s="5" t="s">
        <v>132</v>
      </c>
      <c r="AQ120" s="15">
        <f t="shared" si="139"/>
        <v>0</v>
      </c>
      <c r="AR120" s="10" t="str">
        <f>IFERROR(VLOOKUP(B120,'13'!B:BC,54,0),"0")</f>
        <v>0</v>
      </c>
      <c r="AS120" s="5" t="s">
        <v>132</v>
      </c>
      <c r="AT120" s="15">
        <f t="shared" si="140"/>
        <v>0</v>
      </c>
      <c r="AU120" s="10" t="str">
        <f>IFERROR(VLOOKUP(B120,'14'!B:BC,54,0),"0")</f>
        <v>0</v>
      </c>
      <c r="AV120" s="5" t="s">
        <v>132</v>
      </c>
      <c r="AW120" s="15">
        <f t="shared" si="141"/>
        <v>0</v>
      </c>
      <c r="AX120" s="10" t="str">
        <f>IFERROR(VLOOKUP(B120,'15'!B:BC,54,0),"0")</f>
        <v>0</v>
      </c>
      <c r="AY120" s="5" t="s">
        <v>132</v>
      </c>
      <c r="AZ120" s="15">
        <f t="shared" si="142"/>
        <v>0</v>
      </c>
      <c r="BA120" s="10" t="str">
        <f>IFERROR(VLOOKUP(B120,'16'!B:BC,54,0),"0")</f>
        <v>0</v>
      </c>
      <c r="BB120" s="5" t="s">
        <v>132</v>
      </c>
      <c r="BC120" s="15">
        <f t="shared" si="143"/>
        <v>0</v>
      </c>
      <c r="BD120" s="10" t="str">
        <f>IFERROR(VLOOKUP(B120,'17'!B:BC,54,0),"0")</f>
        <v>0</v>
      </c>
      <c r="BE120" s="5" t="s">
        <v>132</v>
      </c>
      <c r="BF120" s="15">
        <f t="shared" si="144"/>
        <v>0</v>
      </c>
      <c r="BG120" s="10" t="str">
        <f>IFERROR(VLOOKUP(B120,'18'!B:BC,54,0),"0")</f>
        <v>0</v>
      </c>
      <c r="BH120" s="5" t="s">
        <v>132</v>
      </c>
      <c r="BI120" s="15">
        <f t="shared" si="145"/>
        <v>0</v>
      </c>
      <c r="BJ120" s="10" t="str">
        <f>IFERROR(VLOOKUP(B120,'19'!B:BC,54,0),"0")</f>
        <v>0</v>
      </c>
      <c r="BK120" s="5" t="s">
        <v>132</v>
      </c>
      <c r="BL120" s="15">
        <f t="shared" si="146"/>
        <v>0</v>
      </c>
      <c r="BM120" s="10" t="str">
        <f>IFERROR(VLOOKUP(B120,'20'!B:BC,54,0),"0")</f>
        <v>0</v>
      </c>
      <c r="BN120" s="5" t="s">
        <v>132</v>
      </c>
      <c r="BO120" s="15">
        <f t="shared" si="147"/>
        <v>0</v>
      </c>
      <c r="BP120" s="10" t="str">
        <f>IFERROR(VLOOKUP(B120,'21'!B:BC,54,0),"0")</f>
        <v>0</v>
      </c>
      <c r="BQ120" s="5" t="s">
        <v>132</v>
      </c>
      <c r="BR120" s="15">
        <f t="shared" si="148"/>
        <v>0</v>
      </c>
      <c r="BS120" s="10" t="str">
        <f>IFERROR(VLOOKUP(B120,'22'!B:BC,54,0),"0")</f>
        <v>0</v>
      </c>
      <c r="BT120" s="5" t="s">
        <v>132</v>
      </c>
      <c r="BU120" s="15">
        <f t="shared" si="149"/>
        <v>0</v>
      </c>
      <c r="BV120" s="10" t="str">
        <f>IFERROR(VLOOKUP(B120,'23'!B:BC,54,0),"0")</f>
        <v>0</v>
      </c>
      <c r="BW120" s="5" t="s">
        <v>132</v>
      </c>
      <c r="BX120" s="15">
        <f t="shared" si="150"/>
        <v>0</v>
      </c>
      <c r="BY120" s="10" t="str">
        <f>IFERROR(VLOOKUP(B120,'24'!B:BC,54,0),"0")</f>
        <v>0</v>
      </c>
      <c r="BZ120" s="5" t="s">
        <v>132</v>
      </c>
      <c r="CA120" s="15">
        <f t="shared" si="79"/>
        <v>0</v>
      </c>
      <c r="CB120" s="10" t="str">
        <f>IFERROR(VLOOKUP(B120,'25'!B:BC,54,0),"0")</f>
        <v>0</v>
      </c>
      <c r="CC120" s="5" t="s">
        <v>132</v>
      </c>
      <c r="CD120" s="15">
        <f t="shared" si="80"/>
        <v>0</v>
      </c>
      <c r="CE120" s="10" t="str">
        <f>IFERROR(VLOOKUP(B120,'26'!B:BC,54,0),"0")</f>
        <v>0</v>
      </c>
      <c r="CF120" s="5" t="s">
        <v>132</v>
      </c>
      <c r="CG120" s="15">
        <f t="shared" si="81"/>
        <v>0</v>
      </c>
      <c r="CH120" s="10" t="str">
        <f>IFERROR(VLOOKUP(B120,'27'!B:BC,54,0),"0")</f>
        <v>0</v>
      </c>
      <c r="CI120" s="5" t="s">
        <v>132</v>
      </c>
      <c r="CJ120" s="15">
        <f t="shared" si="82"/>
        <v>0</v>
      </c>
      <c r="CK120" s="10" t="str">
        <f>IFERROR(VLOOKUP(B120,'28'!B:BC,54,0),"0")</f>
        <v>0</v>
      </c>
      <c r="CL120" s="5" t="s">
        <v>132</v>
      </c>
      <c r="CM120" s="15">
        <f t="shared" si="83"/>
        <v>0</v>
      </c>
      <c r="CN120" s="10" t="str">
        <f>IFERROR(VLOOKUP(B120,'29'!B:BC,54,0),"0")</f>
        <v>0</v>
      </c>
      <c r="CO120" s="5" t="s">
        <v>132</v>
      </c>
      <c r="CP120" s="15">
        <f t="shared" si="84"/>
        <v>0</v>
      </c>
      <c r="CQ120" s="10" t="str">
        <f>IFERROR(VLOOKUP(B120,'30'!B:BC,54,0),"0")</f>
        <v>0</v>
      </c>
      <c r="CR120" s="5" t="s">
        <v>132</v>
      </c>
      <c r="CS120" s="15">
        <f t="shared" si="85"/>
        <v>0</v>
      </c>
      <c r="CT120" s="10" t="str">
        <f>IFERROR(VLOOKUP(A120,#REF!,2,0),"0")</f>
        <v>0</v>
      </c>
      <c r="CU120" s="5" t="s">
        <v>132</v>
      </c>
      <c r="CV120" s="15">
        <f t="shared" si="86"/>
        <v>0</v>
      </c>
      <c r="CW120" s="10" t="str">
        <f>IFERROR(VLOOKUP(B120,'B-plus'!A:D,4,0),"0")</f>
        <v>0</v>
      </c>
      <c r="CX120" s="5" t="s">
        <v>132</v>
      </c>
      <c r="CY120" s="15">
        <f t="shared" si="87"/>
        <v>0</v>
      </c>
    </row>
    <row r="121" spans="1:103" x14ac:dyDescent="0.25">
      <c r="A121" s="5" t="s">
        <v>242</v>
      </c>
      <c r="B121" s="5" t="s">
        <v>242</v>
      </c>
      <c r="C121" s="4" t="s">
        <v>244</v>
      </c>
      <c r="D121" s="13">
        <v>19.48</v>
      </c>
      <c r="E121" s="19">
        <f t="shared" si="71"/>
        <v>0</v>
      </c>
      <c r="F121" s="5" t="s">
        <v>129</v>
      </c>
      <c r="G121" s="13">
        <f t="shared" si="72"/>
        <v>0</v>
      </c>
      <c r="H121" s="10" t="str">
        <f>IFERROR(VLOOKUP(B121,'1'!B:BC,54,0),"0")</f>
        <v>0</v>
      </c>
      <c r="I121" s="5" t="s">
        <v>129</v>
      </c>
      <c r="J121" s="15">
        <f t="shared" si="128"/>
        <v>0</v>
      </c>
      <c r="K121" s="10" t="str">
        <f>IFERROR(VLOOKUP(B121,'2'!B:BC,54,0),"0")</f>
        <v>0</v>
      </c>
      <c r="L121" s="5" t="s">
        <v>129</v>
      </c>
      <c r="M121" s="15">
        <f t="shared" si="129"/>
        <v>0</v>
      </c>
      <c r="N121" s="10" t="str">
        <f>IFERROR(VLOOKUP(B121,'3'!B:BC,54,0),"0")</f>
        <v>0</v>
      </c>
      <c r="O121" s="5" t="s">
        <v>129</v>
      </c>
      <c r="P121" s="15">
        <f t="shared" si="130"/>
        <v>0</v>
      </c>
      <c r="Q121" s="10" t="str">
        <f>IFERROR(VLOOKUP(B121,'4'!B:BC,54,0),"0")</f>
        <v>0</v>
      </c>
      <c r="R121" s="5" t="s">
        <v>129</v>
      </c>
      <c r="S121" s="15">
        <f t="shared" si="131"/>
        <v>0</v>
      </c>
      <c r="T121" s="10" t="str">
        <f>IFERROR(VLOOKUP(B121,'5'!B:BC,54,0),"0")</f>
        <v>0</v>
      </c>
      <c r="U121" s="5" t="s">
        <v>129</v>
      </c>
      <c r="V121" s="15">
        <f t="shared" si="132"/>
        <v>0</v>
      </c>
      <c r="W121" s="10" t="str">
        <f>IFERROR(VLOOKUP(B121,'6'!B:BC,54,0),"0")</f>
        <v>0</v>
      </c>
      <c r="X121" s="5" t="s">
        <v>129</v>
      </c>
      <c r="Y121" s="15">
        <f t="shared" si="133"/>
        <v>0</v>
      </c>
      <c r="Z121" s="10" t="str">
        <f>IFERROR(VLOOKUP(B121,'7'!B:BC,54,0),"0")</f>
        <v>0</v>
      </c>
      <c r="AA121" s="5" t="s">
        <v>129</v>
      </c>
      <c r="AB121" s="15">
        <f t="shared" si="134"/>
        <v>0</v>
      </c>
      <c r="AC121" s="10" t="str">
        <f>IFERROR(VLOOKUP(B121,'8'!B:BC,54,0),"0")</f>
        <v>0</v>
      </c>
      <c r="AD121" s="5" t="s">
        <v>129</v>
      </c>
      <c r="AE121" s="15">
        <f t="shared" si="135"/>
        <v>0</v>
      </c>
      <c r="AF121" s="10" t="str">
        <f>IFERROR(VLOOKUP(B121,'9'!B:BC,54,0),"0")</f>
        <v>0</v>
      </c>
      <c r="AG121" s="5" t="s">
        <v>129</v>
      </c>
      <c r="AH121" s="15">
        <f t="shared" si="136"/>
        <v>0</v>
      </c>
      <c r="AI121" s="10" t="str">
        <f>IFERROR(VLOOKUP(B121,'10'!B:BC,54,0),"0")</f>
        <v>0</v>
      </c>
      <c r="AJ121" s="5" t="s">
        <v>129</v>
      </c>
      <c r="AK121" s="15">
        <f t="shared" si="137"/>
        <v>0</v>
      </c>
      <c r="AL121" s="10" t="str">
        <f>IFERROR(VLOOKUP(B121,'11'!B:BC,54,0),"0")</f>
        <v>0</v>
      </c>
      <c r="AM121" s="5" t="s">
        <v>129</v>
      </c>
      <c r="AN121" s="15">
        <f t="shared" si="138"/>
        <v>0</v>
      </c>
      <c r="AO121" s="10" t="str">
        <f>IFERROR(VLOOKUP(B121,'12'!B:BC,54,0),"0")</f>
        <v>0</v>
      </c>
      <c r="AP121" s="5" t="s">
        <v>129</v>
      </c>
      <c r="AQ121" s="15">
        <f t="shared" si="139"/>
        <v>0</v>
      </c>
      <c r="AR121" s="10" t="str">
        <f>IFERROR(VLOOKUP(B121,'13'!B:BC,54,0),"0")</f>
        <v>0</v>
      </c>
      <c r="AS121" s="5" t="s">
        <v>129</v>
      </c>
      <c r="AT121" s="15">
        <f t="shared" si="140"/>
        <v>0</v>
      </c>
      <c r="AU121" s="10" t="str">
        <f>IFERROR(VLOOKUP(B121,'14'!B:BC,54,0),"0")</f>
        <v>0</v>
      </c>
      <c r="AV121" s="5" t="s">
        <v>129</v>
      </c>
      <c r="AW121" s="15">
        <f t="shared" si="141"/>
        <v>0</v>
      </c>
      <c r="AX121" s="10" t="str">
        <f>IFERROR(VLOOKUP(B121,'15'!B:BC,54,0),"0")</f>
        <v>0</v>
      </c>
      <c r="AY121" s="5" t="s">
        <v>129</v>
      </c>
      <c r="AZ121" s="15">
        <f t="shared" si="142"/>
        <v>0</v>
      </c>
      <c r="BA121" s="10" t="str">
        <f>IFERROR(VLOOKUP(B121,'16'!B:BC,54,0),"0")</f>
        <v>0</v>
      </c>
      <c r="BB121" s="5" t="s">
        <v>129</v>
      </c>
      <c r="BC121" s="15">
        <f t="shared" si="143"/>
        <v>0</v>
      </c>
      <c r="BD121" s="10" t="str">
        <f>IFERROR(VLOOKUP(B121,'17'!B:BC,54,0),"0")</f>
        <v>0</v>
      </c>
      <c r="BE121" s="5" t="s">
        <v>129</v>
      </c>
      <c r="BF121" s="15">
        <f t="shared" si="144"/>
        <v>0</v>
      </c>
      <c r="BG121" s="10" t="str">
        <f>IFERROR(VLOOKUP(B121,'18'!B:BC,54,0),"0")</f>
        <v>0</v>
      </c>
      <c r="BH121" s="5" t="s">
        <v>129</v>
      </c>
      <c r="BI121" s="15">
        <f t="shared" si="145"/>
        <v>0</v>
      </c>
      <c r="BJ121" s="10" t="str">
        <f>IFERROR(VLOOKUP(B121,'19'!B:BC,54,0),"0")</f>
        <v>0</v>
      </c>
      <c r="BK121" s="5" t="s">
        <v>129</v>
      </c>
      <c r="BL121" s="15">
        <f t="shared" si="146"/>
        <v>0</v>
      </c>
      <c r="BM121" s="10" t="str">
        <f>IFERROR(VLOOKUP(B121,'20'!B:BC,54,0),"0")</f>
        <v>0</v>
      </c>
      <c r="BN121" s="5" t="s">
        <v>129</v>
      </c>
      <c r="BO121" s="15">
        <f t="shared" si="147"/>
        <v>0</v>
      </c>
      <c r="BP121" s="10" t="str">
        <f>IFERROR(VLOOKUP(B121,'21'!B:BC,54,0),"0")</f>
        <v>0</v>
      </c>
      <c r="BQ121" s="5" t="s">
        <v>129</v>
      </c>
      <c r="BR121" s="15">
        <f t="shared" si="148"/>
        <v>0</v>
      </c>
      <c r="BS121" s="10" t="str">
        <f>IFERROR(VLOOKUP(B121,'22'!B:BC,54,0),"0")</f>
        <v>0</v>
      </c>
      <c r="BT121" s="5" t="s">
        <v>129</v>
      </c>
      <c r="BU121" s="15">
        <f t="shared" si="149"/>
        <v>0</v>
      </c>
      <c r="BV121" s="10" t="str">
        <f>IFERROR(VLOOKUP(B121,'23'!B:BC,54,0),"0")</f>
        <v>0</v>
      </c>
      <c r="BW121" s="5" t="s">
        <v>129</v>
      </c>
      <c r="BX121" s="15">
        <f t="shared" si="150"/>
        <v>0</v>
      </c>
      <c r="BY121" s="10" t="str">
        <f>IFERROR(VLOOKUP(B121,'24'!B:BC,54,0),"0")</f>
        <v>0</v>
      </c>
      <c r="BZ121" s="5" t="s">
        <v>129</v>
      </c>
      <c r="CA121" s="15">
        <f t="shared" si="79"/>
        <v>0</v>
      </c>
      <c r="CB121" s="10" t="str">
        <f>IFERROR(VLOOKUP(B121,'25'!B:BC,54,0),"0")</f>
        <v>0</v>
      </c>
      <c r="CC121" s="5" t="s">
        <v>129</v>
      </c>
      <c r="CD121" s="15">
        <f t="shared" si="80"/>
        <v>0</v>
      </c>
      <c r="CE121" s="10" t="str">
        <f>IFERROR(VLOOKUP(B121,'26'!B:BC,54,0),"0")</f>
        <v>0</v>
      </c>
      <c r="CF121" s="5" t="s">
        <v>129</v>
      </c>
      <c r="CG121" s="15">
        <f t="shared" si="81"/>
        <v>0</v>
      </c>
      <c r="CH121" s="10" t="str">
        <f>IFERROR(VLOOKUP(B121,'27'!B:BC,54,0),"0")</f>
        <v>0</v>
      </c>
      <c r="CI121" s="5" t="s">
        <v>129</v>
      </c>
      <c r="CJ121" s="15">
        <f t="shared" si="82"/>
        <v>0</v>
      </c>
      <c r="CK121" s="10" t="str">
        <f>IFERROR(VLOOKUP(B121,'28'!B:BC,54,0),"0")</f>
        <v>0</v>
      </c>
      <c r="CL121" s="5" t="s">
        <v>129</v>
      </c>
      <c r="CM121" s="15">
        <f t="shared" si="83"/>
        <v>0</v>
      </c>
      <c r="CN121" s="10" t="str">
        <f>IFERROR(VLOOKUP(B121,'29'!B:BC,54,0),"0")</f>
        <v>0</v>
      </c>
      <c r="CO121" s="5" t="s">
        <v>129</v>
      </c>
      <c r="CP121" s="15">
        <f t="shared" si="84"/>
        <v>0</v>
      </c>
      <c r="CQ121" s="10" t="str">
        <f>IFERROR(VLOOKUP(B121,'30'!B:BC,54,0),"0")</f>
        <v>0</v>
      </c>
      <c r="CR121" s="5" t="s">
        <v>129</v>
      </c>
      <c r="CS121" s="15">
        <f t="shared" si="85"/>
        <v>0</v>
      </c>
      <c r="CT121" s="10" t="str">
        <f>IFERROR(VLOOKUP(A121,#REF!,2,0),"0")</f>
        <v>0</v>
      </c>
      <c r="CU121" s="5" t="s">
        <v>129</v>
      </c>
      <c r="CV121" s="15">
        <f t="shared" si="86"/>
        <v>0</v>
      </c>
      <c r="CW121" s="10" t="str">
        <f>IFERROR(VLOOKUP(B121,'B-plus'!A:D,4,0),"0")</f>
        <v>0</v>
      </c>
      <c r="CX121" s="5" t="s">
        <v>129</v>
      </c>
      <c r="CY121" s="15">
        <f t="shared" si="87"/>
        <v>0</v>
      </c>
    </row>
    <row r="122" spans="1:103" x14ac:dyDescent="0.25">
      <c r="A122" s="5" t="s">
        <v>252</v>
      </c>
      <c r="B122" s="5" t="s">
        <v>252</v>
      </c>
      <c r="C122" s="4" t="s">
        <v>253</v>
      </c>
      <c r="D122" s="13">
        <f>19.48*3</f>
        <v>58.44</v>
      </c>
      <c r="E122" s="19">
        <f t="shared" si="71"/>
        <v>0</v>
      </c>
      <c r="F122" s="5" t="s">
        <v>256</v>
      </c>
      <c r="G122" s="13">
        <f t="shared" si="72"/>
        <v>0</v>
      </c>
      <c r="H122" s="10" t="str">
        <f>IFERROR(VLOOKUP(B122,'1'!B:BC,54,0),"0")</f>
        <v>0</v>
      </c>
      <c r="I122" s="5" t="s">
        <v>256</v>
      </c>
      <c r="J122" s="15">
        <f t="shared" ref="J122:J124" si="151">+H122*D122</f>
        <v>0</v>
      </c>
      <c r="K122" s="10" t="str">
        <f>IFERROR(VLOOKUP(B122,'2'!B:BC,54,0),"0")</f>
        <v>0</v>
      </c>
      <c r="L122" s="5" t="s">
        <v>256</v>
      </c>
      <c r="M122" s="15">
        <f t="shared" ref="M122:M124" si="152">+K122*D122</f>
        <v>0</v>
      </c>
      <c r="N122" s="10" t="str">
        <f>IFERROR(VLOOKUP(B122,'3'!B:BC,54,0),"0")</f>
        <v>0</v>
      </c>
      <c r="O122" s="5" t="s">
        <v>256</v>
      </c>
      <c r="P122" s="15">
        <f t="shared" ref="P122:P124" si="153">+N122*D122</f>
        <v>0</v>
      </c>
      <c r="Q122" s="10" t="str">
        <f>IFERROR(VLOOKUP(B122,'4'!B:BC,54,0),"0")</f>
        <v>0</v>
      </c>
      <c r="R122" s="5" t="s">
        <v>256</v>
      </c>
      <c r="S122" s="15">
        <f t="shared" ref="S122:S124" si="154">+Q122*D122</f>
        <v>0</v>
      </c>
      <c r="T122" s="10" t="str">
        <f>IFERROR(VLOOKUP(B122,'5'!B:BC,54,0),"0")</f>
        <v>0</v>
      </c>
      <c r="U122" s="5" t="s">
        <v>256</v>
      </c>
      <c r="V122" s="15">
        <f t="shared" ref="V122:V124" si="155">+T122*D122</f>
        <v>0</v>
      </c>
      <c r="W122" s="10" t="str">
        <f>IFERROR(VLOOKUP(B122,'6'!B:BC,54,0),"0")</f>
        <v>0</v>
      </c>
      <c r="X122" s="5" t="s">
        <v>256</v>
      </c>
      <c r="Y122" s="15">
        <f t="shared" ref="Y122:Y124" si="156">+W122*D122</f>
        <v>0</v>
      </c>
      <c r="Z122" s="10" t="str">
        <f>IFERROR(VLOOKUP(B122,'7'!B:BC,54,0),"0")</f>
        <v>0</v>
      </c>
      <c r="AA122" s="5" t="s">
        <v>256</v>
      </c>
      <c r="AB122" s="15">
        <f t="shared" ref="AB122:AB124" si="157">+Z122*D122</f>
        <v>0</v>
      </c>
      <c r="AC122" s="10" t="str">
        <f>IFERROR(VLOOKUP(B122,'8'!B:BC,54,0),"0")</f>
        <v>0</v>
      </c>
      <c r="AD122" s="5" t="s">
        <v>256</v>
      </c>
      <c r="AE122" s="15">
        <f t="shared" ref="AE122:AE124" si="158">+AC122*D122</f>
        <v>0</v>
      </c>
      <c r="AF122" s="10" t="str">
        <f>IFERROR(VLOOKUP(B122,'9'!B:BC,54,0),"0")</f>
        <v>0</v>
      </c>
      <c r="AG122" s="5" t="s">
        <v>256</v>
      </c>
      <c r="AH122" s="15">
        <f t="shared" ref="AH122:AH124" si="159">+AF122*D122</f>
        <v>0</v>
      </c>
      <c r="AI122" s="10" t="str">
        <f>IFERROR(VLOOKUP(B122,'10'!B:BC,54,0),"0")</f>
        <v>0</v>
      </c>
      <c r="AJ122" s="5" t="s">
        <v>256</v>
      </c>
      <c r="AK122" s="15">
        <f t="shared" ref="AK122:AK124" si="160">+AI122*D122</f>
        <v>0</v>
      </c>
      <c r="AL122" s="10" t="str">
        <f>IFERROR(VLOOKUP(B122,'11'!B:BC,54,0),"0")</f>
        <v>0</v>
      </c>
      <c r="AM122" s="5" t="s">
        <v>256</v>
      </c>
      <c r="AN122" s="15">
        <f t="shared" ref="AN122:AN124" si="161">+AL122*D122</f>
        <v>0</v>
      </c>
      <c r="AO122" s="10" t="str">
        <f>IFERROR(VLOOKUP(B122,'12'!B:BC,54,0),"0")</f>
        <v>0</v>
      </c>
      <c r="AP122" s="5" t="s">
        <v>256</v>
      </c>
      <c r="AQ122" s="15">
        <f t="shared" ref="AQ122:AQ124" si="162">+AO122*D122</f>
        <v>0</v>
      </c>
      <c r="AR122" s="10" t="str">
        <f>IFERROR(VLOOKUP(B122,'13'!B:BC,54,0),"0")</f>
        <v>0</v>
      </c>
      <c r="AS122" s="5" t="s">
        <v>256</v>
      </c>
      <c r="AT122" s="15">
        <f t="shared" ref="AT122:AT124" si="163">+AR122*D122</f>
        <v>0</v>
      </c>
      <c r="AU122" s="10" t="str">
        <f>IFERROR(VLOOKUP(B122,'14'!B:BC,54,0),"0")</f>
        <v>0</v>
      </c>
      <c r="AV122" s="5" t="s">
        <v>256</v>
      </c>
      <c r="AW122" s="15">
        <f t="shared" ref="AW122:AW124" si="164">+AU122*D122</f>
        <v>0</v>
      </c>
      <c r="AX122" s="10" t="str">
        <f>IFERROR(VLOOKUP(B122,'15'!B:BC,54,0),"0")</f>
        <v>0</v>
      </c>
      <c r="AY122" s="5" t="s">
        <v>256</v>
      </c>
      <c r="AZ122" s="15">
        <f t="shared" ref="AZ122:AZ124" si="165">+AX122*D122</f>
        <v>0</v>
      </c>
      <c r="BA122" s="10" t="str">
        <f>IFERROR(VLOOKUP(B122,'16'!B:BC,54,0),"0")</f>
        <v>0</v>
      </c>
      <c r="BB122" s="5" t="s">
        <v>256</v>
      </c>
      <c r="BC122" s="15">
        <f t="shared" ref="BC122:BC124" si="166">+BA122*D122</f>
        <v>0</v>
      </c>
      <c r="BD122" s="10" t="str">
        <f>IFERROR(VLOOKUP(B122,'17'!B:BC,54,0),"0")</f>
        <v>0</v>
      </c>
      <c r="BE122" s="5" t="s">
        <v>256</v>
      </c>
      <c r="BF122" s="15">
        <f t="shared" ref="BF122:BF124" si="167">+BD122*D122</f>
        <v>0</v>
      </c>
      <c r="BG122" s="10" t="str">
        <f>IFERROR(VLOOKUP(B122,'18'!B:BC,54,0),"0")</f>
        <v>0</v>
      </c>
      <c r="BH122" s="5" t="s">
        <v>256</v>
      </c>
      <c r="BI122" s="15">
        <f t="shared" ref="BI122:BI124" si="168">+BG122*D122</f>
        <v>0</v>
      </c>
      <c r="BJ122" s="10" t="str">
        <f>IFERROR(VLOOKUP(B122,'19'!B:BC,54,0),"0")</f>
        <v>0</v>
      </c>
      <c r="BK122" s="5" t="s">
        <v>256</v>
      </c>
      <c r="BL122" s="15">
        <f t="shared" ref="BL122:BL124" si="169">+BJ122*D122</f>
        <v>0</v>
      </c>
      <c r="BM122" s="10" t="str">
        <f>IFERROR(VLOOKUP(B122,'20'!B:BC,54,0),"0")</f>
        <v>0</v>
      </c>
      <c r="BN122" s="5" t="s">
        <v>256</v>
      </c>
      <c r="BO122" s="15">
        <f t="shared" ref="BO122:BO124" si="170">+BM122*D122</f>
        <v>0</v>
      </c>
      <c r="BP122" s="10" t="str">
        <f>IFERROR(VLOOKUP(B122,'21'!B:BC,54,0),"0")</f>
        <v>0</v>
      </c>
      <c r="BQ122" s="5" t="s">
        <v>256</v>
      </c>
      <c r="BR122" s="15">
        <f t="shared" ref="BR122:BR124" si="171">+BP122*D122</f>
        <v>0</v>
      </c>
      <c r="BS122" s="10" t="str">
        <f>IFERROR(VLOOKUP(B122,'22'!B:BC,54,0),"0")</f>
        <v>0</v>
      </c>
      <c r="BT122" s="5" t="s">
        <v>256</v>
      </c>
      <c r="BU122" s="15">
        <f t="shared" ref="BU122:BU124" si="172">+BS122*D122</f>
        <v>0</v>
      </c>
      <c r="BV122" s="10" t="str">
        <f>IFERROR(VLOOKUP(B122,'23'!B:BC,54,0),"0")</f>
        <v>0</v>
      </c>
      <c r="BW122" s="5" t="s">
        <v>256</v>
      </c>
      <c r="BX122" s="15">
        <f t="shared" ref="BX122:BX124" si="173">+BV122*D122</f>
        <v>0</v>
      </c>
      <c r="BY122" s="10" t="str">
        <f>IFERROR(VLOOKUP(B122,'24'!B:BC,54,0),"0")</f>
        <v>0</v>
      </c>
      <c r="BZ122" s="5" t="s">
        <v>256</v>
      </c>
      <c r="CA122" s="15">
        <f t="shared" ref="CA122:CA124" si="174">+BY122*D122</f>
        <v>0</v>
      </c>
      <c r="CB122" s="10" t="str">
        <f>IFERROR(VLOOKUP(B122,'25'!B:BC,54,0),"0")</f>
        <v>0</v>
      </c>
      <c r="CC122" s="5" t="s">
        <v>256</v>
      </c>
      <c r="CD122" s="15">
        <f t="shared" ref="CD122:CD124" si="175">+CB122*D122</f>
        <v>0</v>
      </c>
      <c r="CE122" s="10" t="str">
        <f>IFERROR(VLOOKUP(B122,'26'!B:BC,54,0),"0")</f>
        <v>0</v>
      </c>
      <c r="CF122" s="5" t="s">
        <v>256</v>
      </c>
      <c r="CG122" s="15">
        <f t="shared" si="81"/>
        <v>0</v>
      </c>
      <c r="CH122" s="10" t="str">
        <f>IFERROR(VLOOKUP(B122,'27'!B:BC,54,0),"0")</f>
        <v>0</v>
      </c>
      <c r="CI122" s="5" t="s">
        <v>256</v>
      </c>
      <c r="CJ122" s="15">
        <f t="shared" si="82"/>
        <v>0</v>
      </c>
      <c r="CK122" s="10" t="str">
        <f>IFERROR(VLOOKUP(B122,'28'!B:BC,54,0),"0")</f>
        <v>0</v>
      </c>
      <c r="CL122" s="5" t="s">
        <v>256</v>
      </c>
      <c r="CM122" s="15">
        <f t="shared" si="83"/>
        <v>0</v>
      </c>
      <c r="CN122" s="10" t="str">
        <f>IFERROR(VLOOKUP(B122,'29'!B:BC,54,0),"0")</f>
        <v>0</v>
      </c>
      <c r="CO122" s="5" t="s">
        <v>256</v>
      </c>
      <c r="CP122" s="15">
        <f t="shared" si="84"/>
        <v>0</v>
      </c>
      <c r="CQ122" s="10" t="str">
        <f>IFERROR(VLOOKUP(B122,'30'!B:BC,54,0),"0")</f>
        <v>0</v>
      </c>
      <c r="CR122" s="5" t="s">
        <v>256</v>
      </c>
      <c r="CS122" s="15">
        <f t="shared" si="85"/>
        <v>0</v>
      </c>
      <c r="CT122" s="10" t="str">
        <f>IFERROR(VLOOKUP(A122,#REF!,2,0),"0")</f>
        <v>0</v>
      </c>
      <c r="CU122" s="5" t="s">
        <v>256</v>
      </c>
      <c r="CV122" s="15">
        <f t="shared" si="86"/>
        <v>0</v>
      </c>
      <c r="CW122" s="10" t="str">
        <f>IFERROR(VLOOKUP(B122,'B-plus'!A:D,4,0),"0")</f>
        <v>0</v>
      </c>
      <c r="CX122" s="5" t="s">
        <v>256</v>
      </c>
      <c r="CY122" s="15">
        <f t="shared" si="87"/>
        <v>0</v>
      </c>
    </row>
    <row r="123" spans="1:103" x14ac:dyDescent="0.25">
      <c r="A123" s="5" t="s">
        <v>250</v>
      </c>
      <c r="B123" s="5" t="s">
        <v>250</v>
      </c>
      <c r="C123" s="4" t="s">
        <v>251</v>
      </c>
      <c r="D123" s="13">
        <f>14.31*3</f>
        <v>42.93</v>
      </c>
      <c r="E123" s="19">
        <f t="shared" si="71"/>
        <v>0</v>
      </c>
      <c r="F123" s="5" t="s">
        <v>256</v>
      </c>
      <c r="G123" s="13">
        <f t="shared" si="72"/>
        <v>0</v>
      </c>
      <c r="H123" s="10" t="str">
        <f>IFERROR(VLOOKUP(B123,'1'!B:BC,54,0),"0")</f>
        <v>0</v>
      </c>
      <c r="I123" s="5" t="s">
        <v>256</v>
      </c>
      <c r="J123" s="15">
        <f t="shared" si="151"/>
        <v>0</v>
      </c>
      <c r="K123" s="10" t="str">
        <f>IFERROR(VLOOKUP(B123,'2'!B:BC,54,0),"0")</f>
        <v>0</v>
      </c>
      <c r="L123" s="5" t="s">
        <v>256</v>
      </c>
      <c r="M123" s="15">
        <f t="shared" si="152"/>
        <v>0</v>
      </c>
      <c r="N123" s="10" t="str">
        <f>IFERROR(VLOOKUP(B123,'3'!B:BC,54,0),"0")</f>
        <v>0</v>
      </c>
      <c r="O123" s="5" t="s">
        <v>256</v>
      </c>
      <c r="P123" s="15">
        <f t="shared" si="153"/>
        <v>0</v>
      </c>
      <c r="Q123" s="10" t="str">
        <f>IFERROR(VLOOKUP(B123,'4'!B:BC,54,0),"0")</f>
        <v>0</v>
      </c>
      <c r="R123" s="5" t="s">
        <v>256</v>
      </c>
      <c r="S123" s="15">
        <f t="shared" si="154"/>
        <v>0</v>
      </c>
      <c r="T123" s="10" t="str">
        <f>IFERROR(VLOOKUP(B123,'5'!B:BC,54,0),"0")</f>
        <v>0</v>
      </c>
      <c r="U123" s="5" t="s">
        <v>256</v>
      </c>
      <c r="V123" s="15">
        <f t="shared" si="155"/>
        <v>0</v>
      </c>
      <c r="W123" s="10" t="str">
        <f>IFERROR(VLOOKUP(B123,'6'!B:BC,54,0),"0")</f>
        <v>0</v>
      </c>
      <c r="X123" s="5" t="s">
        <v>256</v>
      </c>
      <c r="Y123" s="15">
        <f t="shared" si="156"/>
        <v>0</v>
      </c>
      <c r="Z123" s="10" t="str">
        <f>IFERROR(VLOOKUP(B123,'7'!B:BC,54,0),"0")</f>
        <v>0</v>
      </c>
      <c r="AA123" s="5" t="s">
        <v>256</v>
      </c>
      <c r="AB123" s="15">
        <f t="shared" si="157"/>
        <v>0</v>
      </c>
      <c r="AC123" s="10" t="str">
        <f>IFERROR(VLOOKUP(B123,'8'!B:BC,54,0),"0")</f>
        <v>0</v>
      </c>
      <c r="AD123" s="5" t="s">
        <v>256</v>
      </c>
      <c r="AE123" s="15">
        <f t="shared" si="158"/>
        <v>0</v>
      </c>
      <c r="AF123" s="10" t="str">
        <f>IFERROR(VLOOKUP(B123,'9'!B:BC,54,0),"0")</f>
        <v>0</v>
      </c>
      <c r="AG123" s="5" t="s">
        <v>256</v>
      </c>
      <c r="AH123" s="15">
        <f t="shared" si="159"/>
        <v>0</v>
      </c>
      <c r="AI123" s="10" t="str">
        <f>IFERROR(VLOOKUP(B123,'10'!B:BC,54,0),"0")</f>
        <v>0</v>
      </c>
      <c r="AJ123" s="5" t="s">
        <v>256</v>
      </c>
      <c r="AK123" s="15">
        <f t="shared" si="160"/>
        <v>0</v>
      </c>
      <c r="AL123" s="10" t="str">
        <f>IFERROR(VLOOKUP(B123,'11'!B:BC,54,0),"0")</f>
        <v>0</v>
      </c>
      <c r="AM123" s="5" t="s">
        <v>256</v>
      </c>
      <c r="AN123" s="15">
        <f t="shared" si="161"/>
        <v>0</v>
      </c>
      <c r="AO123" s="10" t="str">
        <f>IFERROR(VLOOKUP(B123,'12'!B:BC,54,0),"0")</f>
        <v>0</v>
      </c>
      <c r="AP123" s="5" t="s">
        <v>256</v>
      </c>
      <c r="AQ123" s="15">
        <f t="shared" si="162"/>
        <v>0</v>
      </c>
      <c r="AR123" s="10" t="str">
        <f>IFERROR(VLOOKUP(B123,'13'!B:BC,54,0),"0")</f>
        <v>0</v>
      </c>
      <c r="AS123" s="5" t="s">
        <v>256</v>
      </c>
      <c r="AT123" s="15">
        <f t="shared" si="163"/>
        <v>0</v>
      </c>
      <c r="AU123" s="10" t="str">
        <f>IFERROR(VLOOKUP(B123,'14'!B:BC,54,0),"0")</f>
        <v>0</v>
      </c>
      <c r="AV123" s="5" t="s">
        <v>256</v>
      </c>
      <c r="AW123" s="15">
        <f t="shared" si="164"/>
        <v>0</v>
      </c>
      <c r="AX123" s="10" t="str">
        <f>IFERROR(VLOOKUP(B123,'15'!B:BC,54,0),"0")</f>
        <v>0</v>
      </c>
      <c r="AY123" s="5" t="s">
        <v>256</v>
      </c>
      <c r="AZ123" s="15">
        <f t="shared" si="165"/>
        <v>0</v>
      </c>
      <c r="BA123" s="10" t="str">
        <f>IFERROR(VLOOKUP(B123,'16'!B:BC,54,0),"0")</f>
        <v>0</v>
      </c>
      <c r="BB123" s="5" t="s">
        <v>256</v>
      </c>
      <c r="BC123" s="15">
        <f t="shared" si="166"/>
        <v>0</v>
      </c>
      <c r="BD123" s="10" t="str">
        <f>IFERROR(VLOOKUP(B123,'17'!B:BC,54,0),"0")</f>
        <v>0</v>
      </c>
      <c r="BE123" s="5" t="s">
        <v>256</v>
      </c>
      <c r="BF123" s="15">
        <f t="shared" si="167"/>
        <v>0</v>
      </c>
      <c r="BG123" s="10" t="str">
        <f>IFERROR(VLOOKUP(B123,'18'!B:BC,54,0),"0")</f>
        <v>0</v>
      </c>
      <c r="BH123" s="5" t="s">
        <v>256</v>
      </c>
      <c r="BI123" s="15">
        <f t="shared" si="168"/>
        <v>0</v>
      </c>
      <c r="BJ123" s="10" t="str">
        <f>IFERROR(VLOOKUP(B123,'19'!B:BC,54,0),"0")</f>
        <v>0</v>
      </c>
      <c r="BK123" s="5" t="s">
        <v>256</v>
      </c>
      <c r="BL123" s="15">
        <f t="shared" si="169"/>
        <v>0</v>
      </c>
      <c r="BM123" s="10" t="str">
        <f>IFERROR(VLOOKUP(B123,'20'!B:BC,54,0),"0")</f>
        <v>0</v>
      </c>
      <c r="BN123" s="5" t="s">
        <v>256</v>
      </c>
      <c r="BO123" s="15">
        <f t="shared" si="170"/>
        <v>0</v>
      </c>
      <c r="BP123" s="10" t="str">
        <f>IFERROR(VLOOKUP(B123,'21'!B:BC,54,0),"0")</f>
        <v>0</v>
      </c>
      <c r="BQ123" s="5" t="s">
        <v>256</v>
      </c>
      <c r="BR123" s="15">
        <f t="shared" si="171"/>
        <v>0</v>
      </c>
      <c r="BS123" s="10" t="str">
        <f>IFERROR(VLOOKUP(B123,'22'!B:BC,54,0),"0")</f>
        <v>0</v>
      </c>
      <c r="BT123" s="5" t="s">
        <v>256</v>
      </c>
      <c r="BU123" s="15">
        <f t="shared" si="172"/>
        <v>0</v>
      </c>
      <c r="BV123" s="10" t="str">
        <f>IFERROR(VLOOKUP(B123,'23'!B:BC,54,0),"0")</f>
        <v>0</v>
      </c>
      <c r="BW123" s="5" t="s">
        <v>256</v>
      </c>
      <c r="BX123" s="15">
        <f t="shared" si="173"/>
        <v>0</v>
      </c>
      <c r="BY123" s="10" t="str">
        <f>IFERROR(VLOOKUP(B123,'24'!B:BC,54,0),"0")</f>
        <v>0</v>
      </c>
      <c r="BZ123" s="5" t="s">
        <v>256</v>
      </c>
      <c r="CA123" s="15">
        <f t="shared" si="174"/>
        <v>0</v>
      </c>
      <c r="CB123" s="10" t="str">
        <f>IFERROR(VLOOKUP(B123,'25'!B:BC,54,0),"0")</f>
        <v>0</v>
      </c>
      <c r="CC123" s="5" t="s">
        <v>256</v>
      </c>
      <c r="CD123" s="15">
        <f t="shared" si="175"/>
        <v>0</v>
      </c>
      <c r="CE123" s="10" t="str">
        <f>IFERROR(VLOOKUP(B123,'26'!B:BC,54,0),"0")</f>
        <v>0</v>
      </c>
      <c r="CF123" s="5" t="s">
        <v>256</v>
      </c>
      <c r="CG123" s="15">
        <f t="shared" si="81"/>
        <v>0</v>
      </c>
      <c r="CH123" s="10" t="str">
        <f>IFERROR(VLOOKUP(B123,'27'!B:BC,54,0),"0")</f>
        <v>0</v>
      </c>
      <c r="CI123" s="5" t="s">
        <v>256</v>
      </c>
      <c r="CJ123" s="15">
        <f t="shared" si="82"/>
        <v>0</v>
      </c>
      <c r="CK123" s="10" t="str">
        <f>IFERROR(VLOOKUP(B123,'28'!B:BC,54,0),"0")</f>
        <v>0</v>
      </c>
      <c r="CL123" s="5" t="s">
        <v>256</v>
      </c>
      <c r="CM123" s="15">
        <f t="shared" si="83"/>
        <v>0</v>
      </c>
      <c r="CN123" s="10" t="str">
        <f>IFERROR(VLOOKUP(B123,'29'!B:BC,54,0),"0")</f>
        <v>0</v>
      </c>
      <c r="CO123" s="5" t="s">
        <v>256</v>
      </c>
      <c r="CP123" s="15">
        <f t="shared" si="84"/>
        <v>0</v>
      </c>
      <c r="CQ123" s="10" t="str">
        <f>IFERROR(VLOOKUP(B123,'30'!B:BC,54,0),"0")</f>
        <v>0</v>
      </c>
      <c r="CR123" s="5" t="s">
        <v>256</v>
      </c>
      <c r="CS123" s="15">
        <f t="shared" si="85"/>
        <v>0</v>
      </c>
      <c r="CT123" s="10" t="str">
        <f>IFERROR(VLOOKUP(A123,#REF!,2,0),"0")</f>
        <v>0</v>
      </c>
      <c r="CU123" s="5" t="s">
        <v>256</v>
      </c>
      <c r="CV123" s="15">
        <f t="shared" si="86"/>
        <v>0</v>
      </c>
      <c r="CW123" s="10" t="str">
        <f>IFERROR(VLOOKUP(B123,'B-plus'!A:D,4,0),"0")</f>
        <v>0</v>
      </c>
      <c r="CX123" s="5" t="s">
        <v>256</v>
      </c>
      <c r="CY123" s="15">
        <f t="shared" si="87"/>
        <v>0</v>
      </c>
    </row>
    <row r="124" spans="1:103" x14ac:dyDescent="0.25">
      <c r="A124" s="5" t="s">
        <v>248</v>
      </c>
      <c r="B124" s="5" t="s">
        <v>248</v>
      </c>
      <c r="C124" s="4" t="s">
        <v>249</v>
      </c>
      <c r="D124" s="13">
        <v>12.92</v>
      </c>
      <c r="E124" s="19">
        <f t="shared" si="71"/>
        <v>0</v>
      </c>
      <c r="F124" s="5" t="s">
        <v>256</v>
      </c>
      <c r="G124" s="13">
        <f t="shared" si="72"/>
        <v>0</v>
      </c>
      <c r="H124" s="10" t="str">
        <f>IFERROR(VLOOKUP(B124,'1'!B:BC,54,0),"0")</f>
        <v>0</v>
      </c>
      <c r="I124" s="5" t="s">
        <v>256</v>
      </c>
      <c r="J124" s="15">
        <f t="shared" si="151"/>
        <v>0</v>
      </c>
      <c r="K124" s="10" t="str">
        <f>IFERROR(VLOOKUP(B124,'2'!B:BC,54,0),"0")</f>
        <v>0</v>
      </c>
      <c r="L124" s="5" t="s">
        <v>256</v>
      </c>
      <c r="M124" s="15">
        <f t="shared" si="152"/>
        <v>0</v>
      </c>
      <c r="N124" s="10" t="str">
        <f>IFERROR(VLOOKUP(B124,'3'!B:BC,54,0),"0")</f>
        <v>0</v>
      </c>
      <c r="O124" s="5" t="s">
        <v>256</v>
      </c>
      <c r="P124" s="15">
        <f t="shared" si="153"/>
        <v>0</v>
      </c>
      <c r="Q124" s="10" t="str">
        <f>IFERROR(VLOOKUP(B124,'4'!B:BC,54,0),"0")</f>
        <v>0</v>
      </c>
      <c r="R124" s="5" t="s">
        <v>256</v>
      </c>
      <c r="S124" s="15">
        <f t="shared" si="154"/>
        <v>0</v>
      </c>
      <c r="T124" s="10" t="str">
        <f>IFERROR(VLOOKUP(B124,'5'!B:BC,54,0),"0")</f>
        <v>0</v>
      </c>
      <c r="U124" s="5" t="s">
        <v>256</v>
      </c>
      <c r="V124" s="15">
        <f t="shared" si="155"/>
        <v>0</v>
      </c>
      <c r="W124" s="10" t="str">
        <f>IFERROR(VLOOKUP(B124,'6'!B:BC,54,0),"0")</f>
        <v>0</v>
      </c>
      <c r="X124" s="5" t="s">
        <v>256</v>
      </c>
      <c r="Y124" s="15">
        <f t="shared" si="156"/>
        <v>0</v>
      </c>
      <c r="Z124" s="10" t="str">
        <f>IFERROR(VLOOKUP(B124,'7'!B:BC,54,0),"0")</f>
        <v>0</v>
      </c>
      <c r="AA124" s="5" t="s">
        <v>256</v>
      </c>
      <c r="AB124" s="15">
        <f t="shared" si="157"/>
        <v>0</v>
      </c>
      <c r="AC124" s="10" t="str">
        <f>IFERROR(VLOOKUP(B124,'8'!B:BC,54,0),"0")</f>
        <v>0</v>
      </c>
      <c r="AD124" s="5" t="s">
        <v>256</v>
      </c>
      <c r="AE124" s="15">
        <f t="shared" si="158"/>
        <v>0</v>
      </c>
      <c r="AF124" s="10" t="str">
        <f>IFERROR(VLOOKUP(B124,'9'!B:BC,54,0),"0")</f>
        <v>0</v>
      </c>
      <c r="AG124" s="5" t="s">
        <v>256</v>
      </c>
      <c r="AH124" s="15">
        <f t="shared" si="159"/>
        <v>0</v>
      </c>
      <c r="AI124" s="10" t="str">
        <f>IFERROR(VLOOKUP(B124,'10'!B:BC,54,0),"0")</f>
        <v>0</v>
      </c>
      <c r="AJ124" s="5" t="s">
        <v>256</v>
      </c>
      <c r="AK124" s="15">
        <f t="shared" si="160"/>
        <v>0</v>
      </c>
      <c r="AL124" s="10" t="str">
        <f>IFERROR(VLOOKUP(B124,'11'!B:BC,54,0),"0")</f>
        <v>0</v>
      </c>
      <c r="AM124" s="5" t="s">
        <v>256</v>
      </c>
      <c r="AN124" s="15">
        <f t="shared" si="161"/>
        <v>0</v>
      </c>
      <c r="AO124" s="10" t="str">
        <f>IFERROR(VLOOKUP(B124,'12'!B:BC,54,0),"0")</f>
        <v>0</v>
      </c>
      <c r="AP124" s="5" t="s">
        <v>256</v>
      </c>
      <c r="AQ124" s="15">
        <f t="shared" si="162"/>
        <v>0</v>
      </c>
      <c r="AR124" s="10" t="str">
        <f>IFERROR(VLOOKUP(B124,'13'!B:BC,54,0),"0")</f>
        <v>0</v>
      </c>
      <c r="AS124" s="5" t="s">
        <v>256</v>
      </c>
      <c r="AT124" s="15">
        <f t="shared" si="163"/>
        <v>0</v>
      </c>
      <c r="AU124" s="10" t="str">
        <f>IFERROR(VLOOKUP(B124,'14'!B:BC,54,0),"0")</f>
        <v>0</v>
      </c>
      <c r="AV124" s="5" t="s">
        <v>256</v>
      </c>
      <c r="AW124" s="15">
        <f t="shared" si="164"/>
        <v>0</v>
      </c>
      <c r="AX124" s="10" t="str">
        <f>IFERROR(VLOOKUP(B124,'15'!B:BC,54,0),"0")</f>
        <v>0</v>
      </c>
      <c r="AY124" s="5" t="s">
        <v>256</v>
      </c>
      <c r="AZ124" s="15">
        <f t="shared" si="165"/>
        <v>0</v>
      </c>
      <c r="BA124" s="10" t="str">
        <f>IFERROR(VLOOKUP(B124,'16'!B:BC,54,0),"0")</f>
        <v>0</v>
      </c>
      <c r="BB124" s="5" t="s">
        <v>256</v>
      </c>
      <c r="BC124" s="15">
        <f t="shared" si="166"/>
        <v>0</v>
      </c>
      <c r="BD124" s="10" t="str">
        <f>IFERROR(VLOOKUP(B124,'17'!B:BC,54,0),"0")</f>
        <v>0</v>
      </c>
      <c r="BE124" s="5" t="s">
        <v>256</v>
      </c>
      <c r="BF124" s="15">
        <f t="shared" si="167"/>
        <v>0</v>
      </c>
      <c r="BG124" s="10" t="str">
        <f>IFERROR(VLOOKUP(B124,'18'!B:BC,54,0),"0")</f>
        <v>0</v>
      </c>
      <c r="BH124" s="5" t="s">
        <v>256</v>
      </c>
      <c r="BI124" s="15">
        <f t="shared" si="168"/>
        <v>0</v>
      </c>
      <c r="BJ124" s="10" t="str">
        <f>IFERROR(VLOOKUP(B124,'19'!B:BC,54,0),"0")</f>
        <v>0</v>
      </c>
      <c r="BK124" s="5" t="s">
        <v>256</v>
      </c>
      <c r="BL124" s="15">
        <f t="shared" si="169"/>
        <v>0</v>
      </c>
      <c r="BM124" s="10" t="str">
        <f>IFERROR(VLOOKUP(B124,'20'!B:BC,54,0),"0")</f>
        <v>0</v>
      </c>
      <c r="BN124" s="5" t="s">
        <v>256</v>
      </c>
      <c r="BO124" s="15">
        <f t="shared" si="170"/>
        <v>0</v>
      </c>
      <c r="BP124" s="10" t="str">
        <f>IFERROR(VLOOKUP(B124,'21'!B:BC,54,0),"0")</f>
        <v>0</v>
      </c>
      <c r="BQ124" s="5" t="s">
        <v>256</v>
      </c>
      <c r="BR124" s="15">
        <f t="shared" si="171"/>
        <v>0</v>
      </c>
      <c r="BS124" s="10" t="str">
        <f>IFERROR(VLOOKUP(B124,'22'!B:BC,54,0),"0")</f>
        <v>0</v>
      </c>
      <c r="BT124" s="5" t="s">
        <v>256</v>
      </c>
      <c r="BU124" s="15">
        <f t="shared" si="172"/>
        <v>0</v>
      </c>
      <c r="BV124" s="10" t="str">
        <f>IFERROR(VLOOKUP(B124,'23'!B:BC,54,0),"0")</f>
        <v>0</v>
      </c>
      <c r="BW124" s="5" t="s">
        <v>256</v>
      </c>
      <c r="BX124" s="15">
        <f t="shared" si="173"/>
        <v>0</v>
      </c>
      <c r="BY124" s="10" t="str">
        <f>IFERROR(VLOOKUP(B124,'24'!B:BC,54,0),"0")</f>
        <v>0</v>
      </c>
      <c r="BZ124" s="5" t="s">
        <v>256</v>
      </c>
      <c r="CA124" s="15">
        <f t="shared" si="174"/>
        <v>0</v>
      </c>
      <c r="CB124" s="10" t="str">
        <f>IFERROR(VLOOKUP(B124,'25'!B:BC,54,0),"0")</f>
        <v>0</v>
      </c>
      <c r="CC124" s="5" t="s">
        <v>256</v>
      </c>
      <c r="CD124" s="15">
        <f t="shared" si="175"/>
        <v>0</v>
      </c>
      <c r="CE124" s="10" t="str">
        <f>IFERROR(VLOOKUP(B124,'26'!B:BC,54,0),"0")</f>
        <v>0</v>
      </c>
      <c r="CF124" s="5" t="s">
        <v>256</v>
      </c>
      <c r="CG124" s="15">
        <f t="shared" si="81"/>
        <v>0</v>
      </c>
      <c r="CH124" s="10" t="str">
        <f>IFERROR(VLOOKUP(B124,'27'!B:BC,54,0),"0")</f>
        <v>0</v>
      </c>
      <c r="CI124" s="5" t="s">
        <v>256</v>
      </c>
      <c r="CJ124" s="15">
        <f t="shared" si="82"/>
        <v>0</v>
      </c>
      <c r="CK124" s="10" t="str">
        <f>IFERROR(VLOOKUP(B124,'28'!B:BC,54,0),"0")</f>
        <v>0</v>
      </c>
      <c r="CL124" s="5" t="s">
        <v>256</v>
      </c>
      <c r="CM124" s="15">
        <f t="shared" si="83"/>
        <v>0</v>
      </c>
      <c r="CN124" s="10" t="str">
        <f>IFERROR(VLOOKUP(B124,'29'!B:BC,54,0),"0")</f>
        <v>0</v>
      </c>
      <c r="CO124" s="5" t="s">
        <v>256</v>
      </c>
      <c r="CP124" s="15">
        <f t="shared" si="84"/>
        <v>0</v>
      </c>
      <c r="CQ124" s="10" t="str">
        <f>IFERROR(VLOOKUP(B124,'30'!B:BC,54,0),"0")</f>
        <v>0</v>
      </c>
      <c r="CR124" s="5" t="s">
        <v>256</v>
      </c>
      <c r="CS124" s="15">
        <f t="shared" si="85"/>
        <v>0</v>
      </c>
      <c r="CT124" s="10" t="str">
        <f>IFERROR(VLOOKUP(A124,#REF!,2,0),"0")</f>
        <v>0</v>
      </c>
      <c r="CU124" s="5" t="s">
        <v>256</v>
      </c>
      <c r="CV124" s="15">
        <f t="shared" si="86"/>
        <v>0</v>
      </c>
      <c r="CW124" s="10" t="str">
        <f>IFERROR(VLOOKUP(B124,'B-plus'!A:D,4,0),"0")</f>
        <v>0</v>
      </c>
      <c r="CX124" s="5" t="s">
        <v>256</v>
      </c>
      <c r="CY124" s="15">
        <f t="shared" si="87"/>
        <v>0</v>
      </c>
    </row>
    <row r="125" spans="1:103" x14ac:dyDescent="0.25">
      <c r="A125" s="5" t="s">
        <v>254</v>
      </c>
      <c r="B125" s="5" t="s">
        <v>254</v>
      </c>
      <c r="C125" s="4" t="s">
        <v>255</v>
      </c>
      <c r="D125" s="13">
        <f>16.41*3</f>
        <v>49.230000000000004</v>
      </c>
      <c r="E125" s="19">
        <f t="shared" si="71"/>
        <v>0</v>
      </c>
      <c r="F125" s="5" t="s">
        <v>256</v>
      </c>
      <c r="G125" s="13">
        <f t="shared" si="72"/>
        <v>0</v>
      </c>
      <c r="H125" s="10" t="str">
        <f>IFERROR(VLOOKUP(B125,'1'!B:BC,54,0),"0")</f>
        <v>0</v>
      </c>
      <c r="I125" s="5" t="s">
        <v>256</v>
      </c>
      <c r="J125" s="15">
        <f t="shared" ref="J125" si="176">+H125*D125</f>
        <v>0</v>
      </c>
      <c r="K125" s="10" t="str">
        <f>IFERROR(VLOOKUP(B125,'2'!B:BC,54,0),"0")</f>
        <v>0</v>
      </c>
      <c r="L125" s="5" t="s">
        <v>256</v>
      </c>
      <c r="M125" s="15">
        <f t="shared" ref="M125" si="177">+K125*D125</f>
        <v>0</v>
      </c>
      <c r="N125" s="10" t="str">
        <f>IFERROR(VLOOKUP(B125,'3'!B:BC,54,0),"0")</f>
        <v>0</v>
      </c>
      <c r="O125" s="5" t="s">
        <v>256</v>
      </c>
      <c r="P125" s="15">
        <f t="shared" ref="P125" si="178">+N125*D125</f>
        <v>0</v>
      </c>
      <c r="Q125" s="10" t="str">
        <f>IFERROR(VLOOKUP(B125,'4'!B:BC,54,0),"0")</f>
        <v>0</v>
      </c>
      <c r="R125" s="5" t="s">
        <v>256</v>
      </c>
      <c r="S125" s="15">
        <f t="shared" ref="S125" si="179">+Q125*D125</f>
        <v>0</v>
      </c>
      <c r="T125" s="10" t="str">
        <f>IFERROR(VLOOKUP(B125,'5'!B:BC,54,0),"0")</f>
        <v>0</v>
      </c>
      <c r="U125" s="5" t="s">
        <v>256</v>
      </c>
      <c r="V125" s="15">
        <f t="shared" ref="V125" si="180">+T125*D125</f>
        <v>0</v>
      </c>
      <c r="W125" s="10" t="str">
        <f>IFERROR(VLOOKUP(B125,'6'!B:BC,54,0),"0")</f>
        <v>0</v>
      </c>
      <c r="X125" s="5" t="s">
        <v>256</v>
      </c>
      <c r="Y125" s="15">
        <f t="shared" ref="Y125" si="181">+W125*D125</f>
        <v>0</v>
      </c>
      <c r="Z125" s="10" t="str">
        <f>IFERROR(VLOOKUP(B125,'7'!B:BC,54,0),"0")</f>
        <v>0</v>
      </c>
      <c r="AA125" s="5" t="s">
        <v>256</v>
      </c>
      <c r="AB125" s="15">
        <f t="shared" ref="AB125" si="182">+Z125*D125</f>
        <v>0</v>
      </c>
      <c r="AC125" s="10" t="str">
        <f>IFERROR(VLOOKUP(B125,'8'!B:BC,54,0),"0")</f>
        <v>0</v>
      </c>
      <c r="AD125" s="5" t="s">
        <v>256</v>
      </c>
      <c r="AE125" s="15">
        <f t="shared" ref="AE125" si="183">+AC125*D125</f>
        <v>0</v>
      </c>
      <c r="AF125" s="10" t="str">
        <f>IFERROR(VLOOKUP(B125,'9'!B:BC,54,0),"0")</f>
        <v>0</v>
      </c>
      <c r="AG125" s="5" t="s">
        <v>256</v>
      </c>
      <c r="AH125" s="15">
        <f t="shared" ref="AH125" si="184">+AF125*D125</f>
        <v>0</v>
      </c>
      <c r="AI125" s="10" t="str">
        <f>IFERROR(VLOOKUP(B125,'10'!B:BC,54,0),"0")</f>
        <v>0</v>
      </c>
      <c r="AJ125" s="5" t="s">
        <v>256</v>
      </c>
      <c r="AK125" s="15">
        <f t="shared" ref="AK125" si="185">+AI125*D125</f>
        <v>0</v>
      </c>
      <c r="AL125" s="10" t="str">
        <f>IFERROR(VLOOKUP(B125,'11'!B:BC,54,0),"0")</f>
        <v>0</v>
      </c>
      <c r="AM125" s="5" t="s">
        <v>256</v>
      </c>
      <c r="AN125" s="15">
        <f t="shared" ref="AN125" si="186">+AL125*D125</f>
        <v>0</v>
      </c>
      <c r="AO125" s="10" t="str">
        <f>IFERROR(VLOOKUP(B125,'12'!B:BC,54,0),"0")</f>
        <v>0</v>
      </c>
      <c r="AP125" s="5" t="s">
        <v>256</v>
      </c>
      <c r="AQ125" s="15">
        <f t="shared" ref="AQ125" si="187">+AO125*D125</f>
        <v>0</v>
      </c>
      <c r="AR125" s="10" t="str">
        <f>IFERROR(VLOOKUP(B125,'13'!B:BC,54,0),"0")</f>
        <v>0</v>
      </c>
      <c r="AS125" s="5" t="s">
        <v>256</v>
      </c>
      <c r="AT125" s="15">
        <f t="shared" ref="AT125" si="188">+AR125*D125</f>
        <v>0</v>
      </c>
      <c r="AU125" s="10" t="str">
        <f>IFERROR(VLOOKUP(B125,'14'!B:BC,54,0),"0")</f>
        <v>0</v>
      </c>
      <c r="AV125" s="5" t="s">
        <v>256</v>
      </c>
      <c r="AW125" s="15">
        <f t="shared" ref="AW125" si="189">+AU125*D125</f>
        <v>0</v>
      </c>
      <c r="AX125" s="10" t="str">
        <f>IFERROR(VLOOKUP(B125,'15'!B:BC,54,0),"0")</f>
        <v>0</v>
      </c>
      <c r="AY125" s="5" t="s">
        <v>256</v>
      </c>
      <c r="AZ125" s="15">
        <f t="shared" ref="AZ125" si="190">+AX125*D125</f>
        <v>0</v>
      </c>
      <c r="BA125" s="10" t="str">
        <f>IFERROR(VLOOKUP(B125,'16'!B:BC,54,0),"0")</f>
        <v>0</v>
      </c>
      <c r="BB125" s="5" t="s">
        <v>256</v>
      </c>
      <c r="BC125" s="15">
        <f t="shared" ref="BC125" si="191">+BA125*D125</f>
        <v>0</v>
      </c>
      <c r="BD125" s="10" t="str">
        <f>IFERROR(VLOOKUP(B125,'17'!B:BC,54,0),"0")</f>
        <v>0</v>
      </c>
      <c r="BE125" s="5" t="s">
        <v>256</v>
      </c>
      <c r="BF125" s="15">
        <f t="shared" ref="BF125" si="192">+BD125*D125</f>
        <v>0</v>
      </c>
      <c r="BG125" s="10" t="str">
        <f>IFERROR(VLOOKUP(B125,'18'!B:BC,54,0),"0")</f>
        <v>0</v>
      </c>
      <c r="BH125" s="5" t="s">
        <v>256</v>
      </c>
      <c r="BI125" s="15">
        <f t="shared" ref="BI125" si="193">+BG125*D125</f>
        <v>0</v>
      </c>
      <c r="BJ125" s="10" t="str">
        <f>IFERROR(VLOOKUP(B125,'19'!B:BC,54,0),"0")</f>
        <v>0</v>
      </c>
      <c r="BK125" s="5" t="s">
        <v>256</v>
      </c>
      <c r="BL125" s="15">
        <f t="shared" ref="BL125" si="194">+BJ125*D125</f>
        <v>0</v>
      </c>
      <c r="BM125" s="10" t="str">
        <f>IFERROR(VLOOKUP(B125,'20'!B:BC,54,0),"0")</f>
        <v>0</v>
      </c>
      <c r="BN125" s="5" t="s">
        <v>256</v>
      </c>
      <c r="BO125" s="15">
        <f t="shared" ref="BO125" si="195">+BM125*D125</f>
        <v>0</v>
      </c>
      <c r="BP125" s="10" t="str">
        <f>IFERROR(VLOOKUP(B125,'21'!B:BC,54,0),"0")</f>
        <v>0</v>
      </c>
      <c r="BQ125" s="5" t="s">
        <v>256</v>
      </c>
      <c r="BR125" s="15">
        <f t="shared" ref="BR125" si="196">+BP125*D125</f>
        <v>0</v>
      </c>
      <c r="BS125" s="10" t="str">
        <f>IFERROR(VLOOKUP(B125,'22'!B:BC,54,0),"0")</f>
        <v>0</v>
      </c>
      <c r="BT125" s="5" t="s">
        <v>256</v>
      </c>
      <c r="BU125" s="15">
        <f t="shared" ref="BU125" si="197">+BS125*D125</f>
        <v>0</v>
      </c>
      <c r="BV125" s="10" t="str">
        <f>IFERROR(VLOOKUP(B125,'23'!B:BC,54,0),"0")</f>
        <v>0</v>
      </c>
      <c r="BW125" s="5" t="s">
        <v>256</v>
      </c>
      <c r="BX125" s="15">
        <f t="shared" ref="BX125" si="198">+BV125*D125</f>
        <v>0</v>
      </c>
      <c r="BY125" s="10" t="str">
        <f>IFERROR(VLOOKUP(B125,'24'!B:BC,54,0),"0")</f>
        <v>0</v>
      </c>
      <c r="BZ125" s="5" t="s">
        <v>256</v>
      </c>
      <c r="CA125" s="15">
        <f t="shared" ref="CA125" si="199">+BY125*D125</f>
        <v>0</v>
      </c>
      <c r="CB125" s="10" t="str">
        <f>IFERROR(VLOOKUP(B125,'25'!B:BC,54,0),"0")</f>
        <v>0</v>
      </c>
      <c r="CC125" s="5" t="s">
        <v>256</v>
      </c>
      <c r="CD125" s="15">
        <f t="shared" ref="CD125" si="200">+CB125*D125</f>
        <v>0</v>
      </c>
      <c r="CE125" s="10" t="str">
        <f>IFERROR(VLOOKUP(B125,'26'!B:BC,54,0),"0")</f>
        <v>0</v>
      </c>
      <c r="CF125" s="5" t="s">
        <v>256</v>
      </c>
      <c r="CG125" s="15">
        <f t="shared" ref="CG125" si="201">+CE125*D125</f>
        <v>0</v>
      </c>
      <c r="CH125" s="10" t="str">
        <f>IFERROR(VLOOKUP(B125,'27'!B:BC,54,0),"0")</f>
        <v>0</v>
      </c>
      <c r="CI125" s="5" t="s">
        <v>256</v>
      </c>
      <c r="CJ125" s="15">
        <f t="shared" si="82"/>
        <v>0</v>
      </c>
      <c r="CK125" s="10" t="str">
        <f>IFERROR(VLOOKUP(B125,'28'!B:BC,54,0),"0")</f>
        <v>0</v>
      </c>
      <c r="CL125" s="5" t="s">
        <v>256</v>
      </c>
      <c r="CM125" s="15">
        <f t="shared" si="83"/>
        <v>0</v>
      </c>
      <c r="CN125" s="10" t="str">
        <f>IFERROR(VLOOKUP(B125,'29'!B:BC,54,0),"0")</f>
        <v>0</v>
      </c>
      <c r="CO125" s="5" t="s">
        <v>256</v>
      </c>
      <c r="CP125" s="15">
        <f t="shared" si="84"/>
        <v>0</v>
      </c>
      <c r="CQ125" s="10" t="str">
        <f>IFERROR(VLOOKUP(B125,'30'!B:BC,54,0),"0")</f>
        <v>0</v>
      </c>
      <c r="CR125" s="5" t="s">
        <v>256</v>
      </c>
      <c r="CS125" s="15">
        <f t="shared" si="85"/>
        <v>0</v>
      </c>
      <c r="CT125" s="10" t="str">
        <f>IFERROR(VLOOKUP(A125,#REF!,2,0),"0")</f>
        <v>0</v>
      </c>
      <c r="CU125" s="5" t="s">
        <v>256</v>
      </c>
      <c r="CV125" s="15">
        <f t="shared" si="86"/>
        <v>0</v>
      </c>
      <c r="CW125" s="10" t="str">
        <f>IFERROR(VLOOKUP(B125,'B-plus'!A:D,4,0),"0")</f>
        <v>0</v>
      </c>
      <c r="CX125" s="5" t="s">
        <v>256</v>
      </c>
      <c r="CY125" s="15">
        <f t="shared" si="87"/>
        <v>0</v>
      </c>
    </row>
    <row r="126" spans="1:103" x14ac:dyDescent="0.25">
      <c r="A126" s="5" t="s">
        <v>257</v>
      </c>
      <c r="B126" s="5">
        <v>1111084</v>
      </c>
      <c r="C126" s="4" t="s">
        <v>258</v>
      </c>
      <c r="D126" s="13">
        <v>29.33</v>
      </c>
      <c r="E126" s="19">
        <f t="shared" si="71"/>
        <v>0</v>
      </c>
      <c r="F126" s="5" t="s">
        <v>129</v>
      </c>
      <c r="G126" s="13">
        <f t="shared" si="72"/>
        <v>0</v>
      </c>
      <c r="H126" s="10">
        <f>IFERROR(VLOOKUP(B126,'1'!B:BC,54,0),"0")</f>
        <v>0</v>
      </c>
      <c r="I126" s="5" t="s">
        <v>129</v>
      </c>
      <c r="J126" s="15">
        <f t="shared" ref="J126" si="202">+H126*D126</f>
        <v>0</v>
      </c>
      <c r="K126" s="10">
        <f>IFERROR(VLOOKUP(B126,'2'!B:BC,54,0),"0")</f>
        <v>0</v>
      </c>
      <c r="L126" s="5" t="s">
        <v>129</v>
      </c>
      <c r="M126" s="15">
        <f t="shared" ref="M126" si="203">+K126*D126</f>
        <v>0</v>
      </c>
      <c r="N126" s="10">
        <f>IFERROR(VLOOKUP(B126,'3'!B:BC,54,0),"0")</f>
        <v>0</v>
      </c>
      <c r="O126" s="5" t="s">
        <v>129</v>
      </c>
      <c r="P126" s="15">
        <f t="shared" ref="P126" si="204">+N126*D126</f>
        <v>0</v>
      </c>
      <c r="Q126" s="10">
        <f>IFERROR(VLOOKUP(B126,'4'!B:BC,54,0),"0")</f>
        <v>0</v>
      </c>
      <c r="R126" s="5" t="s">
        <v>129</v>
      </c>
      <c r="S126" s="15">
        <f t="shared" ref="S126" si="205">+Q126*D126</f>
        <v>0</v>
      </c>
      <c r="T126" s="10">
        <f>IFERROR(VLOOKUP(B126,'5'!B:BC,54,0),"0")</f>
        <v>0</v>
      </c>
      <c r="U126" s="5" t="s">
        <v>129</v>
      </c>
      <c r="V126" s="15">
        <f t="shared" ref="V126" si="206">+T126*D126</f>
        <v>0</v>
      </c>
      <c r="W126" s="10">
        <f>IFERROR(VLOOKUP(B126,'6'!B:BC,54,0),"0")</f>
        <v>0</v>
      </c>
      <c r="X126" s="5" t="s">
        <v>129</v>
      </c>
      <c r="Y126" s="15">
        <f t="shared" ref="Y126" si="207">+W126*D126</f>
        <v>0</v>
      </c>
      <c r="Z126" s="10">
        <f>IFERROR(VLOOKUP(B126,'7'!B:BC,54,0),"0")</f>
        <v>0</v>
      </c>
      <c r="AA126" s="5" t="s">
        <v>129</v>
      </c>
      <c r="AB126" s="15">
        <f t="shared" ref="AB126" si="208">+Z126*D126</f>
        <v>0</v>
      </c>
      <c r="AC126" s="10">
        <f>IFERROR(VLOOKUP(B126,'8'!B:BC,54,0),"0")</f>
        <v>0</v>
      </c>
      <c r="AD126" s="5" t="s">
        <v>129</v>
      </c>
      <c r="AE126" s="15">
        <f t="shared" ref="AE126" si="209">+AC126*D126</f>
        <v>0</v>
      </c>
      <c r="AF126" s="10">
        <f>IFERROR(VLOOKUP(B126,'9'!B:BC,54,0),"0")</f>
        <v>0</v>
      </c>
      <c r="AG126" s="5" t="s">
        <v>129</v>
      </c>
      <c r="AH126" s="15">
        <f t="shared" ref="AH126" si="210">+AF126*D126</f>
        <v>0</v>
      </c>
      <c r="AI126" s="10">
        <f>IFERROR(VLOOKUP(B126,'10'!B:BC,54,0),"0")</f>
        <v>0</v>
      </c>
      <c r="AJ126" s="5" t="s">
        <v>129</v>
      </c>
      <c r="AK126" s="15">
        <f t="shared" ref="AK126" si="211">+AI126*D126</f>
        <v>0</v>
      </c>
      <c r="AL126" s="10">
        <f>IFERROR(VLOOKUP(B126,'11'!B:BC,54,0),"0")</f>
        <v>0</v>
      </c>
      <c r="AM126" s="5" t="s">
        <v>129</v>
      </c>
      <c r="AN126" s="15">
        <f t="shared" ref="AN126" si="212">+AL126*D126</f>
        <v>0</v>
      </c>
      <c r="AO126" s="10">
        <f>IFERROR(VLOOKUP(B126,'12'!B:BC,54,0),"0")</f>
        <v>0</v>
      </c>
      <c r="AP126" s="5" t="s">
        <v>129</v>
      </c>
      <c r="AQ126" s="15">
        <f t="shared" ref="AQ126" si="213">+AO126*D126</f>
        <v>0</v>
      </c>
      <c r="AR126" s="10">
        <f>IFERROR(VLOOKUP(B126,'13'!B:BC,54,0),"0")</f>
        <v>0</v>
      </c>
      <c r="AS126" s="5" t="s">
        <v>129</v>
      </c>
      <c r="AT126" s="15">
        <f t="shared" ref="AT126" si="214">+AR126*D126</f>
        <v>0</v>
      </c>
      <c r="AU126" s="10">
        <f>IFERROR(VLOOKUP(B126,'14'!B:BC,54,0),"0")</f>
        <v>0</v>
      </c>
      <c r="AV126" s="5" t="s">
        <v>129</v>
      </c>
      <c r="AW126" s="15">
        <f t="shared" ref="AW126" si="215">+AU126*D126</f>
        <v>0</v>
      </c>
      <c r="AX126" s="10">
        <f>IFERROR(VLOOKUP(B126,'15'!B:BC,54,0),"0")</f>
        <v>0</v>
      </c>
      <c r="AY126" s="5" t="s">
        <v>129</v>
      </c>
      <c r="AZ126" s="15">
        <f t="shared" ref="AZ126" si="216">+AX126*D126</f>
        <v>0</v>
      </c>
      <c r="BA126" s="10">
        <f>IFERROR(VLOOKUP(B126,'16'!B:BC,54,0),"0")</f>
        <v>0</v>
      </c>
      <c r="BB126" s="5" t="s">
        <v>129</v>
      </c>
      <c r="BC126" s="15">
        <f t="shared" ref="BC126" si="217">+BA126*D126</f>
        <v>0</v>
      </c>
      <c r="BD126" s="10">
        <f>IFERROR(VLOOKUP(B126,'17'!B:BC,54,0),"0")</f>
        <v>0</v>
      </c>
      <c r="BE126" s="5" t="s">
        <v>129</v>
      </c>
      <c r="BF126" s="15">
        <f t="shared" ref="BF126" si="218">+BD126*D126</f>
        <v>0</v>
      </c>
      <c r="BG126" s="10">
        <f>IFERROR(VLOOKUP(B126,'18'!B:BC,54,0),"0")</f>
        <v>0</v>
      </c>
      <c r="BH126" s="5" t="s">
        <v>129</v>
      </c>
      <c r="BI126" s="15">
        <f t="shared" ref="BI126" si="219">+BG126*D126</f>
        <v>0</v>
      </c>
      <c r="BJ126" s="10">
        <f>IFERROR(VLOOKUP(B126,'19'!B:BC,54,0),"0")</f>
        <v>0</v>
      </c>
      <c r="BK126" s="5" t="s">
        <v>129</v>
      </c>
      <c r="BL126" s="15">
        <f t="shared" ref="BL126" si="220">+BJ126*D126</f>
        <v>0</v>
      </c>
      <c r="BM126" s="10">
        <f>IFERROR(VLOOKUP(B126,'20'!B:BC,54,0),"0")</f>
        <v>0</v>
      </c>
      <c r="BN126" s="5" t="s">
        <v>129</v>
      </c>
      <c r="BO126" s="15">
        <f t="shared" ref="BO126" si="221">+BM126*D126</f>
        <v>0</v>
      </c>
      <c r="BP126" s="10">
        <f>IFERROR(VLOOKUP(B126,'21'!B:BC,54,0),"0")</f>
        <v>0</v>
      </c>
      <c r="BQ126" s="5" t="s">
        <v>129</v>
      </c>
      <c r="BR126" s="15">
        <f t="shared" ref="BR126" si="222">+BP126*D126</f>
        <v>0</v>
      </c>
      <c r="BS126" s="10">
        <f>IFERROR(VLOOKUP(B126,'22'!B:BC,54,0),"0")</f>
        <v>0</v>
      </c>
      <c r="BT126" s="5" t="s">
        <v>129</v>
      </c>
      <c r="BU126" s="15">
        <f t="shared" ref="BU126" si="223">+BS126*D126</f>
        <v>0</v>
      </c>
      <c r="BV126" s="10">
        <f>IFERROR(VLOOKUP(B126,'23'!B:BC,54,0),"0")</f>
        <v>0</v>
      </c>
      <c r="BW126" s="5" t="s">
        <v>129</v>
      </c>
      <c r="BX126" s="15">
        <f t="shared" ref="BX126" si="224">+BV126*D126</f>
        <v>0</v>
      </c>
      <c r="BY126" s="10">
        <f>IFERROR(VLOOKUP(B126,'24'!B:BC,54,0),"0")</f>
        <v>0</v>
      </c>
      <c r="BZ126" s="5" t="s">
        <v>129</v>
      </c>
      <c r="CA126" s="15">
        <f t="shared" ref="CA126" si="225">+BY126*D126</f>
        <v>0</v>
      </c>
      <c r="CB126" s="10">
        <f>IFERROR(VLOOKUP(B126,'25'!B:BC,54,0),"0")</f>
        <v>0</v>
      </c>
      <c r="CC126" s="5" t="s">
        <v>129</v>
      </c>
      <c r="CD126" s="15">
        <f t="shared" ref="CD126" si="226">+CB126*D126</f>
        <v>0</v>
      </c>
      <c r="CE126" s="10">
        <f>IFERROR(VLOOKUP(B126,'26'!B:BC,54,0),"0")</f>
        <v>0</v>
      </c>
      <c r="CF126" s="5" t="s">
        <v>129</v>
      </c>
      <c r="CG126" s="15">
        <f t="shared" ref="CG126" si="227">+CE126*D126</f>
        <v>0</v>
      </c>
      <c r="CH126" s="10">
        <f>IFERROR(VLOOKUP(B126,'27'!B:BC,54,0),"0")</f>
        <v>0</v>
      </c>
      <c r="CI126" s="5" t="s">
        <v>129</v>
      </c>
      <c r="CJ126" s="15">
        <f t="shared" ref="CJ126" si="228">+CH126*D126</f>
        <v>0</v>
      </c>
      <c r="CK126" s="10">
        <f>IFERROR(VLOOKUP(B126,'28'!B:BC,54,0),"0")</f>
        <v>0</v>
      </c>
      <c r="CL126" s="5" t="s">
        <v>129</v>
      </c>
      <c r="CM126" s="15">
        <f t="shared" si="83"/>
        <v>0</v>
      </c>
      <c r="CN126" s="10">
        <f>IFERROR(VLOOKUP(B126,'29'!B:BC,54,0),"0")</f>
        <v>0</v>
      </c>
      <c r="CO126" s="5" t="s">
        <v>129</v>
      </c>
      <c r="CP126" s="15">
        <f t="shared" si="84"/>
        <v>0</v>
      </c>
      <c r="CQ126" s="10">
        <f>IFERROR(VLOOKUP(B126,'30'!B:BC,54,0),"0")</f>
        <v>0</v>
      </c>
      <c r="CR126" s="5" t="s">
        <v>129</v>
      </c>
      <c r="CS126" s="15">
        <f t="shared" si="85"/>
        <v>0</v>
      </c>
      <c r="CT126" s="10" t="str">
        <f>IFERROR(VLOOKUP(A126,#REF!,2,0),"0")</f>
        <v>0</v>
      </c>
      <c r="CU126" s="5" t="s">
        <v>129</v>
      </c>
      <c r="CV126" s="15">
        <f t="shared" si="86"/>
        <v>0</v>
      </c>
      <c r="CW126" s="10" t="str">
        <f>IFERROR(VLOOKUP(B126,'B-plus'!A:D,4,0),"0")</f>
        <v>0</v>
      </c>
      <c r="CX126" s="5" t="s">
        <v>129</v>
      </c>
      <c r="CY126" s="15">
        <f t="shared" si="87"/>
        <v>0</v>
      </c>
    </row>
    <row r="127" spans="1:103" x14ac:dyDescent="0.25">
      <c r="A127" s="5" t="s">
        <v>259</v>
      </c>
      <c r="B127" s="5">
        <v>1111024</v>
      </c>
      <c r="C127" s="4" t="s">
        <v>260</v>
      </c>
      <c r="D127" s="13">
        <v>14.44</v>
      </c>
      <c r="E127" s="19">
        <f t="shared" si="71"/>
        <v>0</v>
      </c>
      <c r="F127" s="5" t="s">
        <v>129</v>
      </c>
      <c r="G127" s="13">
        <f t="shared" si="72"/>
        <v>0</v>
      </c>
      <c r="H127" s="10">
        <f>IFERROR(VLOOKUP(B127,'1'!B:BC,54,0),"0")</f>
        <v>0</v>
      </c>
      <c r="I127" s="5" t="s">
        <v>129</v>
      </c>
      <c r="J127" s="15">
        <f t="shared" ref="J127" si="229">+H127*D127</f>
        <v>0</v>
      </c>
      <c r="K127" s="10">
        <f>IFERROR(VLOOKUP(B127,'2'!B:BC,54,0),"0")</f>
        <v>0</v>
      </c>
      <c r="L127" s="5" t="s">
        <v>129</v>
      </c>
      <c r="M127" s="15">
        <f t="shared" ref="M127" si="230">+K127*D127</f>
        <v>0</v>
      </c>
      <c r="N127" s="10">
        <f>IFERROR(VLOOKUP(B127,'3'!B:BC,54,0),"0")</f>
        <v>0</v>
      </c>
      <c r="O127" s="5" t="s">
        <v>129</v>
      </c>
      <c r="P127" s="15">
        <f t="shared" ref="P127" si="231">+N127*D127</f>
        <v>0</v>
      </c>
      <c r="Q127" s="10">
        <f>IFERROR(VLOOKUP(B127,'4'!B:BC,54,0),"0")</f>
        <v>0</v>
      </c>
      <c r="R127" s="5" t="s">
        <v>129</v>
      </c>
      <c r="S127" s="15">
        <f t="shared" ref="S127" si="232">+Q127*D127</f>
        <v>0</v>
      </c>
      <c r="T127" s="10">
        <f>IFERROR(VLOOKUP(B127,'5'!B:BC,54,0),"0")</f>
        <v>0</v>
      </c>
      <c r="U127" s="5" t="s">
        <v>129</v>
      </c>
      <c r="V127" s="15">
        <f t="shared" ref="V127" si="233">+T127*D127</f>
        <v>0</v>
      </c>
      <c r="W127" s="10">
        <f>IFERROR(VLOOKUP(B127,'6'!B:BC,54,0),"0")</f>
        <v>0</v>
      </c>
      <c r="X127" s="5" t="s">
        <v>129</v>
      </c>
      <c r="Y127" s="15">
        <f t="shared" ref="Y127" si="234">+W127*D127</f>
        <v>0</v>
      </c>
      <c r="Z127" s="10">
        <f>IFERROR(VLOOKUP(B127,'7'!B:BC,54,0),"0")</f>
        <v>0</v>
      </c>
      <c r="AA127" s="5" t="s">
        <v>129</v>
      </c>
      <c r="AB127" s="15">
        <f t="shared" ref="AB127" si="235">+Z127*D127</f>
        <v>0</v>
      </c>
      <c r="AC127" s="10">
        <f>IFERROR(VLOOKUP(B127,'8'!B:BC,54,0),"0")</f>
        <v>0</v>
      </c>
      <c r="AD127" s="5" t="s">
        <v>129</v>
      </c>
      <c r="AE127" s="15">
        <f t="shared" ref="AE127" si="236">+AC127*D127</f>
        <v>0</v>
      </c>
      <c r="AF127" s="10">
        <f>IFERROR(VLOOKUP(B127,'9'!B:BC,54,0),"0")</f>
        <v>0</v>
      </c>
      <c r="AG127" s="5" t="s">
        <v>129</v>
      </c>
      <c r="AH127" s="15">
        <f t="shared" ref="AH127" si="237">+AF127*D127</f>
        <v>0</v>
      </c>
      <c r="AI127" s="10">
        <f>IFERROR(VLOOKUP(B127,'10'!B:BC,54,0),"0")</f>
        <v>0</v>
      </c>
      <c r="AJ127" s="5" t="s">
        <v>129</v>
      </c>
      <c r="AK127" s="15">
        <f t="shared" ref="AK127" si="238">+AI127*D127</f>
        <v>0</v>
      </c>
      <c r="AL127" s="10">
        <f>IFERROR(VLOOKUP(B127,'11'!B:BC,54,0),"0")</f>
        <v>0</v>
      </c>
      <c r="AM127" s="5" t="s">
        <v>129</v>
      </c>
      <c r="AN127" s="15">
        <f t="shared" ref="AN127" si="239">+AL127*D127</f>
        <v>0</v>
      </c>
      <c r="AO127" s="10">
        <f>IFERROR(VLOOKUP(B127,'12'!B:BC,54,0),"0")</f>
        <v>0</v>
      </c>
      <c r="AP127" s="5" t="s">
        <v>129</v>
      </c>
      <c r="AQ127" s="15">
        <f t="shared" ref="AQ127" si="240">+AO127*D127</f>
        <v>0</v>
      </c>
      <c r="AR127" s="10">
        <f>IFERROR(VLOOKUP(B127,'13'!B:BC,54,0),"0")</f>
        <v>0</v>
      </c>
      <c r="AS127" s="5" t="s">
        <v>129</v>
      </c>
      <c r="AT127" s="15">
        <f t="shared" ref="AT127" si="241">+AR127*D127</f>
        <v>0</v>
      </c>
      <c r="AU127" s="10">
        <f>IFERROR(VLOOKUP(B127,'14'!B:BC,54,0),"0")</f>
        <v>0</v>
      </c>
      <c r="AV127" s="5" t="s">
        <v>129</v>
      </c>
      <c r="AW127" s="15">
        <f t="shared" ref="AW127" si="242">+AU127*D127</f>
        <v>0</v>
      </c>
      <c r="AX127" s="10">
        <f>IFERROR(VLOOKUP(B127,'15'!B:BC,54,0),"0")</f>
        <v>0</v>
      </c>
      <c r="AY127" s="5" t="s">
        <v>129</v>
      </c>
      <c r="AZ127" s="15">
        <f t="shared" ref="AZ127" si="243">+AX127*D127</f>
        <v>0</v>
      </c>
      <c r="BA127" s="10">
        <f>IFERROR(VLOOKUP(B127,'16'!B:BC,54,0),"0")</f>
        <v>0</v>
      </c>
      <c r="BB127" s="5" t="s">
        <v>129</v>
      </c>
      <c r="BC127" s="15">
        <f t="shared" ref="BC127" si="244">+BA127*D127</f>
        <v>0</v>
      </c>
      <c r="BD127" s="10">
        <f>IFERROR(VLOOKUP(B127,'17'!B:BC,54,0),"0")</f>
        <v>0</v>
      </c>
      <c r="BE127" s="5" t="s">
        <v>129</v>
      </c>
      <c r="BF127" s="15">
        <f t="shared" ref="BF127" si="245">+BD127*D127</f>
        <v>0</v>
      </c>
      <c r="BG127" s="10">
        <f>IFERROR(VLOOKUP(B127,'18'!B:BC,54,0),"0")</f>
        <v>0</v>
      </c>
      <c r="BH127" s="5" t="s">
        <v>129</v>
      </c>
      <c r="BI127" s="15">
        <f t="shared" ref="BI127" si="246">+BG127*D127</f>
        <v>0</v>
      </c>
      <c r="BJ127" s="10">
        <f>IFERROR(VLOOKUP(B127,'19'!B:BC,54,0),"0")</f>
        <v>0</v>
      </c>
      <c r="BK127" s="5" t="s">
        <v>129</v>
      </c>
      <c r="BL127" s="15">
        <f t="shared" ref="BL127" si="247">+BJ127*D127</f>
        <v>0</v>
      </c>
      <c r="BM127" s="10">
        <f>IFERROR(VLOOKUP(B127,'20'!B:BC,54,0),"0")</f>
        <v>0</v>
      </c>
      <c r="BN127" s="5" t="s">
        <v>129</v>
      </c>
      <c r="BO127" s="15">
        <f t="shared" ref="BO127" si="248">+BM127*D127</f>
        <v>0</v>
      </c>
      <c r="BP127" s="10">
        <f>IFERROR(VLOOKUP(B127,'21'!B:BC,54,0),"0")</f>
        <v>0</v>
      </c>
      <c r="BQ127" s="5" t="s">
        <v>129</v>
      </c>
      <c r="BR127" s="15">
        <f t="shared" ref="BR127" si="249">+BP127*D127</f>
        <v>0</v>
      </c>
      <c r="BS127" s="10">
        <f>IFERROR(VLOOKUP(B127,'22'!B:BC,54,0),"0")</f>
        <v>0</v>
      </c>
      <c r="BT127" s="5" t="s">
        <v>129</v>
      </c>
      <c r="BU127" s="15">
        <f t="shared" ref="BU127" si="250">+BS127*D127</f>
        <v>0</v>
      </c>
      <c r="BV127" s="10">
        <f>IFERROR(VLOOKUP(B127,'23'!B:BC,54,0),"0")</f>
        <v>0</v>
      </c>
      <c r="BW127" s="5" t="s">
        <v>129</v>
      </c>
      <c r="BX127" s="15">
        <f t="shared" ref="BX127" si="251">+BV127*D127</f>
        <v>0</v>
      </c>
      <c r="BY127" s="10">
        <f>IFERROR(VLOOKUP(B127,'24'!B:BC,54,0),"0")</f>
        <v>0</v>
      </c>
      <c r="BZ127" s="5" t="s">
        <v>129</v>
      </c>
      <c r="CA127" s="15">
        <f t="shared" ref="CA127" si="252">+BY127*D127</f>
        <v>0</v>
      </c>
      <c r="CB127" s="10">
        <f>IFERROR(VLOOKUP(B127,'25'!B:BC,54,0),"0")</f>
        <v>0</v>
      </c>
      <c r="CC127" s="5" t="s">
        <v>129</v>
      </c>
      <c r="CD127" s="15">
        <f t="shared" ref="CD127" si="253">+CB127*D127</f>
        <v>0</v>
      </c>
      <c r="CE127" s="10">
        <f>IFERROR(VLOOKUP(B127,'26'!B:BC,54,0),"0")</f>
        <v>0</v>
      </c>
      <c r="CF127" s="5" t="s">
        <v>129</v>
      </c>
      <c r="CG127" s="15">
        <f t="shared" ref="CG127" si="254">+CE127*D127</f>
        <v>0</v>
      </c>
      <c r="CH127" s="10">
        <f>IFERROR(VLOOKUP(B127,'27'!B:BC,54,0),"0")</f>
        <v>0</v>
      </c>
      <c r="CI127" s="5" t="s">
        <v>129</v>
      </c>
      <c r="CJ127" s="15">
        <f t="shared" ref="CJ127" si="255">+CH127*D127</f>
        <v>0</v>
      </c>
      <c r="CK127" s="10">
        <f>IFERROR(VLOOKUP(B127,'28'!B:BC,54,0),"0")</f>
        <v>0</v>
      </c>
      <c r="CL127" s="5" t="s">
        <v>129</v>
      </c>
      <c r="CM127" s="15">
        <f t="shared" ref="CM127" si="256">+CK127*D127</f>
        <v>0</v>
      </c>
      <c r="CN127" s="10">
        <f>IFERROR(VLOOKUP(B127,'29'!B:BC,54,0),"0")</f>
        <v>0</v>
      </c>
      <c r="CO127" s="5" t="s">
        <v>129</v>
      </c>
      <c r="CP127" s="15">
        <f t="shared" ref="CP127" si="257">+CN127*D127</f>
        <v>0</v>
      </c>
      <c r="CQ127" s="10">
        <f>IFERROR(VLOOKUP(B127,'30'!B:BC,54,0),"0")</f>
        <v>0</v>
      </c>
      <c r="CR127" s="5" t="s">
        <v>129</v>
      </c>
      <c r="CS127" s="15">
        <f t="shared" si="85"/>
        <v>0</v>
      </c>
      <c r="CT127" s="10" t="str">
        <f>IFERROR(VLOOKUP(A127,#REF!,2,0),"0")</f>
        <v>0</v>
      </c>
      <c r="CU127" s="5" t="s">
        <v>129</v>
      </c>
      <c r="CV127" s="15">
        <f t="shared" si="86"/>
        <v>0</v>
      </c>
      <c r="CW127" s="10" t="str">
        <f>IFERROR(VLOOKUP(B127,'B-plus'!A:D,4,0),"0")</f>
        <v>0</v>
      </c>
      <c r="CX127" s="5" t="s">
        <v>129</v>
      </c>
      <c r="CY127" s="15">
        <f t="shared" si="87"/>
        <v>0</v>
      </c>
    </row>
    <row r="128" spans="1:103" x14ac:dyDescent="0.6">
      <c r="A128" s="5" t="s">
        <v>261</v>
      </c>
      <c r="B128" s="5">
        <v>1111086</v>
      </c>
      <c r="C128" s="21" t="s">
        <v>262</v>
      </c>
      <c r="D128" s="13">
        <v>27.61</v>
      </c>
      <c r="E128" s="19">
        <f t="shared" si="71"/>
        <v>0</v>
      </c>
      <c r="F128" s="5" t="s">
        <v>129</v>
      </c>
      <c r="G128" s="13">
        <f t="shared" si="72"/>
        <v>0</v>
      </c>
      <c r="H128" s="10">
        <f>IFERROR(VLOOKUP(B128,'1'!B:BC,54,0),"0")</f>
        <v>0</v>
      </c>
      <c r="I128" s="5" t="s">
        <v>129</v>
      </c>
      <c r="J128" s="15">
        <f t="shared" ref="J128" si="258">+H128*D128</f>
        <v>0</v>
      </c>
      <c r="K128" s="10">
        <f>IFERROR(VLOOKUP(B128,'2'!B:BC,54,0),"0")</f>
        <v>0</v>
      </c>
      <c r="L128" s="5" t="s">
        <v>129</v>
      </c>
      <c r="M128" s="15">
        <f t="shared" ref="M128" si="259">+K128*D128</f>
        <v>0</v>
      </c>
      <c r="N128" s="10">
        <f>IFERROR(VLOOKUP(B128,'3'!B:BC,54,0),"0")</f>
        <v>0</v>
      </c>
      <c r="O128" s="5" t="s">
        <v>129</v>
      </c>
      <c r="P128" s="15">
        <f t="shared" ref="P128" si="260">+N128*D128</f>
        <v>0</v>
      </c>
      <c r="Q128" s="10">
        <f>IFERROR(VLOOKUP(B128,'4'!B:BC,54,0),"0")</f>
        <v>0</v>
      </c>
      <c r="R128" s="5" t="s">
        <v>129</v>
      </c>
      <c r="S128" s="15">
        <f t="shared" ref="S128" si="261">+Q128*D128</f>
        <v>0</v>
      </c>
      <c r="T128" s="10">
        <f>IFERROR(VLOOKUP(B128,'5'!B:BC,54,0),"0")</f>
        <v>0</v>
      </c>
      <c r="U128" s="5" t="s">
        <v>129</v>
      </c>
      <c r="V128" s="15">
        <f t="shared" ref="V128" si="262">+T128*D128</f>
        <v>0</v>
      </c>
      <c r="W128" s="10">
        <f>IFERROR(VLOOKUP(B128,'6'!B:BC,54,0),"0")</f>
        <v>0</v>
      </c>
      <c r="X128" s="5" t="s">
        <v>129</v>
      </c>
      <c r="Y128" s="15">
        <f t="shared" ref="Y128" si="263">+W128*D128</f>
        <v>0</v>
      </c>
      <c r="Z128" s="10">
        <f>IFERROR(VLOOKUP(B128,'7'!B:BC,54,0),"0")</f>
        <v>0</v>
      </c>
      <c r="AA128" s="5" t="s">
        <v>129</v>
      </c>
      <c r="AB128" s="15">
        <f t="shared" ref="AB128" si="264">+Z128*D128</f>
        <v>0</v>
      </c>
      <c r="AC128" s="10">
        <f>IFERROR(VLOOKUP(B128,'8'!B:BC,54,0),"0")</f>
        <v>0</v>
      </c>
      <c r="AD128" s="5" t="s">
        <v>129</v>
      </c>
      <c r="AE128" s="15">
        <f t="shared" ref="AE128" si="265">+AC128*D128</f>
        <v>0</v>
      </c>
      <c r="AF128" s="10">
        <f>IFERROR(VLOOKUP(B128,'9'!B:BC,54,0),"0")</f>
        <v>0</v>
      </c>
      <c r="AG128" s="5" t="s">
        <v>129</v>
      </c>
      <c r="AH128" s="15">
        <f t="shared" ref="AH128" si="266">+AF128*D128</f>
        <v>0</v>
      </c>
      <c r="AI128" s="10">
        <f>IFERROR(VLOOKUP(B128,'10'!B:BC,54,0),"0")</f>
        <v>0</v>
      </c>
      <c r="AJ128" s="5" t="s">
        <v>129</v>
      </c>
      <c r="AK128" s="15">
        <f t="shared" ref="AK128" si="267">+AI128*D128</f>
        <v>0</v>
      </c>
      <c r="AL128" s="10">
        <f>IFERROR(VLOOKUP(B128,'11'!B:BC,54,0),"0")</f>
        <v>0</v>
      </c>
      <c r="AM128" s="5" t="s">
        <v>129</v>
      </c>
      <c r="AN128" s="15">
        <f t="shared" ref="AN128" si="268">+AL128*D128</f>
        <v>0</v>
      </c>
      <c r="AO128" s="10">
        <f>IFERROR(VLOOKUP(B128,'12'!B:BC,54,0),"0")</f>
        <v>0</v>
      </c>
      <c r="AP128" s="5" t="s">
        <v>129</v>
      </c>
      <c r="AQ128" s="15">
        <f t="shared" ref="AQ128" si="269">+AO128*D128</f>
        <v>0</v>
      </c>
      <c r="AR128" s="10">
        <f>IFERROR(VLOOKUP(B128,'13'!B:BC,54,0),"0")</f>
        <v>0</v>
      </c>
      <c r="AS128" s="5" t="s">
        <v>129</v>
      </c>
      <c r="AT128" s="15">
        <f t="shared" ref="AT128" si="270">+AR128*D128</f>
        <v>0</v>
      </c>
      <c r="AU128" s="10">
        <f>IFERROR(VLOOKUP(B128,'14'!B:BC,54,0),"0")</f>
        <v>0</v>
      </c>
      <c r="AV128" s="5" t="s">
        <v>129</v>
      </c>
      <c r="AW128" s="15">
        <f t="shared" ref="AW128" si="271">+AU128*D128</f>
        <v>0</v>
      </c>
      <c r="AX128" s="10">
        <f>IFERROR(VLOOKUP(B128,'15'!B:BC,54,0),"0")</f>
        <v>0</v>
      </c>
      <c r="AY128" s="5" t="s">
        <v>129</v>
      </c>
      <c r="AZ128" s="15">
        <f t="shared" ref="AZ128" si="272">+AX128*D128</f>
        <v>0</v>
      </c>
      <c r="BA128" s="10">
        <f>IFERROR(VLOOKUP(B128,'16'!B:BC,54,0),"0")</f>
        <v>0</v>
      </c>
      <c r="BB128" s="5" t="s">
        <v>129</v>
      </c>
      <c r="BC128" s="15">
        <f t="shared" ref="BC128" si="273">+BA128*D128</f>
        <v>0</v>
      </c>
      <c r="BD128" s="10">
        <f>IFERROR(VLOOKUP(B128,'17'!B:BC,54,0),"0")</f>
        <v>0</v>
      </c>
      <c r="BE128" s="5" t="s">
        <v>129</v>
      </c>
      <c r="BF128" s="15">
        <f t="shared" ref="BF128" si="274">+BD128*D128</f>
        <v>0</v>
      </c>
      <c r="BG128" s="10">
        <f>IFERROR(VLOOKUP(B128,'18'!B:BC,54,0),"0")</f>
        <v>0</v>
      </c>
      <c r="BH128" s="5" t="s">
        <v>129</v>
      </c>
      <c r="BI128" s="15">
        <f t="shared" ref="BI128" si="275">+BG128*D128</f>
        <v>0</v>
      </c>
      <c r="BJ128" s="10">
        <f>IFERROR(VLOOKUP(B128,'19'!B:BC,54,0),"0")</f>
        <v>0</v>
      </c>
      <c r="BK128" s="5" t="s">
        <v>129</v>
      </c>
      <c r="BL128" s="15">
        <f t="shared" ref="BL128" si="276">+BJ128*D128</f>
        <v>0</v>
      </c>
      <c r="BM128" s="10">
        <f>IFERROR(VLOOKUP(B128,'20'!B:BC,54,0),"0")</f>
        <v>0</v>
      </c>
      <c r="BN128" s="5" t="s">
        <v>129</v>
      </c>
      <c r="BO128" s="15">
        <f t="shared" ref="BO128" si="277">+BM128*D128</f>
        <v>0</v>
      </c>
      <c r="BP128" s="10">
        <f>IFERROR(VLOOKUP(B128,'21'!B:BC,54,0),"0")</f>
        <v>0</v>
      </c>
      <c r="BQ128" s="5" t="s">
        <v>129</v>
      </c>
      <c r="BR128" s="15">
        <f t="shared" ref="BR128" si="278">+BP128*D128</f>
        <v>0</v>
      </c>
      <c r="BS128" s="10">
        <f>IFERROR(VLOOKUP(B128,'22'!B:BC,54,0),"0")</f>
        <v>0</v>
      </c>
      <c r="BT128" s="5" t="s">
        <v>129</v>
      </c>
      <c r="BU128" s="15">
        <f t="shared" ref="BU128" si="279">+BS128*D128</f>
        <v>0</v>
      </c>
      <c r="BV128" s="10">
        <f>IFERROR(VLOOKUP(B128,'23'!B:BC,54,0),"0")</f>
        <v>0</v>
      </c>
      <c r="BW128" s="5" t="s">
        <v>129</v>
      </c>
      <c r="BX128" s="15">
        <f t="shared" ref="BX128" si="280">+BV128*D128</f>
        <v>0</v>
      </c>
      <c r="BY128" s="10">
        <f>IFERROR(VLOOKUP(B128,'24'!B:BC,54,0),"0")</f>
        <v>0</v>
      </c>
      <c r="BZ128" s="5" t="s">
        <v>129</v>
      </c>
      <c r="CA128" s="15">
        <f t="shared" ref="CA128" si="281">+BY128*D128</f>
        <v>0</v>
      </c>
      <c r="CB128" s="10">
        <f>IFERROR(VLOOKUP(B128,'25'!B:BC,54,0),"0")</f>
        <v>0</v>
      </c>
      <c r="CC128" s="5" t="s">
        <v>129</v>
      </c>
      <c r="CD128" s="15">
        <f t="shared" ref="CD128" si="282">+CB128*D128</f>
        <v>0</v>
      </c>
      <c r="CE128" s="10">
        <f>IFERROR(VLOOKUP(B128,'26'!B:BC,54,0),"0")</f>
        <v>0</v>
      </c>
      <c r="CF128" s="5" t="s">
        <v>129</v>
      </c>
      <c r="CG128" s="15">
        <f t="shared" ref="CG128" si="283">+CE128*D128</f>
        <v>0</v>
      </c>
      <c r="CH128" s="10">
        <f>IFERROR(VLOOKUP(B128,'27'!B:BC,54,0),"0")</f>
        <v>0</v>
      </c>
      <c r="CI128" s="5" t="s">
        <v>129</v>
      </c>
      <c r="CJ128" s="15">
        <f t="shared" ref="CJ128" si="284">+CH128*D128</f>
        <v>0</v>
      </c>
      <c r="CK128" s="10">
        <f>IFERROR(VLOOKUP(B128,'28'!B:BC,54,0),"0")</f>
        <v>0</v>
      </c>
      <c r="CL128" s="5" t="s">
        <v>129</v>
      </c>
      <c r="CM128" s="15">
        <f t="shared" ref="CM128" si="285">+CK128*D128</f>
        <v>0</v>
      </c>
      <c r="CN128" s="10">
        <f>IFERROR(VLOOKUP(B128,'29'!B:BC,54,0),"0")</f>
        <v>0</v>
      </c>
      <c r="CO128" s="5" t="s">
        <v>129</v>
      </c>
      <c r="CP128" s="15">
        <f t="shared" ref="CP128" si="286">+CN128*D128</f>
        <v>0</v>
      </c>
      <c r="CQ128" s="10">
        <f>IFERROR(VLOOKUP(B128,'30'!B:BC,54,0),"0")</f>
        <v>0</v>
      </c>
      <c r="CR128" s="5" t="s">
        <v>129</v>
      </c>
      <c r="CS128" s="15">
        <f t="shared" ref="CS128" si="287">+CQ128*D128</f>
        <v>0</v>
      </c>
      <c r="CT128" s="10" t="str">
        <f>IFERROR(VLOOKUP(A128,#REF!,2,0),"0")</f>
        <v>0</v>
      </c>
      <c r="CU128" s="5" t="s">
        <v>129</v>
      </c>
      <c r="CV128" s="15">
        <f t="shared" si="86"/>
        <v>0</v>
      </c>
      <c r="CW128" s="10" t="str">
        <f>IFERROR(VLOOKUP(B128,'B-plus'!A:D,4,0),"0")</f>
        <v>0</v>
      </c>
      <c r="CX128" s="5" t="s">
        <v>129</v>
      </c>
      <c r="CY128" s="15">
        <f t="shared" si="87"/>
        <v>0</v>
      </c>
    </row>
    <row r="129" spans="1:103" x14ac:dyDescent="0.25">
      <c r="A129" s="5" t="s">
        <v>264</v>
      </c>
      <c r="B129" s="5" t="s">
        <v>264</v>
      </c>
      <c r="C129" s="4" t="s">
        <v>265</v>
      </c>
      <c r="D129" s="13">
        <v>19.39</v>
      </c>
      <c r="E129" s="19">
        <f t="shared" si="71"/>
        <v>0</v>
      </c>
      <c r="F129" s="5" t="s">
        <v>129</v>
      </c>
      <c r="G129" s="13">
        <f t="shared" si="72"/>
        <v>0</v>
      </c>
      <c r="H129" s="10" t="str">
        <f>IFERROR(VLOOKUP(B129,'1'!B:BC,54,0),"0")</f>
        <v>0</v>
      </c>
      <c r="I129" s="5" t="s">
        <v>129</v>
      </c>
      <c r="J129" s="15">
        <f t="shared" ref="J129" si="288">+H129*D129</f>
        <v>0</v>
      </c>
      <c r="K129" s="10" t="str">
        <f>IFERROR(VLOOKUP(B129,'2'!B:BC,54,0),"0")</f>
        <v>0</v>
      </c>
      <c r="L129" s="5" t="s">
        <v>129</v>
      </c>
      <c r="M129" s="15">
        <f t="shared" ref="M129" si="289">+K129*D129</f>
        <v>0</v>
      </c>
      <c r="N129" s="10" t="str">
        <f>IFERROR(VLOOKUP(B129,'3'!B:BC,54,0),"0")</f>
        <v>0</v>
      </c>
      <c r="O129" s="5" t="s">
        <v>129</v>
      </c>
      <c r="P129" s="15">
        <f t="shared" ref="P129" si="290">+N129*D129</f>
        <v>0</v>
      </c>
      <c r="Q129" s="10" t="str">
        <f>IFERROR(VLOOKUP(B129,'4'!B:BC,54,0),"0")</f>
        <v>0</v>
      </c>
      <c r="R129" s="5" t="s">
        <v>129</v>
      </c>
      <c r="S129" s="15">
        <f t="shared" ref="S129" si="291">+Q129*D129</f>
        <v>0</v>
      </c>
      <c r="T129" s="10" t="str">
        <f>IFERROR(VLOOKUP(B129,'5'!B:BC,54,0),"0")</f>
        <v>0</v>
      </c>
      <c r="U129" s="5" t="s">
        <v>129</v>
      </c>
      <c r="V129" s="15">
        <f t="shared" ref="V129" si="292">+T129*D129</f>
        <v>0</v>
      </c>
      <c r="W129" s="10" t="str">
        <f>IFERROR(VLOOKUP(B129,'6'!B:BC,54,0),"0")</f>
        <v>0</v>
      </c>
      <c r="X129" s="5" t="s">
        <v>129</v>
      </c>
      <c r="Y129" s="15">
        <f t="shared" ref="Y129" si="293">+W129*D129</f>
        <v>0</v>
      </c>
      <c r="Z129" s="10" t="str">
        <f>IFERROR(VLOOKUP(B129,'7'!B:BC,54,0),"0")</f>
        <v>0</v>
      </c>
      <c r="AA129" s="5" t="s">
        <v>129</v>
      </c>
      <c r="AB129" s="15">
        <f t="shared" ref="AB129" si="294">+Z129*D129</f>
        <v>0</v>
      </c>
      <c r="AC129" s="10" t="str">
        <f>IFERROR(VLOOKUP(B129,'8'!B:BC,54,0),"0")</f>
        <v>0</v>
      </c>
      <c r="AD129" s="5" t="s">
        <v>129</v>
      </c>
      <c r="AE129" s="15">
        <f t="shared" ref="AE129" si="295">+AC129*D129</f>
        <v>0</v>
      </c>
      <c r="AF129" s="10" t="str">
        <f>IFERROR(VLOOKUP(B129,'9'!B:BC,54,0),"0")</f>
        <v>0</v>
      </c>
      <c r="AG129" s="5" t="s">
        <v>129</v>
      </c>
      <c r="AH129" s="15">
        <f t="shared" ref="AH129" si="296">+AF129*D129</f>
        <v>0</v>
      </c>
      <c r="AI129" s="10" t="str">
        <f>IFERROR(VLOOKUP(B129,'10'!B:BC,54,0),"0")</f>
        <v>0</v>
      </c>
      <c r="AJ129" s="5" t="s">
        <v>129</v>
      </c>
      <c r="AK129" s="15">
        <f t="shared" ref="AK129" si="297">+AI129*D129</f>
        <v>0</v>
      </c>
      <c r="AL129" s="10" t="str">
        <f>IFERROR(VLOOKUP(B129,'11'!B:BC,54,0),"0")</f>
        <v>0</v>
      </c>
      <c r="AM129" s="5" t="s">
        <v>129</v>
      </c>
      <c r="AN129" s="15">
        <f t="shared" ref="AN129" si="298">+AL129*D129</f>
        <v>0</v>
      </c>
      <c r="AO129" s="10" t="str">
        <f>IFERROR(VLOOKUP(B129,'12'!B:BC,54,0),"0")</f>
        <v>0</v>
      </c>
      <c r="AP129" s="5" t="s">
        <v>129</v>
      </c>
      <c r="AQ129" s="15">
        <f t="shared" ref="AQ129" si="299">+AO129*D129</f>
        <v>0</v>
      </c>
      <c r="AR129" s="10" t="str">
        <f>IFERROR(VLOOKUP(B129,'13'!B:BC,54,0),"0")</f>
        <v>0</v>
      </c>
      <c r="AS129" s="5" t="s">
        <v>129</v>
      </c>
      <c r="AT129" s="15">
        <f t="shared" ref="AT129" si="300">+AR129*D129</f>
        <v>0</v>
      </c>
      <c r="AU129" s="10" t="str">
        <f>IFERROR(VLOOKUP(B129,'14'!B:BC,54,0),"0")</f>
        <v>0</v>
      </c>
      <c r="AV129" s="5" t="s">
        <v>129</v>
      </c>
      <c r="AW129" s="15">
        <f t="shared" ref="AW129" si="301">+AU129*D129</f>
        <v>0</v>
      </c>
      <c r="AX129" s="10" t="str">
        <f>IFERROR(VLOOKUP(B129,'15'!B:BC,54,0),"0")</f>
        <v>0</v>
      </c>
      <c r="AY129" s="5" t="s">
        <v>129</v>
      </c>
      <c r="AZ129" s="15">
        <f t="shared" ref="AZ129" si="302">+AX129*D129</f>
        <v>0</v>
      </c>
      <c r="BA129" s="10" t="str">
        <f>IFERROR(VLOOKUP(B129,'16'!B:BC,54,0),"0")</f>
        <v>0</v>
      </c>
      <c r="BB129" s="5" t="s">
        <v>129</v>
      </c>
      <c r="BC129" s="15">
        <f t="shared" ref="BC129" si="303">+BA129*D129</f>
        <v>0</v>
      </c>
      <c r="BD129" s="10" t="str">
        <f>IFERROR(VLOOKUP(B129,'17'!B:BC,54,0),"0")</f>
        <v>0</v>
      </c>
      <c r="BE129" s="5" t="s">
        <v>129</v>
      </c>
      <c r="BF129" s="15">
        <f t="shared" ref="BF129" si="304">+BD129*D129</f>
        <v>0</v>
      </c>
      <c r="BG129" s="10" t="str">
        <f>IFERROR(VLOOKUP(B129,'18'!B:BC,54,0),"0")</f>
        <v>0</v>
      </c>
      <c r="BH129" s="5" t="s">
        <v>129</v>
      </c>
      <c r="BI129" s="15">
        <f t="shared" ref="BI129" si="305">+BG129*D129</f>
        <v>0</v>
      </c>
      <c r="BJ129" s="10" t="str">
        <f>IFERROR(VLOOKUP(B129,'19'!B:BC,54,0),"0")</f>
        <v>0</v>
      </c>
      <c r="BK129" s="5" t="s">
        <v>129</v>
      </c>
      <c r="BL129" s="15">
        <f t="shared" ref="BL129" si="306">+BJ129*D129</f>
        <v>0</v>
      </c>
      <c r="BM129" s="10" t="str">
        <f>IFERROR(VLOOKUP(B129,'20'!B:BC,54,0),"0")</f>
        <v>0</v>
      </c>
      <c r="BN129" s="5" t="s">
        <v>129</v>
      </c>
      <c r="BO129" s="15">
        <f t="shared" ref="BO129" si="307">+BM129*D129</f>
        <v>0</v>
      </c>
      <c r="BP129" s="10" t="str">
        <f>IFERROR(VLOOKUP(B129,'21'!B:BC,54,0),"0")</f>
        <v>0</v>
      </c>
      <c r="BQ129" s="5" t="s">
        <v>129</v>
      </c>
      <c r="BR129" s="15">
        <f t="shared" ref="BR129" si="308">+BP129*D129</f>
        <v>0</v>
      </c>
      <c r="BS129" s="10" t="str">
        <f>IFERROR(VLOOKUP(B129,'22'!B:BC,54,0),"0")</f>
        <v>0</v>
      </c>
      <c r="BT129" s="5" t="s">
        <v>129</v>
      </c>
      <c r="BU129" s="15">
        <f t="shared" ref="BU129" si="309">+BS129*D129</f>
        <v>0</v>
      </c>
      <c r="BV129" s="10" t="str">
        <f>IFERROR(VLOOKUP(B129,'23'!B:BC,54,0),"0")</f>
        <v>0</v>
      </c>
      <c r="BW129" s="5" t="s">
        <v>129</v>
      </c>
      <c r="BX129" s="15">
        <f t="shared" ref="BX129" si="310">+BV129*D129</f>
        <v>0</v>
      </c>
      <c r="BY129" s="10" t="str">
        <f>IFERROR(VLOOKUP(B129,'24'!B:BC,54,0),"0")</f>
        <v>0</v>
      </c>
      <c r="BZ129" s="5" t="s">
        <v>129</v>
      </c>
      <c r="CA129" s="15">
        <f t="shared" ref="CA129" si="311">+BY129*D129</f>
        <v>0</v>
      </c>
      <c r="CB129" s="10" t="str">
        <f>IFERROR(VLOOKUP(B129,'25'!B:BC,54,0),"0")</f>
        <v>0</v>
      </c>
      <c r="CC129" s="5" t="s">
        <v>129</v>
      </c>
      <c r="CD129" s="15">
        <f t="shared" ref="CD129" si="312">+CB129*D129</f>
        <v>0</v>
      </c>
      <c r="CE129" s="10" t="str">
        <f>IFERROR(VLOOKUP(B129,'26'!B:BC,54,0),"0")</f>
        <v>0</v>
      </c>
      <c r="CF129" s="5" t="s">
        <v>129</v>
      </c>
      <c r="CG129" s="15">
        <f t="shared" ref="CG129" si="313">+CE129*D129</f>
        <v>0</v>
      </c>
      <c r="CH129" s="10" t="str">
        <f>IFERROR(VLOOKUP(B129,'27'!B:BC,54,0),"0")</f>
        <v>0</v>
      </c>
      <c r="CI129" s="5" t="s">
        <v>129</v>
      </c>
      <c r="CJ129" s="15">
        <f t="shared" ref="CJ129" si="314">+CH129*D129</f>
        <v>0</v>
      </c>
      <c r="CK129" s="10" t="str">
        <f>IFERROR(VLOOKUP(B129,'28'!B:BC,54,0),"0")</f>
        <v>0</v>
      </c>
      <c r="CL129" s="5" t="s">
        <v>129</v>
      </c>
      <c r="CM129" s="15">
        <f t="shared" ref="CM129" si="315">+CK129*D129</f>
        <v>0</v>
      </c>
      <c r="CN129" s="10" t="str">
        <f>IFERROR(VLOOKUP(B129,'29'!B:BC,54,0),"0")</f>
        <v>0</v>
      </c>
      <c r="CO129" s="5" t="s">
        <v>129</v>
      </c>
      <c r="CP129" s="15">
        <f t="shared" ref="CP129" si="316">+CN129*D129</f>
        <v>0</v>
      </c>
      <c r="CQ129" s="10" t="str">
        <f>IFERROR(VLOOKUP(B129,'30'!B:BC,54,0),"0")</f>
        <v>0</v>
      </c>
      <c r="CR129" s="5" t="s">
        <v>129</v>
      </c>
      <c r="CS129" s="15">
        <f t="shared" ref="CS129" si="317">+CQ129*D129</f>
        <v>0</v>
      </c>
      <c r="CT129" s="10" t="str">
        <f>IFERROR(VLOOKUP(A129,#REF!,2,0),"0")</f>
        <v>0</v>
      </c>
      <c r="CU129" s="5" t="s">
        <v>129</v>
      </c>
      <c r="CV129" s="15">
        <f t="shared" si="86"/>
        <v>0</v>
      </c>
      <c r="CW129" s="10" t="str">
        <f>IFERROR(VLOOKUP(B129,'B-plus'!A:D,4,0),"0")</f>
        <v>0</v>
      </c>
      <c r="CX129" s="5" t="s">
        <v>129</v>
      </c>
      <c r="CY129" s="15">
        <f t="shared" si="87"/>
        <v>0</v>
      </c>
    </row>
    <row r="130" spans="1:103" x14ac:dyDescent="0.25">
      <c r="A130" s="5" t="s">
        <v>266</v>
      </c>
      <c r="B130" s="5">
        <v>1111016</v>
      </c>
      <c r="C130" s="4" t="s">
        <v>267</v>
      </c>
      <c r="D130" s="13">
        <v>26.06</v>
      </c>
      <c r="E130" s="19">
        <f t="shared" si="71"/>
        <v>0</v>
      </c>
      <c r="F130" s="5" t="s">
        <v>129</v>
      </c>
      <c r="G130" s="13">
        <f t="shared" si="72"/>
        <v>0</v>
      </c>
      <c r="H130" s="10">
        <f>IFERROR(VLOOKUP(B130,'1'!B:BC,54,0),"0")</f>
        <v>0</v>
      </c>
      <c r="I130" s="5" t="s">
        <v>129</v>
      </c>
      <c r="J130" s="15">
        <f t="shared" ref="J130" si="318">+H130*D130</f>
        <v>0</v>
      </c>
      <c r="K130" s="10">
        <f>IFERROR(VLOOKUP(B130,'2'!B:BC,54,0),"0")</f>
        <v>0</v>
      </c>
      <c r="L130" s="5" t="s">
        <v>129</v>
      </c>
      <c r="M130" s="15">
        <f t="shared" ref="M130" si="319">+K130*D130</f>
        <v>0</v>
      </c>
      <c r="N130" s="10">
        <f>IFERROR(VLOOKUP(B130,'3'!B:BC,54,0),"0")</f>
        <v>0</v>
      </c>
      <c r="O130" s="5" t="s">
        <v>129</v>
      </c>
      <c r="P130" s="15">
        <f t="shared" ref="P130" si="320">+N130*D130</f>
        <v>0</v>
      </c>
      <c r="Q130" s="10">
        <f>IFERROR(VLOOKUP(B130,'4'!B:BC,54,0),"0")</f>
        <v>0</v>
      </c>
      <c r="R130" s="5" t="s">
        <v>129</v>
      </c>
      <c r="S130" s="15">
        <f t="shared" ref="S130" si="321">+Q130*D130</f>
        <v>0</v>
      </c>
      <c r="T130" s="10">
        <f>IFERROR(VLOOKUP(B130,'5'!B:BC,54,0),"0")</f>
        <v>0</v>
      </c>
      <c r="U130" s="5" t="s">
        <v>129</v>
      </c>
      <c r="V130" s="15">
        <f t="shared" ref="V130" si="322">+T130*D130</f>
        <v>0</v>
      </c>
      <c r="W130" s="10">
        <f>IFERROR(VLOOKUP(B130,'6'!B:BC,54,0),"0")</f>
        <v>0</v>
      </c>
      <c r="X130" s="5" t="s">
        <v>129</v>
      </c>
      <c r="Y130" s="15">
        <f t="shared" ref="Y130" si="323">+W130*D130</f>
        <v>0</v>
      </c>
      <c r="Z130" s="10">
        <f>IFERROR(VLOOKUP(B130,'7'!B:BC,54,0),"0")</f>
        <v>0</v>
      </c>
      <c r="AA130" s="5" t="s">
        <v>129</v>
      </c>
      <c r="AB130" s="15">
        <f t="shared" ref="AB130" si="324">+Z130*D130</f>
        <v>0</v>
      </c>
      <c r="AC130" s="10">
        <f>IFERROR(VLOOKUP(B130,'8'!B:BC,54,0),"0")</f>
        <v>0</v>
      </c>
      <c r="AD130" s="5" t="s">
        <v>129</v>
      </c>
      <c r="AE130" s="15">
        <f t="shared" ref="AE130" si="325">+AC130*D130</f>
        <v>0</v>
      </c>
      <c r="AF130" s="10">
        <f>IFERROR(VLOOKUP(B130,'9'!B:BC,54,0),"0")</f>
        <v>0</v>
      </c>
      <c r="AG130" s="5" t="s">
        <v>129</v>
      </c>
      <c r="AH130" s="15">
        <f t="shared" ref="AH130" si="326">+AF130*D130</f>
        <v>0</v>
      </c>
      <c r="AI130" s="10">
        <f>IFERROR(VLOOKUP(B130,'10'!B:BC,54,0),"0")</f>
        <v>0</v>
      </c>
      <c r="AJ130" s="5" t="s">
        <v>129</v>
      </c>
      <c r="AK130" s="15">
        <f t="shared" ref="AK130" si="327">+AI130*D130</f>
        <v>0</v>
      </c>
      <c r="AL130" s="10">
        <f>IFERROR(VLOOKUP(B130,'11'!B:BC,54,0),"0")</f>
        <v>0</v>
      </c>
      <c r="AM130" s="5" t="s">
        <v>129</v>
      </c>
      <c r="AN130" s="15">
        <f t="shared" ref="AN130" si="328">+AL130*D130</f>
        <v>0</v>
      </c>
      <c r="AO130" s="10">
        <f>IFERROR(VLOOKUP(B130,'12'!B:BC,54,0),"0")</f>
        <v>0</v>
      </c>
      <c r="AP130" s="5" t="s">
        <v>129</v>
      </c>
      <c r="AQ130" s="15">
        <f t="shared" ref="AQ130" si="329">+AO130*D130</f>
        <v>0</v>
      </c>
      <c r="AR130" s="10">
        <f>IFERROR(VLOOKUP(B130,'13'!B:BC,54,0),"0")</f>
        <v>0</v>
      </c>
      <c r="AS130" s="5" t="s">
        <v>129</v>
      </c>
      <c r="AT130" s="15">
        <f t="shared" ref="AT130" si="330">+AR130*D130</f>
        <v>0</v>
      </c>
      <c r="AU130" s="10">
        <f>IFERROR(VLOOKUP(B130,'14'!B:BC,54,0),"0")</f>
        <v>0</v>
      </c>
      <c r="AV130" s="5" t="s">
        <v>129</v>
      </c>
      <c r="AW130" s="15">
        <f t="shared" ref="AW130" si="331">+AU130*D130</f>
        <v>0</v>
      </c>
      <c r="AX130" s="10">
        <f>IFERROR(VLOOKUP(B130,'15'!B:BC,54,0),"0")</f>
        <v>0</v>
      </c>
      <c r="AY130" s="5" t="s">
        <v>129</v>
      </c>
      <c r="AZ130" s="15">
        <f t="shared" ref="AZ130" si="332">+AX130*D130</f>
        <v>0</v>
      </c>
      <c r="BA130" s="10">
        <f>IFERROR(VLOOKUP(B130,'16'!B:BC,54,0),"0")</f>
        <v>0</v>
      </c>
      <c r="BB130" s="5" t="s">
        <v>129</v>
      </c>
      <c r="BC130" s="15">
        <f t="shared" ref="BC130" si="333">+BA130*D130</f>
        <v>0</v>
      </c>
      <c r="BD130" s="10">
        <f>IFERROR(VLOOKUP(B130,'17'!B:BC,54,0),"0")</f>
        <v>0</v>
      </c>
      <c r="BE130" s="5" t="s">
        <v>129</v>
      </c>
      <c r="BF130" s="15">
        <f t="shared" ref="BF130" si="334">+BD130*D130</f>
        <v>0</v>
      </c>
      <c r="BG130" s="10">
        <f>IFERROR(VLOOKUP(B130,'18'!B:BC,54,0),"0")</f>
        <v>0</v>
      </c>
      <c r="BH130" s="5" t="s">
        <v>129</v>
      </c>
      <c r="BI130" s="15">
        <f t="shared" ref="BI130" si="335">+BG130*D130</f>
        <v>0</v>
      </c>
      <c r="BJ130" s="10">
        <f>IFERROR(VLOOKUP(B130,'19'!B:BC,54,0),"0")</f>
        <v>0</v>
      </c>
      <c r="BK130" s="5" t="s">
        <v>129</v>
      </c>
      <c r="BL130" s="15">
        <f t="shared" ref="BL130" si="336">+BJ130*D130</f>
        <v>0</v>
      </c>
      <c r="BM130" s="10">
        <f>IFERROR(VLOOKUP(B130,'20'!B:BC,54,0),"0")</f>
        <v>0</v>
      </c>
      <c r="BN130" s="5" t="s">
        <v>129</v>
      </c>
      <c r="BO130" s="15">
        <f t="shared" ref="BO130" si="337">+BM130*D130</f>
        <v>0</v>
      </c>
      <c r="BP130" s="10">
        <f>IFERROR(VLOOKUP(B130,'21'!B:BC,54,0),"0")</f>
        <v>0</v>
      </c>
      <c r="BQ130" s="5" t="s">
        <v>129</v>
      </c>
      <c r="BR130" s="15">
        <f t="shared" ref="BR130" si="338">+BP130*D130</f>
        <v>0</v>
      </c>
      <c r="BS130" s="10">
        <f>IFERROR(VLOOKUP(B130,'22'!B:BC,54,0),"0")</f>
        <v>0</v>
      </c>
      <c r="BT130" s="5" t="s">
        <v>129</v>
      </c>
      <c r="BU130" s="15">
        <f t="shared" ref="BU130" si="339">+BS130*D130</f>
        <v>0</v>
      </c>
      <c r="BV130" s="10">
        <f>IFERROR(VLOOKUP(B130,'23'!B:BC,54,0),"0")</f>
        <v>0</v>
      </c>
      <c r="BW130" s="5" t="s">
        <v>129</v>
      </c>
      <c r="BX130" s="15">
        <f t="shared" ref="BX130" si="340">+BV130*D130</f>
        <v>0</v>
      </c>
      <c r="BY130" s="10">
        <f>IFERROR(VLOOKUP(B130,'24'!B:BC,54,0),"0")</f>
        <v>0</v>
      </c>
      <c r="BZ130" s="5" t="s">
        <v>129</v>
      </c>
      <c r="CA130" s="15">
        <f t="shared" ref="CA130" si="341">+BY130*D130</f>
        <v>0</v>
      </c>
      <c r="CB130" s="10">
        <f>IFERROR(VLOOKUP(B130,'25'!B:BC,54,0),"0")</f>
        <v>0</v>
      </c>
      <c r="CC130" s="5" t="s">
        <v>129</v>
      </c>
      <c r="CD130" s="15">
        <f t="shared" ref="CD130" si="342">+CB130*D130</f>
        <v>0</v>
      </c>
      <c r="CE130" s="10">
        <f>IFERROR(VLOOKUP(B130,'26'!B:BC,54,0),"0")</f>
        <v>0</v>
      </c>
      <c r="CF130" s="5" t="s">
        <v>129</v>
      </c>
      <c r="CG130" s="15">
        <f t="shared" ref="CG130" si="343">+CE130*D130</f>
        <v>0</v>
      </c>
      <c r="CH130" s="10">
        <f>IFERROR(VLOOKUP(B130,'27'!B:BC,54,0),"0")</f>
        <v>0</v>
      </c>
      <c r="CI130" s="5" t="s">
        <v>129</v>
      </c>
      <c r="CJ130" s="15">
        <f t="shared" ref="CJ130" si="344">+CH130*D130</f>
        <v>0</v>
      </c>
      <c r="CK130" s="10">
        <f>IFERROR(VLOOKUP(B130,'28'!B:BC,54,0),"0")</f>
        <v>0</v>
      </c>
      <c r="CL130" s="5" t="s">
        <v>129</v>
      </c>
      <c r="CM130" s="15">
        <f t="shared" ref="CM130" si="345">+CK130*D130</f>
        <v>0</v>
      </c>
      <c r="CN130" s="10">
        <f>IFERROR(VLOOKUP(B130,'29'!B:BC,54,0),"0")</f>
        <v>0</v>
      </c>
      <c r="CO130" s="5" t="s">
        <v>129</v>
      </c>
      <c r="CP130" s="15">
        <f t="shared" ref="CP130" si="346">+CN130*D130</f>
        <v>0</v>
      </c>
      <c r="CQ130" s="10">
        <f>IFERROR(VLOOKUP(B130,'30'!B:BC,54,0),"0")</f>
        <v>0</v>
      </c>
      <c r="CR130" s="5" t="s">
        <v>129</v>
      </c>
      <c r="CS130" s="15">
        <f t="shared" ref="CS130" si="347">+CQ130*D130</f>
        <v>0</v>
      </c>
      <c r="CT130" s="10" t="str">
        <f>IFERROR(VLOOKUP(A130,#REF!,2,0),"0")</f>
        <v>0</v>
      </c>
      <c r="CU130" s="5" t="s">
        <v>129</v>
      </c>
      <c r="CV130" s="15">
        <f t="shared" si="86"/>
        <v>0</v>
      </c>
      <c r="CW130" s="10" t="str">
        <f>IFERROR(VLOOKUP(B130,'B-plus'!A:D,4,0),"0")</f>
        <v>0</v>
      </c>
      <c r="CX130" s="5" t="s">
        <v>129</v>
      </c>
      <c r="CY130" s="15">
        <f t="shared" si="87"/>
        <v>0</v>
      </c>
    </row>
    <row r="131" spans="1:103" x14ac:dyDescent="0.25">
      <c r="A131" s="5" t="s">
        <v>269</v>
      </c>
      <c r="B131" s="5" t="s">
        <v>269</v>
      </c>
      <c r="C131" s="4" t="s">
        <v>268</v>
      </c>
      <c r="D131" s="13">
        <v>4.0999999999999996</v>
      </c>
      <c r="E131" s="19">
        <f t="shared" si="71"/>
        <v>0</v>
      </c>
      <c r="F131" s="5" t="s">
        <v>130</v>
      </c>
      <c r="G131" s="13">
        <f t="shared" si="72"/>
        <v>0</v>
      </c>
      <c r="H131" s="10" t="str">
        <f>IFERROR(VLOOKUP(B131,'1'!B:BC,54,0),"0")</f>
        <v>0</v>
      </c>
      <c r="I131" s="5" t="s">
        <v>129</v>
      </c>
      <c r="J131" s="15">
        <f t="shared" ref="J131" si="348">+H131*D131</f>
        <v>0</v>
      </c>
      <c r="K131" s="10" t="str">
        <f>IFERROR(VLOOKUP(B131,'2'!B:BC,54,0),"0")</f>
        <v>0</v>
      </c>
      <c r="L131" s="5" t="s">
        <v>129</v>
      </c>
      <c r="M131" s="15">
        <f t="shared" ref="M131" si="349">+K131*D131</f>
        <v>0</v>
      </c>
      <c r="N131" s="10" t="str">
        <f>IFERROR(VLOOKUP(B131,'3'!B:BC,54,0),"0")</f>
        <v>0</v>
      </c>
      <c r="O131" s="5" t="s">
        <v>129</v>
      </c>
      <c r="P131" s="15">
        <f t="shared" ref="P131" si="350">+N131*D131</f>
        <v>0</v>
      </c>
      <c r="Q131" s="10" t="str">
        <f>IFERROR(VLOOKUP(B131,'4'!B:BC,54,0),"0")</f>
        <v>0</v>
      </c>
      <c r="R131" s="5" t="s">
        <v>129</v>
      </c>
      <c r="S131" s="15">
        <f t="shared" ref="S131" si="351">+Q131*D131</f>
        <v>0</v>
      </c>
      <c r="T131" s="10" t="str">
        <f>IFERROR(VLOOKUP(B131,'5'!B:BC,54,0),"0")</f>
        <v>0</v>
      </c>
      <c r="U131" s="5" t="s">
        <v>129</v>
      </c>
      <c r="V131" s="15">
        <f t="shared" ref="V131" si="352">+T131*D131</f>
        <v>0</v>
      </c>
      <c r="W131" s="10" t="str">
        <f>IFERROR(VLOOKUP(B131,'6'!B:BC,54,0),"0")</f>
        <v>0</v>
      </c>
      <c r="X131" s="5" t="s">
        <v>129</v>
      </c>
      <c r="Y131" s="15">
        <f t="shared" ref="Y131" si="353">+W131*D131</f>
        <v>0</v>
      </c>
      <c r="Z131" s="10" t="str">
        <f>IFERROR(VLOOKUP(B131,'7'!B:BC,54,0),"0")</f>
        <v>0</v>
      </c>
      <c r="AA131" s="5" t="s">
        <v>129</v>
      </c>
      <c r="AB131" s="15">
        <f t="shared" ref="AB131" si="354">+Z131*D131</f>
        <v>0</v>
      </c>
      <c r="AC131" s="10" t="str">
        <f>IFERROR(VLOOKUP(B131,'8'!B:BC,54,0),"0")</f>
        <v>0</v>
      </c>
      <c r="AD131" s="5" t="s">
        <v>129</v>
      </c>
      <c r="AE131" s="15">
        <f t="shared" ref="AE131" si="355">+AC131*D131</f>
        <v>0</v>
      </c>
      <c r="AF131" s="10" t="str">
        <f>IFERROR(VLOOKUP(B131,'9'!B:BC,54,0),"0")</f>
        <v>0</v>
      </c>
      <c r="AG131" s="5" t="s">
        <v>129</v>
      </c>
      <c r="AH131" s="15">
        <f t="shared" ref="AH131" si="356">+AF131*D131</f>
        <v>0</v>
      </c>
      <c r="AI131" s="10" t="str">
        <f>IFERROR(VLOOKUP(B131,'10'!B:BC,54,0),"0")</f>
        <v>0</v>
      </c>
      <c r="AJ131" s="5" t="s">
        <v>129</v>
      </c>
      <c r="AK131" s="15">
        <f t="shared" ref="AK131" si="357">+AI131*D131</f>
        <v>0</v>
      </c>
      <c r="AL131" s="10" t="str">
        <f>IFERROR(VLOOKUP(B131,'11'!B:BC,54,0),"0")</f>
        <v>0</v>
      </c>
      <c r="AM131" s="5" t="s">
        <v>129</v>
      </c>
      <c r="AN131" s="15">
        <f t="shared" ref="AN131" si="358">+AL131*D131</f>
        <v>0</v>
      </c>
      <c r="AO131" s="10" t="str">
        <f>IFERROR(VLOOKUP(B131,'12'!B:BC,54,0),"0")</f>
        <v>0</v>
      </c>
      <c r="AP131" s="5" t="s">
        <v>129</v>
      </c>
      <c r="AQ131" s="15">
        <f t="shared" ref="AQ131" si="359">+AO131*D131</f>
        <v>0</v>
      </c>
      <c r="AR131" s="10" t="str">
        <f>IFERROR(VLOOKUP(B131,'13'!B:BC,54,0),"0")</f>
        <v>0</v>
      </c>
      <c r="AS131" s="5" t="s">
        <v>129</v>
      </c>
      <c r="AT131" s="15">
        <f t="shared" ref="AT131" si="360">+AR131*D131</f>
        <v>0</v>
      </c>
      <c r="AU131" s="10" t="str">
        <f>IFERROR(VLOOKUP(B131,'14'!B:BC,54,0),"0")</f>
        <v>0</v>
      </c>
      <c r="AV131" s="5" t="s">
        <v>129</v>
      </c>
      <c r="AW131" s="15">
        <f t="shared" ref="AW131" si="361">+AU131*D131</f>
        <v>0</v>
      </c>
      <c r="AX131" s="10" t="str">
        <f>IFERROR(VLOOKUP(B131,'15'!B:BC,54,0),"0")</f>
        <v>0</v>
      </c>
      <c r="AY131" s="5" t="s">
        <v>129</v>
      </c>
      <c r="AZ131" s="15">
        <f t="shared" ref="AZ131" si="362">+AX131*D131</f>
        <v>0</v>
      </c>
      <c r="BA131" s="10" t="str">
        <f>IFERROR(VLOOKUP(B131,'16'!B:BC,54,0),"0")</f>
        <v>0</v>
      </c>
      <c r="BB131" s="5" t="s">
        <v>129</v>
      </c>
      <c r="BC131" s="15">
        <f t="shared" ref="BC131" si="363">+BA131*D131</f>
        <v>0</v>
      </c>
      <c r="BD131" s="10" t="str">
        <f>IFERROR(VLOOKUP(B131,'17'!B:BC,54,0),"0")</f>
        <v>0</v>
      </c>
      <c r="BE131" s="5" t="s">
        <v>129</v>
      </c>
      <c r="BF131" s="15">
        <f t="shared" ref="BF131" si="364">+BD131*D131</f>
        <v>0</v>
      </c>
      <c r="BG131" s="10" t="str">
        <f>IFERROR(VLOOKUP(B131,'18'!B:BC,54,0),"0")</f>
        <v>0</v>
      </c>
      <c r="BH131" s="5" t="s">
        <v>129</v>
      </c>
      <c r="BI131" s="15">
        <f t="shared" ref="BI131" si="365">+BG131*D131</f>
        <v>0</v>
      </c>
      <c r="BJ131" s="10" t="str">
        <f>IFERROR(VLOOKUP(B131,'19'!B:BC,54,0),"0")</f>
        <v>0</v>
      </c>
      <c r="BK131" s="5" t="s">
        <v>129</v>
      </c>
      <c r="BL131" s="15">
        <f t="shared" ref="BL131" si="366">+BJ131*D131</f>
        <v>0</v>
      </c>
      <c r="BM131" s="10" t="str">
        <f>IFERROR(VLOOKUP(B131,'20'!B:BC,54,0),"0")</f>
        <v>0</v>
      </c>
      <c r="BN131" s="5" t="s">
        <v>129</v>
      </c>
      <c r="BO131" s="15">
        <f t="shared" ref="BO131" si="367">+BM131*D131</f>
        <v>0</v>
      </c>
      <c r="BP131" s="10" t="str">
        <f>IFERROR(VLOOKUP(B131,'21'!B:BC,54,0),"0")</f>
        <v>0</v>
      </c>
      <c r="BQ131" s="5" t="s">
        <v>129</v>
      </c>
      <c r="BR131" s="15">
        <f t="shared" ref="BR131" si="368">+BP131*D131</f>
        <v>0</v>
      </c>
      <c r="BS131" s="10" t="str">
        <f>IFERROR(VLOOKUP(B131,'22'!B:BC,54,0),"0")</f>
        <v>0</v>
      </c>
      <c r="BT131" s="5" t="s">
        <v>129</v>
      </c>
      <c r="BU131" s="15">
        <f t="shared" ref="BU131" si="369">+BS131*D131</f>
        <v>0</v>
      </c>
      <c r="BV131" s="10" t="str">
        <f>IFERROR(VLOOKUP(B131,'23'!B:BC,54,0),"0")</f>
        <v>0</v>
      </c>
      <c r="BW131" s="5" t="s">
        <v>129</v>
      </c>
      <c r="BX131" s="15">
        <f t="shared" ref="BX131" si="370">+BV131*D131</f>
        <v>0</v>
      </c>
      <c r="BY131" s="10" t="str">
        <f>IFERROR(VLOOKUP(B131,'24'!B:BC,54,0),"0")</f>
        <v>0</v>
      </c>
      <c r="BZ131" s="5" t="s">
        <v>129</v>
      </c>
      <c r="CA131" s="15">
        <f t="shared" ref="CA131" si="371">+BY131*D131</f>
        <v>0</v>
      </c>
      <c r="CB131" s="10" t="str">
        <f>IFERROR(VLOOKUP(B131,'25'!B:BC,54,0),"0")</f>
        <v>0</v>
      </c>
      <c r="CC131" s="5" t="s">
        <v>129</v>
      </c>
      <c r="CD131" s="15">
        <f t="shared" ref="CD131" si="372">+CB131*D131</f>
        <v>0</v>
      </c>
      <c r="CE131" s="10" t="str">
        <f>IFERROR(VLOOKUP(B131,'26'!B:BC,54,0),"0")</f>
        <v>0</v>
      </c>
      <c r="CF131" s="5" t="s">
        <v>129</v>
      </c>
      <c r="CG131" s="15">
        <f t="shared" ref="CG131" si="373">+CE131*D131</f>
        <v>0</v>
      </c>
      <c r="CH131" s="10" t="str">
        <f>IFERROR(VLOOKUP(B131,'27'!B:BC,54,0),"0")</f>
        <v>0</v>
      </c>
      <c r="CI131" s="5" t="s">
        <v>129</v>
      </c>
      <c r="CJ131" s="15">
        <f t="shared" ref="CJ131" si="374">+CH131*D131</f>
        <v>0</v>
      </c>
      <c r="CK131" s="10" t="str">
        <f>IFERROR(VLOOKUP(B131,'28'!B:BC,54,0),"0")</f>
        <v>0</v>
      </c>
      <c r="CL131" s="5" t="s">
        <v>129</v>
      </c>
      <c r="CM131" s="15">
        <f t="shared" ref="CM131" si="375">+CK131*D131</f>
        <v>0</v>
      </c>
      <c r="CN131" s="10" t="str">
        <f>IFERROR(VLOOKUP(B131,'29'!B:BC,54,0),"0")</f>
        <v>0</v>
      </c>
      <c r="CO131" s="5" t="s">
        <v>129</v>
      </c>
      <c r="CP131" s="15">
        <f t="shared" ref="CP131" si="376">+CN131*D131</f>
        <v>0</v>
      </c>
      <c r="CQ131" s="10" t="str">
        <f>IFERROR(VLOOKUP(B131,'30'!B:BC,54,0),"0")</f>
        <v>0</v>
      </c>
      <c r="CR131" s="5" t="s">
        <v>129</v>
      </c>
      <c r="CS131" s="15">
        <f t="shared" ref="CS131" si="377">+CQ131*D131</f>
        <v>0</v>
      </c>
      <c r="CT131" s="10" t="str">
        <f>IFERROR(VLOOKUP(A131,#REF!,2,0),"0")</f>
        <v>0</v>
      </c>
      <c r="CU131" s="5" t="s">
        <v>129</v>
      </c>
      <c r="CV131" s="15">
        <f t="shared" si="86"/>
        <v>0</v>
      </c>
      <c r="CW131" s="10" t="str">
        <f>IFERROR(VLOOKUP(B131,'B-plus'!A:D,4,0),"0")</f>
        <v>0</v>
      </c>
      <c r="CX131" s="5" t="s">
        <v>129</v>
      </c>
      <c r="CY131" s="15">
        <f t="shared" si="87"/>
        <v>0</v>
      </c>
    </row>
    <row r="132" spans="1:103" x14ac:dyDescent="0.25">
      <c r="A132" s="5" t="s">
        <v>270</v>
      </c>
      <c r="B132" s="5" t="s">
        <v>270</v>
      </c>
      <c r="C132" s="4" t="s">
        <v>268</v>
      </c>
      <c r="D132" s="13">
        <v>4.0999999999999996</v>
      </c>
      <c r="E132" s="19">
        <f t="shared" si="71"/>
        <v>0</v>
      </c>
      <c r="F132" s="5" t="s">
        <v>130</v>
      </c>
      <c r="G132" s="13">
        <f t="shared" si="72"/>
        <v>0</v>
      </c>
      <c r="H132" s="10" t="str">
        <f>IFERROR(VLOOKUP(B132,'1'!B:BC,54,0),"0")</f>
        <v>0</v>
      </c>
      <c r="I132" s="5" t="s">
        <v>129</v>
      </c>
      <c r="J132" s="15">
        <f t="shared" ref="J132:J142" si="378">+H132*D132</f>
        <v>0</v>
      </c>
      <c r="K132" s="10" t="str">
        <f>IFERROR(VLOOKUP(B132,'2'!B:BC,54,0),"0")</f>
        <v>0</v>
      </c>
      <c r="L132" s="5" t="s">
        <v>129</v>
      </c>
      <c r="M132" s="15">
        <f t="shared" ref="M132:M142" si="379">+K132*D132</f>
        <v>0</v>
      </c>
      <c r="N132" s="10" t="str">
        <f>IFERROR(VLOOKUP(B132,'3'!B:BC,54,0),"0")</f>
        <v>0</v>
      </c>
      <c r="O132" s="5" t="s">
        <v>129</v>
      </c>
      <c r="P132" s="15">
        <f t="shared" ref="P132:P142" si="380">+N132*D132</f>
        <v>0</v>
      </c>
      <c r="Q132" s="10" t="str">
        <f>IFERROR(VLOOKUP(B132,'4'!B:BC,54,0),"0")</f>
        <v>0</v>
      </c>
      <c r="R132" s="5" t="s">
        <v>129</v>
      </c>
      <c r="S132" s="15">
        <f t="shared" ref="S132:S142" si="381">+Q132*D132</f>
        <v>0</v>
      </c>
      <c r="T132" s="10" t="str">
        <f>IFERROR(VLOOKUP(B132,'5'!B:BC,54,0),"0")</f>
        <v>0</v>
      </c>
      <c r="U132" s="5" t="s">
        <v>129</v>
      </c>
      <c r="V132" s="15">
        <f t="shared" ref="V132:V142" si="382">+T132*D132</f>
        <v>0</v>
      </c>
      <c r="W132" s="10" t="str">
        <f>IFERROR(VLOOKUP(B132,'6'!B:BC,54,0),"0")</f>
        <v>0</v>
      </c>
      <c r="X132" s="5" t="s">
        <v>129</v>
      </c>
      <c r="Y132" s="15">
        <f t="shared" ref="Y132:Y142" si="383">+W132*D132</f>
        <v>0</v>
      </c>
      <c r="Z132" s="10" t="str">
        <f>IFERROR(VLOOKUP(B132,'7'!B:BC,54,0),"0")</f>
        <v>0</v>
      </c>
      <c r="AA132" s="5" t="s">
        <v>129</v>
      </c>
      <c r="AB132" s="15">
        <f t="shared" ref="AB132:AB142" si="384">+Z132*D132</f>
        <v>0</v>
      </c>
      <c r="AC132" s="10" t="str">
        <f>IFERROR(VLOOKUP(B132,'8'!B:BC,54,0),"0")</f>
        <v>0</v>
      </c>
      <c r="AD132" s="5" t="s">
        <v>129</v>
      </c>
      <c r="AE132" s="15">
        <f t="shared" ref="AE132:AE142" si="385">+AC132*D132</f>
        <v>0</v>
      </c>
      <c r="AF132" s="10" t="str">
        <f>IFERROR(VLOOKUP(B132,'9'!B:BC,54,0),"0")</f>
        <v>0</v>
      </c>
      <c r="AG132" s="5" t="s">
        <v>129</v>
      </c>
      <c r="AH132" s="15">
        <f t="shared" ref="AH132:AH142" si="386">+AF132*D132</f>
        <v>0</v>
      </c>
      <c r="AI132" s="10" t="str">
        <f>IFERROR(VLOOKUP(B132,'10'!B:BC,54,0),"0")</f>
        <v>0</v>
      </c>
      <c r="AJ132" s="5" t="s">
        <v>129</v>
      </c>
      <c r="AK132" s="15">
        <f t="shared" ref="AK132:AK142" si="387">+AI132*D132</f>
        <v>0</v>
      </c>
      <c r="AL132" s="10" t="str">
        <f>IFERROR(VLOOKUP(B132,'11'!B:BC,54,0),"0")</f>
        <v>0</v>
      </c>
      <c r="AM132" s="5" t="s">
        <v>129</v>
      </c>
      <c r="AN132" s="15">
        <f t="shared" ref="AN132:AN142" si="388">+AL132*D132</f>
        <v>0</v>
      </c>
      <c r="AO132" s="10" t="str">
        <f>IFERROR(VLOOKUP(B132,'12'!B:BC,54,0),"0")</f>
        <v>0</v>
      </c>
      <c r="AP132" s="5" t="s">
        <v>129</v>
      </c>
      <c r="AQ132" s="15">
        <f t="shared" ref="AQ132:AQ142" si="389">+AO132*D132</f>
        <v>0</v>
      </c>
      <c r="AR132" s="10" t="str">
        <f>IFERROR(VLOOKUP(B132,'13'!B:BC,54,0),"0")</f>
        <v>0</v>
      </c>
      <c r="AS132" s="5" t="s">
        <v>129</v>
      </c>
      <c r="AT132" s="15">
        <f t="shared" ref="AT132:AT142" si="390">+AR132*D132</f>
        <v>0</v>
      </c>
      <c r="AU132" s="10" t="str">
        <f>IFERROR(VLOOKUP(B132,'14'!B:BC,54,0),"0")</f>
        <v>0</v>
      </c>
      <c r="AV132" s="5" t="s">
        <v>129</v>
      </c>
      <c r="AW132" s="15">
        <f t="shared" ref="AW132:AW142" si="391">+AU132*D132</f>
        <v>0</v>
      </c>
      <c r="AX132" s="10" t="str">
        <f>IFERROR(VLOOKUP(B132,'15'!B:BC,54,0),"0")</f>
        <v>0</v>
      </c>
      <c r="AY132" s="5" t="s">
        <v>129</v>
      </c>
      <c r="AZ132" s="15">
        <f t="shared" ref="AZ132:AZ142" si="392">+AX132*D132</f>
        <v>0</v>
      </c>
      <c r="BA132" s="10" t="str">
        <f>IFERROR(VLOOKUP(B132,'16'!B:BC,54,0),"0")</f>
        <v>0</v>
      </c>
      <c r="BB132" s="5" t="s">
        <v>129</v>
      </c>
      <c r="BC132" s="15">
        <f t="shared" ref="BC132:BC142" si="393">+BA132*D132</f>
        <v>0</v>
      </c>
      <c r="BD132" s="10" t="str">
        <f>IFERROR(VLOOKUP(B132,'17'!B:BC,54,0),"0")</f>
        <v>0</v>
      </c>
      <c r="BE132" s="5" t="s">
        <v>129</v>
      </c>
      <c r="BF132" s="15">
        <f t="shared" ref="BF132:BF142" si="394">+BD132*D132</f>
        <v>0</v>
      </c>
      <c r="BG132" s="10" t="str">
        <f>IFERROR(VLOOKUP(B132,'18'!B:BC,54,0),"0")</f>
        <v>0</v>
      </c>
      <c r="BH132" s="5" t="s">
        <v>129</v>
      </c>
      <c r="BI132" s="15">
        <f t="shared" ref="BI132:BI142" si="395">+BG132*D132</f>
        <v>0</v>
      </c>
      <c r="BJ132" s="10" t="str">
        <f>IFERROR(VLOOKUP(B132,'19'!B:BC,54,0),"0")</f>
        <v>0</v>
      </c>
      <c r="BK132" s="5" t="s">
        <v>129</v>
      </c>
      <c r="BL132" s="15">
        <f t="shared" ref="BL132:BL142" si="396">+BJ132*D132</f>
        <v>0</v>
      </c>
      <c r="BM132" s="10" t="str">
        <f>IFERROR(VLOOKUP(B132,'20'!B:BC,54,0),"0")</f>
        <v>0</v>
      </c>
      <c r="BN132" s="5" t="s">
        <v>129</v>
      </c>
      <c r="BO132" s="15">
        <f t="shared" ref="BO132:BO142" si="397">+BM132*D132</f>
        <v>0</v>
      </c>
      <c r="BP132" s="10" t="str">
        <f>IFERROR(VLOOKUP(B132,'21'!B:BC,54,0),"0")</f>
        <v>0</v>
      </c>
      <c r="BQ132" s="5" t="s">
        <v>129</v>
      </c>
      <c r="BR132" s="15">
        <f t="shared" ref="BR132:BR142" si="398">+BP132*D132</f>
        <v>0</v>
      </c>
      <c r="BS132" s="10" t="str">
        <f>IFERROR(VLOOKUP(B132,'22'!B:BC,54,0),"0")</f>
        <v>0</v>
      </c>
      <c r="BT132" s="5" t="s">
        <v>129</v>
      </c>
      <c r="BU132" s="15">
        <f t="shared" ref="BU132:BU142" si="399">+BS132*D132</f>
        <v>0</v>
      </c>
      <c r="BV132" s="10" t="str">
        <f>IFERROR(VLOOKUP(B132,'23'!B:BC,54,0),"0")</f>
        <v>0</v>
      </c>
      <c r="BW132" s="5" t="s">
        <v>129</v>
      </c>
      <c r="BX132" s="15">
        <f t="shared" ref="BX132:BX142" si="400">+BV132*D132</f>
        <v>0</v>
      </c>
      <c r="BY132" s="10" t="str">
        <f>IFERROR(VLOOKUP(B132,'24'!B:BC,54,0),"0")</f>
        <v>0</v>
      </c>
      <c r="BZ132" s="5" t="s">
        <v>129</v>
      </c>
      <c r="CA132" s="15">
        <f t="shared" ref="CA132:CA142" si="401">+BY132*D132</f>
        <v>0</v>
      </c>
      <c r="CB132" s="10" t="str">
        <f>IFERROR(VLOOKUP(B132,'25'!B:BC,54,0),"0")</f>
        <v>0</v>
      </c>
      <c r="CC132" s="5" t="s">
        <v>129</v>
      </c>
      <c r="CD132" s="15">
        <f t="shared" ref="CD132:CD142" si="402">+CB132*D132</f>
        <v>0</v>
      </c>
      <c r="CE132" s="10" t="str">
        <f>IFERROR(VLOOKUP(B132,'26'!B:BC,54,0),"0")</f>
        <v>0</v>
      </c>
      <c r="CF132" s="5" t="s">
        <v>129</v>
      </c>
      <c r="CG132" s="15">
        <f t="shared" ref="CG132:CG142" si="403">+CE132*D132</f>
        <v>0</v>
      </c>
      <c r="CH132" s="10" t="str">
        <f>IFERROR(VLOOKUP(B132,'27'!B:BC,54,0),"0")</f>
        <v>0</v>
      </c>
      <c r="CI132" s="5" t="s">
        <v>129</v>
      </c>
      <c r="CJ132" s="15">
        <f t="shared" ref="CJ132:CJ142" si="404">+CH132*D132</f>
        <v>0</v>
      </c>
      <c r="CK132" s="10" t="str">
        <f>IFERROR(VLOOKUP(B132,'28'!B:BC,54,0),"0")</f>
        <v>0</v>
      </c>
      <c r="CL132" s="5" t="s">
        <v>129</v>
      </c>
      <c r="CM132" s="15">
        <f t="shared" ref="CM132:CM142" si="405">+CK132*D132</f>
        <v>0</v>
      </c>
      <c r="CN132" s="10" t="str">
        <f>IFERROR(VLOOKUP(B132,'29'!B:BC,54,0),"0")</f>
        <v>0</v>
      </c>
      <c r="CO132" s="5" t="s">
        <v>129</v>
      </c>
      <c r="CP132" s="15">
        <f t="shared" ref="CP132:CP142" si="406">+CN132*D132</f>
        <v>0</v>
      </c>
      <c r="CQ132" s="10" t="str">
        <f>IFERROR(VLOOKUP(B132,'30'!B:BC,54,0),"0")</f>
        <v>0</v>
      </c>
      <c r="CR132" s="5" t="s">
        <v>129</v>
      </c>
      <c r="CS132" s="15">
        <f t="shared" ref="CS132:CS142" si="407">+CQ132*D132</f>
        <v>0</v>
      </c>
      <c r="CT132" s="10" t="str">
        <f>IFERROR(VLOOKUP(A132,#REF!,2,0),"0")</f>
        <v>0</v>
      </c>
      <c r="CU132" s="5" t="s">
        <v>129</v>
      </c>
      <c r="CV132" s="15">
        <f t="shared" si="86"/>
        <v>0</v>
      </c>
      <c r="CW132" s="10" t="str">
        <f>IFERROR(VLOOKUP(B132,'B-plus'!A:D,4,0),"0")</f>
        <v>0</v>
      </c>
      <c r="CX132" s="5" t="s">
        <v>129</v>
      </c>
      <c r="CY132" s="15">
        <f t="shared" si="87"/>
        <v>0</v>
      </c>
    </row>
    <row r="133" spans="1:103" x14ac:dyDescent="0.25">
      <c r="A133" s="5" t="s">
        <v>271</v>
      </c>
      <c r="B133" s="5" t="s">
        <v>271</v>
      </c>
      <c r="C133" s="4" t="s">
        <v>268</v>
      </c>
      <c r="D133" s="13">
        <v>4.0999999999999996</v>
      </c>
      <c r="E133" s="19">
        <f t="shared" si="71"/>
        <v>0</v>
      </c>
      <c r="F133" s="5" t="s">
        <v>130</v>
      </c>
      <c r="G133" s="13">
        <f t="shared" si="72"/>
        <v>0</v>
      </c>
      <c r="H133" s="10" t="str">
        <f>IFERROR(VLOOKUP(B133,'1'!B:BC,54,0),"0")</f>
        <v>0</v>
      </c>
      <c r="I133" s="5" t="s">
        <v>129</v>
      </c>
      <c r="J133" s="15">
        <f t="shared" si="378"/>
        <v>0</v>
      </c>
      <c r="K133" s="10" t="str">
        <f>IFERROR(VLOOKUP(B133,'2'!B:BC,54,0),"0")</f>
        <v>0</v>
      </c>
      <c r="L133" s="5" t="s">
        <v>129</v>
      </c>
      <c r="M133" s="15">
        <f t="shared" si="379"/>
        <v>0</v>
      </c>
      <c r="N133" s="10" t="str">
        <f>IFERROR(VLOOKUP(B133,'3'!B:BC,54,0),"0")</f>
        <v>0</v>
      </c>
      <c r="O133" s="5" t="s">
        <v>129</v>
      </c>
      <c r="P133" s="15">
        <f t="shared" si="380"/>
        <v>0</v>
      </c>
      <c r="Q133" s="10" t="str">
        <f>IFERROR(VLOOKUP(B133,'4'!B:BC,54,0),"0")</f>
        <v>0</v>
      </c>
      <c r="R133" s="5" t="s">
        <v>129</v>
      </c>
      <c r="S133" s="15">
        <f t="shared" si="381"/>
        <v>0</v>
      </c>
      <c r="T133" s="10" t="str">
        <f>IFERROR(VLOOKUP(B133,'5'!B:BC,54,0),"0")</f>
        <v>0</v>
      </c>
      <c r="U133" s="5" t="s">
        <v>129</v>
      </c>
      <c r="V133" s="15">
        <f t="shared" si="382"/>
        <v>0</v>
      </c>
      <c r="W133" s="10" t="str">
        <f>IFERROR(VLOOKUP(B133,'6'!B:BC,54,0),"0")</f>
        <v>0</v>
      </c>
      <c r="X133" s="5" t="s">
        <v>129</v>
      </c>
      <c r="Y133" s="15">
        <f t="shared" si="383"/>
        <v>0</v>
      </c>
      <c r="Z133" s="10" t="str">
        <f>IFERROR(VLOOKUP(B133,'7'!B:BC,54,0),"0")</f>
        <v>0</v>
      </c>
      <c r="AA133" s="5" t="s">
        <v>129</v>
      </c>
      <c r="AB133" s="15">
        <f t="shared" si="384"/>
        <v>0</v>
      </c>
      <c r="AC133" s="10" t="str">
        <f>IFERROR(VLOOKUP(B133,'8'!B:BC,54,0),"0")</f>
        <v>0</v>
      </c>
      <c r="AD133" s="5" t="s">
        <v>129</v>
      </c>
      <c r="AE133" s="15">
        <f t="shared" si="385"/>
        <v>0</v>
      </c>
      <c r="AF133" s="10" t="str">
        <f>IFERROR(VLOOKUP(B133,'9'!B:BC,54,0),"0")</f>
        <v>0</v>
      </c>
      <c r="AG133" s="5" t="s">
        <v>129</v>
      </c>
      <c r="AH133" s="15">
        <f t="shared" si="386"/>
        <v>0</v>
      </c>
      <c r="AI133" s="10" t="str">
        <f>IFERROR(VLOOKUP(B133,'10'!B:BC,54,0),"0")</f>
        <v>0</v>
      </c>
      <c r="AJ133" s="5" t="s">
        <v>129</v>
      </c>
      <c r="AK133" s="15">
        <f t="shared" si="387"/>
        <v>0</v>
      </c>
      <c r="AL133" s="10" t="str">
        <f>IFERROR(VLOOKUP(B133,'11'!B:BC,54,0),"0")</f>
        <v>0</v>
      </c>
      <c r="AM133" s="5" t="s">
        <v>129</v>
      </c>
      <c r="AN133" s="15">
        <f t="shared" si="388"/>
        <v>0</v>
      </c>
      <c r="AO133" s="10" t="str">
        <f>IFERROR(VLOOKUP(B133,'12'!B:BC,54,0),"0")</f>
        <v>0</v>
      </c>
      <c r="AP133" s="5" t="s">
        <v>129</v>
      </c>
      <c r="AQ133" s="15">
        <f t="shared" si="389"/>
        <v>0</v>
      </c>
      <c r="AR133" s="10" t="str">
        <f>IFERROR(VLOOKUP(B133,'13'!B:BC,54,0),"0")</f>
        <v>0</v>
      </c>
      <c r="AS133" s="5" t="s">
        <v>129</v>
      </c>
      <c r="AT133" s="15">
        <f t="shared" si="390"/>
        <v>0</v>
      </c>
      <c r="AU133" s="10" t="str">
        <f>IFERROR(VLOOKUP(B133,'14'!B:BC,54,0),"0")</f>
        <v>0</v>
      </c>
      <c r="AV133" s="5" t="s">
        <v>129</v>
      </c>
      <c r="AW133" s="15">
        <f t="shared" si="391"/>
        <v>0</v>
      </c>
      <c r="AX133" s="10" t="str">
        <f>IFERROR(VLOOKUP(B133,'15'!B:BC,54,0),"0")</f>
        <v>0</v>
      </c>
      <c r="AY133" s="5" t="s">
        <v>129</v>
      </c>
      <c r="AZ133" s="15">
        <f t="shared" si="392"/>
        <v>0</v>
      </c>
      <c r="BA133" s="10" t="str">
        <f>IFERROR(VLOOKUP(B133,'16'!B:BC,54,0),"0")</f>
        <v>0</v>
      </c>
      <c r="BB133" s="5" t="s">
        <v>129</v>
      </c>
      <c r="BC133" s="15">
        <f t="shared" si="393"/>
        <v>0</v>
      </c>
      <c r="BD133" s="10" t="str">
        <f>IFERROR(VLOOKUP(B133,'17'!B:BC,54,0),"0")</f>
        <v>0</v>
      </c>
      <c r="BE133" s="5" t="s">
        <v>129</v>
      </c>
      <c r="BF133" s="15">
        <f t="shared" si="394"/>
        <v>0</v>
      </c>
      <c r="BG133" s="10" t="str">
        <f>IFERROR(VLOOKUP(B133,'18'!B:BC,54,0),"0")</f>
        <v>0</v>
      </c>
      <c r="BH133" s="5" t="s">
        <v>129</v>
      </c>
      <c r="BI133" s="15">
        <f t="shared" si="395"/>
        <v>0</v>
      </c>
      <c r="BJ133" s="10" t="str">
        <f>IFERROR(VLOOKUP(B133,'19'!B:BC,54,0),"0")</f>
        <v>0</v>
      </c>
      <c r="BK133" s="5" t="s">
        <v>129</v>
      </c>
      <c r="BL133" s="15">
        <f t="shared" si="396"/>
        <v>0</v>
      </c>
      <c r="BM133" s="10" t="str">
        <f>IFERROR(VLOOKUP(B133,'20'!B:BC,54,0),"0")</f>
        <v>0</v>
      </c>
      <c r="BN133" s="5" t="s">
        <v>129</v>
      </c>
      <c r="BO133" s="15">
        <f t="shared" si="397"/>
        <v>0</v>
      </c>
      <c r="BP133" s="10" t="str">
        <f>IFERROR(VLOOKUP(B133,'21'!B:BC,54,0),"0")</f>
        <v>0</v>
      </c>
      <c r="BQ133" s="5" t="s">
        <v>129</v>
      </c>
      <c r="BR133" s="15">
        <f t="shared" si="398"/>
        <v>0</v>
      </c>
      <c r="BS133" s="10" t="str">
        <f>IFERROR(VLOOKUP(B133,'22'!B:BC,54,0),"0")</f>
        <v>0</v>
      </c>
      <c r="BT133" s="5" t="s">
        <v>129</v>
      </c>
      <c r="BU133" s="15">
        <f t="shared" si="399"/>
        <v>0</v>
      </c>
      <c r="BV133" s="10" t="str">
        <f>IFERROR(VLOOKUP(B133,'23'!B:BC,54,0),"0")</f>
        <v>0</v>
      </c>
      <c r="BW133" s="5" t="s">
        <v>129</v>
      </c>
      <c r="BX133" s="15">
        <f t="shared" si="400"/>
        <v>0</v>
      </c>
      <c r="BY133" s="10" t="str">
        <f>IFERROR(VLOOKUP(B133,'24'!B:BC,54,0),"0")</f>
        <v>0</v>
      </c>
      <c r="BZ133" s="5" t="s">
        <v>129</v>
      </c>
      <c r="CA133" s="15">
        <f t="shared" si="401"/>
        <v>0</v>
      </c>
      <c r="CB133" s="10" t="str">
        <f>IFERROR(VLOOKUP(B133,'25'!B:BC,54,0),"0")</f>
        <v>0</v>
      </c>
      <c r="CC133" s="5" t="s">
        <v>129</v>
      </c>
      <c r="CD133" s="15">
        <f t="shared" si="402"/>
        <v>0</v>
      </c>
      <c r="CE133" s="10" t="str">
        <f>IFERROR(VLOOKUP(B133,'26'!B:BC,54,0),"0")</f>
        <v>0</v>
      </c>
      <c r="CF133" s="5" t="s">
        <v>129</v>
      </c>
      <c r="CG133" s="15">
        <f t="shared" si="403"/>
        <v>0</v>
      </c>
      <c r="CH133" s="10" t="str">
        <f>IFERROR(VLOOKUP(B133,'27'!B:BC,54,0),"0")</f>
        <v>0</v>
      </c>
      <c r="CI133" s="5" t="s">
        <v>129</v>
      </c>
      <c r="CJ133" s="15">
        <f t="shared" si="404"/>
        <v>0</v>
      </c>
      <c r="CK133" s="10" t="str">
        <f>IFERROR(VLOOKUP(B133,'28'!B:BC,54,0),"0")</f>
        <v>0</v>
      </c>
      <c r="CL133" s="5" t="s">
        <v>129</v>
      </c>
      <c r="CM133" s="15">
        <f t="shared" si="405"/>
        <v>0</v>
      </c>
      <c r="CN133" s="10" t="str">
        <f>IFERROR(VLOOKUP(B133,'29'!B:BC,54,0),"0")</f>
        <v>0</v>
      </c>
      <c r="CO133" s="5" t="s">
        <v>129</v>
      </c>
      <c r="CP133" s="15">
        <f t="shared" si="406"/>
        <v>0</v>
      </c>
      <c r="CQ133" s="10" t="str">
        <f>IFERROR(VLOOKUP(B133,'30'!B:BC,54,0),"0")</f>
        <v>0</v>
      </c>
      <c r="CR133" s="5" t="s">
        <v>129</v>
      </c>
      <c r="CS133" s="15">
        <f t="shared" si="407"/>
        <v>0</v>
      </c>
      <c r="CT133" s="10" t="str">
        <f>IFERROR(VLOOKUP(A133,#REF!,2,0),"0")</f>
        <v>0</v>
      </c>
      <c r="CU133" s="5" t="s">
        <v>129</v>
      </c>
      <c r="CV133" s="15">
        <f t="shared" si="86"/>
        <v>0</v>
      </c>
      <c r="CW133" s="10" t="str">
        <f>IFERROR(VLOOKUP(B133,'B-plus'!A:D,4,0),"0")</f>
        <v>0</v>
      </c>
      <c r="CX133" s="5" t="s">
        <v>129</v>
      </c>
      <c r="CY133" s="15">
        <f t="shared" si="87"/>
        <v>0</v>
      </c>
    </row>
    <row r="134" spans="1:103" x14ac:dyDescent="0.25">
      <c r="A134" s="5" t="s">
        <v>280</v>
      </c>
      <c r="B134" s="5" t="s">
        <v>280</v>
      </c>
      <c r="C134" s="4" t="s">
        <v>273</v>
      </c>
      <c r="D134" s="13">
        <v>5.41</v>
      </c>
      <c r="E134" s="19">
        <f t="shared" ref="E134:E197" si="408">+H134+K134+N134+Q134+T134+W134+Z134+AC134+AF134+AI134+AL134+AO134+AR134+AU134+AX134+BA134+BD134+BG134+BJ134+BM134+BP134+BS134+BV134+BY134+CB134+CE134+CH134+CK134+CN134+CQ134+CT134</f>
        <v>0</v>
      </c>
      <c r="F134" s="5" t="s">
        <v>130</v>
      </c>
      <c r="G134" s="13">
        <f t="shared" ref="G134:G197" si="409">+E134*D134</f>
        <v>0</v>
      </c>
      <c r="H134" s="10" t="str">
        <f>IFERROR(VLOOKUP(B134,'1'!B:BC,54,0),"0")</f>
        <v>0</v>
      </c>
      <c r="I134" s="5" t="s">
        <v>129</v>
      </c>
      <c r="J134" s="15">
        <f t="shared" si="378"/>
        <v>0</v>
      </c>
      <c r="K134" s="10" t="str">
        <f>IFERROR(VLOOKUP(B134,'2'!B:BC,54,0),"0")</f>
        <v>0</v>
      </c>
      <c r="L134" s="5" t="s">
        <v>129</v>
      </c>
      <c r="M134" s="15">
        <f t="shared" si="379"/>
        <v>0</v>
      </c>
      <c r="N134" s="10" t="str">
        <f>IFERROR(VLOOKUP(B134,'3'!B:BC,54,0),"0")</f>
        <v>0</v>
      </c>
      <c r="O134" s="5" t="s">
        <v>129</v>
      </c>
      <c r="P134" s="15">
        <f t="shared" si="380"/>
        <v>0</v>
      </c>
      <c r="Q134" s="10" t="str">
        <f>IFERROR(VLOOKUP(B134,'4'!B:BC,54,0),"0")</f>
        <v>0</v>
      </c>
      <c r="R134" s="5" t="s">
        <v>129</v>
      </c>
      <c r="S134" s="15">
        <f t="shared" si="381"/>
        <v>0</v>
      </c>
      <c r="T134" s="10" t="str">
        <f>IFERROR(VLOOKUP(B134,'5'!B:BC,54,0),"0")</f>
        <v>0</v>
      </c>
      <c r="U134" s="5" t="s">
        <v>129</v>
      </c>
      <c r="V134" s="15">
        <f t="shared" si="382"/>
        <v>0</v>
      </c>
      <c r="W134" s="10" t="str">
        <f>IFERROR(VLOOKUP(B134,'6'!B:BC,54,0),"0")</f>
        <v>0</v>
      </c>
      <c r="X134" s="5" t="s">
        <v>129</v>
      </c>
      <c r="Y134" s="15">
        <f t="shared" si="383"/>
        <v>0</v>
      </c>
      <c r="Z134" s="10" t="str">
        <f>IFERROR(VLOOKUP(B134,'7'!B:BC,54,0),"0")</f>
        <v>0</v>
      </c>
      <c r="AA134" s="5" t="s">
        <v>129</v>
      </c>
      <c r="AB134" s="15">
        <f t="shared" si="384"/>
        <v>0</v>
      </c>
      <c r="AC134" s="10" t="str">
        <f>IFERROR(VLOOKUP(B134,'8'!B:BC,54,0),"0")</f>
        <v>0</v>
      </c>
      <c r="AD134" s="5" t="s">
        <v>129</v>
      </c>
      <c r="AE134" s="15">
        <f t="shared" si="385"/>
        <v>0</v>
      </c>
      <c r="AF134" s="10" t="str">
        <f>IFERROR(VLOOKUP(B134,'9'!B:BC,54,0),"0")</f>
        <v>0</v>
      </c>
      <c r="AG134" s="5" t="s">
        <v>129</v>
      </c>
      <c r="AH134" s="15">
        <f t="shared" si="386"/>
        <v>0</v>
      </c>
      <c r="AI134" s="10" t="str">
        <f>IFERROR(VLOOKUP(B134,'10'!B:BC,54,0),"0")</f>
        <v>0</v>
      </c>
      <c r="AJ134" s="5" t="s">
        <v>129</v>
      </c>
      <c r="AK134" s="15">
        <f t="shared" si="387"/>
        <v>0</v>
      </c>
      <c r="AL134" s="10" t="str">
        <f>IFERROR(VLOOKUP(B134,'11'!B:BC,54,0),"0")</f>
        <v>0</v>
      </c>
      <c r="AM134" s="5" t="s">
        <v>129</v>
      </c>
      <c r="AN134" s="15">
        <f t="shared" si="388"/>
        <v>0</v>
      </c>
      <c r="AO134" s="10" t="str">
        <f>IFERROR(VLOOKUP(B134,'12'!B:BC,54,0),"0")</f>
        <v>0</v>
      </c>
      <c r="AP134" s="5" t="s">
        <v>129</v>
      </c>
      <c r="AQ134" s="15">
        <f t="shared" si="389"/>
        <v>0</v>
      </c>
      <c r="AR134" s="10" t="str">
        <f>IFERROR(VLOOKUP(B134,'13'!B:BC,54,0),"0")</f>
        <v>0</v>
      </c>
      <c r="AS134" s="5" t="s">
        <v>129</v>
      </c>
      <c r="AT134" s="15">
        <f t="shared" si="390"/>
        <v>0</v>
      </c>
      <c r="AU134" s="10" t="str">
        <f>IFERROR(VLOOKUP(B134,'14'!B:BC,54,0),"0")</f>
        <v>0</v>
      </c>
      <c r="AV134" s="5" t="s">
        <v>129</v>
      </c>
      <c r="AW134" s="15">
        <f t="shared" si="391"/>
        <v>0</v>
      </c>
      <c r="AX134" s="10" t="str">
        <f>IFERROR(VLOOKUP(B134,'15'!B:BC,54,0),"0")</f>
        <v>0</v>
      </c>
      <c r="AY134" s="5" t="s">
        <v>129</v>
      </c>
      <c r="AZ134" s="15">
        <f t="shared" si="392"/>
        <v>0</v>
      </c>
      <c r="BA134" s="10" t="str">
        <f>IFERROR(VLOOKUP(B134,'16'!B:BC,54,0),"0")</f>
        <v>0</v>
      </c>
      <c r="BB134" s="5" t="s">
        <v>129</v>
      </c>
      <c r="BC134" s="15">
        <f t="shared" si="393"/>
        <v>0</v>
      </c>
      <c r="BD134" s="10" t="str">
        <f>IFERROR(VLOOKUP(B134,'17'!B:BC,54,0),"0")</f>
        <v>0</v>
      </c>
      <c r="BE134" s="5" t="s">
        <v>129</v>
      </c>
      <c r="BF134" s="15">
        <f t="shared" si="394"/>
        <v>0</v>
      </c>
      <c r="BG134" s="10" t="str">
        <f>IFERROR(VLOOKUP(B134,'18'!B:BC,54,0),"0")</f>
        <v>0</v>
      </c>
      <c r="BH134" s="5" t="s">
        <v>129</v>
      </c>
      <c r="BI134" s="15">
        <f t="shared" si="395"/>
        <v>0</v>
      </c>
      <c r="BJ134" s="10" t="str">
        <f>IFERROR(VLOOKUP(B134,'19'!B:BC,54,0),"0")</f>
        <v>0</v>
      </c>
      <c r="BK134" s="5" t="s">
        <v>129</v>
      </c>
      <c r="BL134" s="15">
        <f t="shared" si="396"/>
        <v>0</v>
      </c>
      <c r="BM134" s="10" t="str">
        <f>IFERROR(VLOOKUP(B134,'20'!B:BC,54,0),"0")</f>
        <v>0</v>
      </c>
      <c r="BN134" s="5" t="s">
        <v>129</v>
      </c>
      <c r="BO134" s="15">
        <f t="shared" si="397"/>
        <v>0</v>
      </c>
      <c r="BP134" s="10" t="str">
        <f>IFERROR(VLOOKUP(B134,'21'!B:BC,54,0),"0")</f>
        <v>0</v>
      </c>
      <c r="BQ134" s="5" t="s">
        <v>129</v>
      </c>
      <c r="BR134" s="15">
        <f t="shared" si="398"/>
        <v>0</v>
      </c>
      <c r="BS134" s="10" t="str">
        <f>IFERROR(VLOOKUP(B134,'22'!B:BC,54,0),"0")</f>
        <v>0</v>
      </c>
      <c r="BT134" s="5" t="s">
        <v>129</v>
      </c>
      <c r="BU134" s="15">
        <f t="shared" si="399"/>
        <v>0</v>
      </c>
      <c r="BV134" s="10" t="str">
        <f>IFERROR(VLOOKUP(B134,'23'!B:BC,54,0),"0")</f>
        <v>0</v>
      </c>
      <c r="BW134" s="5" t="s">
        <v>129</v>
      </c>
      <c r="BX134" s="15">
        <f t="shared" si="400"/>
        <v>0</v>
      </c>
      <c r="BY134" s="10" t="str">
        <f>IFERROR(VLOOKUP(B134,'24'!B:BC,54,0),"0")</f>
        <v>0</v>
      </c>
      <c r="BZ134" s="5" t="s">
        <v>129</v>
      </c>
      <c r="CA134" s="15">
        <f t="shared" si="401"/>
        <v>0</v>
      </c>
      <c r="CB134" s="10" t="str">
        <f>IFERROR(VLOOKUP(B134,'25'!B:BC,54,0),"0")</f>
        <v>0</v>
      </c>
      <c r="CC134" s="5" t="s">
        <v>129</v>
      </c>
      <c r="CD134" s="15">
        <f t="shared" si="402"/>
        <v>0</v>
      </c>
      <c r="CE134" s="10" t="str">
        <f>IFERROR(VLOOKUP(B134,'26'!B:BC,54,0),"0")</f>
        <v>0</v>
      </c>
      <c r="CF134" s="5" t="s">
        <v>129</v>
      </c>
      <c r="CG134" s="15">
        <f t="shared" si="403"/>
        <v>0</v>
      </c>
      <c r="CH134" s="10" t="str">
        <f>IFERROR(VLOOKUP(B134,'27'!B:BC,54,0),"0")</f>
        <v>0</v>
      </c>
      <c r="CI134" s="5" t="s">
        <v>129</v>
      </c>
      <c r="CJ134" s="15">
        <f t="shared" si="404"/>
        <v>0</v>
      </c>
      <c r="CK134" s="10" t="str">
        <f>IFERROR(VLOOKUP(B134,'28'!B:BC,54,0),"0")</f>
        <v>0</v>
      </c>
      <c r="CL134" s="5" t="s">
        <v>129</v>
      </c>
      <c r="CM134" s="15">
        <f t="shared" si="405"/>
        <v>0</v>
      </c>
      <c r="CN134" s="10" t="str">
        <f>IFERROR(VLOOKUP(B134,'29'!B:BC,54,0),"0")</f>
        <v>0</v>
      </c>
      <c r="CO134" s="5" t="s">
        <v>129</v>
      </c>
      <c r="CP134" s="15">
        <f t="shared" si="406"/>
        <v>0</v>
      </c>
      <c r="CQ134" s="10" t="str">
        <f>IFERROR(VLOOKUP(B134,'30'!B:BC,54,0),"0")</f>
        <v>0</v>
      </c>
      <c r="CR134" s="5" t="s">
        <v>129</v>
      </c>
      <c r="CS134" s="15">
        <f t="shared" si="407"/>
        <v>0</v>
      </c>
      <c r="CT134" s="10" t="str">
        <f>IFERROR(VLOOKUP(A134,#REF!,2,0),"0")</f>
        <v>0</v>
      </c>
      <c r="CU134" s="5" t="s">
        <v>129</v>
      </c>
      <c r="CV134" s="15">
        <f t="shared" ref="CV134:CV197" si="410">+CT134*D134</f>
        <v>0</v>
      </c>
      <c r="CW134" s="10" t="str">
        <f>IFERROR(VLOOKUP(B134,'B-plus'!A:D,4,0),"0")</f>
        <v>0</v>
      </c>
      <c r="CX134" s="5" t="s">
        <v>129</v>
      </c>
      <c r="CY134" s="15">
        <f t="shared" ref="CY134:CY197" si="411">+CW134*D134</f>
        <v>0</v>
      </c>
    </row>
    <row r="135" spans="1:103" x14ac:dyDescent="0.25">
      <c r="A135" s="5" t="s">
        <v>277</v>
      </c>
      <c r="B135" s="5" t="s">
        <v>277</v>
      </c>
      <c r="C135" s="4" t="s">
        <v>273</v>
      </c>
      <c r="D135" s="13">
        <v>5.41</v>
      </c>
      <c r="E135" s="19">
        <f t="shared" si="408"/>
        <v>0</v>
      </c>
      <c r="F135" s="5" t="s">
        <v>130</v>
      </c>
      <c r="G135" s="13">
        <f t="shared" si="409"/>
        <v>0</v>
      </c>
      <c r="H135" s="10" t="str">
        <f>IFERROR(VLOOKUP(B135,'1'!B:BC,54,0),"0")</f>
        <v>0</v>
      </c>
      <c r="I135" s="5" t="s">
        <v>129</v>
      </c>
      <c r="J135" s="15">
        <f t="shared" si="378"/>
        <v>0</v>
      </c>
      <c r="K135" s="10" t="str">
        <f>IFERROR(VLOOKUP(B135,'2'!B:BC,54,0),"0")</f>
        <v>0</v>
      </c>
      <c r="L135" s="5" t="s">
        <v>129</v>
      </c>
      <c r="M135" s="15">
        <f t="shared" si="379"/>
        <v>0</v>
      </c>
      <c r="N135" s="10" t="str">
        <f>IFERROR(VLOOKUP(B135,'3'!B:BC,54,0),"0")</f>
        <v>0</v>
      </c>
      <c r="O135" s="5" t="s">
        <v>129</v>
      </c>
      <c r="P135" s="15">
        <f t="shared" si="380"/>
        <v>0</v>
      </c>
      <c r="Q135" s="10" t="str">
        <f>IFERROR(VLOOKUP(B135,'4'!B:BC,54,0),"0")</f>
        <v>0</v>
      </c>
      <c r="R135" s="5" t="s">
        <v>129</v>
      </c>
      <c r="S135" s="15">
        <f t="shared" si="381"/>
        <v>0</v>
      </c>
      <c r="T135" s="10" t="str">
        <f>IFERROR(VLOOKUP(B135,'5'!B:BC,54,0),"0")</f>
        <v>0</v>
      </c>
      <c r="U135" s="5" t="s">
        <v>129</v>
      </c>
      <c r="V135" s="15">
        <f t="shared" si="382"/>
        <v>0</v>
      </c>
      <c r="W135" s="10" t="str">
        <f>IFERROR(VLOOKUP(B135,'6'!B:BC,54,0),"0")</f>
        <v>0</v>
      </c>
      <c r="X135" s="5" t="s">
        <v>129</v>
      </c>
      <c r="Y135" s="15">
        <f t="shared" si="383"/>
        <v>0</v>
      </c>
      <c r="Z135" s="10" t="str">
        <f>IFERROR(VLOOKUP(B135,'7'!B:BC,54,0),"0")</f>
        <v>0</v>
      </c>
      <c r="AA135" s="5" t="s">
        <v>129</v>
      </c>
      <c r="AB135" s="15">
        <f t="shared" si="384"/>
        <v>0</v>
      </c>
      <c r="AC135" s="10" t="str">
        <f>IFERROR(VLOOKUP(B135,'8'!B:BC,54,0),"0")</f>
        <v>0</v>
      </c>
      <c r="AD135" s="5" t="s">
        <v>129</v>
      </c>
      <c r="AE135" s="15">
        <f t="shared" si="385"/>
        <v>0</v>
      </c>
      <c r="AF135" s="10" t="str">
        <f>IFERROR(VLOOKUP(B135,'9'!B:BC,54,0),"0")</f>
        <v>0</v>
      </c>
      <c r="AG135" s="5" t="s">
        <v>129</v>
      </c>
      <c r="AH135" s="15">
        <f t="shared" si="386"/>
        <v>0</v>
      </c>
      <c r="AI135" s="10" t="str">
        <f>IFERROR(VLOOKUP(B135,'10'!B:BC,54,0),"0")</f>
        <v>0</v>
      </c>
      <c r="AJ135" s="5" t="s">
        <v>129</v>
      </c>
      <c r="AK135" s="15">
        <f t="shared" si="387"/>
        <v>0</v>
      </c>
      <c r="AL135" s="10" t="str">
        <f>IFERROR(VLOOKUP(B135,'11'!B:BC,54,0),"0")</f>
        <v>0</v>
      </c>
      <c r="AM135" s="5" t="s">
        <v>129</v>
      </c>
      <c r="AN135" s="15">
        <f t="shared" si="388"/>
        <v>0</v>
      </c>
      <c r="AO135" s="10" t="str">
        <f>IFERROR(VLOOKUP(B135,'12'!B:BC,54,0),"0")</f>
        <v>0</v>
      </c>
      <c r="AP135" s="5" t="s">
        <v>129</v>
      </c>
      <c r="AQ135" s="15">
        <f t="shared" si="389"/>
        <v>0</v>
      </c>
      <c r="AR135" s="10" t="str">
        <f>IFERROR(VLOOKUP(B135,'13'!B:BC,54,0),"0")</f>
        <v>0</v>
      </c>
      <c r="AS135" s="5" t="s">
        <v>129</v>
      </c>
      <c r="AT135" s="15">
        <f t="shared" si="390"/>
        <v>0</v>
      </c>
      <c r="AU135" s="10" t="str">
        <f>IFERROR(VLOOKUP(B135,'14'!B:BC,54,0),"0")</f>
        <v>0</v>
      </c>
      <c r="AV135" s="5" t="s">
        <v>129</v>
      </c>
      <c r="AW135" s="15">
        <f t="shared" si="391"/>
        <v>0</v>
      </c>
      <c r="AX135" s="10" t="str">
        <f>IFERROR(VLOOKUP(B135,'15'!B:BC,54,0),"0")</f>
        <v>0</v>
      </c>
      <c r="AY135" s="5" t="s">
        <v>129</v>
      </c>
      <c r="AZ135" s="15">
        <f t="shared" si="392"/>
        <v>0</v>
      </c>
      <c r="BA135" s="10" t="str">
        <f>IFERROR(VLOOKUP(B135,'16'!B:BC,54,0),"0")</f>
        <v>0</v>
      </c>
      <c r="BB135" s="5" t="s">
        <v>129</v>
      </c>
      <c r="BC135" s="15">
        <f t="shared" si="393"/>
        <v>0</v>
      </c>
      <c r="BD135" s="10" t="str">
        <f>IFERROR(VLOOKUP(B135,'17'!B:BC,54,0),"0")</f>
        <v>0</v>
      </c>
      <c r="BE135" s="5" t="s">
        <v>129</v>
      </c>
      <c r="BF135" s="15">
        <f t="shared" si="394"/>
        <v>0</v>
      </c>
      <c r="BG135" s="10" t="str">
        <f>IFERROR(VLOOKUP(B135,'18'!B:BC,54,0),"0")</f>
        <v>0</v>
      </c>
      <c r="BH135" s="5" t="s">
        <v>129</v>
      </c>
      <c r="BI135" s="15">
        <f t="shared" si="395"/>
        <v>0</v>
      </c>
      <c r="BJ135" s="10" t="str">
        <f>IFERROR(VLOOKUP(B135,'19'!B:BC,54,0),"0")</f>
        <v>0</v>
      </c>
      <c r="BK135" s="5" t="s">
        <v>129</v>
      </c>
      <c r="BL135" s="15">
        <f t="shared" si="396"/>
        <v>0</v>
      </c>
      <c r="BM135" s="10" t="str">
        <f>IFERROR(VLOOKUP(B135,'20'!B:BC,54,0),"0")</f>
        <v>0</v>
      </c>
      <c r="BN135" s="5" t="s">
        <v>129</v>
      </c>
      <c r="BO135" s="15">
        <f t="shared" si="397"/>
        <v>0</v>
      </c>
      <c r="BP135" s="10" t="str">
        <f>IFERROR(VLOOKUP(B135,'21'!B:BC,54,0),"0")</f>
        <v>0</v>
      </c>
      <c r="BQ135" s="5" t="s">
        <v>129</v>
      </c>
      <c r="BR135" s="15">
        <f t="shared" si="398"/>
        <v>0</v>
      </c>
      <c r="BS135" s="10" t="str">
        <f>IFERROR(VLOOKUP(B135,'22'!B:BC,54,0),"0")</f>
        <v>0</v>
      </c>
      <c r="BT135" s="5" t="s">
        <v>129</v>
      </c>
      <c r="BU135" s="15">
        <f t="shared" si="399"/>
        <v>0</v>
      </c>
      <c r="BV135" s="10" t="str">
        <f>IFERROR(VLOOKUP(B135,'23'!B:BC,54,0),"0")</f>
        <v>0</v>
      </c>
      <c r="BW135" s="5" t="s">
        <v>129</v>
      </c>
      <c r="BX135" s="15">
        <f t="shared" si="400"/>
        <v>0</v>
      </c>
      <c r="BY135" s="10" t="str">
        <f>IFERROR(VLOOKUP(B135,'24'!B:BC,54,0),"0")</f>
        <v>0</v>
      </c>
      <c r="BZ135" s="5" t="s">
        <v>129</v>
      </c>
      <c r="CA135" s="15">
        <f t="shared" si="401"/>
        <v>0</v>
      </c>
      <c r="CB135" s="10" t="str">
        <f>IFERROR(VLOOKUP(B135,'25'!B:BC,54,0),"0")</f>
        <v>0</v>
      </c>
      <c r="CC135" s="5" t="s">
        <v>129</v>
      </c>
      <c r="CD135" s="15">
        <f t="shared" si="402"/>
        <v>0</v>
      </c>
      <c r="CE135" s="10" t="str">
        <f>IFERROR(VLOOKUP(B135,'26'!B:BC,54,0),"0")</f>
        <v>0</v>
      </c>
      <c r="CF135" s="5" t="s">
        <v>129</v>
      </c>
      <c r="CG135" s="15">
        <f t="shared" si="403"/>
        <v>0</v>
      </c>
      <c r="CH135" s="10" t="str">
        <f>IFERROR(VLOOKUP(B135,'27'!B:BC,54,0),"0")</f>
        <v>0</v>
      </c>
      <c r="CI135" s="5" t="s">
        <v>129</v>
      </c>
      <c r="CJ135" s="15">
        <f t="shared" si="404"/>
        <v>0</v>
      </c>
      <c r="CK135" s="10" t="str">
        <f>IFERROR(VLOOKUP(B135,'28'!B:BC,54,0),"0")</f>
        <v>0</v>
      </c>
      <c r="CL135" s="5" t="s">
        <v>129</v>
      </c>
      <c r="CM135" s="15">
        <f t="shared" si="405"/>
        <v>0</v>
      </c>
      <c r="CN135" s="10" t="str">
        <f>IFERROR(VLOOKUP(B135,'29'!B:BC,54,0),"0")</f>
        <v>0</v>
      </c>
      <c r="CO135" s="5" t="s">
        <v>129</v>
      </c>
      <c r="CP135" s="15">
        <f t="shared" si="406"/>
        <v>0</v>
      </c>
      <c r="CQ135" s="10" t="str">
        <f>IFERROR(VLOOKUP(B135,'30'!B:BC,54,0),"0")</f>
        <v>0</v>
      </c>
      <c r="CR135" s="5" t="s">
        <v>129</v>
      </c>
      <c r="CS135" s="15">
        <f t="shared" si="407"/>
        <v>0</v>
      </c>
      <c r="CT135" s="10" t="str">
        <f>IFERROR(VLOOKUP(A135,#REF!,2,0),"0")</f>
        <v>0</v>
      </c>
      <c r="CU135" s="5" t="s">
        <v>129</v>
      </c>
      <c r="CV135" s="15">
        <f t="shared" si="410"/>
        <v>0</v>
      </c>
      <c r="CW135" s="10" t="str">
        <f>IFERROR(VLOOKUP(B135,'B-plus'!A:D,4,0),"0")</f>
        <v>0</v>
      </c>
      <c r="CX135" s="5" t="s">
        <v>129</v>
      </c>
      <c r="CY135" s="15">
        <f t="shared" si="411"/>
        <v>0</v>
      </c>
    </row>
    <row r="136" spans="1:103" x14ac:dyDescent="0.25">
      <c r="A136" s="5" t="s">
        <v>279</v>
      </c>
      <c r="B136" s="5" t="s">
        <v>279</v>
      </c>
      <c r="C136" s="4" t="s">
        <v>273</v>
      </c>
      <c r="D136" s="13">
        <v>5.41</v>
      </c>
      <c r="E136" s="19">
        <f t="shared" si="408"/>
        <v>0</v>
      </c>
      <c r="F136" s="5" t="s">
        <v>130</v>
      </c>
      <c r="G136" s="13">
        <f t="shared" si="409"/>
        <v>0</v>
      </c>
      <c r="H136" s="10" t="str">
        <f>IFERROR(VLOOKUP(B136,'1'!B:BC,54,0),"0")</f>
        <v>0</v>
      </c>
      <c r="I136" s="5" t="s">
        <v>129</v>
      </c>
      <c r="J136" s="15">
        <f t="shared" si="378"/>
        <v>0</v>
      </c>
      <c r="K136" s="10" t="str">
        <f>IFERROR(VLOOKUP(B136,'2'!B:BC,54,0),"0")</f>
        <v>0</v>
      </c>
      <c r="L136" s="5" t="s">
        <v>129</v>
      </c>
      <c r="M136" s="15">
        <f t="shared" si="379"/>
        <v>0</v>
      </c>
      <c r="N136" s="10" t="str">
        <f>IFERROR(VLOOKUP(B136,'3'!B:BC,54,0),"0")</f>
        <v>0</v>
      </c>
      <c r="O136" s="5" t="s">
        <v>129</v>
      </c>
      <c r="P136" s="15">
        <f t="shared" si="380"/>
        <v>0</v>
      </c>
      <c r="Q136" s="10" t="str">
        <f>IFERROR(VLOOKUP(B136,'4'!B:BC,54,0),"0")</f>
        <v>0</v>
      </c>
      <c r="R136" s="5" t="s">
        <v>129</v>
      </c>
      <c r="S136" s="15">
        <f t="shared" si="381"/>
        <v>0</v>
      </c>
      <c r="T136" s="10" t="str">
        <f>IFERROR(VLOOKUP(B136,'5'!B:BC,54,0),"0")</f>
        <v>0</v>
      </c>
      <c r="U136" s="5" t="s">
        <v>129</v>
      </c>
      <c r="V136" s="15">
        <f t="shared" si="382"/>
        <v>0</v>
      </c>
      <c r="W136" s="10" t="str">
        <f>IFERROR(VLOOKUP(B136,'6'!B:BC,54,0),"0")</f>
        <v>0</v>
      </c>
      <c r="X136" s="5" t="s">
        <v>129</v>
      </c>
      <c r="Y136" s="15">
        <f t="shared" si="383"/>
        <v>0</v>
      </c>
      <c r="Z136" s="10" t="str">
        <f>IFERROR(VLOOKUP(B136,'7'!B:BC,54,0),"0")</f>
        <v>0</v>
      </c>
      <c r="AA136" s="5" t="s">
        <v>129</v>
      </c>
      <c r="AB136" s="15">
        <f t="shared" si="384"/>
        <v>0</v>
      </c>
      <c r="AC136" s="10" t="str">
        <f>IFERROR(VLOOKUP(B136,'8'!B:BC,54,0),"0")</f>
        <v>0</v>
      </c>
      <c r="AD136" s="5" t="s">
        <v>129</v>
      </c>
      <c r="AE136" s="15">
        <f t="shared" si="385"/>
        <v>0</v>
      </c>
      <c r="AF136" s="10" t="str">
        <f>IFERROR(VLOOKUP(B136,'9'!B:BC,54,0),"0")</f>
        <v>0</v>
      </c>
      <c r="AG136" s="5" t="s">
        <v>129</v>
      </c>
      <c r="AH136" s="15">
        <f t="shared" si="386"/>
        <v>0</v>
      </c>
      <c r="AI136" s="10" t="str">
        <f>IFERROR(VLOOKUP(B136,'10'!B:BC,54,0),"0")</f>
        <v>0</v>
      </c>
      <c r="AJ136" s="5" t="s">
        <v>129</v>
      </c>
      <c r="AK136" s="15">
        <f t="shared" si="387"/>
        <v>0</v>
      </c>
      <c r="AL136" s="10" t="str">
        <f>IFERROR(VLOOKUP(B136,'11'!B:BC,54,0),"0")</f>
        <v>0</v>
      </c>
      <c r="AM136" s="5" t="s">
        <v>129</v>
      </c>
      <c r="AN136" s="15">
        <f t="shared" si="388"/>
        <v>0</v>
      </c>
      <c r="AO136" s="10" t="str">
        <f>IFERROR(VLOOKUP(B136,'12'!B:BC,54,0),"0")</f>
        <v>0</v>
      </c>
      <c r="AP136" s="5" t="s">
        <v>129</v>
      </c>
      <c r="AQ136" s="15">
        <f t="shared" si="389"/>
        <v>0</v>
      </c>
      <c r="AR136" s="10" t="str">
        <f>IFERROR(VLOOKUP(B136,'13'!B:BC,54,0),"0")</f>
        <v>0</v>
      </c>
      <c r="AS136" s="5" t="s">
        <v>129</v>
      </c>
      <c r="AT136" s="15">
        <f t="shared" si="390"/>
        <v>0</v>
      </c>
      <c r="AU136" s="10" t="str">
        <f>IFERROR(VLOOKUP(B136,'14'!B:BC,54,0),"0")</f>
        <v>0</v>
      </c>
      <c r="AV136" s="5" t="s">
        <v>129</v>
      </c>
      <c r="AW136" s="15">
        <f t="shared" si="391"/>
        <v>0</v>
      </c>
      <c r="AX136" s="10" t="str">
        <f>IFERROR(VLOOKUP(B136,'15'!B:BC,54,0),"0")</f>
        <v>0</v>
      </c>
      <c r="AY136" s="5" t="s">
        <v>129</v>
      </c>
      <c r="AZ136" s="15">
        <f t="shared" si="392"/>
        <v>0</v>
      </c>
      <c r="BA136" s="10" t="str">
        <f>IFERROR(VLOOKUP(B136,'16'!B:BC,54,0),"0")</f>
        <v>0</v>
      </c>
      <c r="BB136" s="5" t="s">
        <v>129</v>
      </c>
      <c r="BC136" s="15">
        <f t="shared" si="393"/>
        <v>0</v>
      </c>
      <c r="BD136" s="10" t="str">
        <f>IFERROR(VLOOKUP(B136,'17'!B:BC,54,0),"0")</f>
        <v>0</v>
      </c>
      <c r="BE136" s="5" t="s">
        <v>129</v>
      </c>
      <c r="BF136" s="15">
        <f t="shared" si="394"/>
        <v>0</v>
      </c>
      <c r="BG136" s="10" t="str">
        <f>IFERROR(VLOOKUP(B136,'18'!B:BC,54,0),"0")</f>
        <v>0</v>
      </c>
      <c r="BH136" s="5" t="s">
        <v>129</v>
      </c>
      <c r="BI136" s="15">
        <f t="shared" si="395"/>
        <v>0</v>
      </c>
      <c r="BJ136" s="10" t="str">
        <f>IFERROR(VLOOKUP(B136,'19'!B:BC,54,0),"0")</f>
        <v>0</v>
      </c>
      <c r="BK136" s="5" t="s">
        <v>129</v>
      </c>
      <c r="BL136" s="15">
        <f t="shared" si="396"/>
        <v>0</v>
      </c>
      <c r="BM136" s="10" t="str">
        <f>IFERROR(VLOOKUP(B136,'20'!B:BC,54,0),"0")</f>
        <v>0</v>
      </c>
      <c r="BN136" s="5" t="s">
        <v>129</v>
      </c>
      <c r="BO136" s="15">
        <f t="shared" si="397"/>
        <v>0</v>
      </c>
      <c r="BP136" s="10" t="str">
        <f>IFERROR(VLOOKUP(B136,'21'!B:BC,54,0),"0")</f>
        <v>0</v>
      </c>
      <c r="BQ136" s="5" t="s">
        <v>129</v>
      </c>
      <c r="BR136" s="15">
        <f t="shared" si="398"/>
        <v>0</v>
      </c>
      <c r="BS136" s="10" t="str">
        <f>IFERROR(VLOOKUP(B136,'22'!B:BC,54,0),"0")</f>
        <v>0</v>
      </c>
      <c r="BT136" s="5" t="s">
        <v>129</v>
      </c>
      <c r="BU136" s="15">
        <f t="shared" si="399"/>
        <v>0</v>
      </c>
      <c r="BV136" s="10" t="str">
        <f>IFERROR(VLOOKUP(B136,'23'!B:BC,54,0),"0")</f>
        <v>0</v>
      </c>
      <c r="BW136" s="5" t="s">
        <v>129</v>
      </c>
      <c r="BX136" s="15">
        <f t="shared" si="400"/>
        <v>0</v>
      </c>
      <c r="BY136" s="10" t="str">
        <f>IFERROR(VLOOKUP(B136,'24'!B:BC,54,0),"0")</f>
        <v>0</v>
      </c>
      <c r="BZ136" s="5" t="s">
        <v>129</v>
      </c>
      <c r="CA136" s="15">
        <f t="shared" si="401"/>
        <v>0</v>
      </c>
      <c r="CB136" s="10" t="str">
        <f>IFERROR(VLOOKUP(B136,'25'!B:BC,54,0),"0")</f>
        <v>0</v>
      </c>
      <c r="CC136" s="5" t="s">
        <v>129</v>
      </c>
      <c r="CD136" s="15">
        <f t="shared" si="402"/>
        <v>0</v>
      </c>
      <c r="CE136" s="10" t="str">
        <f>IFERROR(VLOOKUP(B136,'26'!B:BC,54,0),"0")</f>
        <v>0</v>
      </c>
      <c r="CF136" s="5" t="s">
        <v>129</v>
      </c>
      <c r="CG136" s="15">
        <f t="shared" si="403"/>
        <v>0</v>
      </c>
      <c r="CH136" s="10" t="str">
        <f>IFERROR(VLOOKUP(B136,'27'!B:BC,54,0),"0")</f>
        <v>0</v>
      </c>
      <c r="CI136" s="5" t="s">
        <v>129</v>
      </c>
      <c r="CJ136" s="15">
        <f t="shared" si="404"/>
        <v>0</v>
      </c>
      <c r="CK136" s="10" t="str">
        <f>IFERROR(VLOOKUP(B136,'28'!B:BC,54,0),"0")</f>
        <v>0</v>
      </c>
      <c r="CL136" s="5" t="s">
        <v>129</v>
      </c>
      <c r="CM136" s="15">
        <f t="shared" si="405"/>
        <v>0</v>
      </c>
      <c r="CN136" s="10" t="str">
        <f>IFERROR(VLOOKUP(B136,'29'!B:BC,54,0),"0")</f>
        <v>0</v>
      </c>
      <c r="CO136" s="5" t="s">
        <v>129</v>
      </c>
      <c r="CP136" s="15">
        <f t="shared" si="406"/>
        <v>0</v>
      </c>
      <c r="CQ136" s="10" t="str">
        <f>IFERROR(VLOOKUP(B136,'30'!B:BC,54,0),"0")</f>
        <v>0</v>
      </c>
      <c r="CR136" s="5" t="s">
        <v>129</v>
      </c>
      <c r="CS136" s="15">
        <f t="shared" si="407"/>
        <v>0</v>
      </c>
      <c r="CT136" s="10" t="str">
        <f>IFERROR(VLOOKUP(A136,#REF!,2,0),"0")</f>
        <v>0</v>
      </c>
      <c r="CU136" s="5" t="s">
        <v>129</v>
      </c>
      <c r="CV136" s="15">
        <f t="shared" si="410"/>
        <v>0</v>
      </c>
      <c r="CW136" s="10" t="str">
        <f>IFERROR(VLOOKUP(B136,'B-plus'!A:D,4,0),"0")</f>
        <v>0</v>
      </c>
      <c r="CX136" s="5" t="s">
        <v>129</v>
      </c>
      <c r="CY136" s="15">
        <f t="shared" si="411"/>
        <v>0</v>
      </c>
    </row>
    <row r="137" spans="1:103" x14ac:dyDescent="0.25">
      <c r="A137" s="5" t="s">
        <v>281</v>
      </c>
      <c r="B137" s="5" t="s">
        <v>281</v>
      </c>
      <c r="C137" s="4" t="s">
        <v>273</v>
      </c>
      <c r="D137" s="13">
        <v>5.41</v>
      </c>
      <c r="E137" s="19">
        <f t="shared" si="408"/>
        <v>0</v>
      </c>
      <c r="F137" s="5" t="s">
        <v>130</v>
      </c>
      <c r="G137" s="13">
        <f t="shared" si="409"/>
        <v>0</v>
      </c>
      <c r="H137" s="10" t="str">
        <f>IFERROR(VLOOKUP(B137,'1'!B:BC,54,0),"0")</f>
        <v>0</v>
      </c>
      <c r="I137" s="5" t="s">
        <v>129</v>
      </c>
      <c r="J137" s="15">
        <f t="shared" si="378"/>
        <v>0</v>
      </c>
      <c r="K137" s="10" t="str">
        <f>IFERROR(VLOOKUP(B137,'2'!B:BC,54,0),"0")</f>
        <v>0</v>
      </c>
      <c r="L137" s="5" t="s">
        <v>129</v>
      </c>
      <c r="M137" s="15">
        <f t="shared" si="379"/>
        <v>0</v>
      </c>
      <c r="N137" s="10" t="str">
        <f>IFERROR(VLOOKUP(B137,'3'!B:BC,54,0),"0")</f>
        <v>0</v>
      </c>
      <c r="O137" s="5" t="s">
        <v>129</v>
      </c>
      <c r="P137" s="15">
        <f t="shared" si="380"/>
        <v>0</v>
      </c>
      <c r="Q137" s="10" t="str">
        <f>IFERROR(VLOOKUP(B137,'4'!B:BC,54,0),"0")</f>
        <v>0</v>
      </c>
      <c r="R137" s="5" t="s">
        <v>129</v>
      </c>
      <c r="S137" s="15">
        <f t="shared" si="381"/>
        <v>0</v>
      </c>
      <c r="T137" s="10" t="str">
        <f>IFERROR(VLOOKUP(B137,'5'!B:BC,54,0),"0")</f>
        <v>0</v>
      </c>
      <c r="U137" s="5" t="s">
        <v>129</v>
      </c>
      <c r="V137" s="15">
        <f t="shared" si="382"/>
        <v>0</v>
      </c>
      <c r="W137" s="10" t="str">
        <f>IFERROR(VLOOKUP(B137,'6'!B:BC,54,0),"0")</f>
        <v>0</v>
      </c>
      <c r="X137" s="5" t="s">
        <v>129</v>
      </c>
      <c r="Y137" s="15">
        <f t="shared" si="383"/>
        <v>0</v>
      </c>
      <c r="Z137" s="10" t="str">
        <f>IFERROR(VLOOKUP(B137,'7'!B:BC,54,0),"0")</f>
        <v>0</v>
      </c>
      <c r="AA137" s="5" t="s">
        <v>129</v>
      </c>
      <c r="AB137" s="15">
        <f t="shared" si="384"/>
        <v>0</v>
      </c>
      <c r="AC137" s="10" t="str">
        <f>IFERROR(VLOOKUP(B137,'8'!B:BC,54,0),"0")</f>
        <v>0</v>
      </c>
      <c r="AD137" s="5" t="s">
        <v>129</v>
      </c>
      <c r="AE137" s="15">
        <f t="shared" si="385"/>
        <v>0</v>
      </c>
      <c r="AF137" s="10" t="str">
        <f>IFERROR(VLOOKUP(B137,'9'!B:BC,54,0),"0")</f>
        <v>0</v>
      </c>
      <c r="AG137" s="5" t="s">
        <v>129</v>
      </c>
      <c r="AH137" s="15">
        <f t="shared" si="386"/>
        <v>0</v>
      </c>
      <c r="AI137" s="10" t="str">
        <f>IFERROR(VLOOKUP(B137,'10'!B:BC,54,0),"0")</f>
        <v>0</v>
      </c>
      <c r="AJ137" s="5" t="s">
        <v>129</v>
      </c>
      <c r="AK137" s="15">
        <f t="shared" si="387"/>
        <v>0</v>
      </c>
      <c r="AL137" s="10" t="str">
        <f>IFERROR(VLOOKUP(B137,'11'!B:BC,54,0),"0")</f>
        <v>0</v>
      </c>
      <c r="AM137" s="5" t="s">
        <v>129</v>
      </c>
      <c r="AN137" s="15">
        <f t="shared" si="388"/>
        <v>0</v>
      </c>
      <c r="AO137" s="10" t="str">
        <f>IFERROR(VLOOKUP(B137,'12'!B:BC,54,0),"0")</f>
        <v>0</v>
      </c>
      <c r="AP137" s="5" t="s">
        <v>129</v>
      </c>
      <c r="AQ137" s="15">
        <f t="shared" si="389"/>
        <v>0</v>
      </c>
      <c r="AR137" s="10" t="str">
        <f>IFERROR(VLOOKUP(B137,'13'!B:BC,54,0),"0")</f>
        <v>0</v>
      </c>
      <c r="AS137" s="5" t="s">
        <v>129</v>
      </c>
      <c r="AT137" s="15">
        <f t="shared" si="390"/>
        <v>0</v>
      </c>
      <c r="AU137" s="10" t="str">
        <f>IFERROR(VLOOKUP(B137,'14'!B:BC,54,0),"0")</f>
        <v>0</v>
      </c>
      <c r="AV137" s="5" t="s">
        <v>129</v>
      </c>
      <c r="AW137" s="15">
        <f t="shared" si="391"/>
        <v>0</v>
      </c>
      <c r="AX137" s="10" t="str">
        <f>IFERROR(VLOOKUP(B137,'15'!B:BC,54,0),"0")</f>
        <v>0</v>
      </c>
      <c r="AY137" s="5" t="s">
        <v>129</v>
      </c>
      <c r="AZ137" s="15">
        <f t="shared" si="392"/>
        <v>0</v>
      </c>
      <c r="BA137" s="10" t="str">
        <f>IFERROR(VLOOKUP(B137,'16'!B:BC,54,0),"0")</f>
        <v>0</v>
      </c>
      <c r="BB137" s="5" t="s">
        <v>129</v>
      </c>
      <c r="BC137" s="15">
        <f t="shared" si="393"/>
        <v>0</v>
      </c>
      <c r="BD137" s="10" t="str">
        <f>IFERROR(VLOOKUP(B137,'17'!B:BC,54,0),"0")</f>
        <v>0</v>
      </c>
      <c r="BE137" s="5" t="s">
        <v>129</v>
      </c>
      <c r="BF137" s="15">
        <f t="shared" si="394"/>
        <v>0</v>
      </c>
      <c r="BG137" s="10" t="str">
        <f>IFERROR(VLOOKUP(B137,'18'!B:BC,54,0),"0")</f>
        <v>0</v>
      </c>
      <c r="BH137" s="5" t="s">
        <v>129</v>
      </c>
      <c r="BI137" s="15">
        <f t="shared" si="395"/>
        <v>0</v>
      </c>
      <c r="BJ137" s="10" t="str">
        <f>IFERROR(VLOOKUP(B137,'19'!B:BC,54,0),"0")</f>
        <v>0</v>
      </c>
      <c r="BK137" s="5" t="s">
        <v>129</v>
      </c>
      <c r="BL137" s="15">
        <f t="shared" si="396"/>
        <v>0</v>
      </c>
      <c r="BM137" s="10" t="str">
        <f>IFERROR(VLOOKUP(B137,'20'!B:BC,54,0),"0")</f>
        <v>0</v>
      </c>
      <c r="BN137" s="5" t="s">
        <v>129</v>
      </c>
      <c r="BO137" s="15">
        <f t="shared" si="397"/>
        <v>0</v>
      </c>
      <c r="BP137" s="10" t="str">
        <f>IFERROR(VLOOKUP(B137,'21'!B:BC,54,0),"0")</f>
        <v>0</v>
      </c>
      <c r="BQ137" s="5" t="s">
        <v>129</v>
      </c>
      <c r="BR137" s="15">
        <f t="shared" si="398"/>
        <v>0</v>
      </c>
      <c r="BS137" s="10" t="str">
        <f>IFERROR(VLOOKUP(B137,'22'!B:BC,54,0),"0")</f>
        <v>0</v>
      </c>
      <c r="BT137" s="5" t="s">
        <v>129</v>
      </c>
      <c r="BU137" s="15">
        <f t="shared" si="399"/>
        <v>0</v>
      </c>
      <c r="BV137" s="10" t="str">
        <f>IFERROR(VLOOKUP(B137,'23'!B:BC,54,0),"0")</f>
        <v>0</v>
      </c>
      <c r="BW137" s="5" t="s">
        <v>129</v>
      </c>
      <c r="BX137" s="15">
        <f t="shared" si="400"/>
        <v>0</v>
      </c>
      <c r="BY137" s="10" t="str">
        <f>IFERROR(VLOOKUP(B137,'24'!B:BC,54,0),"0")</f>
        <v>0</v>
      </c>
      <c r="BZ137" s="5" t="s">
        <v>129</v>
      </c>
      <c r="CA137" s="15">
        <f t="shared" si="401"/>
        <v>0</v>
      </c>
      <c r="CB137" s="10" t="str">
        <f>IFERROR(VLOOKUP(B137,'25'!B:BC,54,0),"0")</f>
        <v>0</v>
      </c>
      <c r="CC137" s="5" t="s">
        <v>129</v>
      </c>
      <c r="CD137" s="15">
        <f t="shared" si="402"/>
        <v>0</v>
      </c>
      <c r="CE137" s="10" t="str">
        <f>IFERROR(VLOOKUP(B137,'26'!B:BC,54,0),"0")</f>
        <v>0</v>
      </c>
      <c r="CF137" s="5" t="s">
        <v>129</v>
      </c>
      <c r="CG137" s="15">
        <f t="shared" si="403"/>
        <v>0</v>
      </c>
      <c r="CH137" s="10" t="str">
        <f>IFERROR(VLOOKUP(B137,'27'!B:BC,54,0),"0")</f>
        <v>0</v>
      </c>
      <c r="CI137" s="5" t="s">
        <v>129</v>
      </c>
      <c r="CJ137" s="15">
        <f t="shared" si="404"/>
        <v>0</v>
      </c>
      <c r="CK137" s="10" t="str">
        <f>IFERROR(VLOOKUP(B137,'28'!B:BC,54,0),"0")</f>
        <v>0</v>
      </c>
      <c r="CL137" s="5" t="s">
        <v>129</v>
      </c>
      <c r="CM137" s="15">
        <f t="shared" si="405"/>
        <v>0</v>
      </c>
      <c r="CN137" s="10" t="str">
        <f>IFERROR(VLOOKUP(B137,'29'!B:BC,54,0),"0")</f>
        <v>0</v>
      </c>
      <c r="CO137" s="5" t="s">
        <v>129</v>
      </c>
      <c r="CP137" s="15">
        <f t="shared" si="406"/>
        <v>0</v>
      </c>
      <c r="CQ137" s="10" t="str">
        <f>IFERROR(VLOOKUP(B137,'30'!B:BC,54,0),"0")</f>
        <v>0</v>
      </c>
      <c r="CR137" s="5" t="s">
        <v>129</v>
      </c>
      <c r="CS137" s="15">
        <f t="shared" si="407"/>
        <v>0</v>
      </c>
      <c r="CT137" s="10" t="str">
        <f>IFERROR(VLOOKUP(A137,#REF!,2,0),"0")</f>
        <v>0</v>
      </c>
      <c r="CU137" s="5" t="s">
        <v>129</v>
      </c>
      <c r="CV137" s="15">
        <f t="shared" si="410"/>
        <v>0</v>
      </c>
      <c r="CW137" s="10" t="str">
        <f>IFERROR(VLOOKUP(B137,'B-plus'!A:D,4,0),"0")</f>
        <v>0</v>
      </c>
      <c r="CX137" s="5" t="s">
        <v>129</v>
      </c>
      <c r="CY137" s="15">
        <f t="shared" si="411"/>
        <v>0</v>
      </c>
    </row>
    <row r="138" spans="1:103" x14ac:dyDescent="0.25">
      <c r="A138" s="5" t="s">
        <v>275</v>
      </c>
      <c r="B138" s="5" t="s">
        <v>275</v>
      </c>
      <c r="C138" s="4" t="s">
        <v>273</v>
      </c>
      <c r="D138" s="13">
        <v>5.41</v>
      </c>
      <c r="E138" s="19">
        <f t="shared" si="408"/>
        <v>0</v>
      </c>
      <c r="F138" s="5" t="s">
        <v>130</v>
      </c>
      <c r="G138" s="13">
        <f t="shared" si="409"/>
        <v>0</v>
      </c>
      <c r="H138" s="10" t="str">
        <f>IFERROR(VLOOKUP(B138,'1'!B:BC,54,0),"0")</f>
        <v>0</v>
      </c>
      <c r="I138" s="5" t="s">
        <v>129</v>
      </c>
      <c r="J138" s="15">
        <f t="shared" si="378"/>
        <v>0</v>
      </c>
      <c r="K138" s="10" t="str">
        <f>IFERROR(VLOOKUP(B138,'2'!B:BC,54,0),"0")</f>
        <v>0</v>
      </c>
      <c r="L138" s="5" t="s">
        <v>129</v>
      </c>
      <c r="M138" s="15">
        <f t="shared" si="379"/>
        <v>0</v>
      </c>
      <c r="N138" s="10" t="str">
        <f>IFERROR(VLOOKUP(B138,'3'!B:BC,54,0),"0")</f>
        <v>0</v>
      </c>
      <c r="O138" s="5" t="s">
        <v>129</v>
      </c>
      <c r="P138" s="15">
        <f t="shared" si="380"/>
        <v>0</v>
      </c>
      <c r="Q138" s="10" t="str">
        <f>IFERROR(VLOOKUP(B138,'4'!B:BC,54,0),"0")</f>
        <v>0</v>
      </c>
      <c r="R138" s="5" t="s">
        <v>129</v>
      </c>
      <c r="S138" s="15">
        <f t="shared" si="381"/>
        <v>0</v>
      </c>
      <c r="T138" s="10" t="str">
        <f>IFERROR(VLOOKUP(B138,'5'!B:BC,54,0),"0")</f>
        <v>0</v>
      </c>
      <c r="U138" s="5" t="s">
        <v>129</v>
      </c>
      <c r="V138" s="15">
        <f t="shared" si="382"/>
        <v>0</v>
      </c>
      <c r="W138" s="10" t="str">
        <f>IFERROR(VLOOKUP(B138,'6'!B:BC,54,0),"0")</f>
        <v>0</v>
      </c>
      <c r="X138" s="5" t="s">
        <v>129</v>
      </c>
      <c r="Y138" s="15">
        <f t="shared" si="383"/>
        <v>0</v>
      </c>
      <c r="Z138" s="10" t="str">
        <f>IFERROR(VLOOKUP(B138,'7'!B:BC,54,0),"0")</f>
        <v>0</v>
      </c>
      <c r="AA138" s="5" t="s">
        <v>129</v>
      </c>
      <c r="AB138" s="15">
        <f t="shared" si="384"/>
        <v>0</v>
      </c>
      <c r="AC138" s="10" t="str">
        <f>IFERROR(VLOOKUP(B138,'8'!B:BC,54,0),"0")</f>
        <v>0</v>
      </c>
      <c r="AD138" s="5" t="s">
        <v>129</v>
      </c>
      <c r="AE138" s="15">
        <f t="shared" si="385"/>
        <v>0</v>
      </c>
      <c r="AF138" s="10" t="str">
        <f>IFERROR(VLOOKUP(B138,'9'!B:BC,54,0),"0")</f>
        <v>0</v>
      </c>
      <c r="AG138" s="5" t="s">
        <v>129</v>
      </c>
      <c r="AH138" s="15">
        <f t="shared" si="386"/>
        <v>0</v>
      </c>
      <c r="AI138" s="10" t="str">
        <f>IFERROR(VLOOKUP(B138,'10'!B:BC,54,0),"0")</f>
        <v>0</v>
      </c>
      <c r="AJ138" s="5" t="s">
        <v>129</v>
      </c>
      <c r="AK138" s="15">
        <f t="shared" si="387"/>
        <v>0</v>
      </c>
      <c r="AL138" s="10" t="str">
        <f>IFERROR(VLOOKUP(B138,'11'!B:BC,54,0),"0")</f>
        <v>0</v>
      </c>
      <c r="AM138" s="5" t="s">
        <v>129</v>
      </c>
      <c r="AN138" s="15">
        <f t="shared" si="388"/>
        <v>0</v>
      </c>
      <c r="AO138" s="10" t="str">
        <f>IFERROR(VLOOKUP(B138,'12'!B:BC,54,0),"0")</f>
        <v>0</v>
      </c>
      <c r="AP138" s="5" t="s">
        <v>129</v>
      </c>
      <c r="AQ138" s="15">
        <f t="shared" si="389"/>
        <v>0</v>
      </c>
      <c r="AR138" s="10" t="str">
        <f>IFERROR(VLOOKUP(B138,'13'!B:BC,54,0),"0")</f>
        <v>0</v>
      </c>
      <c r="AS138" s="5" t="s">
        <v>129</v>
      </c>
      <c r="AT138" s="15">
        <f t="shared" si="390"/>
        <v>0</v>
      </c>
      <c r="AU138" s="10" t="str">
        <f>IFERROR(VLOOKUP(B138,'14'!B:BC,54,0),"0")</f>
        <v>0</v>
      </c>
      <c r="AV138" s="5" t="s">
        <v>129</v>
      </c>
      <c r="AW138" s="15">
        <f t="shared" si="391"/>
        <v>0</v>
      </c>
      <c r="AX138" s="10" t="str">
        <f>IFERROR(VLOOKUP(B138,'15'!B:BC,54,0),"0")</f>
        <v>0</v>
      </c>
      <c r="AY138" s="5" t="s">
        <v>129</v>
      </c>
      <c r="AZ138" s="15">
        <f t="shared" si="392"/>
        <v>0</v>
      </c>
      <c r="BA138" s="10" t="str">
        <f>IFERROR(VLOOKUP(B138,'16'!B:BC,54,0),"0")</f>
        <v>0</v>
      </c>
      <c r="BB138" s="5" t="s">
        <v>129</v>
      </c>
      <c r="BC138" s="15">
        <f t="shared" si="393"/>
        <v>0</v>
      </c>
      <c r="BD138" s="10" t="str">
        <f>IFERROR(VLOOKUP(B138,'17'!B:BC,54,0),"0")</f>
        <v>0</v>
      </c>
      <c r="BE138" s="5" t="s">
        <v>129</v>
      </c>
      <c r="BF138" s="15">
        <f t="shared" si="394"/>
        <v>0</v>
      </c>
      <c r="BG138" s="10" t="str">
        <f>IFERROR(VLOOKUP(B138,'18'!B:BC,54,0),"0")</f>
        <v>0</v>
      </c>
      <c r="BH138" s="5" t="s">
        <v>129</v>
      </c>
      <c r="BI138" s="15">
        <f t="shared" si="395"/>
        <v>0</v>
      </c>
      <c r="BJ138" s="10" t="str">
        <f>IFERROR(VLOOKUP(B138,'19'!B:BC,54,0),"0")</f>
        <v>0</v>
      </c>
      <c r="BK138" s="5" t="s">
        <v>129</v>
      </c>
      <c r="BL138" s="15">
        <f t="shared" si="396"/>
        <v>0</v>
      </c>
      <c r="BM138" s="10" t="str">
        <f>IFERROR(VLOOKUP(B138,'20'!B:BC,54,0),"0")</f>
        <v>0</v>
      </c>
      <c r="BN138" s="5" t="s">
        <v>129</v>
      </c>
      <c r="BO138" s="15">
        <f t="shared" si="397"/>
        <v>0</v>
      </c>
      <c r="BP138" s="10" t="str">
        <f>IFERROR(VLOOKUP(B138,'21'!B:BC,54,0),"0")</f>
        <v>0</v>
      </c>
      <c r="BQ138" s="5" t="s">
        <v>129</v>
      </c>
      <c r="BR138" s="15">
        <f t="shared" si="398"/>
        <v>0</v>
      </c>
      <c r="BS138" s="10" t="str">
        <f>IFERROR(VLOOKUP(B138,'22'!B:BC,54,0),"0")</f>
        <v>0</v>
      </c>
      <c r="BT138" s="5" t="s">
        <v>129</v>
      </c>
      <c r="BU138" s="15">
        <f t="shared" si="399"/>
        <v>0</v>
      </c>
      <c r="BV138" s="10" t="str">
        <f>IFERROR(VLOOKUP(B138,'23'!B:BC,54,0),"0")</f>
        <v>0</v>
      </c>
      <c r="BW138" s="5" t="s">
        <v>129</v>
      </c>
      <c r="BX138" s="15">
        <f t="shared" si="400"/>
        <v>0</v>
      </c>
      <c r="BY138" s="10" t="str">
        <f>IFERROR(VLOOKUP(B138,'24'!B:BC,54,0),"0")</f>
        <v>0</v>
      </c>
      <c r="BZ138" s="5" t="s">
        <v>129</v>
      </c>
      <c r="CA138" s="15">
        <f t="shared" si="401"/>
        <v>0</v>
      </c>
      <c r="CB138" s="10" t="str">
        <f>IFERROR(VLOOKUP(B138,'25'!B:BC,54,0),"0")</f>
        <v>0</v>
      </c>
      <c r="CC138" s="5" t="s">
        <v>129</v>
      </c>
      <c r="CD138" s="15">
        <f t="shared" si="402"/>
        <v>0</v>
      </c>
      <c r="CE138" s="10" t="str">
        <f>IFERROR(VLOOKUP(B138,'26'!B:BC,54,0),"0")</f>
        <v>0</v>
      </c>
      <c r="CF138" s="5" t="s">
        <v>129</v>
      </c>
      <c r="CG138" s="15">
        <f t="shared" si="403"/>
        <v>0</v>
      </c>
      <c r="CH138" s="10" t="str">
        <f>IFERROR(VLOOKUP(B138,'27'!B:BC,54,0),"0")</f>
        <v>0</v>
      </c>
      <c r="CI138" s="5" t="s">
        <v>129</v>
      </c>
      <c r="CJ138" s="15">
        <f t="shared" si="404"/>
        <v>0</v>
      </c>
      <c r="CK138" s="10" t="str">
        <f>IFERROR(VLOOKUP(B138,'28'!B:BC,54,0),"0")</f>
        <v>0</v>
      </c>
      <c r="CL138" s="5" t="s">
        <v>129</v>
      </c>
      <c r="CM138" s="15">
        <f t="shared" si="405"/>
        <v>0</v>
      </c>
      <c r="CN138" s="10" t="str">
        <f>IFERROR(VLOOKUP(B138,'29'!B:BC,54,0),"0")</f>
        <v>0</v>
      </c>
      <c r="CO138" s="5" t="s">
        <v>129</v>
      </c>
      <c r="CP138" s="15">
        <f t="shared" si="406"/>
        <v>0</v>
      </c>
      <c r="CQ138" s="10" t="str">
        <f>IFERROR(VLOOKUP(B138,'30'!B:BC,54,0),"0")</f>
        <v>0</v>
      </c>
      <c r="CR138" s="5" t="s">
        <v>129</v>
      </c>
      <c r="CS138" s="15">
        <f t="shared" si="407"/>
        <v>0</v>
      </c>
      <c r="CT138" s="10" t="str">
        <f>IFERROR(VLOOKUP(A138,#REF!,2,0),"0")</f>
        <v>0</v>
      </c>
      <c r="CU138" s="5" t="s">
        <v>129</v>
      </c>
      <c r="CV138" s="15">
        <f t="shared" si="410"/>
        <v>0</v>
      </c>
      <c r="CW138" s="10" t="str">
        <f>IFERROR(VLOOKUP(B138,'B-plus'!A:D,4,0),"0")</f>
        <v>0</v>
      </c>
      <c r="CX138" s="5" t="s">
        <v>129</v>
      </c>
      <c r="CY138" s="15">
        <f t="shared" si="411"/>
        <v>0</v>
      </c>
    </row>
    <row r="139" spans="1:103" x14ac:dyDescent="0.25">
      <c r="A139" s="5" t="s">
        <v>278</v>
      </c>
      <c r="B139" s="5" t="s">
        <v>278</v>
      </c>
      <c r="C139" s="4" t="s">
        <v>273</v>
      </c>
      <c r="D139" s="13">
        <v>5.41</v>
      </c>
      <c r="E139" s="19">
        <f t="shared" si="408"/>
        <v>0</v>
      </c>
      <c r="F139" s="5" t="s">
        <v>130</v>
      </c>
      <c r="G139" s="13">
        <f t="shared" si="409"/>
        <v>0</v>
      </c>
      <c r="H139" s="10" t="str">
        <f>IFERROR(VLOOKUP(B139,'1'!B:BC,54,0),"0")</f>
        <v>0</v>
      </c>
      <c r="I139" s="5" t="s">
        <v>129</v>
      </c>
      <c r="J139" s="15">
        <f t="shared" si="378"/>
        <v>0</v>
      </c>
      <c r="K139" s="10" t="str">
        <f>IFERROR(VLOOKUP(B139,'2'!B:BC,54,0),"0")</f>
        <v>0</v>
      </c>
      <c r="L139" s="5" t="s">
        <v>129</v>
      </c>
      <c r="M139" s="15">
        <f t="shared" si="379"/>
        <v>0</v>
      </c>
      <c r="N139" s="10" t="str">
        <f>IFERROR(VLOOKUP(B139,'3'!B:BC,54,0),"0")</f>
        <v>0</v>
      </c>
      <c r="O139" s="5" t="s">
        <v>129</v>
      </c>
      <c r="P139" s="15">
        <f t="shared" si="380"/>
        <v>0</v>
      </c>
      <c r="Q139" s="10" t="str">
        <f>IFERROR(VLOOKUP(B139,'4'!B:BC,54,0),"0")</f>
        <v>0</v>
      </c>
      <c r="R139" s="5" t="s">
        <v>129</v>
      </c>
      <c r="S139" s="15">
        <f t="shared" si="381"/>
        <v>0</v>
      </c>
      <c r="T139" s="10" t="str">
        <f>IFERROR(VLOOKUP(B139,'5'!B:BC,54,0),"0")</f>
        <v>0</v>
      </c>
      <c r="U139" s="5" t="s">
        <v>129</v>
      </c>
      <c r="V139" s="15">
        <f t="shared" si="382"/>
        <v>0</v>
      </c>
      <c r="W139" s="10" t="str">
        <f>IFERROR(VLOOKUP(B139,'6'!B:BC,54,0),"0")</f>
        <v>0</v>
      </c>
      <c r="X139" s="5" t="s">
        <v>129</v>
      </c>
      <c r="Y139" s="15">
        <f t="shared" si="383"/>
        <v>0</v>
      </c>
      <c r="Z139" s="10" t="str">
        <f>IFERROR(VLOOKUP(B139,'7'!B:BC,54,0),"0")</f>
        <v>0</v>
      </c>
      <c r="AA139" s="5" t="s">
        <v>129</v>
      </c>
      <c r="AB139" s="15">
        <f t="shared" si="384"/>
        <v>0</v>
      </c>
      <c r="AC139" s="10" t="str">
        <f>IFERROR(VLOOKUP(B139,'8'!B:BC,54,0),"0")</f>
        <v>0</v>
      </c>
      <c r="AD139" s="5" t="s">
        <v>129</v>
      </c>
      <c r="AE139" s="15">
        <f t="shared" si="385"/>
        <v>0</v>
      </c>
      <c r="AF139" s="10" t="str">
        <f>IFERROR(VLOOKUP(B139,'9'!B:BC,54,0),"0")</f>
        <v>0</v>
      </c>
      <c r="AG139" s="5" t="s">
        <v>129</v>
      </c>
      <c r="AH139" s="15">
        <f t="shared" si="386"/>
        <v>0</v>
      </c>
      <c r="AI139" s="10" t="str">
        <f>IFERROR(VLOOKUP(B139,'10'!B:BC,54,0),"0")</f>
        <v>0</v>
      </c>
      <c r="AJ139" s="5" t="s">
        <v>129</v>
      </c>
      <c r="AK139" s="15">
        <f t="shared" si="387"/>
        <v>0</v>
      </c>
      <c r="AL139" s="10" t="str">
        <f>IFERROR(VLOOKUP(B139,'11'!B:BC,54,0),"0")</f>
        <v>0</v>
      </c>
      <c r="AM139" s="5" t="s">
        <v>129</v>
      </c>
      <c r="AN139" s="15">
        <f t="shared" si="388"/>
        <v>0</v>
      </c>
      <c r="AO139" s="10" t="str">
        <f>IFERROR(VLOOKUP(B139,'12'!B:BC,54,0),"0")</f>
        <v>0</v>
      </c>
      <c r="AP139" s="5" t="s">
        <v>129</v>
      </c>
      <c r="AQ139" s="15">
        <f t="shared" si="389"/>
        <v>0</v>
      </c>
      <c r="AR139" s="10" t="str">
        <f>IFERROR(VLOOKUP(B139,'13'!B:BC,54,0),"0")</f>
        <v>0</v>
      </c>
      <c r="AS139" s="5" t="s">
        <v>129</v>
      </c>
      <c r="AT139" s="15">
        <f t="shared" si="390"/>
        <v>0</v>
      </c>
      <c r="AU139" s="10" t="str">
        <f>IFERROR(VLOOKUP(B139,'14'!B:BC,54,0),"0")</f>
        <v>0</v>
      </c>
      <c r="AV139" s="5" t="s">
        <v>129</v>
      </c>
      <c r="AW139" s="15">
        <f t="shared" si="391"/>
        <v>0</v>
      </c>
      <c r="AX139" s="10" t="str">
        <f>IFERROR(VLOOKUP(B139,'15'!B:BC,54,0),"0")</f>
        <v>0</v>
      </c>
      <c r="AY139" s="5" t="s">
        <v>129</v>
      </c>
      <c r="AZ139" s="15">
        <f t="shared" si="392"/>
        <v>0</v>
      </c>
      <c r="BA139" s="10" t="str">
        <f>IFERROR(VLOOKUP(B139,'16'!B:BC,54,0),"0")</f>
        <v>0</v>
      </c>
      <c r="BB139" s="5" t="s">
        <v>129</v>
      </c>
      <c r="BC139" s="15">
        <f t="shared" si="393"/>
        <v>0</v>
      </c>
      <c r="BD139" s="10" t="str">
        <f>IFERROR(VLOOKUP(B139,'17'!B:BC,54,0),"0")</f>
        <v>0</v>
      </c>
      <c r="BE139" s="5" t="s">
        <v>129</v>
      </c>
      <c r="BF139" s="15">
        <f t="shared" si="394"/>
        <v>0</v>
      </c>
      <c r="BG139" s="10" t="str">
        <f>IFERROR(VLOOKUP(B139,'18'!B:BC,54,0),"0")</f>
        <v>0</v>
      </c>
      <c r="BH139" s="5" t="s">
        <v>129</v>
      </c>
      <c r="BI139" s="15">
        <f t="shared" si="395"/>
        <v>0</v>
      </c>
      <c r="BJ139" s="10" t="str">
        <f>IFERROR(VLOOKUP(B139,'19'!B:BC,54,0),"0")</f>
        <v>0</v>
      </c>
      <c r="BK139" s="5" t="s">
        <v>129</v>
      </c>
      <c r="BL139" s="15">
        <f t="shared" si="396"/>
        <v>0</v>
      </c>
      <c r="BM139" s="10" t="str">
        <f>IFERROR(VLOOKUP(B139,'20'!B:BC,54,0),"0")</f>
        <v>0</v>
      </c>
      <c r="BN139" s="5" t="s">
        <v>129</v>
      </c>
      <c r="BO139" s="15">
        <f t="shared" si="397"/>
        <v>0</v>
      </c>
      <c r="BP139" s="10" t="str">
        <f>IFERROR(VLOOKUP(B139,'21'!B:BC,54,0),"0")</f>
        <v>0</v>
      </c>
      <c r="BQ139" s="5" t="s">
        <v>129</v>
      </c>
      <c r="BR139" s="15">
        <f t="shared" si="398"/>
        <v>0</v>
      </c>
      <c r="BS139" s="10" t="str">
        <f>IFERROR(VLOOKUP(B139,'22'!B:BC,54,0),"0")</f>
        <v>0</v>
      </c>
      <c r="BT139" s="5" t="s">
        <v>129</v>
      </c>
      <c r="BU139" s="15">
        <f t="shared" si="399"/>
        <v>0</v>
      </c>
      <c r="BV139" s="10" t="str">
        <f>IFERROR(VLOOKUP(B139,'23'!B:BC,54,0),"0")</f>
        <v>0</v>
      </c>
      <c r="BW139" s="5" t="s">
        <v>129</v>
      </c>
      <c r="BX139" s="15">
        <f t="shared" si="400"/>
        <v>0</v>
      </c>
      <c r="BY139" s="10" t="str">
        <f>IFERROR(VLOOKUP(B139,'24'!B:BC,54,0),"0")</f>
        <v>0</v>
      </c>
      <c r="BZ139" s="5" t="s">
        <v>129</v>
      </c>
      <c r="CA139" s="15">
        <f t="shared" si="401"/>
        <v>0</v>
      </c>
      <c r="CB139" s="10" t="str">
        <f>IFERROR(VLOOKUP(B139,'25'!B:BC,54,0),"0")</f>
        <v>0</v>
      </c>
      <c r="CC139" s="5" t="s">
        <v>129</v>
      </c>
      <c r="CD139" s="15">
        <f t="shared" si="402"/>
        <v>0</v>
      </c>
      <c r="CE139" s="10" t="str">
        <f>IFERROR(VLOOKUP(B139,'26'!B:BC,54,0),"0")</f>
        <v>0</v>
      </c>
      <c r="CF139" s="5" t="s">
        <v>129</v>
      </c>
      <c r="CG139" s="15">
        <f t="shared" si="403"/>
        <v>0</v>
      </c>
      <c r="CH139" s="10" t="str">
        <f>IFERROR(VLOOKUP(B139,'27'!B:BC,54,0),"0")</f>
        <v>0</v>
      </c>
      <c r="CI139" s="5" t="s">
        <v>129</v>
      </c>
      <c r="CJ139" s="15">
        <f t="shared" si="404"/>
        <v>0</v>
      </c>
      <c r="CK139" s="10" t="str">
        <f>IFERROR(VLOOKUP(B139,'28'!B:BC,54,0),"0")</f>
        <v>0</v>
      </c>
      <c r="CL139" s="5" t="s">
        <v>129</v>
      </c>
      <c r="CM139" s="15">
        <f t="shared" si="405"/>
        <v>0</v>
      </c>
      <c r="CN139" s="10" t="str">
        <f>IFERROR(VLOOKUP(B139,'29'!B:BC,54,0),"0")</f>
        <v>0</v>
      </c>
      <c r="CO139" s="5" t="s">
        <v>129</v>
      </c>
      <c r="CP139" s="15">
        <f t="shared" si="406"/>
        <v>0</v>
      </c>
      <c r="CQ139" s="10" t="str">
        <f>IFERROR(VLOOKUP(B139,'30'!B:BC,54,0),"0")</f>
        <v>0</v>
      </c>
      <c r="CR139" s="5" t="s">
        <v>129</v>
      </c>
      <c r="CS139" s="15">
        <f t="shared" si="407"/>
        <v>0</v>
      </c>
      <c r="CT139" s="10" t="str">
        <f>IFERROR(VLOOKUP(A139,#REF!,2,0),"0")</f>
        <v>0</v>
      </c>
      <c r="CU139" s="5" t="s">
        <v>129</v>
      </c>
      <c r="CV139" s="15">
        <f t="shared" si="410"/>
        <v>0</v>
      </c>
      <c r="CW139" s="10" t="str">
        <f>IFERROR(VLOOKUP(B139,'B-plus'!A:D,4,0),"0")</f>
        <v>0</v>
      </c>
      <c r="CX139" s="5" t="s">
        <v>129</v>
      </c>
      <c r="CY139" s="15">
        <f t="shared" si="411"/>
        <v>0</v>
      </c>
    </row>
    <row r="140" spans="1:103" x14ac:dyDescent="0.25">
      <c r="A140" s="5" t="s">
        <v>274</v>
      </c>
      <c r="B140" s="5" t="s">
        <v>274</v>
      </c>
      <c r="C140" s="4" t="s">
        <v>273</v>
      </c>
      <c r="D140" s="13">
        <v>5.41</v>
      </c>
      <c r="E140" s="19">
        <f t="shared" si="408"/>
        <v>0</v>
      </c>
      <c r="F140" s="5" t="s">
        <v>130</v>
      </c>
      <c r="G140" s="13">
        <f t="shared" si="409"/>
        <v>0</v>
      </c>
      <c r="H140" s="10" t="str">
        <f>IFERROR(VLOOKUP(B140,'1'!B:BC,54,0),"0")</f>
        <v>0</v>
      </c>
      <c r="I140" s="5" t="s">
        <v>129</v>
      </c>
      <c r="J140" s="15">
        <f t="shared" si="378"/>
        <v>0</v>
      </c>
      <c r="K140" s="10" t="str">
        <f>IFERROR(VLOOKUP(B140,'2'!B:BC,54,0),"0")</f>
        <v>0</v>
      </c>
      <c r="L140" s="5" t="s">
        <v>129</v>
      </c>
      <c r="M140" s="15">
        <f t="shared" si="379"/>
        <v>0</v>
      </c>
      <c r="N140" s="10" t="str">
        <f>IFERROR(VLOOKUP(B140,'3'!B:BC,54,0),"0")</f>
        <v>0</v>
      </c>
      <c r="O140" s="5" t="s">
        <v>129</v>
      </c>
      <c r="P140" s="15">
        <f t="shared" si="380"/>
        <v>0</v>
      </c>
      <c r="Q140" s="10" t="str">
        <f>IFERROR(VLOOKUP(B140,'4'!B:BC,54,0),"0")</f>
        <v>0</v>
      </c>
      <c r="R140" s="5" t="s">
        <v>129</v>
      </c>
      <c r="S140" s="15">
        <f t="shared" si="381"/>
        <v>0</v>
      </c>
      <c r="T140" s="10" t="str">
        <f>IFERROR(VLOOKUP(B140,'5'!B:BC,54,0),"0")</f>
        <v>0</v>
      </c>
      <c r="U140" s="5" t="s">
        <v>129</v>
      </c>
      <c r="V140" s="15">
        <f t="shared" si="382"/>
        <v>0</v>
      </c>
      <c r="W140" s="10" t="str">
        <f>IFERROR(VLOOKUP(B140,'6'!B:BC,54,0),"0")</f>
        <v>0</v>
      </c>
      <c r="X140" s="5" t="s">
        <v>129</v>
      </c>
      <c r="Y140" s="15">
        <f t="shared" si="383"/>
        <v>0</v>
      </c>
      <c r="Z140" s="10" t="str">
        <f>IFERROR(VLOOKUP(B140,'7'!B:BC,54,0),"0")</f>
        <v>0</v>
      </c>
      <c r="AA140" s="5" t="s">
        <v>129</v>
      </c>
      <c r="AB140" s="15">
        <f t="shared" si="384"/>
        <v>0</v>
      </c>
      <c r="AC140" s="10" t="str">
        <f>IFERROR(VLOOKUP(B140,'8'!B:BC,54,0),"0")</f>
        <v>0</v>
      </c>
      <c r="AD140" s="5" t="s">
        <v>129</v>
      </c>
      <c r="AE140" s="15">
        <f t="shared" si="385"/>
        <v>0</v>
      </c>
      <c r="AF140" s="10" t="str">
        <f>IFERROR(VLOOKUP(B140,'9'!B:BC,54,0),"0")</f>
        <v>0</v>
      </c>
      <c r="AG140" s="5" t="s">
        <v>129</v>
      </c>
      <c r="AH140" s="15">
        <f t="shared" si="386"/>
        <v>0</v>
      </c>
      <c r="AI140" s="10" t="str">
        <f>IFERROR(VLOOKUP(B140,'10'!B:BC,54,0),"0")</f>
        <v>0</v>
      </c>
      <c r="AJ140" s="5" t="s">
        <v>129</v>
      </c>
      <c r="AK140" s="15">
        <f t="shared" si="387"/>
        <v>0</v>
      </c>
      <c r="AL140" s="10" t="str">
        <f>IFERROR(VLOOKUP(B140,'11'!B:BC,54,0),"0")</f>
        <v>0</v>
      </c>
      <c r="AM140" s="5" t="s">
        <v>129</v>
      </c>
      <c r="AN140" s="15">
        <f t="shared" si="388"/>
        <v>0</v>
      </c>
      <c r="AO140" s="10" t="str">
        <f>IFERROR(VLOOKUP(B140,'12'!B:BC,54,0),"0")</f>
        <v>0</v>
      </c>
      <c r="AP140" s="5" t="s">
        <v>129</v>
      </c>
      <c r="AQ140" s="15">
        <f t="shared" si="389"/>
        <v>0</v>
      </c>
      <c r="AR140" s="10" t="str">
        <f>IFERROR(VLOOKUP(B140,'13'!B:BC,54,0),"0")</f>
        <v>0</v>
      </c>
      <c r="AS140" s="5" t="s">
        <v>129</v>
      </c>
      <c r="AT140" s="15">
        <f t="shared" si="390"/>
        <v>0</v>
      </c>
      <c r="AU140" s="10" t="str">
        <f>IFERROR(VLOOKUP(B140,'14'!B:BC,54,0),"0")</f>
        <v>0</v>
      </c>
      <c r="AV140" s="5" t="s">
        <v>129</v>
      </c>
      <c r="AW140" s="15">
        <f t="shared" si="391"/>
        <v>0</v>
      </c>
      <c r="AX140" s="10" t="str">
        <f>IFERROR(VLOOKUP(B140,'15'!B:BC,54,0),"0")</f>
        <v>0</v>
      </c>
      <c r="AY140" s="5" t="s">
        <v>129</v>
      </c>
      <c r="AZ140" s="15">
        <f t="shared" si="392"/>
        <v>0</v>
      </c>
      <c r="BA140" s="10" t="str">
        <f>IFERROR(VLOOKUP(B140,'16'!B:BC,54,0),"0")</f>
        <v>0</v>
      </c>
      <c r="BB140" s="5" t="s">
        <v>129</v>
      </c>
      <c r="BC140" s="15">
        <f t="shared" si="393"/>
        <v>0</v>
      </c>
      <c r="BD140" s="10" t="str">
        <f>IFERROR(VLOOKUP(B140,'17'!B:BC,54,0),"0")</f>
        <v>0</v>
      </c>
      <c r="BE140" s="5" t="s">
        <v>129</v>
      </c>
      <c r="BF140" s="15">
        <f t="shared" si="394"/>
        <v>0</v>
      </c>
      <c r="BG140" s="10" t="str">
        <f>IFERROR(VLOOKUP(B140,'18'!B:BC,54,0),"0")</f>
        <v>0</v>
      </c>
      <c r="BH140" s="5" t="s">
        <v>129</v>
      </c>
      <c r="BI140" s="15">
        <f t="shared" si="395"/>
        <v>0</v>
      </c>
      <c r="BJ140" s="10" t="str">
        <f>IFERROR(VLOOKUP(B140,'19'!B:BC,54,0),"0")</f>
        <v>0</v>
      </c>
      <c r="BK140" s="5" t="s">
        <v>129</v>
      </c>
      <c r="BL140" s="15">
        <f t="shared" si="396"/>
        <v>0</v>
      </c>
      <c r="BM140" s="10" t="str">
        <f>IFERROR(VLOOKUP(B140,'20'!B:BC,54,0),"0")</f>
        <v>0</v>
      </c>
      <c r="BN140" s="5" t="s">
        <v>129</v>
      </c>
      <c r="BO140" s="15">
        <f t="shared" si="397"/>
        <v>0</v>
      </c>
      <c r="BP140" s="10" t="str">
        <f>IFERROR(VLOOKUP(B140,'21'!B:BC,54,0),"0")</f>
        <v>0</v>
      </c>
      <c r="BQ140" s="5" t="s">
        <v>129</v>
      </c>
      <c r="BR140" s="15">
        <f t="shared" si="398"/>
        <v>0</v>
      </c>
      <c r="BS140" s="10" t="str">
        <f>IFERROR(VLOOKUP(B140,'22'!B:BC,54,0),"0")</f>
        <v>0</v>
      </c>
      <c r="BT140" s="5" t="s">
        <v>129</v>
      </c>
      <c r="BU140" s="15">
        <f t="shared" si="399"/>
        <v>0</v>
      </c>
      <c r="BV140" s="10" t="str">
        <f>IFERROR(VLOOKUP(B140,'23'!B:BC,54,0),"0")</f>
        <v>0</v>
      </c>
      <c r="BW140" s="5" t="s">
        <v>129</v>
      </c>
      <c r="BX140" s="15">
        <f t="shared" si="400"/>
        <v>0</v>
      </c>
      <c r="BY140" s="10" t="str">
        <f>IFERROR(VLOOKUP(B140,'24'!B:BC,54,0),"0")</f>
        <v>0</v>
      </c>
      <c r="BZ140" s="5" t="s">
        <v>129</v>
      </c>
      <c r="CA140" s="15">
        <f t="shared" si="401"/>
        <v>0</v>
      </c>
      <c r="CB140" s="10" t="str">
        <f>IFERROR(VLOOKUP(B140,'25'!B:BC,54,0),"0")</f>
        <v>0</v>
      </c>
      <c r="CC140" s="5" t="s">
        <v>129</v>
      </c>
      <c r="CD140" s="15">
        <f t="shared" si="402"/>
        <v>0</v>
      </c>
      <c r="CE140" s="10" t="str">
        <f>IFERROR(VLOOKUP(B140,'26'!B:BC,54,0),"0")</f>
        <v>0</v>
      </c>
      <c r="CF140" s="5" t="s">
        <v>129</v>
      </c>
      <c r="CG140" s="15">
        <f t="shared" si="403"/>
        <v>0</v>
      </c>
      <c r="CH140" s="10" t="str">
        <f>IFERROR(VLOOKUP(B140,'27'!B:BC,54,0),"0")</f>
        <v>0</v>
      </c>
      <c r="CI140" s="5" t="s">
        <v>129</v>
      </c>
      <c r="CJ140" s="15">
        <f t="shared" si="404"/>
        <v>0</v>
      </c>
      <c r="CK140" s="10" t="str">
        <f>IFERROR(VLOOKUP(B140,'28'!B:BC,54,0),"0")</f>
        <v>0</v>
      </c>
      <c r="CL140" s="5" t="s">
        <v>129</v>
      </c>
      <c r="CM140" s="15">
        <f t="shared" si="405"/>
        <v>0</v>
      </c>
      <c r="CN140" s="10" t="str">
        <f>IFERROR(VLOOKUP(B140,'29'!B:BC,54,0),"0")</f>
        <v>0</v>
      </c>
      <c r="CO140" s="5" t="s">
        <v>129</v>
      </c>
      <c r="CP140" s="15">
        <f t="shared" si="406"/>
        <v>0</v>
      </c>
      <c r="CQ140" s="10" t="str">
        <f>IFERROR(VLOOKUP(B140,'30'!B:BC,54,0),"0")</f>
        <v>0</v>
      </c>
      <c r="CR140" s="5" t="s">
        <v>129</v>
      </c>
      <c r="CS140" s="15">
        <f t="shared" si="407"/>
        <v>0</v>
      </c>
      <c r="CT140" s="10" t="str">
        <f>IFERROR(VLOOKUP(A140,#REF!,2,0),"0")</f>
        <v>0</v>
      </c>
      <c r="CU140" s="5" t="s">
        <v>129</v>
      </c>
      <c r="CV140" s="15">
        <f t="shared" si="410"/>
        <v>0</v>
      </c>
      <c r="CW140" s="10" t="str">
        <f>IFERROR(VLOOKUP(B140,'B-plus'!A:D,4,0),"0")</f>
        <v>0</v>
      </c>
      <c r="CX140" s="5" t="s">
        <v>129</v>
      </c>
      <c r="CY140" s="15">
        <f t="shared" si="411"/>
        <v>0</v>
      </c>
    </row>
    <row r="141" spans="1:103" x14ac:dyDescent="0.25">
      <c r="A141" s="5" t="s">
        <v>276</v>
      </c>
      <c r="B141" s="5" t="s">
        <v>276</v>
      </c>
      <c r="C141" s="4" t="s">
        <v>273</v>
      </c>
      <c r="D141" s="13">
        <v>5.41</v>
      </c>
      <c r="E141" s="19">
        <f t="shared" si="408"/>
        <v>0</v>
      </c>
      <c r="F141" s="5" t="s">
        <v>130</v>
      </c>
      <c r="G141" s="13">
        <f t="shared" si="409"/>
        <v>0</v>
      </c>
      <c r="H141" s="10" t="str">
        <f>IFERROR(VLOOKUP(B141,'1'!B:BC,54,0),"0")</f>
        <v>0</v>
      </c>
      <c r="I141" s="5" t="s">
        <v>129</v>
      </c>
      <c r="J141" s="15">
        <f t="shared" si="378"/>
        <v>0</v>
      </c>
      <c r="K141" s="10" t="str">
        <f>IFERROR(VLOOKUP(B141,'2'!B:BC,54,0),"0")</f>
        <v>0</v>
      </c>
      <c r="L141" s="5" t="s">
        <v>129</v>
      </c>
      <c r="M141" s="15">
        <f t="shared" si="379"/>
        <v>0</v>
      </c>
      <c r="N141" s="10" t="str">
        <f>IFERROR(VLOOKUP(B141,'3'!B:BC,54,0),"0")</f>
        <v>0</v>
      </c>
      <c r="O141" s="5" t="s">
        <v>129</v>
      </c>
      <c r="P141" s="15">
        <f t="shared" si="380"/>
        <v>0</v>
      </c>
      <c r="Q141" s="10" t="str">
        <f>IFERROR(VLOOKUP(B141,'4'!B:BC,54,0),"0")</f>
        <v>0</v>
      </c>
      <c r="R141" s="5" t="s">
        <v>129</v>
      </c>
      <c r="S141" s="15">
        <f t="shared" si="381"/>
        <v>0</v>
      </c>
      <c r="T141" s="10" t="str">
        <f>IFERROR(VLOOKUP(B141,'5'!B:BC,54,0),"0")</f>
        <v>0</v>
      </c>
      <c r="U141" s="5" t="s">
        <v>129</v>
      </c>
      <c r="V141" s="15">
        <f t="shared" si="382"/>
        <v>0</v>
      </c>
      <c r="W141" s="10" t="str">
        <f>IFERROR(VLOOKUP(B141,'6'!B:BC,54,0),"0")</f>
        <v>0</v>
      </c>
      <c r="X141" s="5" t="s">
        <v>129</v>
      </c>
      <c r="Y141" s="15">
        <f t="shared" si="383"/>
        <v>0</v>
      </c>
      <c r="Z141" s="10" t="str">
        <f>IFERROR(VLOOKUP(B141,'7'!B:BC,54,0),"0")</f>
        <v>0</v>
      </c>
      <c r="AA141" s="5" t="s">
        <v>129</v>
      </c>
      <c r="AB141" s="15">
        <f t="shared" si="384"/>
        <v>0</v>
      </c>
      <c r="AC141" s="10" t="str">
        <f>IFERROR(VLOOKUP(B141,'8'!B:BC,54,0),"0")</f>
        <v>0</v>
      </c>
      <c r="AD141" s="5" t="s">
        <v>129</v>
      </c>
      <c r="AE141" s="15">
        <f t="shared" si="385"/>
        <v>0</v>
      </c>
      <c r="AF141" s="10" t="str">
        <f>IFERROR(VLOOKUP(B141,'9'!B:BC,54,0),"0")</f>
        <v>0</v>
      </c>
      <c r="AG141" s="5" t="s">
        <v>129</v>
      </c>
      <c r="AH141" s="15">
        <f t="shared" si="386"/>
        <v>0</v>
      </c>
      <c r="AI141" s="10" t="str">
        <f>IFERROR(VLOOKUP(B141,'10'!B:BC,54,0),"0")</f>
        <v>0</v>
      </c>
      <c r="AJ141" s="5" t="s">
        <v>129</v>
      </c>
      <c r="AK141" s="15">
        <f t="shared" si="387"/>
        <v>0</v>
      </c>
      <c r="AL141" s="10" t="str">
        <f>IFERROR(VLOOKUP(B141,'11'!B:BC,54,0),"0")</f>
        <v>0</v>
      </c>
      <c r="AM141" s="5" t="s">
        <v>129</v>
      </c>
      <c r="AN141" s="15">
        <f t="shared" si="388"/>
        <v>0</v>
      </c>
      <c r="AO141" s="10" t="str">
        <f>IFERROR(VLOOKUP(B141,'12'!B:BC,54,0),"0")</f>
        <v>0</v>
      </c>
      <c r="AP141" s="5" t="s">
        <v>129</v>
      </c>
      <c r="AQ141" s="15">
        <f t="shared" si="389"/>
        <v>0</v>
      </c>
      <c r="AR141" s="10" t="str">
        <f>IFERROR(VLOOKUP(B141,'13'!B:BC,54,0),"0")</f>
        <v>0</v>
      </c>
      <c r="AS141" s="5" t="s">
        <v>129</v>
      </c>
      <c r="AT141" s="15">
        <f t="shared" si="390"/>
        <v>0</v>
      </c>
      <c r="AU141" s="10" t="str">
        <f>IFERROR(VLOOKUP(B141,'14'!B:BC,54,0),"0")</f>
        <v>0</v>
      </c>
      <c r="AV141" s="5" t="s">
        <v>129</v>
      </c>
      <c r="AW141" s="15">
        <f t="shared" si="391"/>
        <v>0</v>
      </c>
      <c r="AX141" s="10" t="str">
        <f>IFERROR(VLOOKUP(B141,'15'!B:BC,54,0),"0")</f>
        <v>0</v>
      </c>
      <c r="AY141" s="5" t="s">
        <v>129</v>
      </c>
      <c r="AZ141" s="15">
        <f t="shared" si="392"/>
        <v>0</v>
      </c>
      <c r="BA141" s="10" t="str">
        <f>IFERROR(VLOOKUP(B141,'16'!B:BC,54,0),"0")</f>
        <v>0</v>
      </c>
      <c r="BB141" s="5" t="s">
        <v>129</v>
      </c>
      <c r="BC141" s="15">
        <f t="shared" si="393"/>
        <v>0</v>
      </c>
      <c r="BD141" s="10" t="str">
        <f>IFERROR(VLOOKUP(B141,'17'!B:BC,54,0),"0")</f>
        <v>0</v>
      </c>
      <c r="BE141" s="5" t="s">
        <v>129</v>
      </c>
      <c r="BF141" s="15">
        <f t="shared" si="394"/>
        <v>0</v>
      </c>
      <c r="BG141" s="10" t="str">
        <f>IFERROR(VLOOKUP(B141,'18'!B:BC,54,0),"0")</f>
        <v>0</v>
      </c>
      <c r="BH141" s="5" t="s">
        <v>129</v>
      </c>
      <c r="BI141" s="15">
        <f t="shared" si="395"/>
        <v>0</v>
      </c>
      <c r="BJ141" s="10" t="str">
        <f>IFERROR(VLOOKUP(B141,'19'!B:BC,54,0),"0")</f>
        <v>0</v>
      </c>
      <c r="BK141" s="5" t="s">
        <v>129</v>
      </c>
      <c r="BL141" s="15">
        <f t="shared" si="396"/>
        <v>0</v>
      </c>
      <c r="BM141" s="10" t="str">
        <f>IFERROR(VLOOKUP(B141,'20'!B:BC,54,0),"0")</f>
        <v>0</v>
      </c>
      <c r="BN141" s="5" t="s">
        <v>129</v>
      </c>
      <c r="BO141" s="15">
        <f t="shared" si="397"/>
        <v>0</v>
      </c>
      <c r="BP141" s="10" t="str">
        <f>IFERROR(VLOOKUP(B141,'21'!B:BC,54,0),"0")</f>
        <v>0</v>
      </c>
      <c r="BQ141" s="5" t="s">
        <v>129</v>
      </c>
      <c r="BR141" s="15">
        <f t="shared" si="398"/>
        <v>0</v>
      </c>
      <c r="BS141" s="10" t="str">
        <f>IFERROR(VLOOKUP(B141,'22'!B:BC,54,0),"0")</f>
        <v>0</v>
      </c>
      <c r="BT141" s="5" t="s">
        <v>129</v>
      </c>
      <c r="BU141" s="15">
        <f t="shared" si="399"/>
        <v>0</v>
      </c>
      <c r="BV141" s="10" t="str">
        <f>IFERROR(VLOOKUP(B141,'23'!B:BC,54,0),"0")</f>
        <v>0</v>
      </c>
      <c r="BW141" s="5" t="s">
        <v>129</v>
      </c>
      <c r="BX141" s="15">
        <f t="shared" si="400"/>
        <v>0</v>
      </c>
      <c r="BY141" s="10" t="str">
        <f>IFERROR(VLOOKUP(B141,'24'!B:BC,54,0),"0")</f>
        <v>0</v>
      </c>
      <c r="BZ141" s="5" t="s">
        <v>129</v>
      </c>
      <c r="CA141" s="15">
        <f t="shared" si="401"/>
        <v>0</v>
      </c>
      <c r="CB141" s="10" t="str">
        <f>IFERROR(VLOOKUP(B141,'25'!B:BC,54,0),"0")</f>
        <v>0</v>
      </c>
      <c r="CC141" s="5" t="s">
        <v>129</v>
      </c>
      <c r="CD141" s="15">
        <f t="shared" si="402"/>
        <v>0</v>
      </c>
      <c r="CE141" s="10" t="str">
        <f>IFERROR(VLOOKUP(B141,'26'!B:BC,54,0),"0")</f>
        <v>0</v>
      </c>
      <c r="CF141" s="5" t="s">
        <v>129</v>
      </c>
      <c r="CG141" s="15">
        <f t="shared" si="403"/>
        <v>0</v>
      </c>
      <c r="CH141" s="10" t="str">
        <f>IFERROR(VLOOKUP(B141,'27'!B:BC,54,0),"0")</f>
        <v>0</v>
      </c>
      <c r="CI141" s="5" t="s">
        <v>129</v>
      </c>
      <c r="CJ141" s="15">
        <f t="shared" si="404"/>
        <v>0</v>
      </c>
      <c r="CK141" s="10" t="str">
        <f>IFERROR(VLOOKUP(B141,'28'!B:BC,54,0),"0")</f>
        <v>0</v>
      </c>
      <c r="CL141" s="5" t="s">
        <v>129</v>
      </c>
      <c r="CM141" s="15">
        <f t="shared" si="405"/>
        <v>0</v>
      </c>
      <c r="CN141" s="10" t="str">
        <f>IFERROR(VLOOKUP(B141,'29'!B:BC,54,0),"0")</f>
        <v>0</v>
      </c>
      <c r="CO141" s="5" t="s">
        <v>129</v>
      </c>
      <c r="CP141" s="15">
        <f t="shared" si="406"/>
        <v>0</v>
      </c>
      <c r="CQ141" s="10" t="str">
        <f>IFERROR(VLOOKUP(B141,'30'!B:BC,54,0),"0")</f>
        <v>0</v>
      </c>
      <c r="CR141" s="5" t="s">
        <v>129</v>
      </c>
      <c r="CS141" s="15">
        <f t="shared" si="407"/>
        <v>0</v>
      </c>
      <c r="CT141" s="10" t="str">
        <f>IFERROR(VLOOKUP(A141,#REF!,2,0),"0")</f>
        <v>0</v>
      </c>
      <c r="CU141" s="5" t="s">
        <v>129</v>
      </c>
      <c r="CV141" s="15">
        <f t="shared" si="410"/>
        <v>0</v>
      </c>
      <c r="CW141" s="10" t="str">
        <f>IFERROR(VLOOKUP(B141,'B-plus'!A:D,4,0),"0")</f>
        <v>0</v>
      </c>
      <c r="CX141" s="5" t="s">
        <v>129</v>
      </c>
      <c r="CY141" s="15">
        <f t="shared" si="411"/>
        <v>0</v>
      </c>
    </row>
    <row r="142" spans="1:103" x14ac:dyDescent="0.25">
      <c r="A142" s="5" t="s">
        <v>272</v>
      </c>
      <c r="B142" s="5" t="s">
        <v>272</v>
      </c>
      <c r="C142" s="4" t="s">
        <v>273</v>
      </c>
      <c r="D142" s="13">
        <v>5.41</v>
      </c>
      <c r="E142" s="19">
        <f t="shared" si="408"/>
        <v>0</v>
      </c>
      <c r="F142" s="5" t="s">
        <v>130</v>
      </c>
      <c r="G142" s="13">
        <f t="shared" si="409"/>
        <v>0</v>
      </c>
      <c r="H142" s="10" t="str">
        <f>IFERROR(VLOOKUP(B142,'1'!B:BC,54,0),"0")</f>
        <v>0</v>
      </c>
      <c r="I142" s="5" t="s">
        <v>129</v>
      </c>
      <c r="J142" s="15">
        <f t="shared" si="378"/>
        <v>0</v>
      </c>
      <c r="K142" s="10" t="str">
        <f>IFERROR(VLOOKUP(B142,'2'!B:BC,54,0),"0")</f>
        <v>0</v>
      </c>
      <c r="L142" s="5" t="s">
        <v>129</v>
      </c>
      <c r="M142" s="15">
        <f t="shared" si="379"/>
        <v>0</v>
      </c>
      <c r="N142" s="10" t="str">
        <f>IFERROR(VLOOKUP(B142,'3'!B:BC,54,0),"0")</f>
        <v>0</v>
      </c>
      <c r="O142" s="5" t="s">
        <v>129</v>
      </c>
      <c r="P142" s="15">
        <f t="shared" si="380"/>
        <v>0</v>
      </c>
      <c r="Q142" s="10" t="str">
        <f>IFERROR(VLOOKUP(B142,'4'!B:BC,54,0),"0")</f>
        <v>0</v>
      </c>
      <c r="R142" s="5" t="s">
        <v>129</v>
      </c>
      <c r="S142" s="15">
        <f t="shared" si="381"/>
        <v>0</v>
      </c>
      <c r="T142" s="10" t="str">
        <f>IFERROR(VLOOKUP(B142,'5'!B:BC,54,0),"0")</f>
        <v>0</v>
      </c>
      <c r="U142" s="5" t="s">
        <v>129</v>
      </c>
      <c r="V142" s="15">
        <f t="shared" si="382"/>
        <v>0</v>
      </c>
      <c r="W142" s="10" t="str">
        <f>IFERROR(VLOOKUP(B142,'6'!B:BC,54,0),"0")</f>
        <v>0</v>
      </c>
      <c r="X142" s="5" t="s">
        <v>129</v>
      </c>
      <c r="Y142" s="15">
        <f t="shared" si="383"/>
        <v>0</v>
      </c>
      <c r="Z142" s="10" t="str">
        <f>IFERROR(VLOOKUP(B142,'7'!B:BC,54,0),"0")</f>
        <v>0</v>
      </c>
      <c r="AA142" s="5" t="s">
        <v>129</v>
      </c>
      <c r="AB142" s="15">
        <f t="shared" si="384"/>
        <v>0</v>
      </c>
      <c r="AC142" s="10" t="str">
        <f>IFERROR(VLOOKUP(B142,'8'!B:BC,54,0),"0")</f>
        <v>0</v>
      </c>
      <c r="AD142" s="5" t="s">
        <v>129</v>
      </c>
      <c r="AE142" s="15">
        <f t="shared" si="385"/>
        <v>0</v>
      </c>
      <c r="AF142" s="10" t="str">
        <f>IFERROR(VLOOKUP(B142,'9'!B:BC,54,0),"0")</f>
        <v>0</v>
      </c>
      <c r="AG142" s="5" t="s">
        <v>129</v>
      </c>
      <c r="AH142" s="15">
        <f t="shared" si="386"/>
        <v>0</v>
      </c>
      <c r="AI142" s="10" t="str">
        <f>IFERROR(VLOOKUP(B142,'10'!B:BC,54,0),"0")</f>
        <v>0</v>
      </c>
      <c r="AJ142" s="5" t="s">
        <v>129</v>
      </c>
      <c r="AK142" s="15">
        <f t="shared" si="387"/>
        <v>0</v>
      </c>
      <c r="AL142" s="10" t="str">
        <f>IFERROR(VLOOKUP(B142,'11'!B:BC,54,0),"0")</f>
        <v>0</v>
      </c>
      <c r="AM142" s="5" t="s">
        <v>129</v>
      </c>
      <c r="AN142" s="15">
        <f t="shared" si="388"/>
        <v>0</v>
      </c>
      <c r="AO142" s="10" t="str">
        <f>IFERROR(VLOOKUP(B142,'12'!B:BC,54,0),"0")</f>
        <v>0</v>
      </c>
      <c r="AP142" s="5" t="s">
        <v>129</v>
      </c>
      <c r="AQ142" s="15">
        <f t="shared" si="389"/>
        <v>0</v>
      </c>
      <c r="AR142" s="10" t="str">
        <f>IFERROR(VLOOKUP(B142,'13'!B:BC,54,0),"0")</f>
        <v>0</v>
      </c>
      <c r="AS142" s="5" t="s">
        <v>129</v>
      </c>
      <c r="AT142" s="15">
        <f t="shared" si="390"/>
        <v>0</v>
      </c>
      <c r="AU142" s="10" t="str">
        <f>IFERROR(VLOOKUP(B142,'14'!B:BC,54,0),"0")</f>
        <v>0</v>
      </c>
      <c r="AV142" s="5" t="s">
        <v>129</v>
      </c>
      <c r="AW142" s="15">
        <f t="shared" si="391"/>
        <v>0</v>
      </c>
      <c r="AX142" s="10" t="str">
        <f>IFERROR(VLOOKUP(B142,'15'!B:BC,54,0),"0")</f>
        <v>0</v>
      </c>
      <c r="AY142" s="5" t="s">
        <v>129</v>
      </c>
      <c r="AZ142" s="15">
        <f t="shared" si="392"/>
        <v>0</v>
      </c>
      <c r="BA142" s="10" t="str">
        <f>IFERROR(VLOOKUP(B142,'16'!B:BC,54,0),"0")</f>
        <v>0</v>
      </c>
      <c r="BB142" s="5" t="s">
        <v>129</v>
      </c>
      <c r="BC142" s="15">
        <f t="shared" si="393"/>
        <v>0</v>
      </c>
      <c r="BD142" s="10" t="str">
        <f>IFERROR(VLOOKUP(B142,'17'!B:BC,54,0),"0")</f>
        <v>0</v>
      </c>
      <c r="BE142" s="5" t="s">
        <v>129</v>
      </c>
      <c r="BF142" s="15">
        <f t="shared" si="394"/>
        <v>0</v>
      </c>
      <c r="BG142" s="10" t="str">
        <f>IFERROR(VLOOKUP(B142,'18'!B:BC,54,0),"0")</f>
        <v>0</v>
      </c>
      <c r="BH142" s="5" t="s">
        <v>129</v>
      </c>
      <c r="BI142" s="15">
        <f t="shared" si="395"/>
        <v>0</v>
      </c>
      <c r="BJ142" s="10" t="str">
        <f>IFERROR(VLOOKUP(B142,'19'!B:BC,54,0),"0")</f>
        <v>0</v>
      </c>
      <c r="BK142" s="5" t="s">
        <v>129</v>
      </c>
      <c r="BL142" s="15">
        <f t="shared" si="396"/>
        <v>0</v>
      </c>
      <c r="BM142" s="10" t="str">
        <f>IFERROR(VLOOKUP(B142,'20'!B:BC,54,0),"0")</f>
        <v>0</v>
      </c>
      <c r="BN142" s="5" t="s">
        <v>129</v>
      </c>
      <c r="BO142" s="15">
        <f t="shared" si="397"/>
        <v>0</v>
      </c>
      <c r="BP142" s="10" t="str">
        <f>IFERROR(VLOOKUP(B142,'21'!B:BC,54,0),"0")</f>
        <v>0</v>
      </c>
      <c r="BQ142" s="5" t="s">
        <v>129</v>
      </c>
      <c r="BR142" s="15">
        <f t="shared" si="398"/>
        <v>0</v>
      </c>
      <c r="BS142" s="10" t="str">
        <f>IFERROR(VLOOKUP(B142,'22'!B:BC,54,0),"0")</f>
        <v>0</v>
      </c>
      <c r="BT142" s="5" t="s">
        <v>129</v>
      </c>
      <c r="BU142" s="15">
        <f t="shared" si="399"/>
        <v>0</v>
      </c>
      <c r="BV142" s="10" t="str">
        <f>IFERROR(VLOOKUP(B142,'23'!B:BC,54,0),"0")</f>
        <v>0</v>
      </c>
      <c r="BW142" s="5" t="s">
        <v>129</v>
      </c>
      <c r="BX142" s="15">
        <f t="shared" si="400"/>
        <v>0</v>
      </c>
      <c r="BY142" s="10" t="str">
        <f>IFERROR(VLOOKUP(B142,'24'!B:BC,54,0),"0")</f>
        <v>0</v>
      </c>
      <c r="BZ142" s="5" t="s">
        <v>129</v>
      </c>
      <c r="CA142" s="15">
        <f t="shared" si="401"/>
        <v>0</v>
      </c>
      <c r="CB142" s="10" t="str">
        <f>IFERROR(VLOOKUP(B142,'25'!B:BC,54,0),"0")</f>
        <v>0</v>
      </c>
      <c r="CC142" s="5" t="s">
        <v>129</v>
      </c>
      <c r="CD142" s="15">
        <f t="shared" si="402"/>
        <v>0</v>
      </c>
      <c r="CE142" s="10" t="str">
        <f>IFERROR(VLOOKUP(B142,'26'!B:BC,54,0),"0")</f>
        <v>0</v>
      </c>
      <c r="CF142" s="5" t="s">
        <v>129</v>
      </c>
      <c r="CG142" s="15">
        <f t="shared" si="403"/>
        <v>0</v>
      </c>
      <c r="CH142" s="10" t="str">
        <f>IFERROR(VLOOKUP(B142,'27'!B:BC,54,0),"0")</f>
        <v>0</v>
      </c>
      <c r="CI142" s="5" t="s">
        <v>129</v>
      </c>
      <c r="CJ142" s="15">
        <f t="shared" si="404"/>
        <v>0</v>
      </c>
      <c r="CK142" s="10" t="str">
        <f>IFERROR(VLOOKUP(B142,'28'!B:BC,54,0),"0")</f>
        <v>0</v>
      </c>
      <c r="CL142" s="5" t="s">
        <v>129</v>
      </c>
      <c r="CM142" s="15">
        <f t="shared" si="405"/>
        <v>0</v>
      </c>
      <c r="CN142" s="10" t="str">
        <f>IFERROR(VLOOKUP(B142,'29'!B:BC,54,0),"0")</f>
        <v>0</v>
      </c>
      <c r="CO142" s="5" t="s">
        <v>129</v>
      </c>
      <c r="CP142" s="15">
        <f t="shared" si="406"/>
        <v>0</v>
      </c>
      <c r="CQ142" s="10" t="str">
        <f>IFERROR(VLOOKUP(B142,'30'!B:BC,54,0),"0")</f>
        <v>0</v>
      </c>
      <c r="CR142" s="5" t="s">
        <v>129</v>
      </c>
      <c r="CS142" s="15">
        <f t="shared" si="407"/>
        <v>0</v>
      </c>
      <c r="CT142" s="10" t="str">
        <f>IFERROR(VLOOKUP(A142,#REF!,2,0),"0")</f>
        <v>0</v>
      </c>
      <c r="CU142" s="5" t="s">
        <v>129</v>
      </c>
      <c r="CV142" s="15">
        <f t="shared" si="410"/>
        <v>0</v>
      </c>
      <c r="CW142" s="10" t="str">
        <f>IFERROR(VLOOKUP(B142,'B-plus'!A:D,4,0),"0")</f>
        <v>0</v>
      </c>
      <c r="CX142" s="5" t="s">
        <v>129</v>
      </c>
      <c r="CY142" s="15">
        <f t="shared" si="411"/>
        <v>0</v>
      </c>
    </row>
    <row r="143" spans="1:103" x14ac:dyDescent="0.25">
      <c r="A143" s="5" t="s">
        <v>287</v>
      </c>
      <c r="B143" s="5" t="s">
        <v>287</v>
      </c>
      <c r="C143" s="4" t="s">
        <v>288</v>
      </c>
      <c r="D143" s="13">
        <v>27.35</v>
      </c>
      <c r="E143" s="19">
        <f t="shared" si="408"/>
        <v>0</v>
      </c>
      <c r="F143" s="5" t="s">
        <v>129</v>
      </c>
      <c r="G143" s="13">
        <f t="shared" si="409"/>
        <v>0</v>
      </c>
      <c r="H143" s="10" t="str">
        <f>IFERROR(VLOOKUP(B143,'1'!B:BC,54,0),"0")</f>
        <v>0</v>
      </c>
      <c r="I143" s="5" t="s">
        <v>129</v>
      </c>
      <c r="J143" s="15">
        <f t="shared" ref="J143:J145" si="412">+H143*D143</f>
        <v>0</v>
      </c>
      <c r="K143" s="10" t="str">
        <f>IFERROR(VLOOKUP(B143,'2'!B:BC,54,0),"0")</f>
        <v>0</v>
      </c>
      <c r="L143" s="5" t="s">
        <v>129</v>
      </c>
      <c r="M143" s="15">
        <f t="shared" ref="M143:M145" si="413">+K143*D143</f>
        <v>0</v>
      </c>
      <c r="N143" s="10" t="str">
        <f>IFERROR(VLOOKUP(B143,'3'!B:BC,54,0),"0")</f>
        <v>0</v>
      </c>
      <c r="O143" s="5" t="s">
        <v>129</v>
      </c>
      <c r="P143" s="15">
        <f t="shared" ref="P143:P145" si="414">+N143*D143</f>
        <v>0</v>
      </c>
      <c r="Q143" s="10" t="str">
        <f>IFERROR(VLOOKUP(B143,'4'!B:BC,54,0),"0")</f>
        <v>0</v>
      </c>
      <c r="R143" s="5" t="s">
        <v>129</v>
      </c>
      <c r="S143" s="15">
        <f t="shared" ref="S143:S145" si="415">+Q143*D143</f>
        <v>0</v>
      </c>
      <c r="T143" s="10" t="str">
        <f>IFERROR(VLOOKUP(B143,'5'!B:BC,54,0),"0")</f>
        <v>0</v>
      </c>
      <c r="U143" s="5" t="s">
        <v>129</v>
      </c>
      <c r="V143" s="15">
        <f t="shared" ref="V143:V145" si="416">+T143*D143</f>
        <v>0</v>
      </c>
      <c r="W143" s="10" t="str">
        <f>IFERROR(VLOOKUP(B143,'6'!B:BC,54,0),"0")</f>
        <v>0</v>
      </c>
      <c r="X143" s="5" t="s">
        <v>129</v>
      </c>
      <c r="Y143" s="15">
        <f t="shared" ref="Y143:Y145" si="417">+W143*D143</f>
        <v>0</v>
      </c>
      <c r="Z143" s="10" t="str">
        <f>IFERROR(VLOOKUP(B143,'7'!B:BC,54,0),"0")</f>
        <v>0</v>
      </c>
      <c r="AA143" s="5" t="s">
        <v>129</v>
      </c>
      <c r="AB143" s="15">
        <f t="shared" ref="AB143:AB145" si="418">+Z143*D143</f>
        <v>0</v>
      </c>
      <c r="AC143" s="10" t="str">
        <f>IFERROR(VLOOKUP(B143,'8'!B:BC,54,0),"0")</f>
        <v>0</v>
      </c>
      <c r="AD143" s="5" t="s">
        <v>129</v>
      </c>
      <c r="AE143" s="15">
        <f t="shared" ref="AE143:AE145" si="419">+AC143*D143</f>
        <v>0</v>
      </c>
      <c r="AF143" s="10" t="str">
        <f>IFERROR(VLOOKUP(B143,'9'!B:BC,54,0),"0")</f>
        <v>0</v>
      </c>
      <c r="AG143" s="5" t="s">
        <v>129</v>
      </c>
      <c r="AH143" s="15">
        <f t="shared" ref="AH143:AH145" si="420">+AF143*D143</f>
        <v>0</v>
      </c>
      <c r="AI143" s="10" t="str">
        <f>IFERROR(VLOOKUP(B143,'10'!B:BC,54,0),"0")</f>
        <v>0</v>
      </c>
      <c r="AJ143" s="5" t="s">
        <v>129</v>
      </c>
      <c r="AK143" s="15">
        <f t="shared" ref="AK143:AK145" si="421">+AI143*D143</f>
        <v>0</v>
      </c>
      <c r="AL143" s="10" t="str">
        <f>IFERROR(VLOOKUP(B143,'11'!B:BC,54,0),"0")</f>
        <v>0</v>
      </c>
      <c r="AM143" s="5" t="s">
        <v>129</v>
      </c>
      <c r="AN143" s="15">
        <f t="shared" ref="AN143:AN145" si="422">+AL143*D143</f>
        <v>0</v>
      </c>
      <c r="AO143" s="10" t="str">
        <f>IFERROR(VLOOKUP(B143,'12'!B:BC,54,0),"0")</f>
        <v>0</v>
      </c>
      <c r="AP143" s="5" t="s">
        <v>129</v>
      </c>
      <c r="AQ143" s="15">
        <f t="shared" ref="AQ143:AQ145" si="423">+AO143*D143</f>
        <v>0</v>
      </c>
      <c r="AR143" s="10" t="str">
        <f>IFERROR(VLOOKUP(B143,'13'!B:BC,54,0),"0")</f>
        <v>0</v>
      </c>
      <c r="AS143" s="5" t="s">
        <v>129</v>
      </c>
      <c r="AT143" s="15">
        <f t="shared" ref="AT143:AT145" si="424">+AR143*D143</f>
        <v>0</v>
      </c>
      <c r="AU143" s="10" t="str">
        <f>IFERROR(VLOOKUP(B143,'14'!B:BC,54,0),"0")</f>
        <v>0</v>
      </c>
      <c r="AV143" s="5" t="s">
        <v>129</v>
      </c>
      <c r="AW143" s="15">
        <f t="shared" ref="AW143:AW145" si="425">+AU143*D143</f>
        <v>0</v>
      </c>
      <c r="AX143" s="10" t="str">
        <f>IFERROR(VLOOKUP(B143,'15'!B:BC,54,0),"0")</f>
        <v>0</v>
      </c>
      <c r="AY143" s="5" t="s">
        <v>129</v>
      </c>
      <c r="AZ143" s="15">
        <f t="shared" ref="AZ143:AZ145" si="426">+AX143*D143</f>
        <v>0</v>
      </c>
      <c r="BA143" s="10" t="str">
        <f>IFERROR(VLOOKUP(B143,'16'!B:BC,54,0),"0")</f>
        <v>0</v>
      </c>
      <c r="BB143" s="5" t="s">
        <v>129</v>
      </c>
      <c r="BC143" s="15">
        <f t="shared" ref="BC143:BC145" si="427">+BA143*D143</f>
        <v>0</v>
      </c>
      <c r="BD143" s="10" t="str">
        <f>IFERROR(VLOOKUP(B143,'17'!B:BC,54,0),"0")</f>
        <v>0</v>
      </c>
      <c r="BE143" s="5" t="s">
        <v>129</v>
      </c>
      <c r="BF143" s="15">
        <f t="shared" ref="BF143:BF145" si="428">+BD143*D143</f>
        <v>0</v>
      </c>
      <c r="BG143" s="10" t="str">
        <f>IFERROR(VLOOKUP(B143,'18'!B:BC,54,0),"0")</f>
        <v>0</v>
      </c>
      <c r="BH143" s="5" t="s">
        <v>129</v>
      </c>
      <c r="BI143" s="15">
        <f t="shared" ref="BI143:BI145" si="429">+BG143*D143</f>
        <v>0</v>
      </c>
      <c r="BJ143" s="10" t="str">
        <f>IFERROR(VLOOKUP(B143,'19'!B:BC,54,0),"0")</f>
        <v>0</v>
      </c>
      <c r="BK143" s="5" t="s">
        <v>129</v>
      </c>
      <c r="BL143" s="15">
        <f t="shared" ref="BL143:BL145" si="430">+BJ143*D143</f>
        <v>0</v>
      </c>
      <c r="BM143" s="10" t="str">
        <f>IFERROR(VLOOKUP(B143,'20'!B:BC,54,0),"0")</f>
        <v>0</v>
      </c>
      <c r="BN143" s="5" t="s">
        <v>129</v>
      </c>
      <c r="BO143" s="15">
        <f t="shared" ref="BO143:BO145" si="431">+BM143*D143</f>
        <v>0</v>
      </c>
      <c r="BP143" s="10" t="str">
        <f>IFERROR(VLOOKUP(B143,'21'!B:BC,54,0),"0")</f>
        <v>0</v>
      </c>
      <c r="BQ143" s="5" t="s">
        <v>129</v>
      </c>
      <c r="BR143" s="15">
        <f t="shared" ref="BR143:BR145" si="432">+BP143*D143</f>
        <v>0</v>
      </c>
      <c r="BS143" s="10" t="str">
        <f>IFERROR(VLOOKUP(B143,'22'!B:BC,54,0),"0")</f>
        <v>0</v>
      </c>
      <c r="BT143" s="5" t="s">
        <v>129</v>
      </c>
      <c r="BU143" s="15">
        <f t="shared" ref="BU143:BU145" si="433">+BS143*D143</f>
        <v>0</v>
      </c>
      <c r="BV143" s="10" t="str">
        <f>IFERROR(VLOOKUP(B143,'23'!B:BC,54,0),"0")</f>
        <v>0</v>
      </c>
      <c r="BW143" s="5" t="s">
        <v>129</v>
      </c>
      <c r="BX143" s="15">
        <f t="shared" ref="BX143:BX145" si="434">+BV143*D143</f>
        <v>0</v>
      </c>
      <c r="BY143" s="10" t="str">
        <f>IFERROR(VLOOKUP(B143,'24'!B:BC,54,0),"0")</f>
        <v>0</v>
      </c>
      <c r="BZ143" s="5" t="s">
        <v>129</v>
      </c>
      <c r="CA143" s="15">
        <f t="shared" ref="CA143:CA145" si="435">+BY143*D143</f>
        <v>0</v>
      </c>
      <c r="CB143" s="10" t="str">
        <f>IFERROR(VLOOKUP(B143,'25'!B:BC,54,0),"0")</f>
        <v>0</v>
      </c>
      <c r="CC143" s="5" t="s">
        <v>129</v>
      </c>
      <c r="CD143" s="15">
        <f t="shared" ref="CD143:CD145" si="436">+CB143*D143</f>
        <v>0</v>
      </c>
      <c r="CE143" s="10" t="str">
        <f>IFERROR(VLOOKUP(B143,'26'!B:BC,54,0),"0")</f>
        <v>0</v>
      </c>
      <c r="CF143" s="5" t="s">
        <v>129</v>
      </c>
      <c r="CG143" s="15">
        <f t="shared" ref="CG143:CG145" si="437">+CE143*D143</f>
        <v>0</v>
      </c>
      <c r="CH143" s="10" t="str">
        <f>IFERROR(VLOOKUP(B143,'27'!B:BC,54,0),"0")</f>
        <v>0</v>
      </c>
      <c r="CI143" s="5" t="s">
        <v>129</v>
      </c>
      <c r="CJ143" s="15">
        <f t="shared" ref="CJ143:CJ145" si="438">+CH143*D143</f>
        <v>0</v>
      </c>
      <c r="CK143" s="10" t="str">
        <f>IFERROR(VLOOKUP(B143,'28'!B:BC,54,0),"0")</f>
        <v>0</v>
      </c>
      <c r="CL143" s="5" t="s">
        <v>129</v>
      </c>
      <c r="CM143" s="15">
        <f t="shared" ref="CM143:CM145" si="439">+CK143*D143</f>
        <v>0</v>
      </c>
      <c r="CN143" s="10" t="str">
        <f>IFERROR(VLOOKUP(B143,'29'!B:BC,54,0),"0")</f>
        <v>0</v>
      </c>
      <c r="CO143" s="5" t="s">
        <v>129</v>
      </c>
      <c r="CP143" s="15">
        <f t="shared" ref="CP143:CP145" si="440">+CN143*D143</f>
        <v>0</v>
      </c>
      <c r="CQ143" s="10" t="str">
        <f>IFERROR(VLOOKUP(B143,'30'!B:BC,54,0),"0")</f>
        <v>0</v>
      </c>
      <c r="CR143" s="5" t="s">
        <v>129</v>
      </c>
      <c r="CS143" s="15">
        <f t="shared" ref="CS143:CS145" si="441">+CQ143*D143</f>
        <v>0</v>
      </c>
      <c r="CT143" s="10" t="str">
        <f>IFERROR(VLOOKUP(A143,#REF!,2,0),"0")</f>
        <v>0</v>
      </c>
      <c r="CU143" s="5" t="s">
        <v>129</v>
      </c>
      <c r="CV143" s="15">
        <f t="shared" si="410"/>
        <v>0</v>
      </c>
      <c r="CW143" s="10" t="str">
        <f>IFERROR(VLOOKUP(B143,'B-plus'!A:D,4,0),"0")</f>
        <v>0</v>
      </c>
      <c r="CX143" s="5" t="s">
        <v>129</v>
      </c>
      <c r="CY143" s="15">
        <f t="shared" si="411"/>
        <v>0</v>
      </c>
    </row>
    <row r="144" spans="1:103" x14ac:dyDescent="0.25">
      <c r="A144" s="5" t="s">
        <v>286</v>
      </c>
      <c r="B144" s="5">
        <v>1113122</v>
      </c>
      <c r="C144" s="4" t="s">
        <v>285</v>
      </c>
      <c r="D144" s="13">
        <v>70.94</v>
      </c>
      <c r="E144" s="19">
        <f t="shared" si="408"/>
        <v>0</v>
      </c>
      <c r="F144" s="5" t="s">
        <v>129</v>
      </c>
      <c r="G144" s="13">
        <f t="shared" si="409"/>
        <v>0</v>
      </c>
      <c r="H144" s="10" t="str">
        <f>IFERROR(VLOOKUP(B144,'1'!B:BC,54,0),"0")</f>
        <v>0</v>
      </c>
      <c r="I144" s="5" t="s">
        <v>129</v>
      </c>
      <c r="J144" s="15">
        <f t="shared" si="412"/>
        <v>0</v>
      </c>
      <c r="K144" s="10" t="str">
        <f>IFERROR(VLOOKUP(B144,'2'!B:BC,54,0),"0")</f>
        <v>0</v>
      </c>
      <c r="L144" s="5" t="s">
        <v>129</v>
      </c>
      <c r="M144" s="15">
        <f t="shared" si="413"/>
        <v>0</v>
      </c>
      <c r="N144" s="10" t="str">
        <f>IFERROR(VLOOKUP(B144,'3'!B:BC,54,0),"0")</f>
        <v>0</v>
      </c>
      <c r="O144" s="5" t="s">
        <v>129</v>
      </c>
      <c r="P144" s="15">
        <f t="shared" si="414"/>
        <v>0</v>
      </c>
      <c r="Q144" s="10" t="str">
        <f>IFERROR(VLOOKUP(B144,'4'!B:BC,54,0),"0")</f>
        <v>0</v>
      </c>
      <c r="R144" s="5" t="s">
        <v>129</v>
      </c>
      <c r="S144" s="15">
        <f t="shared" si="415"/>
        <v>0</v>
      </c>
      <c r="T144" s="10" t="str">
        <f>IFERROR(VLOOKUP(B144,'5'!B:BC,54,0),"0")</f>
        <v>0</v>
      </c>
      <c r="U144" s="5" t="s">
        <v>129</v>
      </c>
      <c r="V144" s="15">
        <f t="shared" si="416"/>
        <v>0</v>
      </c>
      <c r="W144" s="10" t="str">
        <f>IFERROR(VLOOKUP(B144,'6'!B:BC,54,0),"0")</f>
        <v>0</v>
      </c>
      <c r="X144" s="5" t="s">
        <v>129</v>
      </c>
      <c r="Y144" s="15">
        <f t="shared" si="417"/>
        <v>0</v>
      </c>
      <c r="Z144" s="10" t="str">
        <f>IFERROR(VLOOKUP(B144,'7'!B:BC,54,0),"0")</f>
        <v>0</v>
      </c>
      <c r="AA144" s="5" t="s">
        <v>129</v>
      </c>
      <c r="AB144" s="15">
        <f t="shared" si="418"/>
        <v>0</v>
      </c>
      <c r="AC144" s="10" t="str">
        <f>IFERROR(VLOOKUP(B144,'8'!B:BC,54,0),"0")</f>
        <v>0</v>
      </c>
      <c r="AD144" s="5" t="s">
        <v>129</v>
      </c>
      <c r="AE144" s="15">
        <f t="shared" si="419"/>
        <v>0</v>
      </c>
      <c r="AF144" s="10" t="str">
        <f>IFERROR(VLOOKUP(B144,'9'!B:BC,54,0),"0")</f>
        <v>0</v>
      </c>
      <c r="AG144" s="5" t="s">
        <v>129</v>
      </c>
      <c r="AH144" s="15">
        <f t="shared" si="420"/>
        <v>0</v>
      </c>
      <c r="AI144" s="10" t="str">
        <f>IFERROR(VLOOKUP(B144,'10'!B:BC,54,0),"0")</f>
        <v>0</v>
      </c>
      <c r="AJ144" s="5" t="s">
        <v>129</v>
      </c>
      <c r="AK144" s="15">
        <f t="shared" si="421"/>
        <v>0</v>
      </c>
      <c r="AL144" s="10" t="str">
        <f>IFERROR(VLOOKUP(B144,'11'!B:BC,54,0),"0")</f>
        <v>0</v>
      </c>
      <c r="AM144" s="5" t="s">
        <v>129</v>
      </c>
      <c r="AN144" s="15">
        <f t="shared" si="422"/>
        <v>0</v>
      </c>
      <c r="AO144" s="10" t="str">
        <f>IFERROR(VLOOKUP(B144,'12'!B:BC,54,0),"0")</f>
        <v>0</v>
      </c>
      <c r="AP144" s="5" t="s">
        <v>129</v>
      </c>
      <c r="AQ144" s="15">
        <f t="shared" si="423"/>
        <v>0</v>
      </c>
      <c r="AR144" s="10" t="str">
        <f>IFERROR(VLOOKUP(B144,'13'!B:BC,54,0),"0")</f>
        <v>0</v>
      </c>
      <c r="AS144" s="5" t="s">
        <v>129</v>
      </c>
      <c r="AT144" s="15">
        <f t="shared" si="424"/>
        <v>0</v>
      </c>
      <c r="AU144" s="10" t="str">
        <f>IFERROR(VLOOKUP(B144,'14'!B:BC,54,0),"0")</f>
        <v>0</v>
      </c>
      <c r="AV144" s="5" t="s">
        <v>129</v>
      </c>
      <c r="AW144" s="15">
        <f t="shared" si="425"/>
        <v>0</v>
      </c>
      <c r="AX144" s="10" t="str">
        <f>IFERROR(VLOOKUP(B144,'15'!B:BC,54,0),"0")</f>
        <v>0</v>
      </c>
      <c r="AY144" s="5" t="s">
        <v>129</v>
      </c>
      <c r="AZ144" s="15">
        <f t="shared" si="426"/>
        <v>0</v>
      </c>
      <c r="BA144" s="10" t="str">
        <f>IFERROR(VLOOKUP(B144,'16'!B:BC,54,0),"0")</f>
        <v>0</v>
      </c>
      <c r="BB144" s="5" t="s">
        <v>129</v>
      </c>
      <c r="BC144" s="15">
        <f t="shared" si="427"/>
        <v>0</v>
      </c>
      <c r="BD144" s="10" t="str">
        <f>IFERROR(VLOOKUP(B144,'17'!B:BC,54,0),"0")</f>
        <v>0</v>
      </c>
      <c r="BE144" s="5" t="s">
        <v>129</v>
      </c>
      <c r="BF144" s="15">
        <f t="shared" si="428"/>
        <v>0</v>
      </c>
      <c r="BG144" s="10" t="str">
        <f>IFERROR(VLOOKUP(B144,'18'!B:BC,54,0),"0")</f>
        <v>0</v>
      </c>
      <c r="BH144" s="5" t="s">
        <v>129</v>
      </c>
      <c r="BI144" s="15">
        <f t="shared" si="429"/>
        <v>0</v>
      </c>
      <c r="BJ144" s="10" t="str">
        <f>IFERROR(VLOOKUP(B144,'19'!B:BC,54,0),"0")</f>
        <v>0</v>
      </c>
      <c r="BK144" s="5" t="s">
        <v>129</v>
      </c>
      <c r="BL144" s="15">
        <f t="shared" si="430"/>
        <v>0</v>
      </c>
      <c r="BM144" s="10" t="str">
        <f>IFERROR(VLOOKUP(B144,'20'!B:BC,54,0),"0")</f>
        <v>0</v>
      </c>
      <c r="BN144" s="5" t="s">
        <v>129</v>
      </c>
      <c r="BO144" s="15">
        <f t="shared" si="431"/>
        <v>0</v>
      </c>
      <c r="BP144" s="10" t="str">
        <f>IFERROR(VLOOKUP(B144,'21'!B:BC,54,0),"0")</f>
        <v>0</v>
      </c>
      <c r="BQ144" s="5" t="s">
        <v>129</v>
      </c>
      <c r="BR144" s="15">
        <f t="shared" si="432"/>
        <v>0</v>
      </c>
      <c r="BS144" s="10" t="str">
        <f>IFERROR(VLOOKUP(B144,'22'!B:BC,54,0),"0")</f>
        <v>0</v>
      </c>
      <c r="BT144" s="5" t="s">
        <v>129</v>
      </c>
      <c r="BU144" s="15">
        <f t="shared" si="433"/>
        <v>0</v>
      </c>
      <c r="BV144" s="10" t="str">
        <f>IFERROR(VLOOKUP(B144,'23'!B:BC,54,0),"0")</f>
        <v>0</v>
      </c>
      <c r="BW144" s="5" t="s">
        <v>129</v>
      </c>
      <c r="BX144" s="15">
        <f t="shared" si="434"/>
        <v>0</v>
      </c>
      <c r="BY144" s="10" t="str">
        <f>IFERROR(VLOOKUP(B144,'24'!B:BC,54,0),"0")</f>
        <v>0</v>
      </c>
      <c r="BZ144" s="5" t="s">
        <v>129</v>
      </c>
      <c r="CA144" s="15">
        <f t="shared" si="435"/>
        <v>0</v>
      </c>
      <c r="CB144" s="10" t="str">
        <f>IFERROR(VLOOKUP(B144,'25'!B:BC,54,0),"0")</f>
        <v>0</v>
      </c>
      <c r="CC144" s="5" t="s">
        <v>129</v>
      </c>
      <c r="CD144" s="15">
        <f t="shared" si="436"/>
        <v>0</v>
      </c>
      <c r="CE144" s="10" t="str">
        <f>IFERROR(VLOOKUP(B144,'26'!B:BC,54,0),"0")</f>
        <v>0</v>
      </c>
      <c r="CF144" s="5" t="s">
        <v>129</v>
      </c>
      <c r="CG144" s="15">
        <f t="shared" si="437"/>
        <v>0</v>
      </c>
      <c r="CH144" s="10" t="str">
        <f>IFERROR(VLOOKUP(B144,'27'!B:BC,54,0),"0")</f>
        <v>0</v>
      </c>
      <c r="CI144" s="5" t="s">
        <v>129</v>
      </c>
      <c r="CJ144" s="15">
        <f t="shared" si="438"/>
        <v>0</v>
      </c>
      <c r="CK144" s="10" t="str">
        <f>IFERROR(VLOOKUP(B144,'28'!B:BC,54,0),"0")</f>
        <v>0</v>
      </c>
      <c r="CL144" s="5" t="s">
        <v>129</v>
      </c>
      <c r="CM144" s="15">
        <f t="shared" si="439"/>
        <v>0</v>
      </c>
      <c r="CN144" s="10" t="str">
        <f>IFERROR(VLOOKUP(B144,'29'!B:BC,54,0),"0")</f>
        <v>0</v>
      </c>
      <c r="CO144" s="5" t="s">
        <v>129</v>
      </c>
      <c r="CP144" s="15">
        <f t="shared" si="440"/>
        <v>0</v>
      </c>
      <c r="CQ144" s="10" t="str">
        <f>IFERROR(VLOOKUP(B144,'30'!B:BC,54,0),"0")</f>
        <v>0</v>
      </c>
      <c r="CR144" s="5" t="s">
        <v>129</v>
      </c>
      <c r="CS144" s="15">
        <f t="shared" si="441"/>
        <v>0</v>
      </c>
      <c r="CT144" s="10" t="str">
        <f>IFERROR(VLOOKUP(A144,#REF!,2,0),"0")</f>
        <v>0</v>
      </c>
      <c r="CU144" s="5" t="s">
        <v>129</v>
      </c>
      <c r="CV144" s="15">
        <f t="shared" si="410"/>
        <v>0</v>
      </c>
      <c r="CW144" s="10" t="str">
        <f>IFERROR(VLOOKUP(B144,'B-plus'!A:D,4,0),"0")</f>
        <v>0</v>
      </c>
      <c r="CX144" s="5" t="s">
        <v>129</v>
      </c>
      <c r="CY144" s="15">
        <f t="shared" si="411"/>
        <v>0</v>
      </c>
    </row>
    <row r="145" spans="1:103" x14ac:dyDescent="0.25">
      <c r="A145" s="5" t="s">
        <v>284</v>
      </c>
      <c r="B145" s="5">
        <v>1113123</v>
      </c>
      <c r="C145" s="4" t="s">
        <v>285</v>
      </c>
      <c r="D145" s="13">
        <v>70.94</v>
      </c>
      <c r="E145" s="19">
        <f t="shared" si="408"/>
        <v>0</v>
      </c>
      <c r="F145" s="5" t="s">
        <v>129</v>
      </c>
      <c r="G145" s="13">
        <f t="shared" si="409"/>
        <v>0</v>
      </c>
      <c r="H145" s="10" t="str">
        <f>IFERROR(VLOOKUP(B145,'1'!B:BC,54,0),"0")</f>
        <v>0</v>
      </c>
      <c r="I145" s="5" t="s">
        <v>129</v>
      </c>
      <c r="J145" s="15">
        <f t="shared" si="412"/>
        <v>0</v>
      </c>
      <c r="K145" s="10" t="str">
        <f>IFERROR(VLOOKUP(B145,'2'!B:BC,54,0),"0")</f>
        <v>0</v>
      </c>
      <c r="L145" s="5" t="s">
        <v>129</v>
      </c>
      <c r="M145" s="15">
        <f t="shared" si="413"/>
        <v>0</v>
      </c>
      <c r="N145" s="10" t="str">
        <f>IFERROR(VLOOKUP(B145,'3'!B:BC,54,0),"0")</f>
        <v>0</v>
      </c>
      <c r="O145" s="5" t="s">
        <v>129</v>
      </c>
      <c r="P145" s="15">
        <f t="shared" si="414"/>
        <v>0</v>
      </c>
      <c r="Q145" s="10" t="str">
        <f>IFERROR(VLOOKUP(B145,'4'!B:BC,54,0),"0")</f>
        <v>0</v>
      </c>
      <c r="R145" s="5" t="s">
        <v>129</v>
      </c>
      <c r="S145" s="15">
        <f t="shared" si="415"/>
        <v>0</v>
      </c>
      <c r="T145" s="10" t="str">
        <f>IFERROR(VLOOKUP(B145,'5'!B:BC,54,0),"0")</f>
        <v>0</v>
      </c>
      <c r="U145" s="5" t="s">
        <v>129</v>
      </c>
      <c r="V145" s="15">
        <f t="shared" si="416"/>
        <v>0</v>
      </c>
      <c r="W145" s="10" t="str">
        <f>IFERROR(VLOOKUP(B145,'6'!B:BC,54,0),"0")</f>
        <v>0</v>
      </c>
      <c r="X145" s="5" t="s">
        <v>129</v>
      </c>
      <c r="Y145" s="15">
        <f t="shared" si="417"/>
        <v>0</v>
      </c>
      <c r="Z145" s="10" t="str">
        <f>IFERROR(VLOOKUP(B145,'7'!B:BC,54,0),"0")</f>
        <v>0</v>
      </c>
      <c r="AA145" s="5" t="s">
        <v>129</v>
      </c>
      <c r="AB145" s="15">
        <f t="shared" si="418"/>
        <v>0</v>
      </c>
      <c r="AC145" s="10" t="str">
        <f>IFERROR(VLOOKUP(B145,'8'!B:BC,54,0),"0")</f>
        <v>0</v>
      </c>
      <c r="AD145" s="5" t="s">
        <v>129</v>
      </c>
      <c r="AE145" s="15">
        <f t="shared" si="419"/>
        <v>0</v>
      </c>
      <c r="AF145" s="10" t="str">
        <f>IFERROR(VLOOKUP(B145,'9'!B:BC,54,0),"0")</f>
        <v>0</v>
      </c>
      <c r="AG145" s="5" t="s">
        <v>129</v>
      </c>
      <c r="AH145" s="15">
        <f t="shared" si="420"/>
        <v>0</v>
      </c>
      <c r="AI145" s="10" t="str">
        <f>IFERROR(VLOOKUP(B145,'10'!B:BC,54,0),"0")</f>
        <v>0</v>
      </c>
      <c r="AJ145" s="5" t="s">
        <v>129</v>
      </c>
      <c r="AK145" s="15">
        <f t="shared" si="421"/>
        <v>0</v>
      </c>
      <c r="AL145" s="10" t="str">
        <f>IFERROR(VLOOKUP(B145,'11'!B:BC,54,0),"0")</f>
        <v>0</v>
      </c>
      <c r="AM145" s="5" t="s">
        <v>129</v>
      </c>
      <c r="AN145" s="15">
        <f t="shared" si="422"/>
        <v>0</v>
      </c>
      <c r="AO145" s="10" t="str">
        <f>IFERROR(VLOOKUP(B145,'12'!B:BC,54,0),"0")</f>
        <v>0</v>
      </c>
      <c r="AP145" s="5" t="s">
        <v>129</v>
      </c>
      <c r="AQ145" s="15">
        <f t="shared" si="423"/>
        <v>0</v>
      </c>
      <c r="AR145" s="10" t="str">
        <f>IFERROR(VLOOKUP(B145,'13'!B:BC,54,0),"0")</f>
        <v>0</v>
      </c>
      <c r="AS145" s="5" t="s">
        <v>129</v>
      </c>
      <c r="AT145" s="15">
        <f t="shared" si="424"/>
        <v>0</v>
      </c>
      <c r="AU145" s="10" t="str">
        <f>IFERROR(VLOOKUP(B145,'14'!B:BC,54,0),"0")</f>
        <v>0</v>
      </c>
      <c r="AV145" s="5" t="s">
        <v>129</v>
      </c>
      <c r="AW145" s="15">
        <f t="shared" si="425"/>
        <v>0</v>
      </c>
      <c r="AX145" s="10" t="str">
        <f>IFERROR(VLOOKUP(B145,'15'!B:BC,54,0),"0")</f>
        <v>0</v>
      </c>
      <c r="AY145" s="5" t="s">
        <v>129</v>
      </c>
      <c r="AZ145" s="15">
        <f t="shared" si="426"/>
        <v>0</v>
      </c>
      <c r="BA145" s="10" t="str">
        <f>IFERROR(VLOOKUP(B145,'16'!B:BC,54,0),"0")</f>
        <v>0</v>
      </c>
      <c r="BB145" s="5" t="s">
        <v>129</v>
      </c>
      <c r="BC145" s="15">
        <f t="shared" si="427"/>
        <v>0</v>
      </c>
      <c r="BD145" s="10" t="str">
        <f>IFERROR(VLOOKUP(B145,'17'!B:BC,54,0),"0")</f>
        <v>0</v>
      </c>
      <c r="BE145" s="5" t="s">
        <v>129</v>
      </c>
      <c r="BF145" s="15">
        <f t="shared" si="428"/>
        <v>0</v>
      </c>
      <c r="BG145" s="10" t="str">
        <f>IFERROR(VLOOKUP(B145,'18'!B:BC,54,0),"0")</f>
        <v>0</v>
      </c>
      <c r="BH145" s="5" t="s">
        <v>129</v>
      </c>
      <c r="BI145" s="15">
        <f t="shared" si="429"/>
        <v>0</v>
      </c>
      <c r="BJ145" s="10" t="str">
        <f>IFERROR(VLOOKUP(B145,'19'!B:BC,54,0),"0")</f>
        <v>0</v>
      </c>
      <c r="BK145" s="5" t="s">
        <v>129</v>
      </c>
      <c r="BL145" s="15">
        <f t="shared" si="430"/>
        <v>0</v>
      </c>
      <c r="BM145" s="10" t="str">
        <f>IFERROR(VLOOKUP(B145,'20'!B:BC,54,0),"0")</f>
        <v>0</v>
      </c>
      <c r="BN145" s="5" t="s">
        <v>129</v>
      </c>
      <c r="BO145" s="15">
        <f t="shared" si="431"/>
        <v>0</v>
      </c>
      <c r="BP145" s="10" t="str">
        <f>IFERROR(VLOOKUP(B145,'21'!B:BC,54,0),"0")</f>
        <v>0</v>
      </c>
      <c r="BQ145" s="5" t="s">
        <v>129</v>
      </c>
      <c r="BR145" s="15">
        <f t="shared" si="432"/>
        <v>0</v>
      </c>
      <c r="BS145" s="10" t="str">
        <f>IFERROR(VLOOKUP(B145,'22'!B:BC,54,0),"0")</f>
        <v>0</v>
      </c>
      <c r="BT145" s="5" t="s">
        <v>129</v>
      </c>
      <c r="BU145" s="15">
        <f t="shared" si="433"/>
        <v>0</v>
      </c>
      <c r="BV145" s="10" t="str">
        <f>IFERROR(VLOOKUP(B145,'23'!B:BC,54,0),"0")</f>
        <v>0</v>
      </c>
      <c r="BW145" s="5" t="s">
        <v>129</v>
      </c>
      <c r="BX145" s="15">
        <f t="shared" si="434"/>
        <v>0</v>
      </c>
      <c r="BY145" s="10" t="str">
        <f>IFERROR(VLOOKUP(B145,'24'!B:BC,54,0),"0")</f>
        <v>0</v>
      </c>
      <c r="BZ145" s="5" t="s">
        <v>129</v>
      </c>
      <c r="CA145" s="15">
        <f t="shared" si="435"/>
        <v>0</v>
      </c>
      <c r="CB145" s="10" t="str">
        <f>IFERROR(VLOOKUP(B145,'25'!B:BC,54,0),"0")</f>
        <v>0</v>
      </c>
      <c r="CC145" s="5" t="s">
        <v>129</v>
      </c>
      <c r="CD145" s="15">
        <f t="shared" si="436"/>
        <v>0</v>
      </c>
      <c r="CE145" s="10" t="str">
        <f>IFERROR(VLOOKUP(B145,'26'!B:BC,54,0),"0")</f>
        <v>0</v>
      </c>
      <c r="CF145" s="5" t="s">
        <v>129</v>
      </c>
      <c r="CG145" s="15">
        <f t="shared" si="437"/>
        <v>0</v>
      </c>
      <c r="CH145" s="10" t="str">
        <f>IFERROR(VLOOKUP(B145,'27'!B:BC,54,0),"0")</f>
        <v>0</v>
      </c>
      <c r="CI145" s="5" t="s">
        <v>129</v>
      </c>
      <c r="CJ145" s="15">
        <f t="shared" si="438"/>
        <v>0</v>
      </c>
      <c r="CK145" s="10" t="str">
        <f>IFERROR(VLOOKUP(B145,'28'!B:BC,54,0),"0")</f>
        <v>0</v>
      </c>
      <c r="CL145" s="5" t="s">
        <v>129</v>
      </c>
      <c r="CM145" s="15">
        <f t="shared" si="439"/>
        <v>0</v>
      </c>
      <c r="CN145" s="10" t="str">
        <f>IFERROR(VLOOKUP(B145,'29'!B:BC,54,0),"0")</f>
        <v>0</v>
      </c>
      <c r="CO145" s="5" t="s">
        <v>129</v>
      </c>
      <c r="CP145" s="15">
        <f t="shared" si="440"/>
        <v>0</v>
      </c>
      <c r="CQ145" s="10" t="str">
        <f>IFERROR(VLOOKUP(B145,'30'!B:BC,54,0),"0")</f>
        <v>0</v>
      </c>
      <c r="CR145" s="5" t="s">
        <v>129</v>
      </c>
      <c r="CS145" s="15">
        <f t="shared" si="441"/>
        <v>0</v>
      </c>
      <c r="CT145" s="10" t="str">
        <f>IFERROR(VLOOKUP(A145,#REF!,2,0),"0")</f>
        <v>0</v>
      </c>
      <c r="CU145" s="5" t="s">
        <v>129</v>
      </c>
      <c r="CV145" s="15">
        <f t="shared" si="410"/>
        <v>0</v>
      </c>
      <c r="CW145" s="10" t="str">
        <f>IFERROR(VLOOKUP(B145,'B-plus'!A:D,4,0),"0")</f>
        <v>0</v>
      </c>
      <c r="CX145" s="5" t="s">
        <v>129</v>
      </c>
      <c r="CY145" s="15">
        <f t="shared" si="411"/>
        <v>0</v>
      </c>
    </row>
    <row r="146" spans="1:103" x14ac:dyDescent="0.25">
      <c r="A146" s="5" t="s">
        <v>282</v>
      </c>
      <c r="B146" s="5" t="s">
        <v>282</v>
      </c>
      <c r="C146" s="4" t="s">
        <v>283</v>
      </c>
      <c r="D146" s="13">
        <v>13.66</v>
      </c>
      <c r="E146" s="19">
        <f t="shared" si="408"/>
        <v>0</v>
      </c>
      <c r="F146" s="5" t="s">
        <v>129</v>
      </c>
      <c r="G146" s="13">
        <f t="shared" si="409"/>
        <v>0</v>
      </c>
      <c r="H146" s="10" t="str">
        <f>IFERROR(VLOOKUP(B146,'1'!B:BC,54,0),"0")</f>
        <v>0</v>
      </c>
      <c r="I146" s="5" t="s">
        <v>129</v>
      </c>
      <c r="J146" s="15">
        <f t="shared" ref="J146" si="442">+H146*D146</f>
        <v>0</v>
      </c>
      <c r="K146" s="10" t="str">
        <f>IFERROR(VLOOKUP(B146,'2'!B:BC,54,0),"0")</f>
        <v>0</v>
      </c>
      <c r="L146" s="5" t="s">
        <v>129</v>
      </c>
      <c r="M146" s="15">
        <f t="shared" ref="M146" si="443">+K146*D146</f>
        <v>0</v>
      </c>
      <c r="N146" s="10" t="str">
        <f>IFERROR(VLOOKUP(B146,'3'!B:BC,54,0),"0")</f>
        <v>0</v>
      </c>
      <c r="O146" s="5" t="s">
        <v>129</v>
      </c>
      <c r="P146" s="15">
        <f t="shared" ref="P146" si="444">+N146*D146</f>
        <v>0</v>
      </c>
      <c r="Q146" s="10" t="str">
        <f>IFERROR(VLOOKUP(B146,'4'!B:BC,54,0),"0")</f>
        <v>0</v>
      </c>
      <c r="R146" s="5" t="s">
        <v>129</v>
      </c>
      <c r="S146" s="15">
        <f t="shared" ref="S146" si="445">+Q146*D146</f>
        <v>0</v>
      </c>
      <c r="T146" s="10" t="str">
        <f>IFERROR(VLOOKUP(B146,'5'!B:BC,54,0),"0")</f>
        <v>0</v>
      </c>
      <c r="U146" s="5" t="s">
        <v>129</v>
      </c>
      <c r="V146" s="15">
        <f t="shared" ref="V146" si="446">+T146*D146</f>
        <v>0</v>
      </c>
      <c r="W146" s="10" t="str">
        <f>IFERROR(VLOOKUP(B146,'6'!B:BC,54,0),"0")</f>
        <v>0</v>
      </c>
      <c r="X146" s="5" t="s">
        <v>129</v>
      </c>
      <c r="Y146" s="15">
        <f t="shared" ref="Y146" si="447">+W146*D146</f>
        <v>0</v>
      </c>
      <c r="Z146" s="10" t="str">
        <f>IFERROR(VLOOKUP(B146,'7'!B:BC,54,0),"0")</f>
        <v>0</v>
      </c>
      <c r="AA146" s="5" t="s">
        <v>129</v>
      </c>
      <c r="AB146" s="15">
        <f t="shared" ref="AB146" si="448">+Z146*D146</f>
        <v>0</v>
      </c>
      <c r="AC146" s="10" t="str">
        <f>IFERROR(VLOOKUP(B146,'8'!B:BC,54,0),"0")</f>
        <v>0</v>
      </c>
      <c r="AD146" s="5" t="s">
        <v>129</v>
      </c>
      <c r="AE146" s="15">
        <f t="shared" ref="AE146" si="449">+AC146*D146</f>
        <v>0</v>
      </c>
      <c r="AF146" s="10" t="str">
        <f>IFERROR(VLOOKUP(B146,'9'!B:BC,54,0),"0")</f>
        <v>0</v>
      </c>
      <c r="AG146" s="5" t="s">
        <v>129</v>
      </c>
      <c r="AH146" s="15">
        <f t="shared" ref="AH146" si="450">+AF146*D146</f>
        <v>0</v>
      </c>
      <c r="AI146" s="10" t="str">
        <f>IFERROR(VLOOKUP(B146,'10'!B:BC,54,0),"0")</f>
        <v>0</v>
      </c>
      <c r="AJ146" s="5" t="s">
        <v>129</v>
      </c>
      <c r="AK146" s="15">
        <f t="shared" ref="AK146" si="451">+AI146*D146</f>
        <v>0</v>
      </c>
      <c r="AL146" s="10" t="str">
        <f>IFERROR(VLOOKUP(B146,'11'!B:BC,54,0),"0")</f>
        <v>0</v>
      </c>
      <c r="AM146" s="5" t="s">
        <v>129</v>
      </c>
      <c r="AN146" s="15">
        <f t="shared" ref="AN146" si="452">+AL146*D146</f>
        <v>0</v>
      </c>
      <c r="AO146" s="10" t="str">
        <f>IFERROR(VLOOKUP(B146,'12'!B:BC,54,0),"0")</f>
        <v>0</v>
      </c>
      <c r="AP146" s="5" t="s">
        <v>129</v>
      </c>
      <c r="AQ146" s="15">
        <f t="shared" ref="AQ146" si="453">+AO146*D146</f>
        <v>0</v>
      </c>
      <c r="AR146" s="10" t="str">
        <f>IFERROR(VLOOKUP(B146,'13'!B:BC,54,0),"0")</f>
        <v>0</v>
      </c>
      <c r="AS146" s="5" t="s">
        <v>129</v>
      </c>
      <c r="AT146" s="15">
        <f t="shared" ref="AT146" si="454">+AR146*D146</f>
        <v>0</v>
      </c>
      <c r="AU146" s="10" t="str">
        <f>IFERROR(VLOOKUP(B146,'14'!B:BC,54,0),"0")</f>
        <v>0</v>
      </c>
      <c r="AV146" s="5" t="s">
        <v>129</v>
      </c>
      <c r="AW146" s="15">
        <f t="shared" ref="AW146" si="455">+AU146*D146</f>
        <v>0</v>
      </c>
      <c r="AX146" s="10" t="str">
        <f>IFERROR(VLOOKUP(B146,'15'!B:BC,54,0),"0")</f>
        <v>0</v>
      </c>
      <c r="AY146" s="5" t="s">
        <v>129</v>
      </c>
      <c r="AZ146" s="15">
        <f t="shared" ref="AZ146" si="456">+AX146*D146</f>
        <v>0</v>
      </c>
      <c r="BA146" s="10" t="str">
        <f>IFERROR(VLOOKUP(B146,'16'!B:BC,54,0),"0")</f>
        <v>0</v>
      </c>
      <c r="BB146" s="5" t="s">
        <v>129</v>
      </c>
      <c r="BC146" s="15">
        <f t="shared" ref="BC146" si="457">+BA146*D146</f>
        <v>0</v>
      </c>
      <c r="BD146" s="10" t="str">
        <f>IFERROR(VLOOKUP(B146,'17'!B:BC,54,0),"0")</f>
        <v>0</v>
      </c>
      <c r="BE146" s="5" t="s">
        <v>129</v>
      </c>
      <c r="BF146" s="15">
        <f t="shared" ref="BF146" si="458">+BD146*D146</f>
        <v>0</v>
      </c>
      <c r="BG146" s="10" t="str">
        <f>IFERROR(VLOOKUP(B146,'18'!B:BC,54,0),"0")</f>
        <v>0</v>
      </c>
      <c r="BH146" s="5" t="s">
        <v>129</v>
      </c>
      <c r="BI146" s="15">
        <f t="shared" ref="BI146" si="459">+BG146*D146</f>
        <v>0</v>
      </c>
      <c r="BJ146" s="10" t="str">
        <f>IFERROR(VLOOKUP(B146,'19'!B:BC,54,0),"0")</f>
        <v>0</v>
      </c>
      <c r="BK146" s="5" t="s">
        <v>129</v>
      </c>
      <c r="BL146" s="15">
        <f t="shared" ref="BL146" si="460">+BJ146*D146</f>
        <v>0</v>
      </c>
      <c r="BM146" s="10" t="str">
        <f>IFERROR(VLOOKUP(B146,'20'!B:BC,54,0),"0")</f>
        <v>0</v>
      </c>
      <c r="BN146" s="5" t="s">
        <v>129</v>
      </c>
      <c r="BO146" s="15">
        <f t="shared" ref="BO146" si="461">+BM146*D146</f>
        <v>0</v>
      </c>
      <c r="BP146" s="10" t="str">
        <f>IFERROR(VLOOKUP(B146,'21'!B:BC,54,0),"0")</f>
        <v>0</v>
      </c>
      <c r="BQ146" s="5" t="s">
        <v>129</v>
      </c>
      <c r="BR146" s="15">
        <f t="shared" ref="BR146" si="462">+BP146*D146</f>
        <v>0</v>
      </c>
      <c r="BS146" s="10" t="str">
        <f>IFERROR(VLOOKUP(B146,'22'!B:BC,54,0),"0")</f>
        <v>0</v>
      </c>
      <c r="BT146" s="5" t="s">
        <v>129</v>
      </c>
      <c r="BU146" s="15">
        <f t="shared" ref="BU146" si="463">+BS146*D146</f>
        <v>0</v>
      </c>
      <c r="BV146" s="10" t="str">
        <f>IFERROR(VLOOKUP(B146,'23'!B:BC,54,0),"0")</f>
        <v>0</v>
      </c>
      <c r="BW146" s="5" t="s">
        <v>129</v>
      </c>
      <c r="BX146" s="15">
        <f t="shared" ref="BX146" si="464">+BV146*D146</f>
        <v>0</v>
      </c>
      <c r="BY146" s="10" t="str">
        <f>IFERROR(VLOOKUP(B146,'24'!B:BC,54,0),"0")</f>
        <v>0</v>
      </c>
      <c r="BZ146" s="5" t="s">
        <v>129</v>
      </c>
      <c r="CA146" s="15">
        <f t="shared" ref="CA146" si="465">+BY146*D146</f>
        <v>0</v>
      </c>
      <c r="CB146" s="10" t="str">
        <f>IFERROR(VLOOKUP(B146,'25'!B:BC,54,0),"0")</f>
        <v>0</v>
      </c>
      <c r="CC146" s="5" t="s">
        <v>129</v>
      </c>
      <c r="CD146" s="15">
        <f t="shared" ref="CD146" si="466">+CB146*D146</f>
        <v>0</v>
      </c>
      <c r="CE146" s="10" t="str">
        <f>IFERROR(VLOOKUP(B146,'26'!B:BC,54,0),"0")</f>
        <v>0</v>
      </c>
      <c r="CF146" s="5" t="s">
        <v>129</v>
      </c>
      <c r="CG146" s="15">
        <f t="shared" ref="CG146" si="467">+CE146*D146</f>
        <v>0</v>
      </c>
      <c r="CH146" s="10" t="str">
        <f>IFERROR(VLOOKUP(B146,'27'!B:BC,54,0),"0")</f>
        <v>0</v>
      </c>
      <c r="CI146" s="5" t="s">
        <v>129</v>
      </c>
      <c r="CJ146" s="15">
        <f t="shared" ref="CJ146" si="468">+CH146*D146</f>
        <v>0</v>
      </c>
      <c r="CK146" s="10" t="str">
        <f>IFERROR(VLOOKUP(B146,'28'!B:BC,54,0),"0")</f>
        <v>0</v>
      </c>
      <c r="CL146" s="5" t="s">
        <v>129</v>
      </c>
      <c r="CM146" s="15">
        <f t="shared" ref="CM146" si="469">+CK146*D146</f>
        <v>0</v>
      </c>
      <c r="CN146" s="10" t="str">
        <f>IFERROR(VLOOKUP(B146,'29'!B:BC,54,0),"0")</f>
        <v>0</v>
      </c>
      <c r="CO146" s="5" t="s">
        <v>129</v>
      </c>
      <c r="CP146" s="15">
        <f t="shared" ref="CP146" si="470">+CN146*D146</f>
        <v>0</v>
      </c>
      <c r="CQ146" s="10" t="str">
        <f>IFERROR(VLOOKUP(B146,'30'!B:BC,54,0),"0")</f>
        <v>0</v>
      </c>
      <c r="CR146" s="5" t="s">
        <v>129</v>
      </c>
      <c r="CS146" s="15">
        <f t="shared" ref="CS146" si="471">+CQ146*D146</f>
        <v>0</v>
      </c>
      <c r="CT146" s="10" t="str">
        <f>IFERROR(VLOOKUP(A146,#REF!,2,0),"0")</f>
        <v>0</v>
      </c>
      <c r="CU146" s="5" t="s">
        <v>129</v>
      </c>
      <c r="CV146" s="15">
        <f t="shared" si="410"/>
        <v>0</v>
      </c>
      <c r="CW146" s="10" t="str">
        <f>IFERROR(VLOOKUP(B146,'B-plus'!A:D,4,0),"0")</f>
        <v>0</v>
      </c>
      <c r="CX146" s="5" t="s">
        <v>129</v>
      </c>
      <c r="CY146" s="15">
        <f t="shared" si="411"/>
        <v>0</v>
      </c>
    </row>
    <row r="147" spans="1:103" x14ac:dyDescent="0.25">
      <c r="A147" s="5" t="s">
        <v>289</v>
      </c>
      <c r="B147" s="5" t="s">
        <v>289</v>
      </c>
      <c r="C147" s="4" t="s">
        <v>290</v>
      </c>
      <c r="D147" s="13">
        <v>12.92</v>
      </c>
      <c r="E147" s="19">
        <f t="shared" si="408"/>
        <v>0</v>
      </c>
      <c r="F147" s="5" t="s">
        <v>129</v>
      </c>
      <c r="G147" s="13">
        <f t="shared" si="409"/>
        <v>0</v>
      </c>
      <c r="H147" s="10" t="str">
        <f>IFERROR(VLOOKUP(B147,'1'!B:BC,54,0),"0")</f>
        <v>0</v>
      </c>
      <c r="I147" s="5" t="s">
        <v>129</v>
      </c>
      <c r="J147" s="15">
        <f t="shared" ref="J147" si="472">+H147*D147</f>
        <v>0</v>
      </c>
      <c r="K147" s="10" t="str">
        <f>IFERROR(VLOOKUP(B147,'2'!B:BC,54,0),"0")</f>
        <v>0</v>
      </c>
      <c r="L147" s="5" t="s">
        <v>129</v>
      </c>
      <c r="M147" s="15">
        <f t="shared" ref="M147" si="473">+K147*D147</f>
        <v>0</v>
      </c>
      <c r="N147" s="10" t="str">
        <f>IFERROR(VLOOKUP(B147,'3'!B:BC,54,0),"0")</f>
        <v>0</v>
      </c>
      <c r="O147" s="5" t="s">
        <v>129</v>
      </c>
      <c r="P147" s="15">
        <f t="shared" ref="P147" si="474">+N147*D147</f>
        <v>0</v>
      </c>
      <c r="Q147" s="10" t="str">
        <f>IFERROR(VLOOKUP(B147,'4'!B:BC,54,0),"0")</f>
        <v>0</v>
      </c>
      <c r="R147" s="5" t="s">
        <v>129</v>
      </c>
      <c r="S147" s="15">
        <f t="shared" ref="S147" si="475">+Q147*D147</f>
        <v>0</v>
      </c>
      <c r="T147" s="10" t="str">
        <f>IFERROR(VLOOKUP(B147,'5'!B:BC,54,0),"0")</f>
        <v>0</v>
      </c>
      <c r="U147" s="5" t="s">
        <v>129</v>
      </c>
      <c r="V147" s="15">
        <f t="shared" ref="V147" si="476">+T147*D147</f>
        <v>0</v>
      </c>
      <c r="W147" s="10" t="str">
        <f>IFERROR(VLOOKUP(B147,'6'!B:BC,54,0),"0")</f>
        <v>0</v>
      </c>
      <c r="X147" s="5" t="s">
        <v>129</v>
      </c>
      <c r="Y147" s="15">
        <f t="shared" ref="Y147" si="477">+W147*D147</f>
        <v>0</v>
      </c>
      <c r="Z147" s="10" t="str">
        <f>IFERROR(VLOOKUP(B147,'7'!B:BC,54,0),"0")</f>
        <v>0</v>
      </c>
      <c r="AA147" s="5" t="s">
        <v>129</v>
      </c>
      <c r="AB147" s="15">
        <f t="shared" ref="AB147" si="478">+Z147*D147</f>
        <v>0</v>
      </c>
      <c r="AC147" s="10" t="str">
        <f>IFERROR(VLOOKUP(B147,'8'!B:BC,54,0),"0")</f>
        <v>0</v>
      </c>
      <c r="AD147" s="5" t="s">
        <v>129</v>
      </c>
      <c r="AE147" s="15">
        <f t="shared" ref="AE147" si="479">+AC147*D147</f>
        <v>0</v>
      </c>
      <c r="AF147" s="10" t="str">
        <f>IFERROR(VLOOKUP(B147,'9'!B:BC,54,0),"0")</f>
        <v>0</v>
      </c>
      <c r="AG147" s="5" t="s">
        <v>129</v>
      </c>
      <c r="AH147" s="15">
        <f t="shared" ref="AH147" si="480">+AF147*D147</f>
        <v>0</v>
      </c>
      <c r="AI147" s="10" t="str">
        <f>IFERROR(VLOOKUP(B147,'10'!B:BC,54,0),"0")</f>
        <v>0</v>
      </c>
      <c r="AJ147" s="5" t="s">
        <v>129</v>
      </c>
      <c r="AK147" s="15">
        <f t="shared" ref="AK147" si="481">+AI147*D147</f>
        <v>0</v>
      </c>
      <c r="AL147" s="10" t="str">
        <f>IFERROR(VLOOKUP(B147,'11'!B:BC,54,0),"0")</f>
        <v>0</v>
      </c>
      <c r="AM147" s="5" t="s">
        <v>129</v>
      </c>
      <c r="AN147" s="15">
        <f t="shared" ref="AN147" si="482">+AL147*D147</f>
        <v>0</v>
      </c>
      <c r="AO147" s="10" t="str">
        <f>IFERROR(VLOOKUP(B147,'12'!B:BC,54,0),"0")</f>
        <v>0</v>
      </c>
      <c r="AP147" s="5" t="s">
        <v>129</v>
      </c>
      <c r="AQ147" s="15">
        <f t="shared" ref="AQ147" si="483">+AO147*D147</f>
        <v>0</v>
      </c>
      <c r="AR147" s="10" t="str">
        <f>IFERROR(VLOOKUP(B147,'13'!B:BC,54,0),"0")</f>
        <v>0</v>
      </c>
      <c r="AS147" s="5" t="s">
        <v>129</v>
      </c>
      <c r="AT147" s="15">
        <f t="shared" ref="AT147" si="484">+AR147*D147</f>
        <v>0</v>
      </c>
      <c r="AU147" s="10" t="str">
        <f>IFERROR(VLOOKUP(B147,'14'!B:BC,54,0),"0")</f>
        <v>0</v>
      </c>
      <c r="AV147" s="5" t="s">
        <v>129</v>
      </c>
      <c r="AW147" s="15">
        <f t="shared" ref="AW147" si="485">+AU147*D147</f>
        <v>0</v>
      </c>
      <c r="AX147" s="10" t="str">
        <f>IFERROR(VLOOKUP(B147,'15'!B:BC,54,0),"0")</f>
        <v>0</v>
      </c>
      <c r="AY147" s="5" t="s">
        <v>129</v>
      </c>
      <c r="AZ147" s="15">
        <f t="shared" ref="AZ147" si="486">+AX147*D147</f>
        <v>0</v>
      </c>
      <c r="BA147" s="10" t="str">
        <f>IFERROR(VLOOKUP(B147,'16'!B:BC,54,0),"0")</f>
        <v>0</v>
      </c>
      <c r="BB147" s="5" t="s">
        <v>129</v>
      </c>
      <c r="BC147" s="15">
        <f t="shared" ref="BC147" si="487">+BA147*D147</f>
        <v>0</v>
      </c>
      <c r="BD147" s="10" t="str">
        <f>IFERROR(VLOOKUP(B147,'17'!B:BC,54,0),"0")</f>
        <v>0</v>
      </c>
      <c r="BE147" s="5" t="s">
        <v>129</v>
      </c>
      <c r="BF147" s="15">
        <f t="shared" ref="BF147" si="488">+BD147*D147</f>
        <v>0</v>
      </c>
      <c r="BG147" s="10" t="str">
        <f>IFERROR(VLOOKUP(B147,'18'!B:BC,54,0),"0")</f>
        <v>0</v>
      </c>
      <c r="BH147" s="5" t="s">
        <v>129</v>
      </c>
      <c r="BI147" s="15">
        <f t="shared" ref="BI147" si="489">+BG147*D147</f>
        <v>0</v>
      </c>
      <c r="BJ147" s="10" t="str">
        <f>IFERROR(VLOOKUP(B147,'19'!B:BC,54,0),"0")</f>
        <v>0</v>
      </c>
      <c r="BK147" s="5" t="s">
        <v>129</v>
      </c>
      <c r="BL147" s="15">
        <f t="shared" ref="BL147" si="490">+BJ147*D147</f>
        <v>0</v>
      </c>
      <c r="BM147" s="10" t="str">
        <f>IFERROR(VLOOKUP(B147,'20'!B:BC,54,0),"0")</f>
        <v>0</v>
      </c>
      <c r="BN147" s="5" t="s">
        <v>129</v>
      </c>
      <c r="BO147" s="15">
        <f t="shared" ref="BO147" si="491">+BM147*D147</f>
        <v>0</v>
      </c>
      <c r="BP147" s="10" t="str">
        <f>IFERROR(VLOOKUP(B147,'21'!B:BC,54,0),"0")</f>
        <v>0</v>
      </c>
      <c r="BQ147" s="5" t="s">
        <v>129</v>
      </c>
      <c r="BR147" s="15">
        <f t="shared" ref="BR147" si="492">+BP147*D147</f>
        <v>0</v>
      </c>
      <c r="BS147" s="10" t="str">
        <f>IFERROR(VLOOKUP(B147,'22'!B:BC,54,0),"0")</f>
        <v>0</v>
      </c>
      <c r="BT147" s="5" t="s">
        <v>129</v>
      </c>
      <c r="BU147" s="15">
        <f t="shared" ref="BU147" si="493">+BS147*D147</f>
        <v>0</v>
      </c>
      <c r="BV147" s="10" t="str">
        <f>IFERROR(VLOOKUP(B147,'23'!B:BC,54,0),"0")</f>
        <v>0</v>
      </c>
      <c r="BW147" s="5" t="s">
        <v>129</v>
      </c>
      <c r="BX147" s="15">
        <f t="shared" ref="BX147" si="494">+BV147*D147</f>
        <v>0</v>
      </c>
      <c r="BY147" s="10" t="str">
        <f>IFERROR(VLOOKUP(B147,'24'!B:BC,54,0),"0")</f>
        <v>0</v>
      </c>
      <c r="BZ147" s="5" t="s">
        <v>129</v>
      </c>
      <c r="CA147" s="15">
        <f t="shared" ref="CA147" si="495">+BY147*D147</f>
        <v>0</v>
      </c>
      <c r="CB147" s="10" t="str">
        <f>IFERROR(VLOOKUP(B147,'25'!B:BC,54,0),"0")</f>
        <v>0</v>
      </c>
      <c r="CC147" s="5" t="s">
        <v>129</v>
      </c>
      <c r="CD147" s="15">
        <f t="shared" ref="CD147" si="496">+CB147*D147</f>
        <v>0</v>
      </c>
      <c r="CE147" s="10" t="str">
        <f>IFERROR(VLOOKUP(B147,'26'!B:BC,54,0),"0")</f>
        <v>0</v>
      </c>
      <c r="CF147" s="5" t="s">
        <v>129</v>
      </c>
      <c r="CG147" s="15">
        <f t="shared" ref="CG147" si="497">+CE147*D147</f>
        <v>0</v>
      </c>
      <c r="CH147" s="10" t="str">
        <f>IFERROR(VLOOKUP(B147,'27'!B:BC,54,0),"0")</f>
        <v>0</v>
      </c>
      <c r="CI147" s="5" t="s">
        <v>129</v>
      </c>
      <c r="CJ147" s="15">
        <f t="shared" ref="CJ147" si="498">+CH147*D147</f>
        <v>0</v>
      </c>
      <c r="CK147" s="10" t="str">
        <f>IFERROR(VLOOKUP(B147,'28'!B:BC,54,0),"0")</f>
        <v>0</v>
      </c>
      <c r="CL147" s="5" t="s">
        <v>129</v>
      </c>
      <c r="CM147" s="15">
        <f t="shared" ref="CM147" si="499">+CK147*D147</f>
        <v>0</v>
      </c>
      <c r="CN147" s="10" t="str">
        <f>IFERROR(VLOOKUP(B147,'29'!B:BC,54,0),"0")</f>
        <v>0</v>
      </c>
      <c r="CO147" s="5" t="s">
        <v>129</v>
      </c>
      <c r="CP147" s="15">
        <f t="shared" ref="CP147" si="500">+CN147*D147</f>
        <v>0</v>
      </c>
      <c r="CQ147" s="10" t="str">
        <f>IFERROR(VLOOKUP(B147,'30'!B:BC,54,0),"0")</f>
        <v>0</v>
      </c>
      <c r="CR147" s="5" t="s">
        <v>129</v>
      </c>
      <c r="CS147" s="15">
        <f t="shared" ref="CS147" si="501">+CQ147*D147</f>
        <v>0</v>
      </c>
      <c r="CT147" s="10" t="str">
        <f>IFERROR(VLOOKUP(A147,#REF!,2,0),"0")</f>
        <v>0</v>
      </c>
      <c r="CU147" s="5" t="s">
        <v>129</v>
      </c>
      <c r="CV147" s="15">
        <f t="shared" si="410"/>
        <v>0</v>
      </c>
      <c r="CW147" s="10" t="str">
        <f>IFERROR(VLOOKUP(B147,'B-plus'!A:D,4,0),"0")</f>
        <v>0</v>
      </c>
      <c r="CX147" s="5" t="s">
        <v>129</v>
      </c>
      <c r="CY147" s="15">
        <f t="shared" si="411"/>
        <v>0</v>
      </c>
    </row>
    <row r="148" spans="1:103" x14ac:dyDescent="0.25">
      <c r="A148" s="5" t="s">
        <v>293</v>
      </c>
      <c r="B148" s="5">
        <v>900001</v>
      </c>
      <c r="C148" s="4" t="s">
        <v>25</v>
      </c>
      <c r="D148" s="92">
        <v>30.96</v>
      </c>
      <c r="E148" s="19">
        <f t="shared" si="408"/>
        <v>0</v>
      </c>
      <c r="F148" s="5" t="s">
        <v>133</v>
      </c>
      <c r="G148" s="13">
        <f t="shared" si="409"/>
        <v>0</v>
      </c>
      <c r="H148" s="10" t="str">
        <f>IFERROR(VLOOKUP(B148,'1'!B:BC,54,0),"0")</f>
        <v>0</v>
      </c>
      <c r="I148" s="5" t="s">
        <v>133</v>
      </c>
      <c r="J148" s="15">
        <f>+H148*D148</f>
        <v>0</v>
      </c>
      <c r="K148" s="10" t="str">
        <f>IFERROR(VLOOKUP(B148,'2'!B:BC,54,0),"0")</f>
        <v>0</v>
      </c>
      <c r="L148" s="5" t="s">
        <v>133</v>
      </c>
      <c r="M148" s="15">
        <f>+K148*D148</f>
        <v>0</v>
      </c>
      <c r="N148" s="10" t="str">
        <f>IFERROR(VLOOKUP(B148,'3'!B:BC,54,0),"0")</f>
        <v>0</v>
      </c>
      <c r="O148" s="5" t="s">
        <v>133</v>
      </c>
      <c r="P148" s="15">
        <f>+N148*D148</f>
        <v>0</v>
      </c>
      <c r="Q148" s="10" t="str">
        <f>IFERROR(VLOOKUP(B148,'4'!B:BC,54,0),"0")</f>
        <v>0</v>
      </c>
      <c r="R148" s="5" t="s">
        <v>133</v>
      </c>
      <c r="S148" s="15">
        <f>+Q148*D148</f>
        <v>0</v>
      </c>
      <c r="T148" s="10" t="str">
        <f>IFERROR(VLOOKUP(B148,'5'!B:BC,54,0),"0")</f>
        <v>0</v>
      </c>
      <c r="U148" s="5" t="s">
        <v>133</v>
      </c>
      <c r="V148" s="15">
        <f>+T148*D148</f>
        <v>0</v>
      </c>
      <c r="W148" s="10" t="str">
        <f>IFERROR(VLOOKUP(B148,'6'!B:BC,54,0),"0")</f>
        <v>0</v>
      </c>
      <c r="X148" s="5" t="s">
        <v>133</v>
      </c>
      <c r="Y148" s="15">
        <f>+W148*D148</f>
        <v>0</v>
      </c>
      <c r="Z148" s="10" t="str">
        <f>IFERROR(VLOOKUP(B148,'7'!B:BC,54,0),"0")</f>
        <v>0</v>
      </c>
      <c r="AA148" s="5" t="s">
        <v>133</v>
      </c>
      <c r="AB148" s="15">
        <f t="shared" ref="AB148:AB149" si="502">+Z148*D148</f>
        <v>0</v>
      </c>
      <c r="AC148" s="10" t="str">
        <f>IFERROR(VLOOKUP(B148,'8'!B:BC,54,0),"0")</f>
        <v>0</v>
      </c>
      <c r="AD148" s="5" t="s">
        <v>133</v>
      </c>
      <c r="AE148" s="15">
        <f t="shared" ref="AE148:AE149" si="503">+AC148*D148</f>
        <v>0</v>
      </c>
      <c r="AF148" s="10" t="str">
        <f>IFERROR(VLOOKUP(B148,'9'!B:BC,54,0),"0")</f>
        <v>0</v>
      </c>
      <c r="AG148" s="5" t="s">
        <v>133</v>
      </c>
      <c r="AH148" s="15">
        <f t="shared" ref="AH148:AH149" si="504">+AF148*D148</f>
        <v>0</v>
      </c>
      <c r="AI148" s="10" t="str">
        <f>IFERROR(VLOOKUP(B148,'10'!B:BC,54,0),"0")</f>
        <v>0</v>
      </c>
      <c r="AJ148" s="5" t="s">
        <v>133</v>
      </c>
      <c r="AK148" s="15">
        <f t="shared" ref="AK148:AK149" si="505">+AI148*D148</f>
        <v>0</v>
      </c>
      <c r="AL148" s="10" t="str">
        <f>IFERROR(VLOOKUP(B148,'11'!B:BC,54,0),"0")</f>
        <v>0</v>
      </c>
      <c r="AM148" s="5" t="s">
        <v>133</v>
      </c>
      <c r="AN148" s="15">
        <f t="shared" ref="AN148:AN149" si="506">+AL148*D148</f>
        <v>0</v>
      </c>
      <c r="AO148" s="10" t="str">
        <f>IFERROR(VLOOKUP(B148,'12'!B:BC,54,0),"0")</f>
        <v>0</v>
      </c>
      <c r="AP148" s="5" t="s">
        <v>133</v>
      </c>
      <c r="AQ148" s="15">
        <f t="shared" ref="AQ148:AQ149" si="507">+AO148*D148</f>
        <v>0</v>
      </c>
      <c r="AR148" s="10" t="str">
        <f>IFERROR(VLOOKUP(B148,'13'!B:BC,54,0),"0")</f>
        <v>0</v>
      </c>
      <c r="AS148" s="5" t="s">
        <v>133</v>
      </c>
      <c r="AT148" s="15">
        <f t="shared" ref="AT148:AT149" si="508">+AR148*D148</f>
        <v>0</v>
      </c>
      <c r="AU148" s="10" t="str">
        <f>IFERROR(VLOOKUP(B148,'14'!B:BC,54,0),"0")</f>
        <v>0</v>
      </c>
      <c r="AV148" s="5" t="s">
        <v>133</v>
      </c>
      <c r="AW148" s="15">
        <f t="shared" ref="AW148:AW149" si="509">+AU148*D148</f>
        <v>0</v>
      </c>
      <c r="AX148" s="10" t="str">
        <f>IFERROR(VLOOKUP(B148,'15'!B:BC,54,0),"0")</f>
        <v>0</v>
      </c>
      <c r="AY148" s="5" t="s">
        <v>133</v>
      </c>
      <c r="AZ148" s="15">
        <f t="shared" ref="AZ148:AZ149" si="510">+AX148*D148</f>
        <v>0</v>
      </c>
      <c r="BA148" s="10" t="str">
        <f>IFERROR(VLOOKUP(B148,'16'!B:BC,54,0),"0")</f>
        <v>0</v>
      </c>
      <c r="BB148" s="5" t="s">
        <v>133</v>
      </c>
      <c r="BC148" s="15">
        <f t="shared" ref="BC148:BC149" si="511">+BA148*D148</f>
        <v>0</v>
      </c>
      <c r="BD148" s="10" t="str">
        <f>IFERROR(VLOOKUP(B148,'17'!B:BC,54,0),"0")</f>
        <v>0</v>
      </c>
      <c r="BE148" s="5" t="s">
        <v>133</v>
      </c>
      <c r="BF148" s="15">
        <f t="shared" ref="BF148:BF149" si="512">+BD148*D148</f>
        <v>0</v>
      </c>
      <c r="BG148" s="10" t="str">
        <f>IFERROR(VLOOKUP(B148,'18'!B:BC,54,0),"0")</f>
        <v>0</v>
      </c>
      <c r="BH148" s="5" t="s">
        <v>133</v>
      </c>
      <c r="BI148" s="15">
        <f t="shared" ref="BI148:BI149" si="513">+BG148*D148</f>
        <v>0</v>
      </c>
      <c r="BJ148" s="10" t="str">
        <f>IFERROR(VLOOKUP(B148,'19'!B:BC,54,0),"0")</f>
        <v>0</v>
      </c>
      <c r="BK148" s="5" t="s">
        <v>133</v>
      </c>
      <c r="BL148" s="15">
        <f t="shared" ref="BL148:BL149" si="514">+BJ148*D148</f>
        <v>0</v>
      </c>
      <c r="BM148" s="10" t="str">
        <f>IFERROR(VLOOKUP(B148,'20'!B:BC,54,0),"0")</f>
        <v>0</v>
      </c>
      <c r="BN148" s="5" t="s">
        <v>133</v>
      </c>
      <c r="BO148" s="15">
        <f t="shared" ref="BO148:BO149" si="515">+BM148*D148</f>
        <v>0</v>
      </c>
      <c r="BP148" s="10" t="str">
        <f>IFERROR(VLOOKUP(B148,'21'!B:BC,54,0),"0")</f>
        <v>0</v>
      </c>
      <c r="BQ148" s="5" t="s">
        <v>133</v>
      </c>
      <c r="BR148" s="15">
        <f t="shared" ref="BR148:BR149" si="516">+BP148*D148</f>
        <v>0</v>
      </c>
      <c r="BS148" s="10" t="str">
        <f>IFERROR(VLOOKUP(B148,'22'!B:BC,54,0),"0")</f>
        <v>0</v>
      </c>
      <c r="BT148" s="5" t="s">
        <v>133</v>
      </c>
      <c r="BU148" s="15">
        <f t="shared" ref="BU148:BU149" si="517">+BS148*D148</f>
        <v>0</v>
      </c>
      <c r="BV148" s="10" t="str">
        <f>IFERROR(VLOOKUP(B148,'23'!B:BC,54,0),"0")</f>
        <v>0</v>
      </c>
      <c r="BW148" s="5" t="s">
        <v>133</v>
      </c>
      <c r="BX148" s="15">
        <f t="shared" ref="BX148:BX149" si="518">+BV148*D148</f>
        <v>0</v>
      </c>
      <c r="BY148" s="10" t="str">
        <f>IFERROR(VLOOKUP(B148,'24'!B:BC,54,0),"0")</f>
        <v>0</v>
      </c>
      <c r="BZ148" s="5" t="s">
        <v>133</v>
      </c>
      <c r="CA148" s="15">
        <f t="shared" ref="CA148:CA149" si="519">+BY148*D148</f>
        <v>0</v>
      </c>
      <c r="CB148" s="10" t="str">
        <f>IFERROR(VLOOKUP(B148,'25'!B:BC,54,0),"0")</f>
        <v>0</v>
      </c>
      <c r="CC148" s="5" t="s">
        <v>133</v>
      </c>
      <c r="CD148" s="15">
        <f t="shared" ref="CD148:CD149" si="520">+CB148*D148</f>
        <v>0</v>
      </c>
      <c r="CE148" s="10" t="str">
        <f>IFERROR(VLOOKUP(B148,'26'!B:BC,54,0),"0")</f>
        <v>0</v>
      </c>
      <c r="CF148" s="5" t="s">
        <v>133</v>
      </c>
      <c r="CG148" s="15">
        <f t="shared" ref="CG148:CG149" si="521">+CE148*D148</f>
        <v>0</v>
      </c>
      <c r="CH148" s="10" t="str">
        <f>IFERROR(VLOOKUP(B148,'27'!B:BC,54,0),"0")</f>
        <v>0</v>
      </c>
      <c r="CI148" s="5" t="s">
        <v>133</v>
      </c>
      <c r="CJ148" s="15">
        <f t="shared" ref="CJ148:CJ149" si="522">+CH148*D148</f>
        <v>0</v>
      </c>
      <c r="CK148" s="10" t="str">
        <f>IFERROR(VLOOKUP(B148,'28'!B:BC,54,0),"0")</f>
        <v>0</v>
      </c>
      <c r="CL148" s="5" t="s">
        <v>133</v>
      </c>
      <c r="CM148" s="15">
        <f t="shared" ref="CM148:CM149" si="523">+CK148*D148</f>
        <v>0</v>
      </c>
      <c r="CN148" s="10" t="str">
        <f>IFERROR(VLOOKUP(B148,'29'!B:BC,54,0),"0")</f>
        <v>0</v>
      </c>
      <c r="CO148" s="5" t="s">
        <v>133</v>
      </c>
      <c r="CP148" s="15">
        <f t="shared" ref="CP148:CP149" si="524">+CN148*D148</f>
        <v>0</v>
      </c>
      <c r="CQ148" s="10" t="str">
        <f>IFERROR(VLOOKUP(B148,'30'!B:BC,54,0),"0")</f>
        <v>0</v>
      </c>
      <c r="CR148" s="5" t="s">
        <v>133</v>
      </c>
      <c r="CS148" s="15">
        <f t="shared" ref="CS148:CS149" si="525">+CQ148*D148</f>
        <v>0</v>
      </c>
      <c r="CT148" s="10" t="str">
        <f>IFERROR(VLOOKUP(A148,#REF!,2,0),"0")</f>
        <v>0</v>
      </c>
      <c r="CU148" s="5" t="s">
        <v>133</v>
      </c>
      <c r="CV148" s="15">
        <f t="shared" si="410"/>
        <v>0</v>
      </c>
      <c r="CW148" s="10" t="str">
        <f>IFERROR(VLOOKUP(B148,'B-plus'!A:D,4,0),"0")</f>
        <v>0</v>
      </c>
      <c r="CX148" s="5" t="s">
        <v>133</v>
      </c>
      <c r="CY148" s="15">
        <f t="shared" si="411"/>
        <v>0</v>
      </c>
    </row>
    <row r="149" spans="1:103" x14ac:dyDescent="0.25">
      <c r="A149" s="5" t="s">
        <v>310</v>
      </c>
      <c r="B149" s="5">
        <v>1111012</v>
      </c>
      <c r="C149" s="4" t="s">
        <v>311</v>
      </c>
      <c r="D149" s="13">
        <v>29.54</v>
      </c>
      <c r="E149" s="19">
        <f t="shared" si="408"/>
        <v>0</v>
      </c>
      <c r="F149" s="5" t="s">
        <v>129</v>
      </c>
      <c r="G149" s="13">
        <f t="shared" si="409"/>
        <v>0</v>
      </c>
      <c r="H149" s="10">
        <f>IFERROR(VLOOKUP(B149,'1'!B:BC,54,0),"0")</f>
        <v>0</v>
      </c>
      <c r="I149" s="5" t="s">
        <v>129</v>
      </c>
      <c r="J149" s="15">
        <f t="shared" ref="J149" si="526">+H149*D149</f>
        <v>0</v>
      </c>
      <c r="K149" s="10">
        <f>IFERROR(VLOOKUP(B149,'2'!B:BC,54,0),"0")</f>
        <v>0</v>
      </c>
      <c r="L149" s="5" t="s">
        <v>129</v>
      </c>
      <c r="M149" s="15">
        <f t="shared" ref="M149" si="527">+K149*D149</f>
        <v>0</v>
      </c>
      <c r="N149" s="10">
        <f>IFERROR(VLOOKUP(B149,'3'!B:BC,54,0),"0")</f>
        <v>0</v>
      </c>
      <c r="O149" s="5" t="s">
        <v>129</v>
      </c>
      <c r="P149" s="15">
        <f t="shared" ref="P149" si="528">+N149*D149</f>
        <v>0</v>
      </c>
      <c r="Q149" s="10">
        <f>IFERROR(VLOOKUP(B149,'4'!B:BC,54,0),"0")</f>
        <v>0</v>
      </c>
      <c r="R149" s="5" t="s">
        <v>129</v>
      </c>
      <c r="S149" s="15">
        <f t="shared" ref="S149" si="529">+Q149*D149</f>
        <v>0</v>
      </c>
      <c r="T149" s="10">
        <f>IFERROR(VLOOKUP(B149,'5'!B:BC,54,0),"0")</f>
        <v>0</v>
      </c>
      <c r="U149" s="5" t="s">
        <v>129</v>
      </c>
      <c r="V149" s="15">
        <f t="shared" ref="V149" si="530">+T149*D149</f>
        <v>0</v>
      </c>
      <c r="W149" s="10">
        <f>IFERROR(VLOOKUP(B149,'6'!B:BC,54,0),"0")</f>
        <v>0</v>
      </c>
      <c r="X149" s="5" t="s">
        <v>129</v>
      </c>
      <c r="Y149" s="15">
        <f t="shared" ref="Y149" si="531">+W149*D149</f>
        <v>0</v>
      </c>
      <c r="Z149" s="10">
        <f>IFERROR(VLOOKUP(B149,'7'!B:BC,54,0),"0")</f>
        <v>0</v>
      </c>
      <c r="AA149" s="5" t="s">
        <v>129</v>
      </c>
      <c r="AB149" s="15">
        <f t="shared" si="502"/>
        <v>0</v>
      </c>
      <c r="AC149" s="10">
        <f>IFERROR(VLOOKUP(B149,'8'!B:BC,54,0),"0")</f>
        <v>0</v>
      </c>
      <c r="AD149" s="5" t="s">
        <v>129</v>
      </c>
      <c r="AE149" s="15">
        <f t="shared" si="503"/>
        <v>0</v>
      </c>
      <c r="AF149" s="10">
        <f>IFERROR(VLOOKUP(B149,'9'!B:BC,54,0),"0")</f>
        <v>0</v>
      </c>
      <c r="AG149" s="5" t="s">
        <v>129</v>
      </c>
      <c r="AH149" s="15">
        <f t="shared" si="504"/>
        <v>0</v>
      </c>
      <c r="AI149" s="10">
        <f>IFERROR(VLOOKUP(B149,'10'!B:BC,54,0),"0")</f>
        <v>0</v>
      </c>
      <c r="AJ149" s="5" t="s">
        <v>129</v>
      </c>
      <c r="AK149" s="15">
        <f t="shared" si="505"/>
        <v>0</v>
      </c>
      <c r="AL149" s="10">
        <f>IFERROR(VLOOKUP(B149,'11'!B:BC,54,0),"0")</f>
        <v>0</v>
      </c>
      <c r="AM149" s="5" t="s">
        <v>129</v>
      </c>
      <c r="AN149" s="15">
        <f t="shared" si="506"/>
        <v>0</v>
      </c>
      <c r="AO149" s="10">
        <f>IFERROR(VLOOKUP(B149,'12'!B:BC,54,0),"0")</f>
        <v>0</v>
      </c>
      <c r="AP149" s="5" t="s">
        <v>129</v>
      </c>
      <c r="AQ149" s="15">
        <f t="shared" si="507"/>
        <v>0</v>
      </c>
      <c r="AR149" s="10">
        <f>IFERROR(VLOOKUP(B149,'13'!B:BC,54,0),"0")</f>
        <v>0</v>
      </c>
      <c r="AS149" s="5" t="s">
        <v>129</v>
      </c>
      <c r="AT149" s="15">
        <f t="shared" si="508"/>
        <v>0</v>
      </c>
      <c r="AU149" s="10">
        <f>IFERROR(VLOOKUP(B149,'14'!B:BC,54,0),"0")</f>
        <v>0</v>
      </c>
      <c r="AV149" s="5" t="s">
        <v>129</v>
      </c>
      <c r="AW149" s="15">
        <f t="shared" si="509"/>
        <v>0</v>
      </c>
      <c r="AX149" s="10">
        <f>IFERROR(VLOOKUP(B149,'15'!B:BC,54,0),"0")</f>
        <v>0</v>
      </c>
      <c r="AY149" s="5" t="s">
        <v>129</v>
      </c>
      <c r="AZ149" s="15">
        <f t="shared" si="510"/>
        <v>0</v>
      </c>
      <c r="BA149" s="10">
        <f>IFERROR(VLOOKUP(B149,'16'!B:BC,54,0),"0")</f>
        <v>0</v>
      </c>
      <c r="BB149" s="5" t="s">
        <v>129</v>
      </c>
      <c r="BC149" s="15">
        <f t="shared" si="511"/>
        <v>0</v>
      </c>
      <c r="BD149" s="10">
        <f>IFERROR(VLOOKUP(B149,'17'!B:BC,54,0),"0")</f>
        <v>0</v>
      </c>
      <c r="BE149" s="5" t="s">
        <v>129</v>
      </c>
      <c r="BF149" s="15">
        <f t="shared" si="512"/>
        <v>0</v>
      </c>
      <c r="BG149" s="10">
        <f>IFERROR(VLOOKUP(B149,'18'!B:BC,54,0),"0")</f>
        <v>0</v>
      </c>
      <c r="BH149" s="5" t="s">
        <v>129</v>
      </c>
      <c r="BI149" s="15">
        <f t="shared" si="513"/>
        <v>0</v>
      </c>
      <c r="BJ149" s="10">
        <f>IFERROR(VLOOKUP(B149,'19'!B:BC,54,0),"0")</f>
        <v>0</v>
      </c>
      <c r="BK149" s="5" t="s">
        <v>129</v>
      </c>
      <c r="BL149" s="15">
        <f t="shared" si="514"/>
        <v>0</v>
      </c>
      <c r="BM149" s="10">
        <f>IFERROR(VLOOKUP(B149,'20'!B:BC,54,0),"0")</f>
        <v>0</v>
      </c>
      <c r="BN149" s="5" t="s">
        <v>129</v>
      </c>
      <c r="BO149" s="15">
        <f t="shared" si="515"/>
        <v>0</v>
      </c>
      <c r="BP149" s="10">
        <f>IFERROR(VLOOKUP(B149,'21'!B:BC,54,0),"0")</f>
        <v>0</v>
      </c>
      <c r="BQ149" s="5" t="s">
        <v>129</v>
      </c>
      <c r="BR149" s="15">
        <f t="shared" si="516"/>
        <v>0</v>
      </c>
      <c r="BS149" s="10">
        <f>IFERROR(VLOOKUP(B149,'22'!B:BC,54,0),"0")</f>
        <v>0</v>
      </c>
      <c r="BT149" s="5" t="s">
        <v>129</v>
      </c>
      <c r="BU149" s="15">
        <f t="shared" si="517"/>
        <v>0</v>
      </c>
      <c r="BV149" s="10">
        <f>IFERROR(VLOOKUP(B149,'23'!B:BC,54,0),"0")</f>
        <v>0</v>
      </c>
      <c r="BW149" s="5" t="s">
        <v>129</v>
      </c>
      <c r="BX149" s="15">
        <f t="shared" si="518"/>
        <v>0</v>
      </c>
      <c r="BY149" s="10">
        <f>IFERROR(VLOOKUP(B149,'24'!B:BC,54,0),"0")</f>
        <v>0</v>
      </c>
      <c r="BZ149" s="5" t="s">
        <v>129</v>
      </c>
      <c r="CA149" s="15">
        <f t="shared" si="519"/>
        <v>0</v>
      </c>
      <c r="CB149" s="10">
        <f>IFERROR(VLOOKUP(B149,'25'!B:BC,54,0),"0")</f>
        <v>0</v>
      </c>
      <c r="CC149" s="5" t="s">
        <v>129</v>
      </c>
      <c r="CD149" s="15">
        <f t="shared" si="520"/>
        <v>0</v>
      </c>
      <c r="CE149" s="10">
        <f>IFERROR(VLOOKUP(B149,'26'!B:BC,54,0),"0")</f>
        <v>0</v>
      </c>
      <c r="CF149" s="5" t="s">
        <v>129</v>
      </c>
      <c r="CG149" s="15">
        <f t="shared" si="521"/>
        <v>0</v>
      </c>
      <c r="CH149" s="10">
        <f>IFERROR(VLOOKUP(B149,'27'!B:BC,54,0),"0")</f>
        <v>0</v>
      </c>
      <c r="CI149" s="5" t="s">
        <v>129</v>
      </c>
      <c r="CJ149" s="15">
        <f t="shared" si="522"/>
        <v>0</v>
      </c>
      <c r="CK149" s="10">
        <f>IFERROR(VLOOKUP(B149,'28'!B:BC,54,0),"0")</f>
        <v>0</v>
      </c>
      <c r="CL149" s="5" t="s">
        <v>129</v>
      </c>
      <c r="CM149" s="15">
        <f t="shared" si="523"/>
        <v>0</v>
      </c>
      <c r="CN149" s="10">
        <f>IFERROR(VLOOKUP(B149,'29'!B:BC,54,0),"0")</f>
        <v>0</v>
      </c>
      <c r="CO149" s="5" t="s">
        <v>129</v>
      </c>
      <c r="CP149" s="15">
        <f t="shared" si="524"/>
        <v>0</v>
      </c>
      <c r="CQ149" s="10">
        <f>IFERROR(VLOOKUP(B149,'30'!B:BC,54,0),"0")</f>
        <v>0</v>
      </c>
      <c r="CR149" s="5" t="s">
        <v>129</v>
      </c>
      <c r="CS149" s="15">
        <f t="shared" si="525"/>
        <v>0</v>
      </c>
      <c r="CT149" s="10" t="str">
        <f>IFERROR(VLOOKUP(A149,#REF!,2,0),"0")</f>
        <v>0</v>
      </c>
      <c r="CU149" s="5" t="s">
        <v>129</v>
      </c>
      <c r="CV149" s="15">
        <f t="shared" si="410"/>
        <v>0</v>
      </c>
      <c r="CW149" s="10" t="str">
        <f>IFERROR(VLOOKUP(B149,'B-plus'!A:D,4,0),"0")</f>
        <v>0</v>
      </c>
      <c r="CX149" s="5" t="s">
        <v>129</v>
      </c>
      <c r="CY149" s="15">
        <f t="shared" si="411"/>
        <v>0</v>
      </c>
    </row>
    <row r="150" spans="1:103" x14ac:dyDescent="0.25">
      <c r="A150" s="5" t="s">
        <v>306</v>
      </c>
      <c r="B150" s="5">
        <v>1111014</v>
      </c>
      <c r="C150" s="4" t="s">
        <v>307</v>
      </c>
      <c r="D150" s="13">
        <v>24.89</v>
      </c>
      <c r="E150" s="19">
        <f t="shared" si="408"/>
        <v>0</v>
      </c>
      <c r="F150" s="5" t="s">
        <v>129</v>
      </c>
      <c r="G150" s="13">
        <f t="shared" si="409"/>
        <v>0</v>
      </c>
      <c r="H150" s="10">
        <f>IFERROR(VLOOKUP(B150,'1'!B:BC,54,0),"0")</f>
        <v>0</v>
      </c>
      <c r="I150" s="5" t="s">
        <v>129</v>
      </c>
      <c r="J150" s="15">
        <f t="shared" ref="J150:J158" si="532">+H150*D150</f>
        <v>0</v>
      </c>
      <c r="K150" s="10">
        <f>IFERROR(VLOOKUP(B150,'2'!B:BC,54,0),"0")</f>
        <v>0</v>
      </c>
      <c r="L150" s="5" t="s">
        <v>129</v>
      </c>
      <c r="M150" s="15">
        <f t="shared" ref="M150:M158" si="533">+K150*D150</f>
        <v>0</v>
      </c>
      <c r="N150" s="10">
        <f>IFERROR(VLOOKUP(B150,'3'!B:BC,54,0),"0")</f>
        <v>0</v>
      </c>
      <c r="O150" s="5" t="s">
        <v>129</v>
      </c>
      <c r="P150" s="15">
        <f t="shared" ref="P150:P158" si="534">+N150*D150</f>
        <v>0</v>
      </c>
      <c r="Q150" s="10">
        <f>IFERROR(VLOOKUP(B150,'4'!B:BC,54,0),"0")</f>
        <v>0</v>
      </c>
      <c r="R150" s="5" t="s">
        <v>129</v>
      </c>
      <c r="S150" s="15">
        <f t="shared" ref="S150:S158" si="535">+Q150*D150</f>
        <v>0</v>
      </c>
      <c r="T150" s="10">
        <f>IFERROR(VLOOKUP(B150,'5'!B:BC,54,0),"0")</f>
        <v>0</v>
      </c>
      <c r="U150" s="5" t="s">
        <v>129</v>
      </c>
      <c r="V150" s="15">
        <f t="shared" ref="V150:V158" si="536">+T150*D150</f>
        <v>0</v>
      </c>
      <c r="W150" s="10">
        <f>IFERROR(VLOOKUP(B150,'6'!B:BC,54,0),"0")</f>
        <v>0</v>
      </c>
      <c r="X150" s="5" t="s">
        <v>129</v>
      </c>
      <c r="Y150" s="15">
        <f t="shared" ref="Y150:Y158" si="537">+W150*D150</f>
        <v>0</v>
      </c>
      <c r="Z150" s="10">
        <f>IFERROR(VLOOKUP(B150,'7'!B:BC,54,0),"0")</f>
        <v>0</v>
      </c>
      <c r="AA150" s="5" t="s">
        <v>129</v>
      </c>
      <c r="AB150" s="15">
        <f t="shared" ref="AB150:AB158" si="538">+Z150*D150</f>
        <v>0</v>
      </c>
      <c r="AC150" s="10">
        <f>IFERROR(VLOOKUP(B150,'8'!B:BC,54,0),"0")</f>
        <v>0</v>
      </c>
      <c r="AD150" s="5" t="s">
        <v>129</v>
      </c>
      <c r="AE150" s="15">
        <f t="shared" ref="AE150:AE158" si="539">+AC150*D150</f>
        <v>0</v>
      </c>
      <c r="AF150" s="10">
        <f>IFERROR(VLOOKUP(B150,'9'!B:BC,54,0),"0")</f>
        <v>0</v>
      </c>
      <c r="AG150" s="5" t="s">
        <v>129</v>
      </c>
      <c r="AH150" s="15">
        <f t="shared" ref="AH150:AH158" si="540">+AF150*D150</f>
        <v>0</v>
      </c>
      <c r="AI150" s="10">
        <f>IFERROR(VLOOKUP(B150,'10'!B:BC,54,0),"0")</f>
        <v>0</v>
      </c>
      <c r="AJ150" s="5" t="s">
        <v>129</v>
      </c>
      <c r="AK150" s="15">
        <f t="shared" ref="AK150:AK158" si="541">+AI150*D150</f>
        <v>0</v>
      </c>
      <c r="AL150" s="10">
        <f>IFERROR(VLOOKUP(B150,'11'!B:BC,54,0),"0")</f>
        <v>0</v>
      </c>
      <c r="AM150" s="5" t="s">
        <v>129</v>
      </c>
      <c r="AN150" s="15">
        <f t="shared" ref="AN150:AN158" si="542">+AL150*D150</f>
        <v>0</v>
      </c>
      <c r="AO150" s="10">
        <f>IFERROR(VLOOKUP(B150,'12'!B:BC,54,0),"0")</f>
        <v>0</v>
      </c>
      <c r="AP150" s="5" t="s">
        <v>129</v>
      </c>
      <c r="AQ150" s="15">
        <f t="shared" ref="AQ150:AQ158" si="543">+AO150*D150</f>
        <v>0</v>
      </c>
      <c r="AR150" s="10">
        <f>IFERROR(VLOOKUP(B150,'13'!B:BC,54,0),"0")</f>
        <v>0</v>
      </c>
      <c r="AS150" s="5" t="s">
        <v>129</v>
      </c>
      <c r="AT150" s="15">
        <f t="shared" ref="AT150:AT158" si="544">+AR150*D150</f>
        <v>0</v>
      </c>
      <c r="AU150" s="10">
        <f>IFERROR(VLOOKUP(B150,'14'!B:BC,54,0),"0")</f>
        <v>0</v>
      </c>
      <c r="AV150" s="5" t="s">
        <v>129</v>
      </c>
      <c r="AW150" s="15">
        <f t="shared" ref="AW150:AW158" si="545">+AU150*D150</f>
        <v>0</v>
      </c>
      <c r="AX150" s="10">
        <f>IFERROR(VLOOKUP(B150,'15'!B:BC,54,0),"0")</f>
        <v>0</v>
      </c>
      <c r="AY150" s="5" t="s">
        <v>129</v>
      </c>
      <c r="AZ150" s="15">
        <f t="shared" ref="AZ150:AZ158" si="546">+AX150*D150</f>
        <v>0</v>
      </c>
      <c r="BA150" s="10">
        <f>IFERROR(VLOOKUP(B150,'16'!B:BC,54,0),"0")</f>
        <v>0</v>
      </c>
      <c r="BB150" s="5" t="s">
        <v>129</v>
      </c>
      <c r="BC150" s="15">
        <f t="shared" ref="BC150:BC158" si="547">+BA150*D150</f>
        <v>0</v>
      </c>
      <c r="BD150" s="10">
        <f>IFERROR(VLOOKUP(B150,'17'!B:BC,54,0),"0")</f>
        <v>0</v>
      </c>
      <c r="BE150" s="5" t="s">
        <v>129</v>
      </c>
      <c r="BF150" s="15">
        <f t="shared" ref="BF150:BF158" si="548">+BD150*D150</f>
        <v>0</v>
      </c>
      <c r="BG150" s="10">
        <f>IFERROR(VLOOKUP(B150,'18'!B:BC,54,0),"0")</f>
        <v>0</v>
      </c>
      <c r="BH150" s="5" t="s">
        <v>129</v>
      </c>
      <c r="BI150" s="15">
        <f t="shared" ref="BI150:BI158" si="549">+BG150*D150</f>
        <v>0</v>
      </c>
      <c r="BJ150" s="10">
        <f>IFERROR(VLOOKUP(B150,'19'!B:BC,54,0),"0")</f>
        <v>0</v>
      </c>
      <c r="BK150" s="5" t="s">
        <v>129</v>
      </c>
      <c r="BL150" s="15">
        <f t="shared" ref="BL150:BL158" si="550">+BJ150*D150</f>
        <v>0</v>
      </c>
      <c r="BM150" s="10">
        <f>IFERROR(VLOOKUP(B150,'20'!B:BC,54,0),"0")</f>
        <v>0</v>
      </c>
      <c r="BN150" s="5" t="s">
        <v>129</v>
      </c>
      <c r="BO150" s="15">
        <f t="shared" ref="BO150:BO158" si="551">+BM150*D150</f>
        <v>0</v>
      </c>
      <c r="BP150" s="10">
        <f>IFERROR(VLOOKUP(B150,'21'!B:BC,54,0),"0")</f>
        <v>0</v>
      </c>
      <c r="BQ150" s="5" t="s">
        <v>129</v>
      </c>
      <c r="BR150" s="15">
        <f t="shared" ref="BR150:BR158" si="552">+BP150*D150</f>
        <v>0</v>
      </c>
      <c r="BS150" s="10">
        <f>IFERROR(VLOOKUP(B150,'22'!B:BC,54,0),"0")</f>
        <v>0</v>
      </c>
      <c r="BT150" s="5" t="s">
        <v>129</v>
      </c>
      <c r="BU150" s="15">
        <f t="shared" ref="BU150:BU158" si="553">+BS150*D150</f>
        <v>0</v>
      </c>
      <c r="BV150" s="10">
        <f>IFERROR(VLOOKUP(B150,'23'!B:BC,54,0),"0")</f>
        <v>0</v>
      </c>
      <c r="BW150" s="5" t="s">
        <v>129</v>
      </c>
      <c r="BX150" s="15">
        <f t="shared" ref="BX150:BX158" si="554">+BV150*D150</f>
        <v>0</v>
      </c>
      <c r="BY150" s="10">
        <f>IFERROR(VLOOKUP(B150,'24'!B:BC,54,0),"0")</f>
        <v>0</v>
      </c>
      <c r="BZ150" s="5" t="s">
        <v>129</v>
      </c>
      <c r="CA150" s="15">
        <f t="shared" ref="CA150:CA158" si="555">+BY150*D150</f>
        <v>0</v>
      </c>
      <c r="CB150" s="10">
        <f>IFERROR(VLOOKUP(B150,'25'!B:BC,54,0),"0")</f>
        <v>0</v>
      </c>
      <c r="CC150" s="5" t="s">
        <v>129</v>
      </c>
      <c r="CD150" s="15">
        <f t="shared" ref="CD150:CD158" si="556">+CB150*D150</f>
        <v>0</v>
      </c>
      <c r="CE150" s="10">
        <f>IFERROR(VLOOKUP(B150,'26'!B:BC,54,0),"0")</f>
        <v>0</v>
      </c>
      <c r="CF150" s="5" t="s">
        <v>129</v>
      </c>
      <c r="CG150" s="15">
        <f t="shared" ref="CG150:CG158" si="557">+CE150*D150</f>
        <v>0</v>
      </c>
      <c r="CH150" s="10">
        <f>IFERROR(VLOOKUP(B150,'27'!B:BC,54,0),"0")</f>
        <v>0</v>
      </c>
      <c r="CI150" s="5" t="s">
        <v>129</v>
      </c>
      <c r="CJ150" s="15">
        <f t="shared" ref="CJ150:CJ158" si="558">+CH150*D150</f>
        <v>0</v>
      </c>
      <c r="CK150" s="10">
        <f>IFERROR(VLOOKUP(B150,'28'!B:BC,54,0),"0")</f>
        <v>0</v>
      </c>
      <c r="CL150" s="5" t="s">
        <v>129</v>
      </c>
      <c r="CM150" s="15">
        <f t="shared" ref="CM150:CM158" si="559">+CK150*D150</f>
        <v>0</v>
      </c>
      <c r="CN150" s="10">
        <f>IFERROR(VLOOKUP(B150,'29'!B:BC,54,0),"0")</f>
        <v>0</v>
      </c>
      <c r="CO150" s="5" t="s">
        <v>129</v>
      </c>
      <c r="CP150" s="15">
        <f t="shared" ref="CP150:CP158" si="560">+CN150*D150</f>
        <v>0</v>
      </c>
      <c r="CQ150" s="10">
        <f>IFERROR(VLOOKUP(B150,'30'!B:BC,54,0),"0")</f>
        <v>0</v>
      </c>
      <c r="CR150" s="5" t="s">
        <v>129</v>
      </c>
      <c r="CS150" s="15">
        <f t="shared" ref="CS150:CS158" si="561">+CQ150*D150</f>
        <v>0</v>
      </c>
      <c r="CT150" s="10" t="str">
        <f>IFERROR(VLOOKUP(A150,#REF!,2,0),"0")</f>
        <v>0</v>
      </c>
      <c r="CU150" s="5" t="s">
        <v>129</v>
      </c>
      <c r="CV150" s="15">
        <f t="shared" si="410"/>
        <v>0</v>
      </c>
      <c r="CW150" s="10" t="str">
        <f>IFERROR(VLOOKUP(B150,'B-plus'!A:D,4,0),"0")</f>
        <v>0</v>
      </c>
      <c r="CX150" s="5" t="s">
        <v>129</v>
      </c>
      <c r="CY150" s="15">
        <f t="shared" si="411"/>
        <v>0</v>
      </c>
    </row>
    <row r="151" spans="1:103" x14ac:dyDescent="0.25">
      <c r="A151" s="5" t="s">
        <v>300</v>
      </c>
      <c r="B151" s="5">
        <v>1111018</v>
      </c>
      <c r="C151" s="4" t="s">
        <v>301</v>
      </c>
      <c r="D151" s="13">
        <v>24.92</v>
      </c>
      <c r="E151" s="19">
        <f t="shared" si="408"/>
        <v>0</v>
      </c>
      <c r="F151" s="5" t="s">
        <v>129</v>
      </c>
      <c r="G151" s="13">
        <f t="shared" si="409"/>
        <v>0</v>
      </c>
      <c r="H151" s="10">
        <f>IFERROR(VLOOKUP(B151,'1'!B:BC,54,0),"0")</f>
        <v>0</v>
      </c>
      <c r="I151" s="5" t="s">
        <v>129</v>
      </c>
      <c r="J151" s="15">
        <f t="shared" si="532"/>
        <v>0</v>
      </c>
      <c r="K151" s="10">
        <f>IFERROR(VLOOKUP(B151,'2'!B:BC,54,0),"0")</f>
        <v>0</v>
      </c>
      <c r="L151" s="5" t="s">
        <v>129</v>
      </c>
      <c r="M151" s="15">
        <f t="shared" si="533"/>
        <v>0</v>
      </c>
      <c r="N151" s="10">
        <f>IFERROR(VLOOKUP(B151,'3'!B:BC,54,0),"0")</f>
        <v>0</v>
      </c>
      <c r="O151" s="5" t="s">
        <v>129</v>
      </c>
      <c r="P151" s="15">
        <f t="shared" si="534"/>
        <v>0</v>
      </c>
      <c r="Q151" s="10">
        <f>IFERROR(VLOOKUP(B151,'4'!B:BC,54,0),"0")</f>
        <v>0</v>
      </c>
      <c r="R151" s="5" t="s">
        <v>129</v>
      </c>
      <c r="S151" s="15">
        <f t="shared" si="535"/>
        <v>0</v>
      </c>
      <c r="T151" s="10">
        <f>IFERROR(VLOOKUP(B151,'5'!B:BC,54,0),"0")</f>
        <v>0</v>
      </c>
      <c r="U151" s="5" t="s">
        <v>129</v>
      </c>
      <c r="V151" s="15">
        <f t="shared" si="536"/>
        <v>0</v>
      </c>
      <c r="W151" s="10">
        <f>IFERROR(VLOOKUP(B151,'6'!B:BC,54,0),"0")</f>
        <v>0</v>
      </c>
      <c r="X151" s="5" t="s">
        <v>129</v>
      </c>
      <c r="Y151" s="15">
        <f t="shared" si="537"/>
        <v>0</v>
      </c>
      <c r="Z151" s="10">
        <f>IFERROR(VLOOKUP(B151,'7'!B:BC,54,0),"0")</f>
        <v>0</v>
      </c>
      <c r="AA151" s="5" t="s">
        <v>129</v>
      </c>
      <c r="AB151" s="15">
        <f t="shared" si="538"/>
        <v>0</v>
      </c>
      <c r="AC151" s="10">
        <f>IFERROR(VLOOKUP(B151,'8'!B:BC,54,0),"0")</f>
        <v>0</v>
      </c>
      <c r="AD151" s="5" t="s">
        <v>129</v>
      </c>
      <c r="AE151" s="15">
        <f t="shared" si="539"/>
        <v>0</v>
      </c>
      <c r="AF151" s="10">
        <f>IFERROR(VLOOKUP(B151,'9'!B:BC,54,0),"0")</f>
        <v>0</v>
      </c>
      <c r="AG151" s="5" t="s">
        <v>129</v>
      </c>
      <c r="AH151" s="15">
        <f t="shared" si="540"/>
        <v>0</v>
      </c>
      <c r="AI151" s="10">
        <f>IFERROR(VLOOKUP(B151,'10'!B:BC,54,0),"0")</f>
        <v>0</v>
      </c>
      <c r="AJ151" s="5" t="s">
        <v>129</v>
      </c>
      <c r="AK151" s="15">
        <f t="shared" si="541"/>
        <v>0</v>
      </c>
      <c r="AL151" s="10">
        <f>IFERROR(VLOOKUP(B151,'11'!B:BC,54,0),"0")</f>
        <v>0</v>
      </c>
      <c r="AM151" s="5" t="s">
        <v>129</v>
      </c>
      <c r="AN151" s="15">
        <f t="shared" si="542"/>
        <v>0</v>
      </c>
      <c r="AO151" s="10">
        <f>IFERROR(VLOOKUP(B151,'12'!B:BC,54,0),"0")</f>
        <v>0</v>
      </c>
      <c r="AP151" s="5" t="s">
        <v>129</v>
      </c>
      <c r="AQ151" s="15">
        <f t="shared" si="543"/>
        <v>0</v>
      </c>
      <c r="AR151" s="10">
        <f>IFERROR(VLOOKUP(B151,'13'!B:BC,54,0),"0")</f>
        <v>0</v>
      </c>
      <c r="AS151" s="5" t="s">
        <v>129</v>
      </c>
      <c r="AT151" s="15">
        <f t="shared" si="544"/>
        <v>0</v>
      </c>
      <c r="AU151" s="10">
        <f>IFERROR(VLOOKUP(B151,'14'!B:BC,54,0),"0")</f>
        <v>0</v>
      </c>
      <c r="AV151" s="5" t="s">
        <v>129</v>
      </c>
      <c r="AW151" s="15">
        <f t="shared" si="545"/>
        <v>0</v>
      </c>
      <c r="AX151" s="10">
        <f>IFERROR(VLOOKUP(B151,'15'!B:BC,54,0),"0")</f>
        <v>0</v>
      </c>
      <c r="AY151" s="5" t="s">
        <v>129</v>
      </c>
      <c r="AZ151" s="15">
        <f t="shared" si="546"/>
        <v>0</v>
      </c>
      <c r="BA151" s="10">
        <f>IFERROR(VLOOKUP(B151,'16'!B:BC,54,0),"0")</f>
        <v>0</v>
      </c>
      <c r="BB151" s="5" t="s">
        <v>129</v>
      </c>
      <c r="BC151" s="15">
        <f t="shared" si="547"/>
        <v>0</v>
      </c>
      <c r="BD151" s="10">
        <f>IFERROR(VLOOKUP(B151,'17'!B:BC,54,0),"0")</f>
        <v>0</v>
      </c>
      <c r="BE151" s="5" t="s">
        <v>129</v>
      </c>
      <c r="BF151" s="15">
        <f t="shared" si="548"/>
        <v>0</v>
      </c>
      <c r="BG151" s="10">
        <f>IFERROR(VLOOKUP(B151,'18'!B:BC,54,0),"0")</f>
        <v>0</v>
      </c>
      <c r="BH151" s="5" t="s">
        <v>129</v>
      </c>
      <c r="BI151" s="15">
        <f t="shared" si="549"/>
        <v>0</v>
      </c>
      <c r="BJ151" s="10">
        <f>IFERROR(VLOOKUP(B151,'19'!B:BC,54,0),"0")</f>
        <v>0</v>
      </c>
      <c r="BK151" s="5" t="s">
        <v>129</v>
      </c>
      <c r="BL151" s="15">
        <f t="shared" si="550"/>
        <v>0</v>
      </c>
      <c r="BM151" s="10">
        <f>IFERROR(VLOOKUP(B151,'20'!B:BC,54,0),"0")</f>
        <v>0</v>
      </c>
      <c r="BN151" s="5" t="s">
        <v>129</v>
      </c>
      <c r="BO151" s="15">
        <f t="shared" si="551"/>
        <v>0</v>
      </c>
      <c r="BP151" s="10">
        <f>IFERROR(VLOOKUP(B151,'21'!B:BC,54,0),"0")</f>
        <v>0</v>
      </c>
      <c r="BQ151" s="5" t="s">
        <v>129</v>
      </c>
      <c r="BR151" s="15">
        <f t="shared" si="552"/>
        <v>0</v>
      </c>
      <c r="BS151" s="10">
        <f>IFERROR(VLOOKUP(B151,'22'!B:BC,54,0),"0")</f>
        <v>0</v>
      </c>
      <c r="BT151" s="5" t="s">
        <v>129</v>
      </c>
      <c r="BU151" s="15">
        <f t="shared" si="553"/>
        <v>0</v>
      </c>
      <c r="BV151" s="10">
        <f>IFERROR(VLOOKUP(B151,'23'!B:BC,54,0),"0")</f>
        <v>0</v>
      </c>
      <c r="BW151" s="5" t="s">
        <v>129</v>
      </c>
      <c r="BX151" s="15">
        <f t="shared" si="554"/>
        <v>0</v>
      </c>
      <c r="BY151" s="10">
        <f>IFERROR(VLOOKUP(B151,'24'!B:BC,54,0),"0")</f>
        <v>0</v>
      </c>
      <c r="BZ151" s="5" t="s">
        <v>129</v>
      </c>
      <c r="CA151" s="15">
        <f t="shared" si="555"/>
        <v>0</v>
      </c>
      <c r="CB151" s="10">
        <f>IFERROR(VLOOKUP(B151,'25'!B:BC,54,0),"0")</f>
        <v>0</v>
      </c>
      <c r="CC151" s="5" t="s">
        <v>129</v>
      </c>
      <c r="CD151" s="15">
        <f t="shared" si="556"/>
        <v>0</v>
      </c>
      <c r="CE151" s="10">
        <f>IFERROR(VLOOKUP(B151,'26'!B:BC,54,0),"0")</f>
        <v>0</v>
      </c>
      <c r="CF151" s="5" t="s">
        <v>129</v>
      </c>
      <c r="CG151" s="15">
        <f t="shared" si="557"/>
        <v>0</v>
      </c>
      <c r="CH151" s="10">
        <f>IFERROR(VLOOKUP(B151,'27'!B:BC,54,0),"0")</f>
        <v>0</v>
      </c>
      <c r="CI151" s="5" t="s">
        <v>129</v>
      </c>
      <c r="CJ151" s="15">
        <f t="shared" si="558"/>
        <v>0</v>
      </c>
      <c r="CK151" s="10">
        <f>IFERROR(VLOOKUP(B151,'28'!B:BC,54,0),"0")</f>
        <v>0</v>
      </c>
      <c r="CL151" s="5" t="s">
        <v>129</v>
      </c>
      <c r="CM151" s="15">
        <f t="shared" si="559"/>
        <v>0</v>
      </c>
      <c r="CN151" s="10">
        <f>IFERROR(VLOOKUP(B151,'29'!B:BC,54,0),"0")</f>
        <v>0</v>
      </c>
      <c r="CO151" s="5" t="s">
        <v>129</v>
      </c>
      <c r="CP151" s="15">
        <f t="shared" si="560"/>
        <v>0</v>
      </c>
      <c r="CQ151" s="10">
        <f>IFERROR(VLOOKUP(B151,'30'!B:BC,54,0),"0")</f>
        <v>0</v>
      </c>
      <c r="CR151" s="5" t="s">
        <v>129</v>
      </c>
      <c r="CS151" s="15">
        <f t="shared" si="561"/>
        <v>0</v>
      </c>
      <c r="CT151" s="10" t="str">
        <f>IFERROR(VLOOKUP(A151,#REF!,2,0),"0")</f>
        <v>0</v>
      </c>
      <c r="CU151" s="5" t="s">
        <v>129</v>
      </c>
      <c r="CV151" s="15">
        <f t="shared" si="410"/>
        <v>0</v>
      </c>
      <c r="CW151" s="10" t="str">
        <f>IFERROR(VLOOKUP(B151,'B-plus'!A:D,4,0),"0")</f>
        <v>0</v>
      </c>
      <c r="CX151" s="5" t="s">
        <v>129</v>
      </c>
      <c r="CY151" s="15">
        <f t="shared" si="411"/>
        <v>0</v>
      </c>
    </row>
    <row r="152" spans="1:103" x14ac:dyDescent="0.25">
      <c r="A152" s="5" t="s">
        <v>302</v>
      </c>
      <c r="B152" s="5">
        <v>1111023</v>
      </c>
      <c r="C152" s="4" t="s">
        <v>303</v>
      </c>
      <c r="D152" s="13">
        <v>21.24</v>
      </c>
      <c r="E152" s="19">
        <f t="shared" si="408"/>
        <v>0</v>
      </c>
      <c r="F152" s="5" t="s">
        <v>129</v>
      </c>
      <c r="G152" s="13">
        <f t="shared" si="409"/>
        <v>0</v>
      </c>
      <c r="H152" s="10">
        <f>IFERROR(VLOOKUP(B152,'1'!B:BC,54,0),"0")</f>
        <v>0</v>
      </c>
      <c r="I152" s="5" t="s">
        <v>129</v>
      </c>
      <c r="J152" s="15">
        <f t="shared" si="532"/>
        <v>0</v>
      </c>
      <c r="K152" s="10">
        <f>IFERROR(VLOOKUP(B152,'2'!B:BC,54,0),"0")</f>
        <v>0</v>
      </c>
      <c r="L152" s="5" t="s">
        <v>129</v>
      </c>
      <c r="M152" s="15">
        <f t="shared" si="533"/>
        <v>0</v>
      </c>
      <c r="N152" s="10">
        <f>IFERROR(VLOOKUP(B152,'3'!B:BC,54,0),"0")</f>
        <v>0</v>
      </c>
      <c r="O152" s="5" t="s">
        <v>129</v>
      </c>
      <c r="P152" s="15">
        <f t="shared" si="534"/>
        <v>0</v>
      </c>
      <c r="Q152" s="10">
        <f>IFERROR(VLOOKUP(B152,'4'!B:BC,54,0),"0")</f>
        <v>0</v>
      </c>
      <c r="R152" s="5" t="s">
        <v>129</v>
      </c>
      <c r="S152" s="15">
        <f t="shared" si="535"/>
        <v>0</v>
      </c>
      <c r="T152" s="10">
        <f>IFERROR(VLOOKUP(B152,'5'!B:BC,54,0),"0")</f>
        <v>0</v>
      </c>
      <c r="U152" s="5" t="s">
        <v>129</v>
      </c>
      <c r="V152" s="15">
        <f t="shared" si="536"/>
        <v>0</v>
      </c>
      <c r="W152" s="10">
        <f>IFERROR(VLOOKUP(B152,'6'!B:BC,54,0),"0")</f>
        <v>0</v>
      </c>
      <c r="X152" s="5" t="s">
        <v>129</v>
      </c>
      <c r="Y152" s="15">
        <f t="shared" si="537"/>
        <v>0</v>
      </c>
      <c r="Z152" s="10">
        <f>IFERROR(VLOOKUP(B152,'7'!B:BC,54,0),"0")</f>
        <v>0</v>
      </c>
      <c r="AA152" s="5" t="s">
        <v>129</v>
      </c>
      <c r="AB152" s="15">
        <f t="shared" si="538"/>
        <v>0</v>
      </c>
      <c r="AC152" s="10">
        <f>IFERROR(VLOOKUP(B152,'8'!B:BC,54,0),"0")</f>
        <v>0</v>
      </c>
      <c r="AD152" s="5" t="s">
        <v>129</v>
      </c>
      <c r="AE152" s="15">
        <f t="shared" si="539"/>
        <v>0</v>
      </c>
      <c r="AF152" s="10">
        <f>IFERROR(VLOOKUP(B152,'9'!B:BC,54,0),"0")</f>
        <v>0</v>
      </c>
      <c r="AG152" s="5" t="s">
        <v>129</v>
      </c>
      <c r="AH152" s="15">
        <f t="shared" si="540"/>
        <v>0</v>
      </c>
      <c r="AI152" s="10">
        <f>IFERROR(VLOOKUP(B152,'10'!B:BC,54,0),"0")</f>
        <v>0</v>
      </c>
      <c r="AJ152" s="5" t="s">
        <v>129</v>
      </c>
      <c r="AK152" s="15">
        <f t="shared" si="541"/>
        <v>0</v>
      </c>
      <c r="AL152" s="10">
        <f>IFERROR(VLOOKUP(B152,'11'!B:BC,54,0),"0")</f>
        <v>0</v>
      </c>
      <c r="AM152" s="5" t="s">
        <v>129</v>
      </c>
      <c r="AN152" s="15">
        <f t="shared" si="542"/>
        <v>0</v>
      </c>
      <c r="AO152" s="10">
        <f>IFERROR(VLOOKUP(B152,'12'!B:BC,54,0),"0")</f>
        <v>0</v>
      </c>
      <c r="AP152" s="5" t="s">
        <v>129</v>
      </c>
      <c r="AQ152" s="15">
        <f t="shared" si="543"/>
        <v>0</v>
      </c>
      <c r="AR152" s="10">
        <f>IFERROR(VLOOKUP(B152,'13'!B:BC,54,0),"0")</f>
        <v>0</v>
      </c>
      <c r="AS152" s="5" t="s">
        <v>129</v>
      </c>
      <c r="AT152" s="15">
        <f t="shared" si="544"/>
        <v>0</v>
      </c>
      <c r="AU152" s="10">
        <f>IFERROR(VLOOKUP(B152,'14'!B:BC,54,0),"0")</f>
        <v>0</v>
      </c>
      <c r="AV152" s="5" t="s">
        <v>129</v>
      </c>
      <c r="AW152" s="15">
        <f t="shared" si="545"/>
        <v>0</v>
      </c>
      <c r="AX152" s="10">
        <f>IFERROR(VLOOKUP(B152,'15'!B:BC,54,0),"0")</f>
        <v>0</v>
      </c>
      <c r="AY152" s="5" t="s">
        <v>129</v>
      </c>
      <c r="AZ152" s="15">
        <f t="shared" si="546"/>
        <v>0</v>
      </c>
      <c r="BA152" s="10">
        <f>IFERROR(VLOOKUP(B152,'16'!B:BC,54,0),"0")</f>
        <v>0</v>
      </c>
      <c r="BB152" s="5" t="s">
        <v>129</v>
      </c>
      <c r="BC152" s="15">
        <f t="shared" si="547"/>
        <v>0</v>
      </c>
      <c r="BD152" s="10">
        <f>IFERROR(VLOOKUP(B152,'17'!B:BC,54,0),"0")</f>
        <v>0</v>
      </c>
      <c r="BE152" s="5" t="s">
        <v>129</v>
      </c>
      <c r="BF152" s="15">
        <f t="shared" si="548"/>
        <v>0</v>
      </c>
      <c r="BG152" s="10">
        <f>IFERROR(VLOOKUP(B152,'18'!B:BC,54,0),"0")</f>
        <v>0</v>
      </c>
      <c r="BH152" s="5" t="s">
        <v>129</v>
      </c>
      <c r="BI152" s="15">
        <f t="shared" si="549"/>
        <v>0</v>
      </c>
      <c r="BJ152" s="10">
        <f>IFERROR(VLOOKUP(B152,'19'!B:BC,54,0),"0")</f>
        <v>0</v>
      </c>
      <c r="BK152" s="5" t="s">
        <v>129</v>
      </c>
      <c r="BL152" s="15">
        <f t="shared" si="550"/>
        <v>0</v>
      </c>
      <c r="BM152" s="10">
        <f>IFERROR(VLOOKUP(B152,'20'!B:BC,54,0),"0")</f>
        <v>0</v>
      </c>
      <c r="BN152" s="5" t="s">
        <v>129</v>
      </c>
      <c r="BO152" s="15">
        <f t="shared" si="551"/>
        <v>0</v>
      </c>
      <c r="BP152" s="10">
        <f>IFERROR(VLOOKUP(B152,'21'!B:BC,54,0),"0")</f>
        <v>0</v>
      </c>
      <c r="BQ152" s="5" t="s">
        <v>129</v>
      </c>
      <c r="BR152" s="15">
        <f t="shared" si="552"/>
        <v>0</v>
      </c>
      <c r="BS152" s="10">
        <f>IFERROR(VLOOKUP(B152,'22'!B:BC,54,0),"0")</f>
        <v>0</v>
      </c>
      <c r="BT152" s="5" t="s">
        <v>129</v>
      </c>
      <c r="BU152" s="15">
        <f t="shared" si="553"/>
        <v>0</v>
      </c>
      <c r="BV152" s="10">
        <f>IFERROR(VLOOKUP(B152,'23'!B:BC,54,0),"0")</f>
        <v>0</v>
      </c>
      <c r="BW152" s="5" t="s">
        <v>129</v>
      </c>
      <c r="BX152" s="15">
        <f t="shared" si="554"/>
        <v>0</v>
      </c>
      <c r="BY152" s="10">
        <f>IFERROR(VLOOKUP(B152,'24'!B:BC,54,0),"0")</f>
        <v>0</v>
      </c>
      <c r="BZ152" s="5" t="s">
        <v>129</v>
      </c>
      <c r="CA152" s="15">
        <f t="shared" si="555"/>
        <v>0</v>
      </c>
      <c r="CB152" s="10">
        <f>IFERROR(VLOOKUP(B152,'25'!B:BC,54,0),"0")</f>
        <v>0</v>
      </c>
      <c r="CC152" s="5" t="s">
        <v>129</v>
      </c>
      <c r="CD152" s="15">
        <f t="shared" si="556"/>
        <v>0</v>
      </c>
      <c r="CE152" s="10">
        <f>IFERROR(VLOOKUP(B152,'26'!B:BC,54,0),"0")</f>
        <v>0</v>
      </c>
      <c r="CF152" s="5" t="s">
        <v>129</v>
      </c>
      <c r="CG152" s="15">
        <f t="shared" si="557"/>
        <v>0</v>
      </c>
      <c r="CH152" s="10">
        <f>IFERROR(VLOOKUP(B152,'27'!B:BC,54,0),"0")</f>
        <v>0</v>
      </c>
      <c r="CI152" s="5" t="s">
        <v>129</v>
      </c>
      <c r="CJ152" s="15">
        <f t="shared" si="558"/>
        <v>0</v>
      </c>
      <c r="CK152" s="10">
        <f>IFERROR(VLOOKUP(B152,'28'!B:BC,54,0),"0")</f>
        <v>0</v>
      </c>
      <c r="CL152" s="5" t="s">
        <v>129</v>
      </c>
      <c r="CM152" s="15">
        <f t="shared" si="559"/>
        <v>0</v>
      </c>
      <c r="CN152" s="10">
        <f>IFERROR(VLOOKUP(B152,'29'!B:BC,54,0),"0")</f>
        <v>0</v>
      </c>
      <c r="CO152" s="5" t="s">
        <v>129</v>
      </c>
      <c r="CP152" s="15">
        <f t="shared" si="560"/>
        <v>0</v>
      </c>
      <c r="CQ152" s="10">
        <f>IFERROR(VLOOKUP(B152,'30'!B:BC,54,0),"0")</f>
        <v>0</v>
      </c>
      <c r="CR152" s="5" t="s">
        <v>129</v>
      </c>
      <c r="CS152" s="15">
        <f t="shared" si="561"/>
        <v>0</v>
      </c>
      <c r="CT152" s="10" t="str">
        <f>IFERROR(VLOOKUP(A152,#REF!,2,0),"0")</f>
        <v>0</v>
      </c>
      <c r="CU152" s="5" t="s">
        <v>129</v>
      </c>
      <c r="CV152" s="15">
        <f t="shared" si="410"/>
        <v>0</v>
      </c>
      <c r="CW152" s="10" t="str">
        <f>IFERROR(VLOOKUP(B152,'B-plus'!A:D,4,0),"0")</f>
        <v>0</v>
      </c>
      <c r="CX152" s="5" t="s">
        <v>129</v>
      </c>
      <c r="CY152" s="15">
        <f t="shared" si="411"/>
        <v>0</v>
      </c>
    </row>
    <row r="153" spans="1:103" x14ac:dyDescent="0.25">
      <c r="A153" s="5" t="s">
        <v>304</v>
      </c>
      <c r="B153" s="5">
        <v>1111025</v>
      </c>
      <c r="C153" s="4" t="s">
        <v>305</v>
      </c>
      <c r="D153" s="13">
        <v>34.76</v>
      </c>
      <c r="E153" s="19">
        <f t="shared" si="408"/>
        <v>0</v>
      </c>
      <c r="F153" s="5" t="s">
        <v>129</v>
      </c>
      <c r="G153" s="13">
        <f t="shared" si="409"/>
        <v>0</v>
      </c>
      <c r="H153" s="10">
        <f>IFERROR(VLOOKUP(B153,'1'!B:BC,54,0),"0")</f>
        <v>0</v>
      </c>
      <c r="I153" s="5" t="s">
        <v>129</v>
      </c>
      <c r="J153" s="15">
        <f t="shared" si="532"/>
        <v>0</v>
      </c>
      <c r="K153" s="10">
        <f>IFERROR(VLOOKUP(B153,'2'!B:BC,54,0),"0")</f>
        <v>0</v>
      </c>
      <c r="L153" s="5" t="s">
        <v>129</v>
      </c>
      <c r="M153" s="15">
        <f t="shared" si="533"/>
        <v>0</v>
      </c>
      <c r="N153" s="10">
        <f>IFERROR(VLOOKUP(B153,'3'!B:BC,54,0),"0")</f>
        <v>0</v>
      </c>
      <c r="O153" s="5" t="s">
        <v>129</v>
      </c>
      <c r="P153" s="15">
        <f t="shared" si="534"/>
        <v>0</v>
      </c>
      <c r="Q153" s="10">
        <f>IFERROR(VLOOKUP(B153,'4'!B:BC,54,0),"0")</f>
        <v>0</v>
      </c>
      <c r="R153" s="5" t="s">
        <v>129</v>
      </c>
      <c r="S153" s="15">
        <f t="shared" si="535"/>
        <v>0</v>
      </c>
      <c r="T153" s="10">
        <f>IFERROR(VLOOKUP(B153,'5'!B:BC,54,0),"0")</f>
        <v>0</v>
      </c>
      <c r="U153" s="5" t="s">
        <v>129</v>
      </c>
      <c r="V153" s="15">
        <f t="shared" si="536"/>
        <v>0</v>
      </c>
      <c r="W153" s="10">
        <f>IFERROR(VLOOKUP(B153,'6'!B:BC,54,0),"0")</f>
        <v>0</v>
      </c>
      <c r="X153" s="5" t="s">
        <v>129</v>
      </c>
      <c r="Y153" s="15">
        <f t="shared" si="537"/>
        <v>0</v>
      </c>
      <c r="Z153" s="10">
        <f>IFERROR(VLOOKUP(B153,'7'!B:BC,54,0),"0")</f>
        <v>0</v>
      </c>
      <c r="AA153" s="5" t="s">
        <v>129</v>
      </c>
      <c r="AB153" s="15">
        <f t="shared" si="538"/>
        <v>0</v>
      </c>
      <c r="AC153" s="10">
        <f>IFERROR(VLOOKUP(B153,'8'!B:BC,54,0),"0")</f>
        <v>0</v>
      </c>
      <c r="AD153" s="5" t="s">
        <v>129</v>
      </c>
      <c r="AE153" s="15">
        <f t="shared" si="539"/>
        <v>0</v>
      </c>
      <c r="AF153" s="10">
        <f>IFERROR(VLOOKUP(B153,'9'!B:BC,54,0),"0")</f>
        <v>0</v>
      </c>
      <c r="AG153" s="5" t="s">
        <v>129</v>
      </c>
      <c r="AH153" s="15">
        <f t="shared" si="540"/>
        <v>0</v>
      </c>
      <c r="AI153" s="10">
        <f>IFERROR(VLOOKUP(B153,'10'!B:BC,54,0),"0")</f>
        <v>0</v>
      </c>
      <c r="AJ153" s="5" t="s">
        <v>129</v>
      </c>
      <c r="AK153" s="15">
        <f t="shared" si="541"/>
        <v>0</v>
      </c>
      <c r="AL153" s="10">
        <f>IFERROR(VLOOKUP(B153,'11'!B:BC,54,0),"0")</f>
        <v>0</v>
      </c>
      <c r="AM153" s="5" t="s">
        <v>129</v>
      </c>
      <c r="AN153" s="15">
        <f t="shared" si="542"/>
        <v>0</v>
      </c>
      <c r="AO153" s="10">
        <f>IFERROR(VLOOKUP(B153,'12'!B:BC,54,0),"0")</f>
        <v>0</v>
      </c>
      <c r="AP153" s="5" t="s">
        <v>129</v>
      </c>
      <c r="AQ153" s="15">
        <f t="shared" si="543"/>
        <v>0</v>
      </c>
      <c r="AR153" s="10">
        <f>IFERROR(VLOOKUP(B153,'13'!B:BC,54,0),"0")</f>
        <v>0</v>
      </c>
      <c r="AS153" s="5" t="s">
        <v>129</v>
      </c>
      <c r="AT153" s="15">
        <f t="shared" si="544"/>
        <v>0</v>
      </c>
      <c r="AU153" s="10">
        <f>IFERROR(VLOOKUP(B153,'14'!B:BC,54,0),"0")</f>
        <v>0</v>
      </c>
      <c r="AV153" s="5" t="s">
        <v>129</v>
      </c>
      <c r="AW153" s="15">
        <f t="shared" si="545"/>
        <v>0</v>
      </c>
      <c r="AX153" s="10">
        <f>IFERROR(VLOOKUP(B153,'15'!B:BC,54,0),"0")</f>
        <v>0</v>
      </c>
      <c r="AY153" s="5" t="s">
        <v>129</v>
      </c>
      <c r="AZ153" s="15">
        <f t="shared" si="546"/>
        <v>0</v>
      </c>
      <c r="BA153" s="10">
        <f>IFERROR(VLOOKUP(B153,'16'!B:BC,54,0),"0")</f>
        <v>0</v>
      </c>
      <c r="BB153" s="5" t="s">
        <v>129</v>
      </c>
      <c r="BC153" s="15">
        <f t="shared" si="547"/>
        <v>0</v>
      </c>
      <c r="BD153" s="10">
        <f>IFERROR(VLOOKUP(B153,'17'!B:BC,54,0),"0")</f>
        <v>0</v>
      </c>
      <c r="BE153" s="5" t="s">
        <v>129</v>
      </c>
      <c r="BF153" s="15">
        <f t="shared" si="548"/>
        <v>0</v>
      </c>
      <c r="BG153" s="10">
        <f>IFERROR(VLOOKUP(B153,'18'!B:BC,54,0),"0")</f>
        <v>0</v>
      </c>
      <c r="BH153" s="5" t="s">
        <v>129</v>
      </c>
      <c r="BI153" s="15">
        <f t="shared" si="549"/>
        <v>0</v>
      </c>
      <c r="BJ153" s="10">
        <f>IFERROR(VLOOKUP(B153,'19'!B:BC,54,0),"0")</f>
        <v>0</v>
      </c>
      <c r="BK153" s="5" t="s">
        <v>129</v>
      </c>
      <c r="BL153" s="15">
        <f t="shared" si="550"/>
        <v>0</v>
      </c>
      <c r="BM153" s="10">
        <f>IFERROR(VLOOKUP(B153,'20'!B:BC,54,0),"0")</f>
        <v>0</v>
      </c>
      <c r="BN153" s="5" t="s">
        <v>129</v>
      </c>
      <c r="BO153" s="15">
        <f t="shared" si="551"/>
        <v>0</v>
      </c>
      <c r="BP153" s="10">
        <f>IFERROR(VLOOKUP(B153,'21'!B:BC,54,0),"0")</f>
        <v>0</v>
      </c>
      <c r="BQ153" s="5" t="s">
        <v>129</v>
      </c>
      <c r="BR153" s="15">
        <f t="shared" si="552"/>
        <v>0</v>
      </c>
      <c r="BS153" s="10">
        <f>IFERROR(VLOOKUP(B153,'22'!B:BC,54,0),"0")</f>
        <v>0</v>
      </c>
      <c r="BT153" s="5" t="s">
        <v>129</v>
      </c>
      <c r="BU153" s="15">
        <f t="shared" si="553"/>
        <v>0</v>
      </c>
      <c r="BV153" s="10">
        <f>IFERROR(VLOOKUP(B153,'23'!B:BC,54,0),"0")</f>
        <v>0</v>
      </c>
      <c r="BW153" s="5" t="s">
        <v>129</v>
      </c>
      <c r="BX153" s="15">
        <f t="shared" si="554"/>
        <v>0</v>
      </c>
      <c r="BY153" s="10">
        <f>IFERROR(VLOOKUP(B153,'24'!B:BC,54,0),"0")</f>
        <v>0</v>
      </c>
      <c r="BZ153" s="5" t="s">
        <v>129</v>
      </c>
      <c r="CA153" s="15">
        <f t="shared" si="555"/>
        <v>0</v>
      </c>
      <c r="CB153" s="10">
        <f>IFERROR(VLOOKUP(B153,'25'!B:BC,54,0),"0")</f>
        <v>0</v>
      </c>
      <c r="CC153" s="5" t="s">
        <v>129</v>
      </c>
      <c r="CD153" s="15">
        <f t="shared" si="556"/>
        <v>0</v>
      </c>
      <c r="CE153" s="10">
        <f>IFERROR(VLOOKUP(B153,'26'!B:BC,54,0),"0")</f>
        <v>0</v>
      </c>
      <c r="CF153" s="5" t="s">
        <v>129</v>
      </c>
      <c r="CG153" s="15">
        <f t="shared" si="557"/>
        <v>0</v>
      </c>
      <c r="CH153" s="10">
        <f>IFERROR(VLOOKUP(B153,'27'!B:BC,54,0),"0")</f>
        <v>0</v>
      </c>
      <c r="CI153" s="5" t="s">
        <v>129</v>
      </c>
      <c r="CJ153" s="15">
        <f t="shared" si="558"/>
        <v>0</v>
      </c>
      <c r="CK153" s="10">
        <f>IFERROR(VLOOKUP(B153,'28'!B:BC,54,0),"0")</f>
        <v>0</v>
      </c>
      <c r="CL153" s="5" t="s">
        <v>129</v>
      </c>
      <c r="CM153" s="15">
        <f t="shared" si="559"/>
        <v>0</v>
      </c>
      <c r="CN153" s="10">
        <f>IFERROR(VLOOKUP(B153,'29'!B:BC,54,0),"0")</f>
        <v>0</v>
      </c>
      <c r="CO153" s="5" t="s">
        <v>129</v>
      </c>
      <c r="CP153" s="15">
        <f t="shared" si="560"/>
        <v>0</v>
      </c>
      <c r="CQ153" s="10">
        <f>IFERROR(VLOOKUP(B153,'30'!B:BC,54,0),"0")</f>
        <v>0</v>
      </c>
      <c r="CR153" s="5" t="s">
        <v>129</v>
      </c>
      <c r="CS153" s="15">
        <f t="shared" si="561"/>
        <v>0</v>
      </c>
      <c r="CT153" s="10" t="str">
        <f>IFERROR(VLOOKUP(A153,#REF!,2,0),"0")</f>
        <v>0</v>
      </c>
      <c r="CU153" s="5" t="s">
        <v>129</v>
      </c>
      <c r="CV153" s="15">
        <f t="shared" si="410"/>
        <v>0</v>
      </c>
      <c r="CW153" s="10" t="str">
        <f>IFERROR(VLOOKUP(B153,'B-plus'!A:D,4,0),"0")</f>
        <v>0</v>
      </c>
      <c r="CX153" s="5" t="s">
        <v>129</v>
      </c>
      <c r="CY153" s="15">
        <f t="shared" si="411"/>
        <v>0</v>
      </c>
    </row>
    <row r="154" spans="1:103" x14ac:dyDescent="0.25">
      <c r="A154" s="5" t="s">
        <v>298</v>
      </c>
      <c r="B154" s="5">
        <v>1112008</v>
      </c>
      <c r="C154" s="4" t="s">
        <v>299</v>
      </c>
      <c r="D154" s="13">
        <v>21.97</v>
      </c>
      <c r="E154" s="19">
        <f t="shared" si="408"/>
        <v>0</v>
      </c>
      <c r="F154" s="5" t="s">
        <v>129</v>
      </c>
      <c r="G154" s="13">
        <f t="shared" si="409"/>
        <v>0</v>
      </c>
      <c r="H154" s="10">
        <f>IFERROR(VLOOKUP(B154,'1'!B:BC,54,0),"0")</f>
        <v>0</v>
      </c>
      <c r="I154" s="5" t="s">
        <v>129</v>
      </c>
      <c r="J154" s="15">
        <f t="shared" si="532"/>
        <v>0</v>
      </c>
      <c r="K154" s="10">
        <f>IFERROR(VLOOKUP(B154,'2'!B:BC,54,0),"0")</f>
        <v>0</v>
      </c>
      <c r="L154" s="5" t="s">
        <v>129</v>
      </c>
      <c r="M154" s="15">
        <f t="shared" si="533"/>
        <v>0</v>
      </c>
      <c r="N154" s="10">
        <f>IFERROR(VLOOKUP(B154,'3'!B:BC,54,0),"0")</f>
        <v>0</v>
      </c>
      <c r="O154" s="5" t="s">
        <v>129</v>
      </c>
      <c r="P154" s="15">
        <f t="shared" si="534"/>
        <v>0</v>
      </c>
      <c r="Q154" s="10">
        <f>IFERROR(VLOOKUP(B154,'4'!B:BC,54,0),"0")</f>
        <v>0</v>
      </c>
      <c r="R154" s="5" t="s">
        <v>129</v>
      </c>
      <c r="S154" s="15">
        <f t="shared" si="535"/>
        <v>0</v>
      </c>
      <c r="T154" s="10">
        <f>IFERROR(VLOOKUP(B154,'5'!B:BC,54,0),"0")</f>
        <v>0</v>
      </c>
      <c r="U154" s="5" t="s">
        <v>129</v>
      </c>
      <c r="V154" s="15">
        <f t="shared" si="536"/>
        <v>0</v>
      </c>
      <c r="W154" s="10">
        <f>IFERROR(VLOOKUP(B154,'6'!B:BC,54,0),"0")</f>
        <v>0</v>
      </c>
      <c r="X154" s="5" t="s">
        <v>129</v>
      </c>
      <c r="Y154" s="15">
        <f t="shared" si="537"/>
        <v>0</v>
      </c>
      <c r="Z154" s="10">
        <f>IFERROR(VLOOKUP(B154,'7'!B:BC,54,0),"0")</f>
        <v>0</v>
      </c>
      <c r="AA154" s="5" t="s">
        <v>129</v>
      </c>
      <c r="AB154" s="15">
        <f t="shared" si="538"/>
        <v>0</v>
      </c>
      <c r="AC154" s="10">
        <f>IFERROR(VLOOKUP(B154,'8'!B:BC,54,0),"0")</f>
        <v>0</v>
      </c>
      <c r="AD154" s="5" t="s">
        <v>129</v>
      </c>
      <c r="AE154" s="15">
        <f t="shared" si="539"/>
        <v>0</v>
      </c>
      <c r="AF154" s="10">
        <f>IFERROR(VLOOKUP(B154,'9'!B:BC,54,0),"0")</f>
        <v>0</v>
      </c>
      <c r="AG154" s="5" t="s">
        <v>129</v>
      </c>
      <c r="AH154" s="15">
        <f t="shared" si="540"/>
        <v>0</v>
      </c>
      <c r="AI154" s="10">
        <f>IFERROR(VLOOKUP(B154,'10'!B:BC,54,0),"0")</f>
        <v>0</v>
      </c>
      <c r="AJ154" s="5" t="s">
        <v>129</v>
      </c>
      <c r="AK154" s="15">
        <f t="shared" si="541"/>
        <v>0</v>
      </c>
      <c r="AL154" s="10">
        <f>IFERROR(VLOOKUP(B154,'11'!B:BC,54,0),"0")</f>
        <v>0</v>
      </c>
      <c r="AM154" s="5" t="s">
        <v>129</v>
      </c>
      <c r="AN154" s="15">
        <f t="shared" si="542"/>
        <v>0</v>
      </c>
      <c r="AO154" s="10">
        <f>IFERROR(VLOOKUP(B154,'12'!B:BC,54,0),"0")</f>
        <v>0</v>
      </c>
      <c r="AP154" s="5" t="s">
        <v>129</v>
      </c>
      <c r="AQ154" s="15">
        <f t="shared" si="543"/>
        <v>0</v>
      </c>
      <c r="AR154" s="10">
        <f>IFERROR(VLOOKUP(B154,'13'!B:BC,54,0),"0")</f>
        <v>0</v>
      </c>
      <c r="AS154" s="5" t="s">
        <v>129</v>
      </c>
      <c r="AT154" s="15">
        <f t="shared" si="544"/>
        <v>0</v>
      </c>
      <c r="AU154" s="10">
        <f>IFERROR(VLOOKUP(B154,'14'!B:BC,54,0),"0")</f>
        <v>0</v>
      </c>
      <c r="AV154" s="5" t="s">
        <v>129</v>
      </c>
      <c r="AW154" s="15">
        <f t="shared" si="545"/>
        <v>0</v>
      </c>
      <c r="AX154" s="10">
        <f>IFERROR(VLOOKUP(B154,'15'!B:BC,54,0),"0")</f>
        <v>0</v>
      </c>
      <c r="AY154" s="5" t="s">
        <v>129</v>
      </c>
      <c r="AZ154" s="15">
        <f t="shared" si="546"/>
        <v>0</v>
      </c>
      <c r="BA154" s="10">
        <f>IFERROR(VLOOKUP(B154,'16'!B:BC,54,0),"0")</f>
        <v>0</v>
      </c>
      <c r="BB154" s="5" t="s">
        <v>129</v>
      </c>
      <c r="BC154" s="15">
        <f t="shared" si="547"/>
        <v>0</v>
      </c>
      <c r="BD154" s="10">
        <f>IFERROR(VLOOKUP(B154,'17'!B:BC,54,0),"0")</f>
        <v>0</v>
      </c>
      <c r="BE154" s="5" t="s">
        <v>129</v>
      </c>
      <c r="BF154" s="15">
        <f t="shared" si="548"/>
        <v>0</v>
      </c>
      <c r="BG154" s="10">
        <f>IFERROR(VLOOKUP(B154,'18'!B:BC,54,0),"0")</f>
        <v>0</v>
      </c>
      <c r="BH154" s="5" t="s">
        <v>129</v>
      </c>
      <c r="BI154" s="15">
        <f t="shared" si="549"/>
        <v>0</v>
      </c>
      <c r="BJ154" s="10">
        <f>IFERROR(VLOOKUP(B154,'19'!B:BC,54,0),"0")</f>
        <v>0</v>
      </c>
      <c r="BK154" s="5" t="s">
        <v>129</v>
      </c>
      <c r="BL154" s="15">
        <f t="shared" si="550"/>
        <v>0</v>
      </c>
      <c r="BM154" s="10">
        <f>IFERROR(VLOOKUP(B154,'20'!B:BC,54,0),"0")</f>
        <v>0</v>
      </c>
      <c r="BN154" s="5" t="s">
        <v>129</v>
      </c>
      <c r="BO154" s="15">
        <f t="shared" si="551"/>
        <v>0</v>
      </c>
      <c r="BP154" s="10">
        <f>IFERROR(VLOOKUP(B154,'21'!B:BC,54,0),"0")</f>
        <v>0</v>
      </c>
      <c r="BQ154" s="5" t="s">
        <v>129</v>
      </c>
      <c r="BR154" s="15">
        <f t="shared" si="552"/>
        <v>0</v>
      </c>
      <c r="BS154" s="10">
        <f>IFERROR(VLOOKUP(B154,'22'!B:BC,54,0),"0")</f>
        <v>0</v>
      </c>
      <c r="BT154" s="5" t="s">
        <v>129</v>
      </c>
      <c r="BU154" s="15">
        <f t="shared" si="553"/>
        <v>0</v>
      </c>
      <c r="BV154" s="10">
        <f>IFERROR(VLOOKUP(B154,'23'!B:BC,54,0),"0")</f>
        <v>0</v>
      </c>
      <c r="BW154" s="5" t="s">
        <v>129</v>
      </c>
      <c r="BX154" s="15">
        <f t="shared" si="554"/>
        <v>0</v>
      </c>
      <c r="BY154" s="10">
        <f>IFERROR(VLOOKUP(B154,'24'!B:BC,54,0),"0")</f>
        <v>0</v>
      </c>
      <c r="BZ154" s="5" t="s">
        <v>129</v>
      </c>
      <c r="CA154" s="15">
        <f t="shared" si="555"/>
        <v>0</v>
      </c>
      <c r="CB154" s="10">
        <f>IFERROR(VLOOKUP(B154,'25'!B:BC,54,0),"0")</f>
        <v>0</v>
      </c>
      <c r="CC154" s="5" t="s">
        <v>129</v>
      </c>
      <c r="CD154" s="15">
        <f t="shared" si="556"/>
        <v>0</v>
      </c>
      <c r="CE154" s="10">
        <f>IFERROR(VLOOKUP(B154,'26'!B:BC,54,0),"0")</f>
        <v>0</v>
      </c>
      <c r="CF154" s="5" t="s">
        <v>129</v>
      </c>
      <c r="CG154" s="15">
        <f t="shared" si="557"/>
        <v>0</v>
      </c>
      <c r="CH154" s="10">
        <f>IFERROR(VLOOKUP(B154,'27'!B:BC,54,0),"0")</f>
        <v>0</v>
      </c>
      <c r="CI154" s="5" t="s">
        <v>129</v>
      </c>
      <c r="CJ154" s="15">
        <f t="shared" si="558"/>
        <v>0</v>
      </c>
      <c r="CK154" s="10">
        <f>IFERROR(VLOOKUP(B154,'28'!B:BC,54,0),"0")</f>
        <v>0</v>
      </c>
      <c r="CL154" s="5" t="s">
        <v>129</v>
      </c>
      <c r="CM154" s="15">
        <f t="shared" si="559"/>
        <v>0</v>
      </c>
      <c r="CN154" s="10">
        <f>IFERROR(VLOOKUP(B154,'29'!B:BC,54,0),"0")</f>
        <v>0</v>
      </c>
      <c r="CO154" s="5" t="s">
        <v>129</v>
      </c>
      <c r="CP154" s="15">
        <f t="shared" si="560"/>
        <v>0</v>
      </c>
      <c r="CQ154" s="10">
        <f>IFERROR(VLOOKUP(B154,'30'!B:BC,54,0),"0")</f>
        <v>0</v>
      </c>
      <c r="CR154" s="5" t="s">
        <v>129</v>
      </c>
      <c r="CS154" s="15">
        <f t="shared" si="561"/>
        <v>0</v>
      </c>
      <c r="CT154" s="10" t="str">
        <f>IFERROR(VLOOKUP(A154,#REF!,2,0),"0")</f>
        <v>0</v>
      </c>
      <c r="CU154" s="5" t="s">
        <v>129</v>
      </c>
      <c r="CV154" s="15">
        <f t="shared" si="410"/>
        <v>0</v>
      </c>
      <c r="CW154" s="10" t="str">
        <f>IFERROR(VLOOKUP(B154,'B-plus'!A:D,4,0),"0")</f>
        <v>0</v>
      </c>
      <c r="CX154" s="5" t="s">
        <v>129</v>
      </c>
      <c r="CY154" s="15">
        <f t="shared" si="411"/>
        <v>0</v>
      </c>
    </row>
    <row r="155" spans="1:103" x14ac:dyDescent="0.25">
      <c r="A155" s="5" t="s">
        <v>294</v>
      </c>
      <c r="B155" s="5">
        <v>1112012</v>
      </c>
      <c r="C155" s="4" t="s">
        <v>295</v>
      </c>
      <c r="D155" s="13">
        <v>20.94</v>
      </c>
      <c r="E155" s="19">
        <f t="shared" si="408"/>
        <v>5</v>
      </c>
      <c r="F155" s="5" t="s">
        <v>129</v>
      </c>
      <c r="G155" s="13">
        <f t="shared" si="409"/>
        <v>104.7</v>
      </c>
      <c r="H155" s="10">
        <f>IFERROR(VLOOKUP(B155,'1'!B:BC,54,0),"0")</f>
        <v>0</v>
      </c>
      <c r="I155" s="5" t="s">
        <v>129</v>
      </c>
      <c r="J155" s="15">
        <f t="shared" si="532"/>
        <v>0</v>
      </c>
      <c r="K155" s="10">
        <f>IFERROR(VLOOKUP(B155,'2'!B:BC,54,0),"0")</f>
        <v>0</v>
      </c>
      <c r="L155" s="5" t="s">
        <v>129</v>
      </c>
      <c r="M155" s="15">
        <f t="shared" si="533"/>
        <v>0</v>
      </c>
      <c r="N155" s="10">
        <f>IFERROR(VLOOKUP(B155,'3'!B:BC,54,0),"0")</f>
        <v>0</v>
      </c>
      <c r="O155" s="5" t="s">
        <v>129</v>
      </c>
      <c r="P155" s="15">
        <f t="shared" si="534"/>
        <v>0</v>
      </c>
      <c r="Q155" s="10">
        <f>IFERROR(VLOOKUP(B155,'4'!B:BC,54,0),"0")</f>
        <v>0</v>
      </c>
      <c r="R155" s="5" t="s">
        <v>129</v>
      </c>
      <c r="S155" s="15">
        <f t="shared" si="535"/>
        <v>0</v>
      </c>
      <c r="T155" s="10">
        <f>IFERROR(VLOOKUP(B155,'5'!B:BC,54,0),"0")</f>
        <v>0</v>
      </c>
      <c r="U155" s="5" t="s">
        <v>129</v>
      </c>
      <c r="V155" s="15">
        <f t="shared" si="536"/>
        <v>0</v>
      </c>
      <c r="W155" s="10">
        <f>IFERROR(VLOOKUP(B155,'6'!B:BC,54,0),"0")</f>
        <v>0</v>
      </c>
      <c r="X155" s="5" t="s">
        <v>129</v>
      </c>
      <c r="Y155" s="15">
        <f t="shared" si="537"/>
        <v>0</v>
      </c>
      <c r="Z155" s="10">
        <f>IFERROR(VLOOKUP(B155,'7'!B:BC,54,0),"0")</f>
        <v>0</v>
      </c>
      <c r="AA155" s="5" t="s">
        <v>129</v>
      </c>
      <c r="AB155" s="15">
        <f t="shared" si="538"/>
        <v>0</v>
      </c>
      <c r="AC155" s="10">
        <f>IFERROR(VLOOKUP(B155,'8'!B:BC,54,0),"0")</f>
        <v>0</v>
      </c>
      <c r="AD155" s="5" t="s">
        <v>129</v>
      </c>
      <c r="AE155" s="15">
        <f t="shared" si="539"/>
        <v>0</v>
      </c>
      <c r="AF155" s="10">
        <f>IFERROR(VLOOKUP(B155,'9'!B:BC,54,0),"0")</f>
        <v>0</v>
      </c>
      <c r="AG155" s="5" t="s">
        <v>129</v>
      </c>
      <c r="AH155" s="15">
        <f t="shared" si="540"/>
        <v>0</v>
      </c>
      <c r="AI155" s="10">
        <f>IFERROR(VLOOKUP(B155,'10'!B:BC,54,0),"0")</f>
        <v>0</v>
      </c>
      <c r="AJ155" s="5" t="s">
        <v>129</v>
      </c>
      <c r="AK155" s="15">
        <f t="shared" si="541"/>
        <v>0</v>
      </c>
      <c r="AL155" s="10">
        <f>IFERROR(VLOOKUP(B155,'11'!B:BC,54,0),"0")</f>
        <v>0</v>
      </c>
      <c r="AM155" s="5" t="s">
        <v>129</v>
      </c>
      <c r="AN155" s="15">
        <f t="shared" si="542"/>
        <v>0</v>
      </c>
      <c r="AO155" s="10">
        <f>IFERROR(VLOOKUP(B155,'12'!B:BC,54,0),"0")</f>
        <v>0</v>
      </c>
      <c r="AP155" s="5" t="s">
        <v>129</v>
      </c>
      <c r="AQ155" s="15">
        <f t="shared" si="543"/>
        <v>0</v>
      </c>
      <c r="AR155" s="10">
        <f>IFERROR(VLOOKUP(B155,'13'!B:BC,54,0),"0")</f>
        <v>0</v>
      </c>
      <c r="AS155" s="5" t="s">
        <v>129</v>
      </c>
      <c r="AT155" s="15">
        <f t="shared" si="544"/>
        <v>0</v>
      </c>
      <c r="AU155" s="10">
        <f>IFERROR(VLOOKUP(B155,'14'!B:BC,54,0),"0")</f>
        <v>0</v>
      </c>
      <c r="AV155" s="5" t="s">
        <v>129</v>
      </c>
      <c r="AW155" s="15">
        <f t="shared" si="545"/>
        <v>0</v>
      </c>
      <c r="AX155" s="10">
        <f>IFERROR(VLOOKUP(B155,'15'!B:BC,54,0),"0")</f>
        <v>0</v>
      </c>
      <c r="AY155" s="5" t="s">
        <v>129</v>
      </c>
      <c r="AZ155" s="15">
        <f t="shared" si="546"/>
        <v>0</v>
      </c>
      <c r="BA155" s="10">
        <f>IFERROR(VLOOKUP(B155,'16'!B:BC,54,0),"0")</f>
        <v>0</v>
      </c>
      <c r="BB155" s="5" t="s">
        <v>129</v>
      </c>
      <c r="BC155" s="15">
        <f t="shared" si="547"/>
        <v>0</v>
      </c>
      <c r="BD155" s="10">
        <f>IFERROR(VLOOKUP(B155,'17'!B:BC,54,0),"0")</f>
        <v>0</v>
      </c>
      <c r="BE155" s="5" t="s">
        <v>129</v>
      </c>
      <c r="BF155" s="15">
        <f t="shared" si="548"/>
        <v>0</v>
      </c>
      <c r="BG155" s="10">
        <f>IFERROR(VLOOKUP(B155,'18'!B:BC,54,0),"0")</f>
        <v>0</v>
      </c>
      <c r="BH155" s="5" t="s">
        <v>129</v>
      </c>
      <c r="BI155" s="15">
        <f t="shared" si="549"/>
        <v>0</v>
      </c>
      <c r="BJ155" s="10">
        <f>IFERROR(VLOOKUP(B155,'19'!B:BC,54,0),"0")</f>
        <v>0</v>
      </c>
      <c r="BK155" s="5" t="s">
        <v>129</v>
      </c>
      <c r="BL155" s="15">
        <f t="shared" si="550"/>
        <v>0</v>
      </c>
      <c r="BM155" s="10">
        <f>IFERROR(VLOOKUP(B155,'20'!B:BC,54,0),"0")</f>
        <v>0</v>
      </c>
      <c r="BN155" s="5" t="s">
        <v>129</v>
      </c>
      <c r="BO155" s="15">
        <f t="shared" si="551"/>
        <v>0</v>
      </c>
      <c r="BP155" s="10">
        <f>IFERROR(VLOOKUP(B155,'21'!B:BC,54,0),"0")</f>
        <v>1</v>
      </c>
      <c r="BQ155" s="5" t="s">
        <v>129</v>
      </c>
      <c r="BR155" s="15">
        <f t="shared" si="552"/>
        <v>20.94</v>
      </c>
      <c r="BS155" s="10">
        <f>IFERROR(VLOOKUP(B155,'22'!B:BC,54,0),"0")</f>
        <v>1</v>
      </c>
      <c r="BT155" s="5" t="s">
        <v>129</v>
      </c>
      <c r="BU155" s="15">
        <f t="shared" si="553"/>
        <v>20.94</v>
      </c>
      <c r="BV155" s="10">
        <f>IFERROR(VLOOKUP(B155,'23'!B:BC,54,0),"0")</f>
        <v>0</v>
      </c>
      <c r="BW155" s="5" t="s">
        <v>129</v>
      </c>
      <c r="BX155" s="15">
        <f t="shared" si="554"/>
        <v>0</v>
      </c>
      <c r="BY155" s="10">
        <f>IFERROR(VLOOKUP(B155,'24'!B:BC,54,0),"0")</f>
        <v>0</v>
      </c>
      <c r="BZ155" s="5" t="s">
        <v>129</v>
      </c>
      <c r="CA155" s="15">
        <f t="shared" si="555"/>
        <v>0</v>
      </c>
      <c r="CB155" s="10">
        <f>IFERROR(VLOOKUP(B155,'25'!B:BC,54,0),"0")</f>
        <v>0</v>
      </c>
      <c r="CC155" s="5" t="s">
        <v>129</v>
      </c>
      <c r="CD155" s="15">
        <f t="shared" si="556"/>
        <v>0</v>
      </c>
      <c r="CE155" s="10">
        <f>IFERROR(VLOOKUP(B155,'26'!B:BC,54,0),"0")</f>
        <v>3</v>
      </c>
      <c r="CF155" s="5" t="s">
        <v>129</v>
      </c>
      <c r="CG155" s="15">
        <f t="shared" si="557"/>
        <v>62.820000000000007</v>
      </c>
      <c r="CH155" s="10">
        <f>IFERROR(VLOOKUP(B155,'27'!B:BC,54,0),"0")</f>
        <v>0</v>
      </c>
      <c r="CI155" s="5" t="s">
        <v>129</v>
      </c>
      <c r="CJ155" s="15">
        <f t="shared" si="558"/>
        <v>0</v>
      </c>
      <c r="CK155" s="10">
        <f>IFERROR(VLOOKUP(B155,'28'!B:BC,54,0),"0")</f>
        <v>0</v>
      </c>
      <c r="CL155" s="5" t="s">
        <v>129</v>
      </c>
      <c r="CM155" s="15">
        <f t="shared" si="559"/>
        <v>0</v>
      </c>
      <c r="CN155" s="10">
        <f>IFERROR(VLOOKUP(B155,'29'!B:BC,54,0),"0")</f>
        <v>0</v>
      </c>
      <c r="CO155" s="5" t="s">
        <v>129</v>
      </c>
      <c r="CP155" s="15">
        <f t="shared" si="560"/>
        <v>0</v>
      </c>
      <c r="CQ155" s="10">
        <f>IFERROR(VLOOKUP(B155,'30'!B:BC,54,0),"0")</f>
        <v>0</v>
      </c>
      <c r="CR155" s="5" t="s">
        <v>129</v>
      </c>
      <c r="CS155" s="15">
        <f t="shared" si="561"/>
        <v>0</v>
      </c>
      <c r="CT155" s="10" t="str">
        <f>IFERROR(VLOOKUP(A155,#REF!,2,0),"0")</f>
        <v>0</v>
      </c>
      <c r="CU155" s="5" t="s">
        <v>129</v>
      </c>
      <c r="CV155" s="15">
        <f t="shared" si="410"/>
        <v>0</v>
      </c>
      <c r="CW155" s="10" t="str">
        <f>IFERROR(VLOOKUP(B155,'B-plus'!A:D,4,0),"0")</f>
        <v>0</v>
      </c>
      <c r="CX155" s="5" t="s">
        <v>129</v>
      </c>
      <c r="CY155" s="15">
        <f t="shared" si="411"/>
        <v>0</v>
      </c>
    </row>
    <row r="156" spans="1:103" x14ac:dyDescent="0.25">
      <c r="A156" s="5" t="s">
        <v>296</v>
      </c>
      <c r="B156" s="5">
        <v>1112014</v>
      </c>
      <c r="C156" s="4" t="s">
        <v>297</v>
      </c>
      <c r="D156" s="13">
        <v>19.48</v>
      </c>
      <c r="E156" s="19">
        <f t="shared" si="408"/>
        <v>0</v>
      </c>
      <c r="F156" s="5" t="s">
        <v>129</v>
      </c>
      <c r="G156" s="13">
        <f t="shared" si="409"/>
        <v>0</v>
      </c>
      <c r="H156" s="10">
        <f>IFERROR(VLOOKUP(B156,'1'!B:BC,54,0),"0")</f>
        <v>0</v>
      </c>
      <c r="I156" s="5" t="s">
        <v>129</v>
      </c>
      <c r="J156" s="15">
        <f t="shared" si="532"/>
        <v>0</v>
      </c>
      <c r="K156" s="10">
        <f>IFERROR(VLOOKUP(B156,'2'!B:BC,54,0),"0")</f>
        <v>0</v>
      </c>
      <c r="L156" s="5" t="s">
        <v>129</v>
      </c>
      <c r="M156" s="15">
        <f t="shared" si="533"/>
        <v>0</v>
      </c>
      <c r="N156" s="10">
        <f>IFERROR(VLOOKUP(B156,'3'!B:BC,54,0),"0")</f>
        <v>0</v>
      </c>
      <c r="O156" s="5" t="s">
        <v>129</v>
      </c>
      <c r="P156" s="15">
        <f t="shared" si="534"/>
        <v>0</v>
      </c>
      <c r="Q156" s="10">
        <f>IFERROR(VLOOKUP(B156,'4'!B:BC,54,0),"0")</f>
        <v>0</v>
      </c>
      <c r="R156" s="5" t="s">
        <v>129</v>
      </c>
      <c r="S156" s="15">
        <f t="shared" si="535"/>
        <v>0</v>
      </c>
      <c r="T156" s="10">
        <f>IFERROR(VLOOKUP(B156,'5'!B:BC,54,0),"0")</f>
        <v>0</v>
      </c>
      <c r="U156" s="5" t="s">
        <v>129</v>
      </c>
      <c r="V156" s="15">
        <f t="shared" si="536"/>
        <v>0</v>
      </c>
      <c r="W156" s="10">
        <f>IFERROR(VLOOKUP(B156,'6'!B:BC,54,0),"0")</f>
        <v>0</v>
      </c>
      <c r="X156" s="5" t="s">
        <v>129</v>
      </c>
      <c r="Y156" s="15">
        <f t="shared" si="537"/>
        <v>0</v>
      </c>
      <c r="Z156" s="10">
        <f>IFERROR(VLOOKUP(B156,'7'!B:BC,54,0),"0")</f>
        <v>0</v>
      </c>
      <c r="AA156" s="5" t="s">
        <v>129</v>
      </c>
      <c r="AB156" s="15">
        <f t="shared" si="538"/>
        <v>0</v>
      </c>
      <c r="AC156" s="10">
        <f>IFERROR(VLOOKUP(B156,'8'!B:BC,54,0),"0")</f>
        <v>0</v>
      </c>
      <c r="AD156" s="5" t="s">
        <v>129</v>
      </c>
      <c r="AE156" s="15">
        <f t="shared" si="539"/>
        <v>0</v>
      </c>
      <c r="AF156" s="10">
        <f>IFERROR(VLOOKUP(B156,'9'!B:BC,54,0),"0")</f>
        <v>0</v>
      </c>
      <c r="AG156" s="5" t="s">
        <v>129</v>
      </c>
      <c r="AH156" s="15">
        <f t="shared" si="540"/>
        <v>0</v>
      </c>
      <c r="AI156" s="10">
        <f>IFERROR(VLOOKUP(B156,'10'!B:BC,54,0),"0")</f>
        <v>0</v>
      </c>
      <c r="AJ156" s="5" t="s">
        <v>129</v>
      </c>
      <c r="AK156" s="15">
        <f t="shared" si="541"/>
        <v>0</v>
      </c>
      <c r="AL156" s="10">
        <f>IFERROR(VLOOKUP(B156,'11'!B:BC,54,0),"0")</f>
        <v>0</v>
      </c>
      <c r="AM156" s="5" t="s">
        <v>129</v>
      </c>
      <c r="AN156" s="15">
        <f t="shared" si="542"/>
        <v>0</v>
      </c>
      <c r="AO156" s="10">
        <f>IFERROR(VLOOKUP(B156,'12'!B:BC,54,0),"0")</f>
        <v>0</v>
      </c>
      <c r="AP156" s="5" t="s">
        <v>129</v>
      </c>
      <c r="AQ156" s="15">
        <f t="shared" si="543"/>
        <v>0</v>
      </c>
      <c r="AR156" s="10">
        <f>IFERROR(VLOOKUP(B156,'13'!B:BC,54,0),"0")</f>
        <v>0</v>
      </c>
      <c r="AS156" s="5" t="s">
        <v>129</v>
      </c>
      <c r="AT156" s="15">
        <f t="shared" si="544"/>
        <v>0</v>
      </c>
      <c r="AU156" s="10">
        <f>IFERROR(VLOOKUP(B156,'14'!B:BC,54,0),"0")</f>
        <v>0</v>
      </c>
      <c r="AV156" s="5" t="s">
        <v>129</v>
      </c>
      <c r="AW156" s="15">
        <f t="shared" si="545"/>
        <v>0</v>
      </c>
      <c r="AX156" s="10">
        <f>IFERROR(VLOOKUP(B156,'15'!B:BC,54,0),"0")</f>
        <v>0</v>
      </c>
      <c r="AY156" s="5" t="s">
        <v>129</v>
      </c>
      <c r="AZ156" s="15">
        <f t="shared" si="546"/>
        <v>0</v>
      </c>
      <c r="BA156" s="10">
        <f>IFERROR(VLOOKUP(B156,'16'!B:BC,54,0),"0")</f>
        <v>0</v>
      </c>
      <c r="BB156" s="5" t="s">
        <v>129</v>
      </c>
      <c r="BC156" s="15">
        <f t="shared" si="547"/>
        <v>0</v>
      </c>
      <c r="BD156" s="10">
        <f>IFERROR(VLOOKUP(B156,'17'!B:BC,54,0),"0")</f>
        <v>0</v>
      </c>
      <c r="BE156" s="5" t="s">
        <v>129</v>
      </c>
      <c r="BF156" s="15">
        <f t="shared" si="548"/>
        <v>0</v>
      </c>
      <c r="BG156" s="10">
        <f>IFERROR(VLOOKUP(B156,'18'!B:BC,54,0),"0")</f>
        <v>0</v>
      </c>
      <c r="BH156" s="5" t="s">
        <v>129</v>
      </c>
      <c r="BI156" s="15">
        <f t="shared" si="549"/>
        <v>0</v>
      </c>
      <c r="BJ156" s="10">
        <f>IFERROR(VLOOKUP(B156,'19'!B:BC,54,0),"0")</f>
        <v>0</v>
      </c>
      <c r="BK156" s="5" t="s">
        <v>129</v>
      </c>
      <c r="BL156" s="15">
        <f t="shared" si="550"/>
        <v>0</v>
      </c>
      <c r="BM156" s="10">
        <f>IFERROR(VLOOKUP(B156,'20'!B:BC,54,0),"0")</f>
        <v>0</v>
      </c>
      <c r="BN156" s="5" t="s">
        <v>129</v>
      </c>
      <c r="BO156" s="15">
        <f t="shared" si="551"/>
        <v>0</v>
      </c>
      <c r="BP156" s="10">
        <f>IFERROR(VLOOKUP(B156,'21'!B:BC,54,0),"0")</f>
        <v>0</v>
      </c>
      <c r="BQ156" s="5" t="s">
        <v>129</v>
      </c>
      <c r="BR156" s="15">
        <f t="shared" si="552"/>
        <v>0</v>
      </c>
      <c r="BS156" s="10">
        <f>IFERROR(VLOOKUP(B156,'22'!B:BC,54,0),"0")</f>
        <v>0</v>
      </c>
      <c r="BT156" s="5" t="s">
        <v>129</v>
      </c>
      <c r="BU156" s="15">
        <f t="shared" si="553"/>
        <v>0</v>
      </c>
      <c r="BV156" s="10">
        <f>IFERROR(VLOOKUP(B156,'23'!B:BC,54,0),"0")</f>
        <v>0</v>
      </c>
      <c r="BW156" s="5" t="s">
        <v>129</v>
      </c>
      <c r="BX156" s="15">
        <f t="shared" si="554"/>
        <v>0</v>
      </c>
      <c r="BY156" s="10">
        <f>IFERROR(VLOOKUP(B156,'24'!B:BC,54,0),"0")</f>
        <v>0</v>
      </c>
      <c r="BZ156" s="5" t="s">
        <v>129</v>
      </c>
      <c r="CA156" s="15">
        <f t="shared" si="555"/>
        <v>0</v>
      </c>
      <c r="CB156" s="10">
        <f>IFERROR(VLOOKUP(B156,'25'!B:BC,54,0),"0")</f>
        <v>0</v>
      </c>
      <c r="CC156" s="5" t="s">
        <v>129</v>
      </c>
      <c r="CD156" s="15">
        <f t="shared" si="556"/>
        <v>0</v>
      </c>
      <c r="CE156" s="10">
        <f>IFERROR(VLOOKUP(B156,'26'!B:BC,54,0),"0")</f>
        <v>0</v>
      </c>
      <c r="CF156" s="5" t="s">
        <v>129</v>
      </c>
      <c r="CG156" s="15">
        <f t="shared" si="557"/>
        <v>0</v>
      </c>
      <c r="CH156" s="10">
        <f>IFERROR(VLOOKUP(B156,'27'!B:BC,54,0),"0")</f>
        <v>0</v>
      </c>
      <c r="CI156" s="5" t="s">
        <v>129</v>
      </c>
      <c r="CJ156" s="15">
        <f t="shared" si="558"/>
        <v>0</v>
      </c>
      <c r="CK156" s="10">
        <f>IFERROR(VLOOKUP(B156,'28'!B:BC,54,0),"0")</f>
        <v>0</v>
      </c>
      <c r="CL156" s="5" t="s">
        <v>129</v>
      </c>
      <c r="CM156" s="15">
        <f t="shared" si="559"/>
        <v>0</v>
      </c>
      <c r="CN156" s="10">
        <f>IFERROR(VLOOKUP(B156,'29'!B:BC,54,0),"0")</f>
        <v>0</v>
      </c>
      <c r="CO156" s="5" t="s">
        <v>129</v>
      </c>
      <c r="CP156" s="15">
        <f t="shared" si="560"/>
        <v>0</v>
      </c>
      <c r="CQ156" s="10">
        <f>IFERROR(VLOOKUP(B156,'30'!B:BC,54,0),"0")</f>
        <v>0</v>
      </c>
      <c r="CR156" s="5" t="s">
        <v>129</v>
      </c>
      <c r="CS156" s="15">
        <f t="shared" si="561"/>
        <v>0</v>
      </c>
      <c r="CT156" s="10" t="str">
        <f>IFERROR(VLOOKUP(A156,#REF!,2,0),"0")</f>
        <v>0</v>
      </c>
      <c r="CU156" s="5" t="s">
        <v>129</v>
      </c>
      <c r="CV156" s="15">
        <f t="shared" si="410"/>
        <v>0</v>
      </c>
      <c r="CW156" s="10" t="str">
        <f>IFERROR(VLOOKUP(B156,'B-plus'!A:D,4,0),"0")</f>
        <v>0</v>
      </c>
      <c r="CX156" s="5" t="s">
        <v>129</v>
      </c>
      <c r="CY156" s="15">
        <f t="shared" si="411"/>
        <v>0</v>
      </c>
    </row>
    <row r="157" spans="1:103" x14ac:dyDescent="0.25">
      <c r="A157" s="5" t="s">
        <v>308</v>
      </c>
      <c r="B157" s="5">
        <v>900007</v>
      </c>
      <c r="C157" s="4" t="s">
        <v>309</v>
      </c>
      <c r="D157" s="13">
        <v>5</v>
      </c>
      <c r="E157" s="19">
        <f t="shared" si="408"/>
        <v>0</v>
      </c>
      <c r="F157" s="5" t="s">
        <v>129</v>
      </c>
      <c r="G157" s="13">
        <f t="shared" si="409"/>
        <v>0</v>
      </c>
      <c r="H157" s="10" t="str">
        <f>IFERROR(VLOOKUP(B157,'1'!B:BC,54,0),"0")</f>
        <v>0</v>
      </c>
      <c r="I157" s="5" t="s">
        <v>129</v>
      </c>
      <c r="J157" s="15">
        <f t="shared" si="532"/>
        <v>0</v>
      </c>
      <c r="K157" s="10" t="str">
        <f>IFERROR(VLOOKUP(B157,'2'!B:BC,54,0),"0")</f>
        <v>0</v>
      </c>
      <c r="L157" s="5" t="s">
        <v>129</v>
      </c>
      <c r="M157" s="15">
        <f t="shared" si="533"/>
        <v>0</v>
      </c>
      <c r="N157" s="10" t="str">
        <f>IFERROR(VLOOKUP(B157,'3'!B:BC,54,0),"0")</f>
        <v>0</v>
      </c>
      <c r="O157" s="5" t="s">
        <v>129</v>
      </c>
      <c r="P157" s="15">
        <f t="shared" si="534"/>
        <v>0</v>
      </c>
      <c r="Q157" s="10" t="str">
        <f>IFERROR(VLOOKUP(B157,'4'!B:BC,54,0),"0")</f>
        <v>0</v>
      </c>
      <c r="R157" s="5" t="s">
        <v>129</v>
      </c>
      <c r="S157" s="15">
        <f t="shared" si="535"/>
        <v>0</v>
      </c>
      <c r="T157" s="10" t="str">
        <f>IFERROR(VLOOKUP(B157,'5'!B:BC,54,0),"0")</f>
        <v>0</v>
      </c>
      <c r="U157" s="5" t="s">
        <v>129</v>
      </c>
      <c r="V157" s="15">
        <f t="shared" si="536"/>
        <v>0</v>
      </c>
      <c r="W157" s="10" t="str">
        <f>IFERROR(VLOOKUP(B157,'6'!B:BC,54,0),"0")</f>
        <v>0</v>
      </c>
      <c r="X157" s="5" t="s">
        <v>129</v>
      </c>
      <c r="Y157" s="15">
        <f t="shared" si="537"/>
        <v>0</v>
      </c>
      <c r="Z157" s="10" t="str">
        <f>IFERROR(VLOOKUP(B157,'7'!B:BC,54,0),"0")</f>
        <v>0</v>
      </c>
      <c r="AA157" s="5" t="s">
        <v>129</v>
      </c>
      <c r="AB157" s="15">
        <f t="shared" si="538"/>
        <v>0</v>
      </c>
      <c r="AC157" s="10" t="str">
        <f>IFERROR(VLOOKUP(B157,'8'!B:BC,54,0),"0")</f>
        <v>0</v>
      </c>
      <c r="AD157" s="5" t="s">
        <v>129</v>
      </c>
      <c r="AE157" s="15">
        <f t="shared" si="539"/>
        <v>0</v>
      </c>
      <c r="AF157" s="10" t="str">
        <f>IFERROR(VLOOKUP(B157,'9'!B:BC,54,0),"0")</f>
        <v>0</v>
      </c>
      <c r="AG157" s="5" t="s">
        <v>129</v>
      </c>
      <c r="AH157" s="15">
        <f t="shared" si="540"/>
        <v>0</v>
      </c>
      <c r="AI157" s="10" t="str">
        <f>IFERROR(VLOOKUP(B157,'10'!B:BC,54,0),"0")</f>
        <v>0</v>
      </c>
      <c r="AJ157" s="5" t="s">
        <v>129</v>
      </c>
      <c r="AK157" s="15">
        <f t="shared" si="541"/>
        <v>0</v>
      </c>
      <c r="AL157" s="10" t="str">
        <f>IFERROR(VLOOKUP(B157,'11'!B:BC,54,0),"0")</f>
        <v>0</v>
      </c>
      <c r="AM157" s="5" t="s">
        <v>129</v>
      </c>
      <c r="AN157" s="15">
        <f t="shared" si="542"/>
        <v>0</v>
      </c>
      <c r="AO157" s="10" t="str">
        <f>IFERROR(VLOOKUP(B157,'12'!B:BC,54,0),"0")</f>
        <v>0</v>
      </c>
      <c r="AP157" s="5" t="s">
        <v>129</v>
      </c>
      <c r="AQ157" s="15">
        <f t="shared" si="543"/>
        <v>0</v>
      </c>
      <c r="AR157" s="10" t="str">
        <f>IFERROR(VLOOKUP(B157,'13'!B:BC,54,0),"0")</f>
        <v>0</v>
      </c>
      <c r="AS157" s="5" t="s">
        <v>129</v>
      </c>
      <c r="AT157" s="15">
        <f t="shared" si="544"/>
        <v>0</v>
      </c>
      <c r="AU157" s="10" t="str">
        <f>IFERROR(VLOOKUP(B157,'14'!B:BC,54,0),"0")</f>
        <v>0</v>
      </c>
      <c r="AV157" s="5" t="s">
        <v>129</v>
      </c>
      <c r="AW157" s="15">
        <f t="shared" si="545"/>
        <v>0</v>
      </c>
      <c r="AX157" s="10" t="str">
        <f>IFERROR(VLOOKUP(B157,'15'!B:BC,54,0),"0")</f>
        <v>0</v>
      </c>
      <c r="AY157" s="5" t="s">
        <v>129</v>
      </c>
      <c r="AZ157" s="15">
        <f t="shared" si="546"/>
        <v>0</v>
      </c>
      <c r="BA157" s="10" t="str">
        <f>IFERROR(VLOOKUP(B157,'16'!B:BC,54,0),"0")</f>
        <v>0</v>
      </c>
      <c r="BB157" s="5" t="s">
        <v>129</v>
      </c>
      <c r="BC157" s="15">
        <f t="shared" si="547"/>
        <v>0</v>
      </c>
      <c r="BD157" s="10" t="str">
        <f>IFERROR(VLOOKUP(B157,'17'!B:BC,54,0),"0")</f>
        <v>0</v>
      </c>
      <c r="BE157" s="5" t="s">
        <v>129</v>
      </c>
      <c r="BF157" s="15">
        <f t="shared" si="548"/>
        <v>0</v>
      </c>
      <c r="BG157" s="10" t="str">
        <f>IFERROR(VLOOKUP(B157,'18'!B:BC,54,0),"0")</f>
        <v>0</v>
      </c>
      <c r="BH157" s="5" t="s">
        <v>129</v>
      </c>
      <c r="BI157" s="15">
        <f t="shared" si="549"/>
        <v>0</v>
      </c>
      <c r="BJ157" s="10" t="str">
        <f>IFERROR(VLOOKUP(B157,'19'!B:BC,54,0),"0")</f>
        <v>0</v>
      </c>
      <c r="BK157" s="5" t="s">
        <v>129</v>
      </c>
      <c r="BL157" s="15">
        <f t="shared" si="550"/>
        <v>0</v>
      </c>
      <c r="BM157" s="10" t="str">
        <f>IFERROR(VLOOKUP(B157,'20'!B:BC,54,0),"0")</f>
        <v>0</v>
      </c>
      <c r="BN157" s="5" t="s">
        <v>129</v>
      </c>
      <c r="BO157" s="15">
        <f t="shared" si="551"/>
        <v>0</v>
      </c>
      <c r="BP157" s="10" t="str">
        <f>IFERROR(VLOOKUP(B157,'21'!B:BC,54,0),"0")</f>
        <v>0</v>
      </c>
      <c r="BQ157" s="5" t="s">
        <v>129</v>
      </c>
      <c r="BR157" s="15">
        <f t="shared" si="552"/>
        <v>0</v>
      </c>
      <c r="BS157" s="10" t="str">
        <f>IFERROR(VLOOKUP(B157,'22'!B:BC,54,0),"0")</f>
        <v>0</v>
      </c>
      <c r="BT157" s="5" t="s">
        <v>129</v>
      </c>
      <c r="BU157" s="15">
        <f t="shared" si="553"/>
        <v>0</v>
      </c>
      <c r="BV157" s="10" t="str">
        <f>IFERROR(VLOOKUP(B157,'23'!B:BC,54,0),"0")</f>
        <v>0</v>
      </c>
      <c r="BW157" s="5" t="s">
        <v>129</v>
      </c>
      <c r="BX157" s="15">
        <f t="shared" si="554"/>
        <v>0</v>
      </c>
      <c r="BY157" s="10" t="str">
        <f>IFERROR(VLOOKUP(B157,'24'!B:BC,54,0),"0")</f>
        <v>0</v>
      </c>
      <c r="BZ157" s="5" t="s">
        <v>129</v>
      </c>
      <c r="CA157" s="15">
        <f t="shared" si="555"/>
        <v>0</v>
      </c>
      <c r="CB157" s="10" t="str">
        <f>IFERROR(VLOOKUP(B157,'25'!B:BC,54,0),"0")</f>
        <v>0</v>
      </c>
      <c r="CC157" s="5" t="s">
        <v>129</v>
      </c>
      <c r="CD157" s="15">
        <f t="shared" si="556"/>
        <v>0</v>
      </c>
      <c r="CE157" s="10" t="str">
        <f>IFERROR(VLOOKUP(B157,'26'!B:BC,54,0),"0")</f>
        <v>0</v>
      </c>
      <c r="CF157" s="5" t="s">
        <v>129</v>
      </c>
      <c r="CG157" s="15">
        <f t="shared" si="557"/>
        <v>0</v>
      </c>
      <c r="CH157" s="10" t="str">
        <f>IFERROR(VLOOKUP(B157,'27'!B:BC,54,0),"0")</f>
        <v>0</v>
      </c>
      <c r="CI157" s="5" t="s">
        <v>129</v>
      </c>
      <c r="CJ157" s="15">
        <f t="shared" si="558"/>
        <v>0</v>
      </c>
      <c r="CK157" s="10" t="str">
        <f>IFERROR(VLOOKUP(B157,'28'!B:BC,54,0),"0")</f>
        <v>0</v>
      </c>
      <c r="CL157" s="5" t="s">
        <v>129</v>
      </c>
      <c r="CM157" s="15">
        <f t="shared" si="559"/>
        <v>0</v>
      </c>
      <c r="CN157" s="10" t="str">
        <f>IFERROR(VLOOKUP(B157,'29'!B:BC,54,0),"0")</f>
        <v>0</v>
      </c>
      <c r="CO157" s="5" t="s">
        <v>129</v>
      </c>
      <c r="CP157" s="15">
        <f t="shared" si="560"/>
        <v>0</v>
      </c>
      <c r="CQ157" s="10" t="str">
        <f>IFERROR(VLOOKUP(B157,'30'!B:BC,54,0),"0")</f>
        <v>0</v>
      </c>
      <c r="CR157" s="5" t="s">
        <v>129</v>
      </c>
      <c r="CS157" s="15">
        <f t="shared" si="561"/>
        <v>0</v>
      </c>
      <c r="CT157" s="10" t="str">
        <f>IFERROR(VLOOKUP(A157,#REF!,2,0),"0")</f>
        <v>0</v>
      </c>
      <c r="CU157" s="5" t="s">
        <v>129</v>
      </c>
      <c r="CV157" s="15">
        <f t="shared" si="410"/>
        <v>0</v>
      </c>
      <c r="CW157" s="10" t="str">
        <f>IFERROR(VLOOKUP(B157,'B-plus'!A:D,4,0),"0")</f>
        <v>0</v>
      </c>
      <c r="CX157" s="5" t="s">
        <v>129</v>
      </c>
      <c r="CY157" s="15">
        <f t="shared" si="411"/>
        <v>0</v>
      </c>
    </row>
    <row r="158" spans="1:103" x14ac:dyDescent="0.25">
      <c r="A158" s="5" t="s">
        <v>312</v>
      </c>
      <c r="B158" s="5">
        <v>1200092</v>
      </c>
      <c r="C158" s="4" t="s">
        <v>313</v>
      </c>
      <c r="D158" s="92">
        <v>200</v>
      </c>
      <c r="E158" s="19">
        <f t="shared" si="408"/>
        <v>1</v>
      </c>
      <c r="F158" s="5" t="s">
        <v>134</v>
      </c>
      <c r="G158" s="13">
        <f t="shared" si="409"/>
        <v>200</v>
      </c>
      <c r="H158" s="10" t="str">
        <f>IFERROR(VLOOKUP(B158,'1'!B:BC,54,0),"0")</f>
        <v>0</v>
      </c>
      <c r="I158" s="5" t="s">
        <v>134</v>
      </c>
      <c r="J158" s="15">
        <f t="shared" si="532"/>
        <v>0</v>
      </c>
      <c r="K158" s="10" t="str">
        <f>IFERROR(VLOOKUP(B158,'2'!B:BC,54,0),"0")</f>
        <v>0</v>
      </c>
      <c r="L158" s="5" t="s">
        <v>134</v>
      </c>
      <c r="M158" s="15">
        <f t="shared" si="533"/>
        <v>0</v>
      </c>
      <c r="N158" s="10" t="str">
        <f>IFERROR(VLOOKUP(B158,'3'!B:BC,54,0),"0")</f>
        <v>0</v>
      </c>
      <c r="O158" s="5" t="s">
        <v>134</v>
      </c>
      <c r="P158" s="15">
        <f t="shared" si="534"/>
        <v>0</v>
      </c>
      <c r="Q158" s="10" t="str">
        <f>IFERROR(VLOOKUP(B158,'4'!B:BC,54,0),"0")</f>
        <v>0</v>
      </c>
      <c r="R158" s="5" t="s">
        <v>134</v>
      </c>
      <c r="S158" s="15">
        <f t="shared" si="535"/>
        <v>0</v>
      </c>
      <c r="T158" s="10" t="str">
        <f>IFERROR(VLOOKUP(B158,'5'!B:BC,54,0),"0")</f>
        <v>0</v>
      </c>
      <c r="U158" s="5" t="s">
        <v>134</v>
      </c>
      <c r="V158" s="15">
        <f t="shared" si="536"/>
        <v>0</v>
      </c>
      <c r="W158" s="10" t="str">
        <f>IFERROR(VLOOKUP(B158,'6'!B:BC,54,0),"0")</f>
        <v>0</v>
      </c>
      <c r="X158" s="5" t="s">
        <v>134</v>
      </c>
      <c r="Y158" s="15">
        <f t="shared" si="537"/>
        <v>0</v>
      </c>
      <c r="Z158" s="10" t="str">
        <f>IFERROR(VLOOKUP(B158,'7'!B:BC,54,0),"0")</f>
        <v>0</v>
      </c>
      <c r="AA158" s="5" t="s">
        <v>134</v>
      </c>
      <c r="AB158" s="15">
        <f t="shared" si="538"/>
        <v>0</v>
      </c>
      <c r="AC158" s="10" t="str">
        <f>IFERROR(VLOOKUP(B158,'8'!B:BC,54,0),"0")</f>
        <v>0</v>
      </c>
      <c r="AD158" s="5" t="s">
        <v>134</v>
      </c>
      <c r="AE158" s="15">
        <f t="shared" si="539"/>
        <v>0</v>
      </c>
      <c r="AF158" s="10" t="str">
        <f>IFERROR(VLOOKUP(B158,'9'!B:BC,54,0),"0")</f>
        <v>0</v>
      </c>
      <c r="AG158" s="5" t="s">
        <v>134</v>
      </c>
      <c r="AH158" s="15">
        <f t="shared" si="540"/>
        <v>0</v>
      </c>
      <c r="AI158" s="10" t="str">
        <f>IFERROR(VLOOKUP(B158,'10'!B:BC,54,0),"0")</f>
        <v>0</v>
      </c>
      <c r="AJ158" s="5" t="s">
        <v>134</v>
      </c>
      <c r="AK158" s="15">
        <f t="shared" si="541"/>
        <v>0</v>
      </c>
      <c r="AL158" s="10" t="str">
        <f>IFERROR(VLOOKUP(B158,'11'!B:BC,54,0),"0")</f>
        <v>0</v>
      </c>
      <c r="AM158" s="5" t="s">
        <v>134</v>
      </c>
      <c r="AN158" s="15">
        <f t="shared" si="542"/>
        <v>0</v>
      </c>
      <c r="AO158" s="10" t="str">
        <f>IFERROR(VLOOKUP(B158,'12'!B:BC,54,0),"0")</f>
        <v>0</v>
      </c>
      <c r="AP158" s="5" t="s">
        <v>134</v>
      </c>
      <c r="AQ158" s="15">
        <f t="shared" si="543"/>
        <v>0</v>
      </c>
      <c r="AR158" s="10" t="str">
        <f>IFERROR(VLOOKUP(B158,'13'!B:BC,54,0),"0")</f>
        <v>0</v>
      </c>
      <c r="AS158" s="5" t="s">
        <v>134</v>
      </c>
      <c r="AT158" s="15">
        <f t="shared" si="544"/>
        <v>0</v>
      </c>
      <c r="AU158" s="10" t="str">
        <f>IFERROR(VLOOKUP(B158,'14'!B:BC,54,0),"0")</f>
        <v>0</v>
      </c>
      <c r="AV158" s="5" t="s">
        <v>134</v>
      </c>
      <c r="AW158" s="15">
        <f t="shared" si="545"/>
        <v>0</v>
      </c>
      <c r="AX158" s="10" t="str">
        <f>IFERROR(VLOOKUP(B158,'15'!B:BC,54,0),"0")</f>
        <v>0</v>
      </c>
      <c r="AY158" s="5" t="s">
        <v>134</v>
      </c>
      <c r="AZ158" s="15">
        <f t="shared" si="546"/>
        <v>0</v>
      </c>
      <c r="BA158" s="10" t="str">
        <f>IFERROR(VLOOKUP(B158,'16'!B:BC,54,0),"0")</f>
        <v>0</v>
      </c>
      <c r="BB158" s="5" t="s">
        <v>134</v>
      </c>
      <c r="BC158" s="15">
        <f t="shared" si="547"/>
        <v>0</v>
      </c>
      <c r="BD158" s="10" t="str">
        <f>IFERROR(VLOOKUP(B158,'17'!B:BC,54,0),"0")</f>
        <v>0</v>
      </c>
      <c r="BE158" s="5" t="s">
        <v>134</v>
      </c>
      <c r="BF158" s="15">
        <f t="shared" si="548"/>
        <v>0</v>
      </c>
      <c r="BG158" s="10" t="str">
        <f>IFERROR(VLOOKUP(B158,'18'!B:BC,54,0),"0")</f>
        <v>0</v>
      </c>
      <c r="BH158" s="5" t="s">
        <v>134</v>
      </c>
      <c r="BI158" s="15">
        <f t="shared" si="549"/>
        <v>0</v>
      </c>
      <c r="BJ158" s="10" t="str">
        <f>IFERROR(VLOOKUP(B158,'19'!B:BC,54,0),"0")</f>
        <v>0</v>
      </c>
      <c r="BK158" s="5" t="s">
        <v>134</v>
      </c>
      <c r="BL158" s="15">
        <f t="shared" si="550"/>
        <v>0</v>
      </c>
      <c r="BM158" s="10" t="str">
        <f>IFERROR(VLOOKUP(B158,'20'!B:BC,54,0),"0")</f>
        <v>0</v>
      </c>
      <c r="BN158" s="5" t="s">
        <v>134</v>
      </c>
      <c r="BO158" s="15">
        <f t="shared" si="551"/>
        <v>0</v>
      </c>
      <c r="BP158" s="10" t="str">
        <f>IFERROR(VLOOKUP(B158,'21'!B:BC,54,0),"0")</f>
        <v>0</v>
      </c>
      <c r="BQ158" s="5" t="s">
        <v>134</v>
      </c>
      <c r="BR158" s="15">
        <f t="shared" si="552"/>
        <v>0</v>
      </c>
      <c r="BS158" s="10" t="str">
        <f>IFERROR(VLOOKUP(B158,'22'!B:BC,54,0),"0")</f>
        <v>0</v>
      </c>
      <c r="BT158" s="5" t="s">
        <v>134</v>
      </c>
      <c r="BU158" s="15">
        <f t="shared" si="553"/>
        <v>0</v>
      </c>
      <c r="BV158" s="10" t="str">
        <f>IFERROR(VLOOKUP(B158,'23'!B:BC,54,0),"0")</f>
        <v>0</v>
      </c>
      <c r="BW158" s="5" t="s">
        <v>134</v>
      </c>
      <c r="BX158" s="15">
        <f t="shared" si="554"/>
        <v>0</v>
      </c>
      <c r="BY158" s="10" t="str">
        <f>IFERROR(VLOOKUP(B158,'24'!B:BC,54,0),"0")</f>
        <v>0</v>
      </c>
      <c r="BZ158" s="5" t="s">
        <v>134</v>
      </c>
      <c r="CA158" s="15">
        <f t="shared" si="555"/>
        <v>0</v>
      </c>
      <c r="CB158" s="10" t="str">
        <f>IFERROR(VLOOKUP(B158,'25'!B:BC,54,0),"0")</f>
        <v>0</v>
      </c>
      <c r="CC158" s="5" t="s">
        <v>134</v>
      </c>
      <c r="CD158" s="15">
        <f t="shared" si="556"/>
        <v>0</v>
      </c>
      <c r="CE158" s="10" t="str">
        <f>IFERROR(VLOOKUP(B158,'26'!B:BC,54,0),"0")</f>
        <v>0</v>
      </c>
      <c r="CF158" s="5" t="s">
        <v>134</v>
      </c>
      <c r="CG158" s="15">
        <f t="shared" si="557"/>
        <v>0</v>
      </c>
      <c r="CH158" s="10">
        <f>IFERROR(VLOOKUP(B158,'27'!B:BC,54,0),"0")</f>
        <v>1</v>
      </c>
      <c r="CI158" s="5" t="s">
        <v>134</v>
      </c>
      <c r="CJ158" s="15">
        <f t="shared" si="558"/>
        <v>200</v>
      </c>
      <c r="CK158" s="10" t="str">
        <f>IFERROR(VLOOKUP(B158,'28'!B:BC,54,0),"0")</f>
        <v>0</v>
      </c>
      <c r="CL158" s="5" t="s">
        <v>134</v>
      </c>
      <c r="CM158" s="15">
        <f t="shared" si="559"/>
        <v>0</v>
      </c>
      <c r="CN158" s="10" t="str">
        <f>IFERROR(VLOOKUP(B158,'29'!B:BC,54,0),"0")</f>
        <v>0</v>
      </c>
      <c r="CO158" s="5" t="s">
        <v>134</v>
      </c>
      <c r="CP158" s="15">
        <f t="shared" si="560"/>
        <v>0</v>
      </c>
      <c r="CQ158" s="10" t="str">
        <f>IFERROR(VLOOKUP(B158,'30'!B:BC,54,0),"0")</f>
        <v>0</v>
      </c>
      <c r="CR158" s="5" t="s">
        <v>134</v>
      </c>
      <c r="CS158" s="15">
        <f t="shared" si="561"/>
        <v>0</v>
      </c>
      <c r="CT158" s="10" t="str">
        <f>IFERROR(VLOOKUP(A158,#REF!,2,0),"0")</f>
        <v>0</v>
      </c>
      <c r="CU158" s="5" t="s">
        <v>134</v>
      </c>
      <c r="CV158" s="15">
        <f t="shared" si="410"/>
        <v>0</v>
      </c>
      <c r="CW158" s="10" t="str">
        <f>IFERROR(VLOOKUP(B158,'B-plus'!A:D,4,0),"0")</f>
        <v>0</v>
      </c>
      <c r="CX158" s="5" t="s">
        <v>134</v>
      </c>
      <c r="CY158" s="15">
        <f t="shared" si="411"/>
        <v>0</v>
      </c>
    </row>
    <row r="159" spans="1:103" x14ac:dyDescent="0.25">
      <c r="A159" s="5" t="s">
        <v>291</v>
      </c>
      <c r="B159" s="5">
        <v>900004</v>
      </c>
      <c r="C159" s="4" t="s">
        <v>292</v>
      </c>
      <c r="D159" s="13">
        <v>5</v>
      </c>
      <c r="E159" s="19">
        <f t="shared" si="408"/>
        <v>0</v>
      </c>
      <c r="F159" s="5" t="s">
        <v>129</v>
      </c>
      <c r="G159" s="13">
        <f t="shared" si="409"/>
        <v>0</v>
      </c>
      <c r="H159" s="10" t="str">
        <f>IFERROR(VLOOKUP(B159,'1'!B:BC,54,0),"0")</f>
        <v>0</v>
      </c>
      <c r="I159" s="5" t="s">
        <v>129</v>
      </c>
      <c r="J159" s="15">
        <f t="shared" ref="J159" si="562">+H159*D159</f>
        <v>0</v>
      </c>
      <c r="K159" s="10" t="str">
        <f>IFERROR(VLOOKUP(B159,'2'!B:BC,54,0),"0")</f>
        <v>0</v>
      </c>
      <c r="L159" s="5" t="s">
        <v>129</v>
      </c>
      <c r="M159" s="15">
        <f t="shared" ref="M159" si="563">+K159*D159</f>
        <v>0</v>
      </c>
      <c r="N159" s="10" t="str">
        <f>IFERROR(VLOOKUP(B159,'3'!B:BC,54,0),"0")</f>
        <v>0</v>
      </c>
      <c r="O159" s="5" t="s">
        <v>129</v>
      </c>
      <c r="P159" s="15">
        <f t="shared" ref="P159" si="564">+N159*D159</f>
        <v>0</v>
      </c>
      <c r="Q159" s="10" t="str">
        <f>IFERROR(VLOOKUP(B159,'4'!B:BC,54,0),"0")</f>
        <v>0</v>
      </c>
      <c r="R159" s="5" t="s">
        <v>129</v>
      </c>
      <c r="S159" s="15">
        <f t="shared" ref="S159" si="565">+Q159*D159</f>
        <v>0</v>
      </c>
      <c r="T159" s="10" t="str">
        <f>IFERROR(VLOOKUP(B159,'5'!B:BC,54,0),"0")</f>
        <v>0</v>
      </c>
      <c r="U159" s="5" t="s">
        <v>129</v>
      </c>
      <c r="V159" s="15">
        <f t="shared" ref="V159" si="566">+T159*D159</f>
        <v>0</v>
      </c>
      <c r="W159" s="10" t="str">
        <f>IFERROR(VLOOKUP(B159,'6'!B:BC,54,0),"0")</f>
        <v>0</v>
      </c>
      <c r="X159" s="5" t="s">
        <v>129</v>
      </c>
      <c r="Y159" s="15">
        <f t="shared" ref="Y159" si="567">+W159*D159</f>
        <v>0</v>
      </c>
      <c r="Z159" s="10" t="str">
        <f>IFERROR(VLOOKUP(B159,'7'!B:BC,54,0),"0")</f>
        <v>0</v>
      </c>
      <c r="AA159" s="5" t="s">
        <v>129</v>
      </c>
      <c r="AB159" s="15">
        <f t="shared" ref="AB159" si="568">+Z159*D159</f>
        <v>0</v>
      </c>
      <c r="AC159" s="10" t="str">
        <f>IFERROR(VLOOKUP(B159,'8'!B:BC,54,0),"0")</f>
        <v>0</v>
      </c>
      <c r="AD159" s="5" t="s">
        <v>129</v>
      </c>
      <c r="AE159" s="15">
        <f t="shared" ref="AE159" si="569">+AC159*D159</f>
        <v>0</v>
      </c>
      <c r="AF159" s="10" t="str">
        <f>IFERROR(VLOOKUP(B159,'9'!B:BC,54,0),"0")</f>
        <v>0</v>
      </c>
      <c r="AG159" s="5" t="s">
        <v>129</v>
      </c>
      <c r="AH159" s="15">
        <f t="shared" ref="AH159" si="570">+AF159*D159</f>
        <v>0</v>
      </c>
      <c r="AI159" s="10" t="str">
        <f>IFERROR(VLOOKUP(B159,'10'!B:BC,54,0),"0")</f>
        <v>0</v>
      </c>
      <c r="AJ159" s="5" t="s">
        <v>129</v>
      </c>
      <c r="AK159" s="15">
        <f t="shared" ref="AK159" si="571">+AI159*D159</f>
        <v>0</v>
      </c>
      <c r="AL159" s="10" t="str">
        <f>IFERROR(VLOOKUP(B159,'11'!B:BC,54,0),"0")</f>
        <v>0</v>
      </c>
      <c r="AM159" s="5" t="s">
        <v>129</v>
      </c>
      <c r="AN159" s="15">
        <f t="shared" ref="AN159" si="572">+AL159*D159</f>
        <v>0</v>
      </c>
      <c r="AO159" s="10" t="str">
        <f>IFERROR(VLOOKUP(B159,'12'!B:BC,54,0),"0")</f>
        <v>0</v>
      </c>
      <c r="AP159" s="5" t="s">
        <v>129</v>
      </c>
      <c r="AQ159" s="15">
        <f t="shared" ref="AQ159" si="573">+AO159*D159</f>
        <v>0</v>
      </c>
      <c r="AR159" s="10" t="str">
        <f>IFERROR(VLOOKUP(B159,'13'!B:BC,54,0),"0")</f>
        <v>0</v>
      </c>
      <c r="AS159" s="5" t="s">
        <v>129</v>
      </c>
      <c r="AT159" s="15">
        <f t="shared" ref="AT159" si="574">+AR159*D159</f>
        <v>0</v>
      </c>
      <c r="AU159" s="10" t="str">
        <f>IFERROR(VLOOKUP(B159,'14'!B:BC,54,0),"0")</f>
        <v>0</v>
      </c>
      <c r="AV159" s="5" t="s">
        <v>129</v>
      </c>
      <c r="AW159" s="15">
        <f t="shared" ref="AW159" si="575">+AU159*D159</f>
        <v>0</v>
      </c>
      <c r="AX159" s="10" t="str">
        <f>IFERROR(VLOOKUP(B159,'15'!B:BC,54,0),"0")</f>
        <v>0</v>
      </c>
      <c r="AY159" s="5" t="s">
        <v>129</v>
      </c>
      <c r="AZ159" s="15">
        <f t="shared" ref="AZ159" si="576">+AX159*D159</f>
        <v>0</v>
      </c>
      <c r="BA159" s="10" t="str">
        <f>IFERROR(VLOOKUP(B159,'16'!B:BC,54,0),"0")</f>
        <v>0</v>
      </c>
      <c r="BB159" s="5" t="s">
        <v>129</v>
      </c>
      <c r="BC159" s="15">
        <f t="shared" ref="BC159" si="577">+BA159*D159</f>
        <v>0</v>
      </c>
      <c r="BD159" s="10" t="str">
        <f>IFERROR(VLOOKUP(B159,'17'!B:BC,54,0),"0")</f>
        <v>0</v>
      </c>
      <c r="BE159" s="5" t="s">
        <v>129</v>
      </c>
      <c r="BF159" s="15">
        <f t="shared" ref="BF159" si="578">+BD159*D159</f>
        <v>0</v>
      </c>
      <c r="BG159" s="10" t="str">
        <f>IFERROR(VLOOKUP(B159,'18'!B:BC,54,0),"0")</f>
        <v>0</v>
      </c>
      <c r="BH159" s="5" t="s">
        <v>129</v>
      </c>
      <c r="BI159" s="15">
        <f t="shared" ref="BI159" si="579">+BG159*D159</f>
        <v>0</v>
      </c>
      <c r="BJ159" s="10" t="str">
        <f>IFERROR(VLOOKUP(B159,'19'!B:BC,54,0),"0")</f>
        <v>0</v>
      </c>
      <c r="BK159" s="5" t="s">
        <v>129</v>
      </c>
      <c r="BL159" s="15">
        <f t="shared" ref="BL159" si="580">+BJ159*D159</f>
        <v>0</v>
      </c>
      <c r="BM159" s="10" t="str">
        <f>IFERROR(VLOOKUP(B159,'20'!B:BC,54,0),"0")</f>
        <v>0</v>
      </c>
      <c r="BN159" s="5" t="s">
        <v>129</v>
      </c>
      <c r="BO159" s="15">
        <f t="shared" ref="BO159" si="581">+BM159*D159</f>
        <v>0</v>
      </c>
      <c r="BP159" s="10" t="str">
        <f>IFERROR(VLOOKUP(B159,'21'!B:BC,54,0),"0")</f>
        <v>0</v>
      </c>
      <c r="BQ159" s="5" t="s">
        <v>129</v>
      </c>
      <c r="BR159" s="15">
        <f t="shared" ref="BR159" si="582">+BP159*D159</f>
        <v>0</v>
      </c>
      <c r="BS159" s="10" t="str">
        <f>IFERROR(VLOOKUP(B159,'22'!B:BC,54,0),"0")</f>
        <v>0</v>
      </c>
      <c r="BT159" s="5" t="s">
        <v>129</v>
      </c>
      <c r="BU159" s="15">
        <f t="shared" ref="BU159" si="583">+BS159*D159</f>
        <v>0</v>
      </c>
      <c r="BV159" s="10" t="str">
        <f>IFERROR(VLOOKUP(B159,'23'!B:BC,54,0),"0")</f>
        <v>0</v>
      </c>
      <c r="BW159" s="5" t="s">
        <v>129</v>
      </c>
      <c r="BX159" s="15">
        <f t="shared" ref="BX159" si="584">+BV159*D159</f>
        <v>0</v>
      </c>
      <c r="BY159" s="10" t="str">
        <f>IFERROR(VLOOKUP(B159,'24'!B:BC,54,0),"0")</f>
        <v>0</v>
      </c>
      <c r="BZ159" s="5" t="s">
        <v>129</v>
      </c>
      <c r="CA159" s="15">
        <f t="shared" ref="CA159" si="585">+BY159*D159</f>
        <v>0</v>
      </c>
      <c r="CB159" s="10" t="str">
        <f>IFERROR(VLOOKUP(B159,'25'!B:BC,54,0),"0")</f>
        <v>0</v>
      </c>
      <c r="CC159" s="5" t="s">
        <v>129</v>
      </c>
      <c r="CD159" s="15">
        <f t="shared" ref="CD159" si="586">+CB159*D159</f>
        <v>0</v>
      </c>
      <c r="CE159" s="10" t="str">
        <f>IFERROR(VLOOKUP(B159,'26'!B:BC,54,0),"0")</f>
        <v>0</v>
      </c>
      <c r="CF159" s="5" t="s">
        <v>129</v>
      </c>
      <c r="CG159" s="15">
        <f t="shared" ref="CG159" si="587">+CE159*D159</f>
        <v>0</v>
      </c>
      <c r="CH159" s="10" t="str">
        <f>IFERROR(VLOOKUP(B159,'27'!B:BC,54,0),"0")</f>
        <v>0</v>
      </c>
      <c r="CI159" s="5" t="s">
        <v>129</v>
      </c>
      <c r="CJ159" s="15">
        <f t="shared" ref="CJ159" si="588">+CH159*D159</f>
        <v>0</v>
      </c>
      <c r="CK159" s="10" t="str">
        <f>IFERROR(VLOOKUP(B159,'28'!B:BC,54,0),"0")</f>
        <v>0</v>
      </c>
      <c r="CL159" s="5" t="s">
        <v>129</v>
      </c>
      <c r="CM159" s="15">
        <f t="shared" ref="CM159" si="589">+CK159*D159</f>
        <v>0</v>
      </c>
      <c r="CN159" s="10" t="str">
        <f>IFERROR(VLOOKUP(B159,'29'!B:BC,54,0),"0")</f>
        <v>0</v>
      </c>
      <c r="CO159" s="5" t="s">
        <v>129</v>
      </c>
      <c r="CP159" s="15">
        <f t="shared" ref="CP159" si="590">+CN159*D159</f>
        <v>0</v>
      </c>
      <c r="CQ159" s="10" t="str">
        <f>IFERROR(VLOOKUP(B159,'30'!B:BC,54,0),"0")</f>
        <v>0</v>
      </c>
      <c r="CR159" s="5" t="s">
        <v>129</v>
      </c>
      <c r="CS159" s="15">
        <f t="shared" ref="CS159" si="591">+CQ159*D159</f>
        <v>0</v>
      </c>
      <c r="CT159" s="10" t="str">
        <f>IFERROR(VLOOKUP(A159,#REF!,2,0),"0")</f>
        <v>0</v>
      </c>
      <c r="CU159" s="5" t="s">
        <v>129</v>
      </c>
      <c r="CV159" s="15">
        <f t="shared" si="410"/>
        <v>0</v>
      </c>
      <c r="CW159" s="10" t="str">
        <f>IFERROR(VLOOKUP(B159,'B-plus'!A:D,4,0),"0")</f>
        <v>0</v>
      </c>
      <c r="CX159" s="5" t="s">
        <v>129</v>
      </c>
      <c r="CY159" s="15">
        <f t="shared" si="411"/>
        <v>0</v>
      </c>
    </row>
    <row r="160" spans="1:103" x14ac:dyDescent="0.25">
      <c r="A160" s="5" t="s">
        <v>314</v>
      </c>
      <c r="B160" s="5">
        <v>900005</v>
      </c>
      <c r="C160" s="4" t="s">
        <v>315</v>
      </c>
      <c r="D160" s="13">
        <v>6</v>
      </c>
      <c r="E160" s="19">
        <f t="shared" si="408"/>
        <v>0</v>
      </c>
      <c r="F160" s="5" t="s">
        <v>129</v>
      </c>
      <c r="G160" s="13">
        <f t="shared" si="409"/>
        <v>0</v>
      </c>
      <c r="H160" s="10" t="str">
        <f>IFERROR(VLOOKUP(B160,'1'!B:BC,54,0),"0")</f>
        <v>0</v>
      </c>
      <c r="I160" s="5" t="s">
        <v>129</v>
      </c>
      <c r="J160" s="15">
        <f t="shared" ref="J160" si="592">+H160*D160</f>
        <v>0</v>
      </c>
      <c r="K160" s="10" t="str">
        <f>IFERROR(VLOOKUP(B160,'2'!B:BC,54,0),"0")</f>
        <v>0</v>
      </c>
      <c r="L160" s="5" t="s">
        <v>129</v>
      </c>
      <c r="M160" s="15">
        <f t="shared" ref="M160" si="593">+K160*D160</f>
        <v>0</v>
      </c>
      <c r="N160" s="10" t="str">
        <f>IFERROR(VLOOKUP(B160,'3'!B:BC,54,0),"0")</f>
        <v>0</v>
      </c>
      <c r="O160" s="5" t="s">
        <v>129</v>
      </c>
      <c r="P160" s="15">
        <f t="shared" ref="P160" si="594">+N160*D160</f>
        <v>0</v>
      </c>
      <c r="Q160" s="10" t="str">
        <f>IFERROR(VLOOKUP(B160,'4'!B:BC,54,0),"0")</f>
        <v>0</v>
      </c>
      <c r="R160" s="5" t="s">
        <v>129</v>
      </c>
      <c r="S160" s="15">
        <f t="shared" ref="S160" si="595">+Q160*D160</f>
        <v>0</v>
      </c>
      <c r="T160" s="10" t="str">
        <f>IFERROR(VLOOKUP(B160,'5'!B:BC,54,0),"0")</f>
        <v>0</v>
      </c>
      <c r="U160" s="5" t="s">
        <v>129</v>
      </c>
      <c r="V160" s="15">
        <f t="shared" ref="V160" si="596">+T160*D160</f>
        <v>0</v>
      </c>
      <c r="W160" s="10" t="str">
        <f>IFERROR(VLOOKUP(B160,'6'!B:BC,54,0),"0")</f>
        <v>0</v>
      </c>
      <c r="X160" s="5" t="s">
        <v>129</v>
      </c>
      <c r="Y160" s="15">
        <f t="shared" ref="Y160" si="597">+W160*D160</f>
        <v>0</v>
      </c>
      <c r="Z160" s="10" t="str">
        <f>IFERROR(VLOOKUP(B160,'7'!B:BC,54,0),"0")</f>
        <v>0</v>
      </c>
      <c r="AA160" s="5" t="s">
        <v>129</v>
      </c>
      <c r="AB160" s="15">
        <f t="shared" ref="AB160" si="598">+Z160*D160</f>
        <v>0</v>
      </c>
      <c r="AC160" s="10" t="str">
        <f>IFERROR(VLOOKUP(B160,'8'!B:BC,54,0),"0")</f>
        <v>0</v>
      </c>
      <c r="AD160" s="5" t="s">
        <v>129</v>
      </c>
      <c r="AE160" s="15">
        <f t="shared" ref="AE160" si="599">+AC160*D160</f>
        <v>0</v>
      </c>
      <c r="AF160" s="10" t="str">
        <f>IFERROR(VLOOKUP(B160,'9'!B:BC,54,0),"0")</f>
        <v>0</v>
      </c>
      <c r="AG160" s="5" t="s">
        <v>129</v>
      </c>
      <c r="AH160" s="15">
        <f t="shared" ref="AH160" si="600">+AF160*D160</f>
        <v>0</v>
      </c>
      <c r="AI160" s="10" t="str">
        <f>IFERROR(VLOOKUP(B160,'10'!B:BC,54,0),"0")</f>
        <v>0</v>
      </c>
      <c r="AJ160" s="5" t="s">
        <v>129</v>
      </c>
      <c r="AK160" s="15">
        <f t="shared" ref="AK160" si="601">+AI160*D160</f>
        <v>0</v>
      </c>
      <c r="AL160" s="10" t="str">
        <f>IFERROR(VLOOKUP(B160,'11'!B:BC,54,0),"0")</f>
        <v>0</v>
      </c>
      <c r="AM160" s="5" t="s">
        <v>129</v>
      </c>
      <c r="AN160" s="15">
        <f t="shared" ref="AN160" si="602">+AL160*D160</f>
        <v>0</v>
      </c>
      <c r="AO160" s="10" t="str">
        <f>IFERROR(VLOOKUP(B160,'12'!B:BC,54,0),"0")</f>
        <v>0</v>
      </c>
      <c r="AP160" s="5" t="s">
        <v>129</v>
      </c>
      <c r="AQ160" s="15">
        <f t="shared" ref="AQ160" si="603">+AO160*D160</f>
        <v>0</v>
      </c>
      <c r="AR160" s="10" t="str">
        <f>IFERROR(VLOOKUP(B160,'13'!B:BC,54,0),"0")</f>
        <v>0</v>
      </c>
      <c r="AS160" s="5" t="s">
        <v>129</v>
      </c>
      <c r="AT160" s="15">
        <f t="shared" ref="AT160" si="604">+AR160*D160</f>
        <v>0</v>
      </c>
      <c r="AU160" s="10" t="str">
        <f>IFERROR(VLOOKUP(B160,'14'!B:BC,54,0),"0")</f>
        <v>0</v>
      </c>
      <c r="AV160" s="5" t="s">
        <v>129</v>
      </c>
      <c r="AW160" s="15">
        <f t="shared" ref="AW160" si="605">+AU160*D160</f>
        <v>0</v>
      </c>
      <c r="AX160" s="10" t="str">
        <f>IFERROR(VLOOKUP(B160,'15'!B:BC,54,0),"0")</f>
        <v>0</v>
      </c>
      <c r="AY160" s="5" t="s">
        <v>129</v>
      </c>
      <c r="AZ160" s="15">
        <f t="shared" ref="AZ160" si="606">+AX160*D160</f>
        <v>0</v>
      </c>
      <c r="BA160" s="10" t="str">
        <f>IFERROR(VLOOKUP(B160,'16'!B:BC,54,0),"0")</f>
        <v>0</v>
      </c>
      <c r="BB160" s="5" t="s">
        <v>129</v>
      </c>
      <c r="BC160" s="15">
        <f t="shared" ref="BC160" si="607">+BA160*D160</f>
        <v>0</v>
      </c>
      <c r="BD160" s="10" t="str">
        <f>IFERROR(VLOOKUP(B160,'17'!B:BC,54,0),"0")</f>
        <v>0</v>
      </c>
      <c r="BE160" s="5" t="s">
        <v>129</v>
      </c>
      <c r="BF160" s="15">
        <f t="shared" ref="BF160" si="608">+BD160*D160</f>
        <v>0</v>
      </c>
      <c r="BG160" s="10" t="str">
        <f>IFERROR(VLOOKUP(B160,'18'!B:BC,54,0),"0")</f>
        <v>0</v>
      </c>
      <c r="BH160" s="5" t="s">
        <v>129</v>
      </c>
      <c r="BI160" s="15">
        <f t="shared" ref="BI160" si="609">+BG160*D160</f>
        <v>0</v>
      </c>
      <c r="BJ160" s="10" t="str">
        <f>IFERROR(VLOOKUP(B160,'19'!B:BC,54,0),"0")</f>
        <v>0</v>
      </c>
      <c r="BK160" s="5" t="s">
        <v>129</v>
      </c>
      <c r="BL160" s="15">
        <f t="shared" ref="BL160" si="610">+BJ160*D160</f>
        <v>0</v>
      </c>
      <c r="BM160" s="10" t="str">
        <f>IFERROR(VLOOKUP(B160,'20'!B:BC,54,0),"0")</f>
        <v>0</v>
      </c>
      <c r="BN160" s="5" t="s">
        <v>129</v>
      </c>
      <c r="BO160" s="15">
        <f t="shared" ref="BO160" si="611">+BM160*D160</f>
        <v>0</v>
      </c>
      <c r="BP160" s="10" t="str">
        <f>IFERROR(VLOOKUP(B160,'21'!B:BC,54,0),"0")</f>
        <v>0</v>
      </c>
      <c r="BQ160" s="5" t="s">
        <v>129</v>
      </c>
      <c r="BR160" s="15">
        <f t="shared" ref="BR160" si="612">+BP160*D160</f>
        <v>0</v>
      </c>
      <c r="BS160" s="10" t="str">
        <f>IFERROR(VLOOKUP(B160,'22'!B:BC,54,0),"0")</f>
        <v>0</v>
      </c>
      <c r="BT160" s="5" t="s">
        <v>129</v>
      </c>
      <c r="BU160" s="15">
        <f t="shared" ref="BU160" si="613">+BS160*D160</f>
        <v>0</v>
      </c>
      <c r="BV160" s="10" t="str">
        <f>IFERROR(VLOOKUP(B160,'23'!B:BC,54,0),"0")</f>
        <v>0</v>
      </c>
      <c r="BW160" s="5" t="s">
        <v>129</v>
      </c>
      <c r="BX160" s="15">
        <f t="shared" ref="BX160" si="614">+BV160*D160</f>
        <v>0</v>
      </c>
      <c r="BY160" s="10" t="str">
        <f>IFERROR(VLOOKUP(B160,'24'!B:BC,54,0),"0")</f>
        <v>0</v>
      </c>
      <c r="BZ160" s="5" t="s">
        <v>129</v>
      </c>
      <c r="CA160" s="15">
        <f t="shared" ref="CA160" si="615">+BY160*D160</f>
        <v>0</v>
      </c>
      <c r="CB160" s="10" t="str">
        <f>IFERROR(VLOOKUP(B160,'25'!B:BC,54,0),"0")</f>
        <v>0</v>
      </c>
      <c r="CC160" s="5" t="s">
        <v>129</v>
      </c>
      <c r="CD160" s="15">
        <f t="shared" ref="CD160" si="616">+CB160*D160</f>
        <v>0</v>
      </c>
      <c r="CE160" s="10" t="str">
        <f>IFERROR(VLOOKUP(B160,'26'!B:BC,54,0),"0")</f>
        <v>0</v>
      </c>
      <c r="CF160" s="5" t="s">
        <v>129</v>
      </c>
      <c r="CG160" s="15">
        <f t="shared" ref="CG160" si="617">+CE160*D160</f>
        <v>0</v>
      </c>
      <c r="CH160" s="10" t="str">
        <f>IFERROR(VLOOKUP(B160,'27'!B:BC,54,0),"0")</f>
        <v>0</v>
      </c>
      <c r="CI160" s="5" t="s">
        <v>129</v>
      </c>
      <c r="CJ160" s="15">
        <f t="shared" ref="CJ160" si="618">+CH160*D160</f>
        <v>0</v>
      </c>
      <c r="CK160" s="10" t="str">
        <f>IFERROR(VLOOKUP(B160,'28'!B:BC,54,0),"0")</f>
        <v>0</v>
      </c>
      <c r="CL160" s="5" t="s">
        <v>129</v>
      </c>
      <c r="CM160" s="15">
        <f t="shared" ref="CM160" si="619">+CK160*D160</f>
        <v>0</v>
      </c>
      <c r="CN160" s="10" t="str">
        <f>IFERROR(VLOOKUP(B160,'29'!B:BC,54,0),"0")</f>
        <v>0</v>
      </c>
      <c r="CO160" s="5" t="s">
        <v>129</v>
      </c>
      <c r="CP160" s="15">
        <f t="shared" ref="CP160" si="620">+CN160*D160</f>
        <v>0</v>
      </c>
      <c r="CQ160" s="10" t="str">
        <f>IFERROR(VLOOKUP(B160,'30'!B:BC,54,0),"0")</f>
        <v>0</v>
      </c>
      <c r="CR160" s="5" t="s">
        <v>129</v>
      </c>
      <c r="CS160" s="15">
        <f t="shared" ref="CS160" si="621">+CQ160*D160</f>
        <v>0</v>
      </c>
      <c r="CT160" s="10" t="str">
        <f>IFERROR(VLOOKUP(A160,#REF!,2,0),"0")</f>
        <v>0</v>
      </c>
      <c r="CU160" s="5" t="s">
        <v>129</v>
      </c>
      <c r="CV160" s="15">
        <f t="shared" si="410"/>
        <v>0</v>
      </c>
      <c r="CW160" s="10" t="str">
        <f>IFERROR(VLOOKUP(B160,'B-plus'!A:D,4,0),"0")</f>
        <v>0</v>
      </c>
      <c r="CX160" s="5" t="s">
        <v>129</v>
      </c>
      <c r="CY160" s="15">
        <f t="shared" si="411"/>
        <v>0</v>
      </c>
    </row>
    <row r="161" spans="1:103" x14ac:dyDescent="0.25">
      <c r="A161" s="5">
        <v>1111091</v>
      </c>
      <c r="B161" s="5">
        <v>1111091</v>
      </c>
      <c r="C161" s="4" t="s">
        <v>317</v>
      </c>
      <c r="D161" s="13">
        <v>26.29</v>
      </c>
      <c r="E161" s="19">
        <f t="shared" si="408"/>
        <v>0</v>
      </c>
      <c r="F161" s="5" t="s">
        <v>129</v>
      </c>
      <c r="G161" s="13">
        <f t="shared" si="409"/>
        <v>0</v>
      </c>
      <c r="H161" s="10">
        <f>IFERROR(VLOOKUP(B161,'1'!B:BC,54,0),"0")</f>
        <v>0</v>
      </c>
      <c r="I161" s="5" t="s">
        <v>129</v>
      </c>
      <c r="J161" s="15">
        <f t="shared" ref="J161" si="622">+H161*D161</f>
        <v>0</v>
      </c>
      <c r="K161" s="10">
        <f>IFERROR(VLOOKUP(B161,'2'!B:BC,54,0),"0")</f>
        <v>0</v>
      </c>
      <c r="L161" s="5" t="s">
        <v>129</v>
      </c>
      <c r="M161" s="15">
        <f t="shared" ref="M161" si="623">+K161*D161</f>
        <v>0</v>
      </c>
      <c r="N161" s="10">
        <f>IFERROR(VLOOKUP(B161,'3'!B:BC,54,0),"0")</f>
        <v>0</v>
      </c>
      <c r="O161" s="5" t="s">
        <v>129</v>
      </c>
      <c r="P161" s="15">
        <f t="shared" ref="P161" si="624">+N161*D161</f>
        <v>0</v>
      </c>
      <c r="Q161" s="10">
        <f>IFERROR(VLOOKUP(B161,'4'!B:BC,54,0),"0")</f>
        <v>0</v>
      </c>
      <c r="R161" s="5" t="s">
        <v>129</v>
      </c>
      <c r="S161" s="15">
        <f t="shared" ref="S161" si="625">+Q161*D161</f>
        <v>0</v>
      </c>
      <c r="T161" s="10">
        <f>IFERROR(VLOOKUP(B161,'5'!B:BC,54,0),"0")</f>
        <v>0</v>
      </c>
      <c r="U161" s="5" t="s">
        <v>129</v>
      </c>
      <c r="V161" s="15">
        <f t="shared" ref="V161" si="626">+T161*D161</f>
        <v>0</v>
      </c>
      <c r="W161" s="10">
        <f>IFERROR(VLOOKUP(B161,'6'!B:BC,54,0),"0")</f>
        <v>0</v>
      </c>
      <c r="X161" s="5" t="s">
        <v>129</v>
      </c>
      <c r="Y161" s="15">
        <f t="shared" ref="Y161" si="627">+W161*D161</f>
        <v>0</v>
      </c>
      <c r="Z161" s="10">
        <f>IFERROR(VLOOKUP(B161,'7'!B:BC,54,0),"0")</f>
        <v>0</v>
      </c>
      <c r="AA161" s="5" t="s">
        <v>129</v>
      </c>
      <c r="AB161" s="15">
        <f t="shared" ref="AB161" si="628">+Z161*D161</f>
        <v>0</v>
      </c>
      <c r="AC161" s="10">
        <f>IFERROR(VLOOKUP(B161,'8'!B:BC,54,0),"0")</f>
        <v>0</v>
      </c>
      <c r="AD161" s="5" t="s">
        <v>129</v>
      </c>
      <c r="AE161" s="15">
        <f t="shared" ref="AE161" si="629">+AC161*D161</f>
        <v>0</v>
      </c>
      <c r="AF161" s="10">
        <f>IFERROR(VLOOKUP(B161,'9'!B:BC,54,0),"0")</f>
        <v>0</v>
      </c>
      <c r="AG161" s="5" t="s">
        <v>129</v>
      </c>
      <c r="AH161" s="15">
        <f t="shared" ref="AH161" si="630">+AF161*D161</f>
        <v>0</v>
      </c>
      <c r="AI161" s="10">
        <f>IFERROR(VLOOKUP(B161,'10'!B:BC,54,0),"0")</f>
        <v>0</v>
      </c>
      <c r="AJ161" s="5" t="s">
        <v>129</v>
      </c>
      <c r="AK161" s="15">
        <f t="shared" ref="AK161" si="631">+AI161*D161</f>
        <v>0</v>
      </c>
      <c r="AL161" s="10">
        <f>IFERROR(VLOOKUP(B161,'11'!B:BC,54,0),"0")</f>
        <v>0</v>
      </c>
      <c r="AM161" s="5" t="s">
        <v>129</v>
      </c>
      <c r="AN161" s="15">
        <f t="shared" ref="AN161" si="632">+AL161*D161</f>
        <v>0</v>
      </c>
      <c r="AO161" s="10">
        <f>IFERROR(VLOOKUP(B161,'12'!B:BC,54,0),"0")</f>
        <v>0</v>
      </c>
      <c r="AP161" s="5" t="s">
        <v>129</v>
      </c>
      <c r="AQ161" s="15">
        <f t="shared" ref="AQ161" si="633">+AO161*D161</f>
        <v>0</v>
      </c>
      <c r="AR161" s="10">
        <f>IFERROR(VLOOKUP(B161,'13'!B:BC,54,0),"0")</f>
        <v>0</v>
      </c>
      <c r="AS161" s="5" t="s">
        <v>129</v>
      </c>
      <c r="AT161" s="15">
        <f t="shared" ref="AT161" si="634">+AR161*D161</f>
        <v>0</v>
      </c>
      <c r="AU161" s="10">
        <f>IFERROR(VLOOKUP(B161,'14'!B:BC,54,0),"0")</f>
        <v>0</v>
      </c>
      <c r="AV161" s="5" t="s">
        <v>129</v>
      </c>
      <c r="AW161" s="15">
        <f t="shared" ref="AW161" si="635">+AU161*D161</f>
        <v>0</v>
      </c>
      <c r="AX161" s="10">
        <f>IFERROR(VLOOKUP(B161,'15'!B:BC,54,0),"0")</f>
        <v>0</v>
      </c>
      <c r="AY161" s="5" t="s">
        <v>129</v>
      </c>
      <c r="AZ161" s="15">
        <f t="shared" ref="AZ161" si="636">+AX161*D161</f>
        <v>0</v>
      </c>
      <c r="BA161" s="10">
        <f>IFERROR(VLOOKUP(B161,'16'!B:BC,54,0),"0")</f>
        <v>0</v>
      </c>
      <c r="BB161" s="5" t="s">
        <v>129</v>
      </c>
      <c r="BC161" s="15">
        <f t="shared" ref="BC161" si="637">+BA161*D161</f>
        <v>0</v>
      </c>
      <c r="BD161" s="10">
        <f>IFERROR(VLOOKUP(B161,'17'!B:BC,54,0),"0")</f>
        <v>0</v>
      </c>
      <c r="BE161" s="5" t="s">
        <v>129</v>
      </c>
      <c r="BF161" s="15">
        <f t="shared" ref="BF161" si="638">+BD161*D161</f>
        <v>0</v>
      </c>
      <c r="BG161" s="10">
        <f>IFERROR(VLOOKUP(B161,'18'!B:BC,54,0),"0")</f>
        <v>0</v>
      </c>
      <c r="BH161" s="5" t="s">
        <v>129</v>
      </c>
      <c r="BI161" s="15">
        <f t="shared" ref="BI161" si="639">+BG161*D161</f>
        <v>0</v>
      </c>
      <c r="BJ161" s="10">
        <f>IFERROR(VLOOKUP(B161,'19'!B:BC,54,0),"0")</f>
        <v>0</v>
      </c>
      <c r="BK161" s="5" t="s">
        <v>129</v>
      </c>
      <c r="BL161" s="15">
        <f t="shared" ref="BL161" si="640">+BJ161*D161</f>
        <v>0</v>
      </c>
      <c r="BM161" s="10">
        <f>IFERROR(VLOOKUP(B161,'20'!B:BC,54,0),"0")</f>
        <v>0</v>
      </c>
      <c r="BN161" s="5" t="s">
        <v>129</v>
      </c>
      <c r="BO161" s="15">
        <f t="shared" ref="BO161" si="641">+BM161*D161</f>
        <v>0</v>
      </c>
      <c r="BP161" s="10">
        <f>IFERROR(VLOOKUP(B161,'21'!B:BC,54,0),"0")</f>
        <v>0</v>
      </c>
      <c r="BQ161" s="5" t="s">
        <v>129</v>
      </c>
      <c r="BR161" s="15">
        <f t="shared" ref="BR161" si="642">+BP161*D161</f>
        <v>0</v>
      </c>
      <c r="BS161" s="10">
        <f>IFERROR(VLOOKUP(B161,'22'!B:BC,54,0),"0")</f>
        <v>0</v>
      </c>
      <c r="BT161" s="5" t="s">
        <v>129</v>
      </c>
      <c r="BU161" s="15">
        <f t="shared" ref="BU161" si="643">+BS161*D161</f>
        <v>0</v>
      </c>
      <c r="BV161" s="10">
        <f>IFERROR(VLOOKUP(B161,'23'!B:BC,54,0),"0")</f>
        <v>0</v>
      </c>
      <c r="BW161" s="5" t="s">
        <v>129</v>
      </c>
      <c r="BX161" s="15">
        <f t="shared" ref="BX161" si="644">+BV161*D161</f>
        <v>0</v>
      </c>
      <c r="BY161" s="10">
        <f>IFERROR(VLOOKUP(B161,'24'!B:BC,54,0),"0")</f>
        <v>0</v>
      </c>
      <c r="BZ161" s="5" t="s">
        <v>129</v>
      </c>
      <c r="CA161" s="15">
        <f t="shared" ref="CA161" si="645">+BY161*D161</f>
        <v>0</v>
      </c>
      <c r="CB161" s="10">
        <f>IFERROR(VLOOKUP(B161,'25'!B:BC,54,0),"0")</f>
        <v>0</v>
      </c>
      <c r="CC161" s="5" t="s">
        <v>129</v>
      </c>
      <c r="CD161" s="15">
        <f t="shared" ref="CD161" si="646">+CB161*D161</f>
        <v>0</v>
      </c>
      <c r="CE161" s="10">
        <f>IFERROR(VLOOKUP(B161,'26'!B:BC,54,0),"0")</f>
        <v>0</v>
      </c>
      <c r="CF161" s="5" t="s">
        <v>129</v>
      </c>
      <c r="CG161" s="15">
        <f t="shared" ref="CG161" si="647">+CE161*D161</f>
        <v>0</v>
      </c>
      <c r="CH161" s="10">
        <f>IFERROR(VLOOKUP(B161,'27'!B:BC,54,0),"0")</f>
        <v>0</v>
      </c>
      <c r="CI161" s="5" t="s">
        <v>129</v>
      </c>
      <c r="CJ161" s="15">
        <f t="shared" ref="CJ161" si="648">+CH161*D161</f>
        <v>0</v>
      </c>
      <c r="CK161" s="10">
        <f>IFERROR(VLOOKUP(B161,'28'!B:BC,54,0),"0")</f>
        <v>0</v>
      </c>
      <c r="CL161" s="5" t="s">
        <v>129</v>
      </c>
      <c r="CM161" s="15">
        <f t="shared" ref="CM161" si="649">+CK161*D161</f>
        <v>0</v>
      </c>
      <c r="CN161" s="10">
        <f>IFERROR(VLOOKUP(B161,'29'!B:BC,54,0),"0")</f>
        <v>0</v>
      </c>
      <c r="CO161" s="5" t="s">
        <v>129</v>
      </c>
      <c r="CP161" s="15">
        <f t="shared" ref="CP161" si="650">+CN161*D161</f>
        <v>0</v>
      </c>
      <c r="CQ161" s="10">
        <f>IFERROR(VLOOKUP(B161,'30'!B:BC,54,0),"0")</f>
        <v>0</v>
      </c>
      <c r="CR161" s="5" t="s">
        <v>129</v>
      </c>
      <c r="CS161" s="15">
        <f t="shared" ref="CS161" si="651">+CQ161*D161</f>
        <v>0</v>
      </c>
      <c r="CT161" s="10" t="str">
        <f>IFERROR(VLOOKUP(A161,#REF!,2,0),"0")</f>
        <v>0</v>
      </c>
      <c r="CU161" s="5" t="s">
        <v>129</v>
      </c>
      <c r="CV161" s="15">
        <f t="shared" si="410"/>
        <v>0</v>
      </c>
      <c r="CW161" s="10" t="str">
        <f>IFERROR(VLOOKUP(B161,'B-plus'!A:D,4,0),"0")</f>
        <v>0</v>
      </c>
      <c r="CX161" s="5" t="s">
        <v>129</v>
      </c>
      <c r="CY161" s="15">
        <f t="shared" si="411"/>
        <v>0</v>
      </c>
    </row>
    <row r="162" spans="1:103" x14ac:dyDescent="0.25">
      <c r="A162" s="5" t="s">
        <v>338</v>
      </c>
      <c r="B162" s="5" t="s">
        <v>338</v>
      </c>
      <c r="C162" s="4" t="s">
        <v>344</v>
      </c>
      <c r="D162" s="13">
        <f>13.66*3</f>
        <v>40.980000000000004</v>
      </c>
      <c r="E162" s="19">
        <f t="shared" si="408"/>
        <v>0</v>
      </c>
      <c r="F162" s="5" t="s">
        <v>129</v>
      </c>
      <c r="G162" s="13">
        <f t="shared" si="409"/>
        <v>0</v>
      </c>
      <c r="H162" s="10" t="str">
        <f>IFERROR(VLOOKUP(B162,'1'!B:BC,54,0),"0")</f>
        <v>0</v>
      </c>
      <c r="I162" s="5" t="s">
        <v>129</v>
      </c>
      <c r="J162" s="15">
        <f t="shared" ref="J162:J163" si="652">+H162*D162</f>
        <v>0</v>
      </c>
      <c r="K162" s="10" t="str">
        <f>IFERROR(VLOOKUP(B162,'2'!B:BC,54,0),"0")</f>
        <v>0</v>
      </c>
      <c r="L162" s="5" t="s">
        <v>129</v>
      </c>
      <c r="M162" s="15">
        <f t="shared" ref="M162:M163" si="653">+K162*D162</f>
        <v>0</v>
      </c>
      <c r="N162" s="10" t="str">
        <f>IFERROR(VLOOKUP(B162,'3'!B:BC,54,0),"0")</f>
        <v>0</v>
      </c>
      <c r="O162" s="5" t="s">
        <v>129</v>
      </c>
      <c r="P162" s="15">
        <f t="shared" ref="P162:P163" si="654">+N162*D162</f>
        <v>0</v>
      </c>
      <c r="Q162" s="10" t="str">
        <f>IFERROR(VLOOKUP(B162,'4'!B:BC,54,0),"0")</f>
        <v>0</v>
      </c>
      <c r="R162" s="5" t="s">
        <v>129</v>
      </c>
      <c r="S162" s="15">
        <f t="shared" ref="S162:S163" si="655">+Q162*D162</f>
        <v>0</v>
      </c>
      <c r="T162" s="10" t="str">
        <f>IFERROR(VLOOKUP(B162,'5'!B:BC,54,0),"0")</f>
        <v>0</v>
      </c>
      <c r="U162" s="5" t="s">
        <v>129</v>
      </c>
      <c r="V162" s="15">
        <f t="shared" ref="V162:V163" si="656">+T162*D162</f>
        <v>0</v>
      </c>
      <c r="W162" s="10" t="str">
        <f>IFERROR(VLOOKUP(B162,'6'!B:BC,54,0),"0")</f>
        <v>0</v>
      </c>
      <c r="X162" s="5" t="s">
        <v>129</v>
      </c>
      <c r="Y162" s="15">
        <f t="shared" ref="Y162:Y163" si="657">+W162*D162</f>
        <v>0</v>
      </c>
      <c r="Z162" s="10" t="str">
        <f>IFERROR(VLOOKUP(B162,'7'!B:BC,54,0),"0")</f>
        <v>0</v>
      </c>
      <c r="AA162" s="5" t="s">
        <v>129</v>
      </c>
      <c r="AB162" s="15">
        <f t="shared" ref="AB162:AB163" si="658">+Z162*D162</f>
        <v>0</v>
      </c>
      <c r="AC162" s="10" t="str">
        <f>IFERROR(VLOOKUP(B162,'8'!B:BC,54,0),"0")</f>
        <v>0</v>
      </c>
      <c r="AD162" s="5" t="s">
        <v>129</v>
      </c>
      <c r="AE162" s="15">
        <f t="shared" ref="AE162:AE163" si="659">+AC162*D162</f>
        <v>0</v>
      </c>
      <c r="AF162" s="10" t="str">
        <f>IFERROR(VLOOKUP(B162,'9'!B:BC,54,0),"0")</f>
        <v>0</v>
      </c>
      <c r="AG162" s="5" t="s">
        <v>129</v>
      </c>
      <c r="AH162" s="15">
        <f t="shared" ref="AH162:AH163" si="660">+AF162*D162</f>
        <v>0</v>
      </c>
      <c r="AI162" s="10" t="str">
        <f>IFERROR(VLOOKUP(B162,'10'!B:BC,54,0),"0")</f>
        <v>0</v>
      </c>
      <c r="AJ162" s="5" t="s">
        <v>129</v>
      </c>
      <c r="AK162" s="15">
        <f t="shared" ref="AK162:AK163" si="661">+AI162*D162</f>
        <v>0</v>
      </c>
      <c r="AL162" s="10" t="str">
        <f>IFERROR(VLOOKUP(B162,'11'!B:BC,54,0),"0")</f>
        <v>0</v>
      </c>
      <c r="AM162" s="5" t="s">
        <v>129</v>
      </c>
      <c r="AN162" s="15">
        <f t="shared" ref="AN162:AN163" si="662">+AL162*D162</f>
        <v>0</v>
      </c>
      <c r="AO162" s="10" t="str">
        <f>IFERROR(VLOOKUP(B162,'12'!B:BC,54,0),"0")</f>
        <v>0</v>
      </c>
      <c r="AP162" s="5" t="s">
        <v>129</v>
      </c>
      <c r="AQ162" s="15">
        <f t="shared" ref="AQ162:AQ163" si="663">+AO162*D162</f>
        <v>0</v>
      </c>
      <c r="AR162" s="10" t="str">
        <f>IFERROR(VLOOKUP(B162,'13'!B:BC,54,0),"0")</f>
        <v>0</v>
      </c>
      <c r="AS162" s="5" t="s">
        <v>129</v>
      </c>
      <c r="AT162" s="15">
        <f t="shared" ref="AT162:AT163" si="664">+AR162*D162</f>
        <v>0</v>
      </c>
      <c r="AU162" s="10" t="str">
        <f>IFERROR(VLOOKUP(B162,'14'!B:BC,54,0),"0")</f>
        <v>0</v>
      </c>
      <c r="AV162" s="5" t="s">
        <v>129</v>
      </c>
      <c r="AW162" s="15">
        <f t="shared" ref="AW162:AW163" si="665">+AU162*D162</f>
        <v>0</v>
      </c>
      <c r="AX162" s="10" t="str">
        <f>IFERROR(VLOOKUP(B162,'15'!B:BC,54,0),"0")</f>
        <v>0</v>
      </c>
      <c r="AY162" s="5" t="s">
        <v>129</v>
      </c>
      <c r="AZ162" s="15">
        <f t="shared" ref="AZ162:AZ163" si="666">+AX162*D162</f>
        <v>0</v>
      </c>
      <c r="BA162" s="10" t="str">
        <f>IFERROR(VLOOKUP(B162,'16'!B:BC,54,0),"0")</f>
        <v>0</v>
      </c>
      <c r="BB162" s="5" t="s">
        <v>129</v>
      </c>
      <c r="BC162" s="15">
        <f t="shared" ref="BC162:BC163" si="667">+BA162*D162</f>
        <v>0</v>
      </c>
      <c r="BD162" s="10" t="str">
        <f>IFERROR(VLOOKUP(B162,'17'!B:BC,54,0),"0")</f>
        <v>0</v>
      </c>
      <c r="BE162" s="5" t="s">
        <v>129</v>
      </c>
      <c r="BF162" s="15">
        <f t="shared" ref="BF162:BF163" si="668">+BD162*D162</f>
        <v>0</v>
      </c>
      <c r="BG162" s="10" t="str">
        <f>IFERROR(VLOOKUP(B162,'18'!B:BC,54,0),"0")</f>
        <v>0</v>
      </c>
      <c r="BH162" s="5" t="s">
        <v>129</v>
      </c>
      <c r="BI162" s="15">
        <f t="shared" ref="BI162:BI163" si="669">+BG162*D162</f>
        <v>0</v>
      </c>
      <c r="BJ162" s="10" t="str">
        <f>IFERROR(VLOOKUP(B162,'19'!B:BC,54,0),"0")</f>
        <v>0</v>
      </c>
      <c r="BK162" s="5" t="s">
        <v>129</v>
      </c>
      <c r="BL162" s="15">
        <f t="shared" ref="BL162:BL163" si="670">+BJ162*D162</f>
        <v>0</v>
      </c>
      <c r="BM162" s="10" t="str">
        <f>IFERROR(VLOOKUP(B162,'20'!B:BC,54,0),"0")</f>
        <v>0</v>
      </c>
      <c r="BN162" s="5" t="s">
        <v>129</v>
      </c>
      <c r="BO162" s="15">
        <f t="shared" ref="BO162:BO163" si="671">+BM162*D162</f>
        <v>0</v>
      </c>
      <c r="BP162" s="10" t="str">
        <f>IFERROR(VLOOKUP(B162,'21'!B:BC,54,0),"0")</f>
        <v>0</v>
      </c>
      <c r="BQ162" s="5" t="s">
        <v>129</v>
      </c>
      <c r="BR162" s="15">
        <f t="shared" ref="BR162:BR163" si="672">+BP162*D162</f>
        <v>0</v>
      </c>
      <c r="BS162" s="10" t="str">
        <f>IFERROR(VLOOKUP(B162,'22'!B:BC,54,0),"0")</f>
        <v>0</v>
      </c>
      <c r="BT162" s="5" t="s">
        <v>129</v>
      </c>
      <c r="BU162" s="15">
        <f t="shared" ref="BU162:BU163" si="673">+BS162*D162</f>
        <v>0</v>
      </c>
      <c r="BV162" s="10" t="str">
        <f>IFERROR(VLOOKUP(B162,'23'!B:BC,54,0),"0")</f>
        <v>0</v>
      </c>
      <c r="BW162" s="5" t="s">
        <v>129</v>
      </c>
      <c r="BX162" s="15">
        <f t="shared" ref="BX162:BX163" si="674">+BV162*D162</f>
        <v>0</v>
      </c>
      <c r="BY162" s="10" t="str">
        <f>IFERROR(VLOOKUP(B162,'24'!B:BC,54,0),"0")</f>
        <v>0</v>
      </c>
      <c r="BZ162" s="5" t="s">
        <v>129</v>
      </c>
      <c r="CA162" s="15">
        <f t="shared" ref="CA162:CA163" si="675">+BY162*D162</f>
        <v>0</v>
      </c>
      <c r="CB162" s="10" t="str">
        <f>IFERROR(VLOOKUP(B162,'25'!B:BC,54,0),"0")</f>
        <v>0</v>
      </c>
      <c r="CC162" s="5" t="s">
        <v>129</v>
      </c>
      <c r="CD162" s="15">
        <f t="shared" ref="CD162:CD163" si="676">+CB162*D162</f>
        <v>0</v>
      </c>
      <c r="CE162" s="10" t="str">
        <f>IFERROR(VLOOKUP(B162,'26'!B:BC,54,0),"0")</f>
        <v>0</v>
      </c>
      <c r="CF162" s="5" t="s">
        <v>129</v>
      </c>
      <c r="CG162" s="15">
        <f t="shared" ref="CG162:CG163" si="677">+CE162*D162</f>
        <v>0</v>
      </c>
      <c r="CH162" s="10" t="str">
        <f>IFERROR(VLOOKUP(B162,'27'!B:BC,54,0),"0")</f>
        <v>0</v>
      </c>
      <c r="CI162" s="5" t="s">
        <v>129</v>
      </c>
      <c r="CJ162" s="15">
        <f t="shared" ref="CJ162:CJ163" si="678">+CH162*D162</f>
        <v>0</v>
      </c>
      <c r="CK162" s="10" t="str">
        <f>IFERROR(VLOOKUP(B162,'28'!B:BC,54,0),"0")</f>
        <v>0</v>
      </c>
      <c r="CL162" s="5" t="s">
        <v>129</v>
      </c>
      <c r="CM162" s="15">
        <f t="shared" ref="CM162:CM163" si="679">+CK162*D162</f>
        <v>0</v>
      </c>
      <c r="CN162" s="10" t="str">
        <f>IFERROR(VLOOKUP(B162,'29'!B:BC,54,0),"0")</f>
        <v>0</v>
      </c>
      <c r="CO162" s="5" t="s">
        <v>129</v>
      </c>
      <c r="CP162" s="15">
        <f t="shared" ref="CP162:CP163" si="680">+CN162*D162</f>
        <v>0</v>
      </c>
      <c r="CQ162" s="10" t="str">
        <f>IFERROR(VLOOKUP(B162,'30'!B:BC,54,0),"0")</f>
        <v>0</v>
      </c>
      <c r="CR162" s="5" t="s">
        <v>129</v>
      </c>
      <c r="CS162" s="15">
        <f t="shared" ref="CS162:CS163" si="681">+CQ162*D162</f>
        <v>0</v>
      </c>
      <c r="CT162" s="10" t="str">
        <f>IFERROR(VLOOKUP(A162,#REF!,2,0),"0")</f>
        <v>0</v>
      </c>
      <c r="CU162" s="5" t="s">
        <v>129</v>
      </c>
      <c r="CV162" s="15">
        <f t="shared" si="410"/>
        <v>0</v>
      </c>
      <c r="CW162" s="10" t="str">
        <f>IFERROR(VLOOKUP(B162,'B-plus'!A:D,4,0),"0")</f>
        <v>0</v>
      </c>
      <c r="CX162" s="5" t="s">
        <v>129</v>
      </c>
      <c r="CY162" s="15">
        <f t="shared" si="411"/>
        <v>0</v>
      </c>
    </row>
    <row r="163" spans="1:103" x14ac:dyDescent="0.25">
      <c r="A163" s="5" t="s">
        <v>340</v>
      </c>
      <c r="B163" s="5" t="s">
        <v>340</v>
      </c>
      <c r="C163" s="4" t="s">
        <v>345</v>
      </c>
      <c r="D163" s="13">
        <f>11.81*3</f>
        <v>35.43</v>
      </c>
      <c r="E163" s="19">
        <f t="shared" si="408"/>
        <v>0</v>
      </c>
      <c r="F163" s="5" t="s">
        <v>129</v>
      </c>
      <c r="G163" s="13">
        <f t="shared" si="409"/>
        <v>0</v>
      </c>
      <c r="H163" s="10" t="str">
        <f>IFERROR(VLOOKUP(B163,'1'!B:BC,54,0),"0")</f>
        <v>0</v>
      </c>
      <c r="I163" s="5" t="s">
        <v>129</v>
      </c>
      <c r="J163" s="15">
        <f t="shared" si="652"/>
        <v>0</v>
      </c>
      <c r="K163" s="10" t="str">
        <f>IFERROR(VLOOKUP(B163,'2'!B:BC,54,0),"0")</f>
        <v>0</v>
      </c>
      <c r="L163" s="5" t="s">
        <v>129</v>
      </c>
      <c r="M163" s="15">
        <f t="shared" si="653"/>
        <v>0</v>
      </c>
      <c r="N163" s="10" t="str">
        <f>IFERROR(VLOOKUP(B163,'3'!B:BC,54,0),"0")</f>
        <v>0</v>
      </c>
      <c r="O163" s="5" t="s">
        <v>129</v>
      </c>
      <c r="P163" s="15">
        <f t="shared" si="654"/>
        <v>0</v>
      </c>
      <c r="Q163" s="10" t="str">
        <f>IFERROR(VLOOKUP(B163,'4'!B:BC,54,0),"0")</f>
        <v>0</v>
      </c>
      <c r="R163" s="5" t="s">
        <v>129</v>
      </c>
      <c r="S163" s="15">
        <f t="shared" si="655"/>
        <v>0</v>
      </c>
      <c r="T163" s="10" t="str">
        <f>IFERROR(VLOOKUP(B163,'5'!B:BC,54,0),"0")</f>
        <v>0</v>
      </c>
      <c r="U163" s="5" t="s">
        <v>129</v>
      </c>
      <c r="V163" s="15">
        <f t="shared" si="656"/>
        <v>0</v>
      </c>
      <c r="W163" s="10" t="str">
        <f>IFERROR(VLOOKUP(B163,'6'!B:BC,54,0),"0")</f>
        <v>0</v>
      </c>
      <c r="X163" s="5" t="s">
        <v>129</v>
      </c>
      <c r="Y163" s="15">
        <f t="shared" si="657"/>
        <v>0</v>
      </c>
      <c r="Z163" s="10" t="str">
        <f>IFERROR(VLOOKUP(B163,'7'!B:BC,54,0),"0")</f>
        <v>0</v>
      </c>
      <c r="AA163" s="5" t="s">
        <v>129</v>
      </c>
      <c r="AB163" s="15">
        <f t="shared" si="658"/>
        <v>0</v>
      </c>
      <c r="AC163" s="10" t="str">
        <f>IFERROR(VLOOKUP(B163,'8'!B:BC,54,0),"0")</f>
        <v>0</v>
      </c>
      <c r="AD163" s="5" t="s">
        <v>129</v>
      </c>
      <c r="AE163" s="15">
        <f t="shared" si="659"/>
        <v>0</v>
      </c>
      <c r="AF163" s="10" t="str">
        <f>IFERROR(VLOOKUP(B163,'9'!B:BC,54,0),"0")</f>
        <v>0</v>
      </c>
      <c r="AG163" s="5" t="s">
        <v>129</v>
      </c>
      <c r="AH163" s="15">
        <f t="shared" si="660"/>
        <v>0</v>
      </c>
      <c r="AI163" s="10" t="str">
        <f>IFERROR(VLOOKUP(B163,'10'!B:BC,54,0),"0")</f>
        <v>0</v>
      </c>
      <c r="AJ163" s="5" t="s">
        <v>129</v>
      </c>
      <c r="AK163" s="15">
        <f t="shared" si="661"/>
        <v>0</v>
      </c>
      <c r="AL163" s="10" t="str">
        <f>IFERROR(VLOOKUP(B163,'11'!B:BC,54,0),"0")</f>
        <v>0</v>
      </c>
      <c r="AM163" s="5" t="s">
        <v>129</v>
      </c>
      <c r="AN163" s="15">
        <f t="shared" si="662"/>
        <v>0</v>
      </c>
      <c r="AO163" s="10" t="str">
        <f>IFERROR(VLOOKUP(B163,'12'!B:BC,54,0),"0")</f>
        <v>0</v>
      </c>
      <c r="AP163" s="5" t="s">
        <v>129</v>
      </c>
      <c r="AQ163" s="15">
        <f t="shared" si="663"/>
        <v>0</v>
      </c>
      <c r="AR163" s="10" t="str">
        <f>IFERROR(VLOOKUP(B163,'13'!B:BC,54,0),"0")</f>
        <v>0</v>
      </c>
      <c r="AS163" s="5" t="s">
        <v>129</v>
      </c>
      <c r="AT163" s="15">
        <f t="shared" si="664"/>
        <v>0</v>
      </c>
      <c r="AU163" s="10" t="str">
        <f>IFERROR(VLOOKUP(B163,'14'!B:BC,54,0),"0")</f>
        <v>0</v>
      </c>
      <c r="AV163" s="5" t="s">
        <v>129</v>
      </c>
      <c r="AW163" s="15">
        <f t="shared" si="665"/>
        <v>0</v>
      </c>
      <c r="AX163" s="10" t="str">
        <f>IFERROR(VLOOKUP(B163,'15'!B:BC,54,0),"0")</f>
        <v>0</v>
      </c>
      <c r="AY163" s="5" t="s">
        <v>129</v>
      </c>
      <c r="AZ163" s="15">
        <f t="shared" si="666"/>
        <v>0</v>
      </c>
      <c r="BA163" s="10" t="str">
        <f>IFERROR(VLOOKUP(B163,'16'!B:BC,54,0),"0")</f>
        <v>0</v>
      </c>
      <c r="BB163" s="5" t="s">
        <v>129</v>
      </c>
      <c r="BC163" s="15">
        <f t="shared" si="667"/>
        <v>0</v>
      </c>
      <c r="BD163" s="10" t="str">
        <f>IFERROR(VLOOKUP(B163,'17'!B:BC,54,0),"0")</f>
        <v>0</v>
      </c>
      <c r="BE163" s="5" t="s">
        <v>129</v>
      </c>
      <c r="BF163" s="15">
        <f t="shared" si="668"/>
        <v>0</v>
      </c>
      <c r="BG163" s="10" t="str">
        <f>IFERROR(VLOOKUP(B163,'18'!B:BC,54,0),"0")</f>
        <v>0</v>
      </c>
      <c r="BH163" s="5" t="s">
        <v>129</v>
      </c>
      <c r="BI163" s="15">
        <f t="shared" si="669"/>
        <v>0</v>
      </c>
      <c r="BJ163" s="10" t="str">
        <f>IFERROR(VLOOKUP(B163,'19'!B:BC,54,0),"0")</f>
        <v>0</v>
      </c>
      <c r="BK163" s="5" t="s">
        <v>129</v>
      </c>
      <c r="BL163" s="15">
        <f t="shared" si="670"/>
        <v>0</v>
      </c>
      <c r="BM163" s="10" t="str">
        <f>IFERROR(VLOOKUP(B163,'20'!B:BC,54,0),"0")</f>
        <v>0</v>
      </c>
      <c r="BN163" s="5" t="s">
        <v>129</v>
      </c>
      <c r="BO163" s="15">
        <f t="shared" si="671"/>
        <v>0</v>
      </c>
      <c r="BP163" s="10" t="str">
        <f>IFERROR(VLOOKUP(B163,'21'!B:BC,54,0),"0")</f>
        <v>0</v>
      </c>
      <c r="BQ163" s="5" t="s">
        <v>129</v>
      </c>
      <c r="BR163" s="15">
        <f t="shared" si="672"/>
        <v>0</v>
      </c>
      <c r="BS163" s="10" t="str">
        <f>IFERROR(VLOOKUP(B163,'22'!B:BC,54,0),"0")</f>
        <v>0</v>
      </c>
      <c r="BT163" s="5" t="s">
        <v>129</v>
      </c>
      <c r="BU163" s="15">
        <f t="shared" si="673"/>
        <v>0</v>
      </c>
      <c r="BV163" s="10" t="str">
        <f>IFERROR(VLOOKUP(B163,'23'!B:BC,54,0),"0")</f>
        <v>0</v>
      </c>
      <c r="BW163" s="5" t="s">
        <v>129</v>
      </c>
      <c r="BX163" s="15">
        <f t="shared" si="674"/>
        <v>0</v>
      </c>
      <c r="BY163" s="10" t="str">
        <f>IFERROR(VLOOKUP(B163,'24'!B:BC,54,0),"0")</f>
        <v>0</v>
      </c>
      <c r="BZ163" s="5" t="s">
        <v>129</v>
      </c>
      <c r="CA163" s="15">
        <f t="shared" si="675"/>
        <v>0</v>
      </c>
      <c r="CB163" s="10" t="str">
        <f>IFERROR(VLOOKUP(B163,'25'!B:BC,54,0),"0")</f>
        <v>0</v>
      </c>
      <c r="CC163" s="5" t="s">
        <v>129</v>
      </c>
      <c r="CD163" s="15">
        <f t="shared" si="676"/>
        <v>0</v>
      </c>
      <c r="CE163" s="10" t="str">
        <f>IFERROR(VLOOKUP(B163,'26'!B:BC,54,0),"0")</f>
        <v>0</v>
      </c>
      <c r="CF163" s="5" t="s">
        <v>129</v>
      </c>
      <c r="CG163" s="15">
        <f t="shared" si="677"/>
        <v>0</v>
      </c>
      <c r="CH163" s="10" t="str">
        <f>IFERROR(VLOOKUP(B163,'27'!B:BC,54,0),"0")</f>
        <v>0</v>
      </c>
      <c r="CI163" s="5" t="s">
        <v>129</v>
      </c>
      <c r="CJ163" s="15">
        <f t="shared" si="678"/>
        <v>0</v>
      </c>
      <c r="CK163" s="10" t="str">
        <f>IFERROR(VLOOKUP(B163,'28'!B:BC,54,0),"0")</f>
        <v>0</v>
      </c>
      <c r="CL163" s="5" t="s">
        <v>129</v>
      </c>
      <c r="CM163" s="15">
        <f t="shared" si="679"/>
        <v>0</v>
      </c>
      <c r="CN163" s="10" t="str">
        <f>IFERROR(VLOOKUP(B163,'29'!B:BC,54,0),"0")</f>
        <v>0</v>
      </c>
      <c r="CO163" s="5" t="s">
        <v>129</v>
      </c>
      <c r="CP163" s="15">
        <f t="shared" si="680"/>
        <v>0</v>
      </c>
      <c r="CQ163" s="10" t="str">
        <f>IFERROR(VLOOKUP(B163,'30'!B:BC,54,0),"0")</f>
        <v>0</v>
      </c>
      <c r="CR163" s="5" t="s">
        <v>129</v>
      </c>
      <c r="CS163" s="15">
        <f t="shared" si="681"/>
        <v>0</v>
      </c>
      <c r="CT163" s="10" t="str">
        <f>IFERROR(VLOOKUP(A163,#REF!,2,0),"0")</f>
        <v>0</v>
      </c>
      <c r="CU163" s="5" t="s">
        <v>129</v>
      </c>
      <c r="CV163" s="15">
        <f t="shared" si="410"/>
        <v>0</v>
      </c>
      <c r="CW163" s="10" t="str">
        <f>IFERROR(VLOOKUP(B163,'B-plus'!A:D,4,0),"0")</f>
        <v>0</v>
      </c>
      <c r="CX163" s="5" t="s">
        <v>129</v>
      </c>
      <c r="CY163" s="15">
        <f t="shared" si="411"/>
        <v>0</v>
      </c>
    </row>
    <row r="164" spans="1:103" x14ac:dyDescent="0.25">
      <c r="A164" s="5" t="s">
        <v>342</v>
      </c>
      <c r="B164" s="5" t="s">
        <v>342</v>
      </c>
      <c r="C164" s="4" t="s">
        <v>346</v>
      </c>
      <c r="D164" s="13">
        <f>12.73*3</f>
        <v>38.19</v>
      </c>
      <c r="E164" s="19">
        <f t="shared" si="408"/>
        <v>0</v>
      </c>
      <c r="F164" s="5" t="s">
        <v>129</v>
      </c>
      <c r="G164" s="13">
        <f t="shared" si="409"/>
        <v>0</v>
      </c>
      <c r="H164" s="10" t="str">
        <f>IFERROR(VLOOKUP(B164,'1'!B:BC,54,0),"0")</f>
        <v>0</v>
      </c>
      <c r="I164" s="5" t="s">
        <v>129</v>
      </c>
      <c r="J164" s="15">
        <f t="shared" ref="J164" si="682">+H164*D164</f>
        <v>0</v>
      </c>
      <c r="K164" s="10" t="str">
        <f>IFERROR(VLOOKUP(B164,'2'!B:BC,54,0),"0")</f>
        <v>0</v>
      </c>
      <c r="L164" s="5" t="s">
        <v>129</v>
      </c>
      <c r="M164" s="15">
        <f t="shared" ref="M164" si="683">+K164*D164</f>
        <v>0</v>
      </c>
      <c r="N164" s="10" t="str">
        <f>IFERROR(VLOOKUP(B164,'3'!B:BC,54,0),"0")</f>
        <v>0</v>
      </c>
      <c r="O164" s="5" t="s">
        <v>129</v>
      </c>
      <c r="P164" s="15">
        <f t="shared" ref="P164" si="684">+N164*D164</f>
        <v>0</v>
      </c>
      <c r="Q164" s="10" t="str">
        <f>IFERROR(VLOOKUP(B164,'4'!B:BC,54,0),"0")</f>
        <v>0</v>
      </c>
      <c r="R164" s="5" t="s">
        <v>129</v>
      </c>
      <c r="S164" s="15">
        <f t="shared" ref="S164" si="685">+Q164*D164</f>
        <v>0</v>
      </c>
      <c r="T164" s="10" t="str">
        <f>IFERROR(VLOOKUP(B164,'5'!B:BC,54,0),"0")</f>
        <v>0</v>
      </c>
      <c r="U164" s="5" t="s">
        <v>129</v>
      </c>
      <c r="V164" s="15">
        <f t="shared" ref="V164" si="686">+T164*D164</f>
        <v>0</v>
      </c>
      <c r="W164" s="10" t="str">
        <f>IFERROR(VLOOKUP(B164,'6'!B:BC,54,0),"0")</f>
        <v>0</v>
      </c>
      <c r="X164" s="5" t="s">
        <v>129</v>
      </c>
      <c r="Y164" s="15">
        <f t="shared" ref="Y164" si="687">+W164*D164</f>
        <v>0</v>
      </c>
      <c r="Z164" s="10" t="str">
        <f>IFERROR(VLOOKUP(B164,'7'!B:BC,54,0),"0")</f>
        <v>0</v>
      </c>
      <c r="AA164" s="5" t="s">
        <v>129</v>
      </c>
      <c r="AB164" s="15">
        <f t="shared" ref="AB164" si="688">+Z164*D164</f>
        <v>0</v>
      </c>
      <c r="AC164" s="10" t="str">
        <f>IFERROR(VLOOKUP(B164,'8'!B:BC,54,0),"0")</f>
        <v>0</v>
      </c>
      <c r="AD164" s="5" t="s">
        <v>129</v>
      </c>
      <c r="AE164" s="15">
        <f t="shared" ref="AE164" si="689">+AC164*D164</f>
        <v>0</v>
      </c>
      <c r="AF164" s="10" t="str">
        <f>IFERROR(VLOOKUP(B164,'9'!B:BC,54,0),"0")</f>
        <v>0</v>
      </c>
      <c r="AG164" s="5" t="s">
        <v>129</v>
      </c>
      <c r="AH164" s="15">
        <f t="shared" ref="AH164" si="690">+AF164*D164</f>
        <v>0</v>
      </c>
      <c r="AI164" s="10" t="str">
        <f>IFERROR(VLOOKUP(B164,'10'!B:BC,54,0),"0")</f>
        <v>0</v>
      </c>
      <c r="AJ164" s="5" t="s">
        <v>129</v>
      </c>
      <c r="AK164" s="15">
        <f t="shared" ref="AK164" si="691">+AI164*D164</f>
        <v>0</v>
      </c>
      <c r="AL164" s="10" t="str">
        <f>IFERROR(VLOOKUP(B164,'11'!B:BC,54,0),"0")</f>
        <v>0</v>
      </c>
      <c r="AM164" s="5" t="s">
        <v>129</v>
      </c>
      <c r="AN164" s="15">
        <f t="shared" ref="AN164" si="692">+AL164*D164</f>
        <v>0</v>
      </c>
      <c r="AO164" s="10" t="str">
        <f>IFERROR(VLOOKUP(B164,'12'!B:BC,54,0),"0")</f>
        <v>0</v>
      </c>
      <c r="AP164" s="5" t="s">
        <v>129</v>
      </c>
      <c r="AQ164" s="15">
        <f t="shared" ref="AQ164" si="693">+AO164*D164</f>
        <v>0</v>
      </c>
      <c r="AR164" s="10" t="str">
        <f>IFERROR(VLOOKUP(B164,'13'!B:BC,54,0),"0")</f>
        <v>0</v>
      </c>
      <c r="AS164" s="5" t="s">
        <v>129</v>
      </c>
      <c r="AT164" s="15">
        <f t="shared" ref="AT164" si="694">+AR164*D164</f>
        <v>0</v>
      </c>
      <c r="AU164" s="10" t="str">
        <f>IFERROR(VLOOKUP(B164,'14'!B:BC,54,0),"0")</f>
        <v>0</v>
      </c>
      <c r="AV164" s="5" t="s">
        <v>129</v>
      </c>
      <c r="AW164" s="15">
        <f t="shared" ref="AW164" si="695">+AU164*D164</f>
        <v>0</v>
      </c>
      <c r="AX164" s="10" t="str">
        <f>IFERROR(VLOOKUP(B164,'15'!B:BC,54,0),"0")</f>
        <v>0</v>
      </c>
      <c r="AY164" s="5" t="s">
        <v>129</v>
      </c>
      <c r="AZ164" s="15">
        <f t="shared" ref="AZ164" si="696">+AX164*D164</f>
        <v>0</v>
      </c>
      <c r="BA164" s="10" t="str">
        <f>IFERROR(VLOOKUP(B164,'16'!B:BC,54,0),"0")</f>
        <v>0</v>
      </c>
      <c r="BB164" s="5" t="s">
        <v>129</v>
      </c>
      <c r="BC164" s="15">
        <f t="shared" ref="BC164" si="697">+BA164*D164</f>
        <v>0</v>
      </c>
      <c r="BD164" s="10" t="str">
        <f>IFERROR(VLOOKUP(B164,'17'!B:BC,54,0),"0")</f>
        <v>0</v>
      </c>
      <c r="BE164" s="5" t="s">
        <v>129</v>
      </c>
      <c r="BF164" s="15">
        <f t="shared" ref="BF164" si="698">+BD164*D164</f>
        <v>0</v>
      </c>
      <c r="BG164" s="10" t="str">
        <f>IFERROR(VLOOKUP(B164,'18'!B:BC,54,0),"0")</f>
        <v>0</v>
      </c>
      <c r="BH164" s="5" t="s">
        <v>129</v>
      </c>
      <c r="BI164" s="15">
        <f t="shared" ref="BI164" si="699">+BG164*D164</f>
        <v>0</v>
      </c>
      <c r="BJ164" s="10" t="str">
        <f>IFERROR(VLOOKUP(B164,'19'!B:BC,54,0),"0")</f>
        <v>0</v>
      </c>
      <c r="BK164" s="5" t="s">
        <v>129</v>
      </c>
      <c r="BL164" s="15">
        <f t="shared" ref="BL164" si="700">+BJ164*D164</f>
        <v>0</v>
      </c>
      <c r="BM164" s="10" t="str">
        <f>IFERROR(VLOOKUP(B164,'20'!B:BC,54,0),"0")</f>
        <v>0</v>
      </c>
      <c r="BN164" s="5" t="s">
        <v>129</v>
      </c>
      <c r="BO164" s="15">
        <f t="shared" ref="BO164" si="701">+BM164*D164</f>
        <v>0</v>
      </c>
      <c r="BP164" s="10" t="str">
        <f>IFERROR(VLOOKUP(B164,'21'!B:BC,54,0),"0")</f>
        <v>0</v>
      </c>
      <c r="BQ164" s="5" t="s">
        <v>129</v>
      </c>
      <c r="BR164" s="15">
        <f t="shared" ref="BR164" si="702">+BP164*D164</f>
        <v>0</v>
      </c>
      <c r="BS164" s="10" t="str">
        <f>IFERROR(VLOOKUP(B164,'22'!B:BC,54,0),"0")</f>
        <v>0</v>
      </c>
      <c r="BT164" s="5" t="s">
        <v>129</v>
      </c>
      <c r="BU164" s="15">
        <f t="shared" ref="BU164" si="703">+BS164*D164</f>
        <v>0</v>
      </c>
      <c r="BV164" s="10" t="str">
        <f>IFERROR(VLOOKUP(B164,'23'!B:BC,54,0),"0")</f>
        <v>0</v>
      </c>
      <c r="BW164" s="5" t="s">
        <v>129</v>
      </c>
      <c r="BX164" s="15">
        <f t="shared" ref="BX164" si="704">+BV164*D164</f>
        <v>0</v>
      </c>
      <c r="BY164" s="10" t="str">
        <f>IFERROR(VLOOKUP(B164,'24'!B:BC,54,0),"0")</f>
        <v>0</v>
      </c>
      <c r="BZ164" s="5" t="s">
        <v>129</v>
      </c>
      <c r="CA164" s="15">
        <f t="shared" ref="CA164" si="705">+BY164*D164</f>
        <v>0</v>
      </c>
      <c r="CB164" s="10" t="str">
        <f>IFERROR(VLOOKUP(B164,'25'!B:BC,54,0),"0")</f>
        <v>0</v>
      </c>
      <c r="CC164" s="5" t="s">
        <v>129</v>
      </c>
      <c r="CD164" s="15">
        <f t="shared" ref="CD164" si="706">+CB164*D164</f>
        <v>0</v>
      </c>
      <c r="CE164" s="10" t="str">
        <f>IFERROR(VLOOKUP(B164,'26'!B:BC,54,0),"0")</f>
        <v>0</v>
      </c>
      <c r="CF164" s="5" t="s">
        <v>129</v>
      </c>
      <c r="CG164" s="15">
        <f t="shared" ref="CG164" si="707">+CE164*D164</f>
        <v>0</v>
      </c>
      <c r="CH164" s="10" t="str">
        <f>IFERROR(VLOOKUP(B164,'27'!B:BC,54,0),"0")</f>
        <v>0</v>
      </c>
      <c r="CI164" s="5" t="s">
        <v>129</v>
      </c>
      <c r="CJ164" s="15">
        <f t="shared" ref="CJ164" si="708">+CH164*D164</f>
        <v>0</v>
      </c>
      <c r="CK164" s="10" t="str">
        <f>IFERROR(VLOOKUP(B164,'28'!B:BC,54,0),"0")</f>
        <v>0</v>
      </c>
      <c r="CL164" s="5" t="s">
        <v>129</v>
      </c>
      <c r="CM164" s="15">
        <f t="shared" ref="CM164" si="709">+CK164*D164</f>
        <v>0</v>
      </c>
      <c r="CN164" s="10" t="str">
        <f>IFERROR(VLOOKUP(B164,'29'!B:BC,54,0),"0")</f>
        <v>0</v>
      </c>
      <c r="CO164" s="5" t="s">
        <v>129</v>
      </c>
      <c r="CP164" s="15">
        <f t="shared" ref="CP164" si="710">+CN164*D164</f>
        <v>0</v>
      </c>
      <c r="CQ164" s="10" t="str">
        <f>IFERROR(VLOOKUP(B164,'30'!B:BC,54,0),"0")</f>
        <v>0</v>
      </c>
      <c r="CR164" s="5" t="s">
        <v>129</v>
      </c>
      <c r="CS164" s="15">
        <f t="shared" ref="CS164" si="711">+CQ164*D164</f>
        <v>0</v>
      </c>
      <c r="CT164" s="10" t="str">
        <f>IFERROR(VLOOKUP(A164,#REF!,2,0),"0")</f>
        <v>0</v>
      </c>
      <c r="CU164" s="5" t="s">
        <v>129</v>
      </c>
      <c r="CV164" s="15">
        <f t="shared" si="410"/>
        <v>0</v>
      </c>
      <c r="CW164" s="10" t="str">
        <f>IFERROR(VLOOKUP(B164,'B-plus'!A:D,4,0),"0")</f>
        <v>0</v>
      </c>
      <c r="CX164" s="5" t="s">
        <v>129</v>
      </c>
      <c r="CY164" s="15">
        <f t="shared" si="411"/>
        <v>0</v>
      </c>
    </row>
    <row r="165" spans="1:103" x14ac:dyDescent="0.25">
      <c r="A165" s="5" t="s">
        <v>505</v>
      </c>
      <c r="B165" s="5" t="s">
        <v>505</v>
      </c>
      <c r="C165" s="4" t="s">
        <v>506</v>
      </c>
      <c r="D165" s="13">
        <v>13.66</v>
      </c>
      <c r="E165" s="19">
        <f t="shared" si="408"/>
        <v>0</v>
      </c>
      <c r="F165" s="5" t="s">
        <v>129</v>
      </c>
      <c r="G165" s="13">
        <f t="shared" si="409"/>
        <v>0</v>
      </c>
      <c r="H165" s="10" t="str">
        <f>IFERROR(VLOOKUP(B165,'1'!B:BC,54,0),"0")</f>
        <v>0</v>
      </c>
      <c r="I165" s="5" t="s">
        <v>129</v>
      </c>
      <c r="J165" s="15">
        <f t="shared" ref="J165" si="712">+H165*D165</f>
        <v>0</v>
      </c>
      <c r="K165" s="10" t="str">
        <f>IFERROR(VLOOKUP(B165,'2'!B:BC,54,0),"0")</f>
        <v>0</v>
      </c>
      <c r="L165" s="5" t="s">
        <v>129</v>
      </c>
      <c r="M165" s="15">
        <f t="shared" ref="M165" si="713">+K165*D165</f>
        <v>0</v>
      </c>
      <c r="N165" s="10" t="str">
        <f>IFERROR(VLOOKUP(B165,'3'!B:BC,54,0),"0")</f>
        <v>0</v>
      </c>
      <c r="O165" s="5" t="s">
        <v>129</v>
      </c>
      <c r="P165" s="15">
        <f t="shared" ref="P165" si="714">+N165*D165</f>
        <v>0</v>
      </c>
      <c r="Q165" s="10" t="str">
        <f>IFERROR(VLOOKUP(B165,'4'!B:BC,54,0),"0")</f>
        <v>0</v>
      </c>
      <c r="R165" s="5" t="s">
        <v>129</v>
      </c>
      <c r="S165" s="15">
        <f t="shared" ref="S165" si="715">+Q165*D165</f>
        <v>0</v>
      </c>
      <c r="T165" s="10" t="str">
        <f>IFERROR(VLOOKUP(B165,'5'!B:BC,54,0),"0")</f>
        <v>0</v>
      </c>
      <c r="U165" s="5" t="s">
        <v>129</v>
      </c>
      <c r="V165" s="15">
        <f t="shared" ref="V165" si="716">+T165*D165</f>
        <v>0</v>
      </c>
      <c r="W165" s="10" t="str">
        <f>IFERROR(VLOOKUP(B165,'6'!B:BC,54,0),"0")</f>
        <v>0</v>
      </c>
      <c r="X165" s="5" t="s">
        <v>129</v>
      </c>
      <c r="Y165" s="15">
        <f t="shared" ref="Y165" si="717">+W165*D165</f>
        <v>0</v>
      </c>
      <c r="Z165" s="10" t="str">
        <f>IFERROR(VLOOKUP(B165,'7'!B:BC,54,0),"0")</f>
        <v>0</v>
      </c>
      <c r="AA165" s="5" t="s">
        <v>129</v>
      </c>
      <c r="AB165" s="15">
        <f t="shared" ref="AB165" si="718">+Z165*D165</f>
        <v>0</v>
      </c>
      <c r="AC165" s="10" t="str">
        <f>IFERROR(VLOOKUP(B165,'8'!B:BC,54,0),"0")</f>
        <v>0</v>
      </c>
      <c r="AD165" s="5" t="s">
        <v>129</v>
      </c>
      <c r="AE165" s="15">
        <f t="shared" ref="AE165" si="719">+AC165*D165</f>
        <v>0</v>
      </c>
      <c r="AF165" s="10" t="str">
        <f>IFERROR(VLOOKUP(B165,'9'!B:BC,54,0),"0")</f>
        <v>0</v>
      </c>
      <c r="AG165" s="5" t="s">
        <v>129</v>
      </c>
      <c r="AH165" s="15">
        <f t="shared" ref="AH165" si="720">+AF165*D165</f>
        <v>0</v>
      </c>
      <c r="AI165" s="10" t="str">
        <f>IFERROR(VLOOKUP(B165,'10'!B:BC,54,0),"0")</f>
        <v>0</v>
      </c>
      <c r="AJ165" s="5" t="s">
        <v>129</v>
      </c>
      <c r="AK165" s="15">
        <f t="shared" ref="AK165" si="721">+AI165*D165</f>
        <v>0</v>
      </c>
      <c r="AL165" s="10" t="str">
        <f>IFERROR(VLOOKUP(B165,'11'!B:BC,54,0),"0")</f>
        <v>0</v>
      </c>
      <c r="AM165" s="5" t="s">
        <v>129</v>
      </c>
      <c r="AN165" s="15">
        <f t="shared" ref="AN165" si="722">+AL165*D165</f>
        <v>0</v>
      </c>
      <c r="AO165" s="10" t="str">
        <f>IFERROR(VLOOKUP(B165,'12'!B:BC,54,0),"0")</f>
        <v>0</v>
      </c>
      <c r="AP165" s="5" t="s">
        <v>129</v>
      </c>
      <c r="AQ165" s="15">
        <f t="shared" ref="AQ165" si="723">+AO165*D165</f>
        <v>0</v>
      </c>
      <c r="AR165" s="10" t="str">
        <f>IFERROR(VLOOKUP(B165,'13'!B:BC,54,0),"0")</f>
        <v>0</v>
      </c>
      <c r="AS165" s="5" t="s">
        <v>129</v>
      </c>
      <c r="AT165" s="15">
        <f t="shared" ref="AT165" si="724">+AR165*D165</f>
        <v>0</v>
      </c>
      <c r="AU165" s="10" t="str">
        <f>IFERROR(VLOOKUP(B165,'14'!B:BC,54,0),"0")</f>
        <v>0</v>
      </c>
      <c r="AV165" s="5" t="s">
        <v>129</v>
      </c>
      <c r="AW165" s="15">
        <f t="shared" ref="AW165" si="725">+AU165*D165</f>
        <v>0</v>
      </c>
      <c r="AX165" s="10" t="str">
        <f>IFERROR(VLOOKUP(B165,'15'!B:BC,54,0),"0")</f>
        <v>0</v>
      </c>
      <c r="AY165" s="5" t="s">
        <v>129</v>
      </c>
      <c r="AZ165" s="15">
        <f t="shared" ref="AZ165" si="726">+AX165*D165</f>
        <v>0</v>
      </c>
      <c r="BA165" s="10" t="str">
        <f>IFERROR(VLOOKUP(B165,'16'!B:BC,54,0),"0")</f>
        <v>0</v>
      </c>
      <c r="BB165" s="5" t="s">
        <v>129</v>
      </c>
      <c r="BC165" s="15">
        <f t="shared" ref="BC165" si="727">+BA165*D165</f>
        <v>0</v>
      </c>
      <c r="BD165" s="10" t="str">
        <f>IFERROR(VLOOKUP(B165,'17'!B:BC,54,0),"0")</f>
        <v>0</v>
      </c>
      <c r="BE165" s="5" t="s">
        <v>129</v>
      </c>
      <c r="BF165" s="15">
        <f t="shared" ref="BF165" si="728">+BD165*D165</f>
        <v>0</v>
      </c>
      <c r="BG165" s="10" t="str">
        <f>IFERROR(VLOOKUP(B165,'18'!B:BC,54,0),"0")</f>
        <v>0</v>
      </c>
      <c r="BH165" s="5" t="s">
        <v>129</v>
      </c>
      <c r="BI165" s="15">
        <f t="shared" ref="BI165" si="729">+BG165*D165</f>
        <v>0</v>
      </c>
      <c r="BJ165" s="10" t="str">
        <f>IFERROR(VLOOKUP(B165,'19'!B:BC,54,0),"0")</f>
        <v>0</v>
      </c>
      <c r="BK165" s="5" t="s">
        <v>129</v>
      </c>
      <c r="BL165" s="15">
        <f t="shared" ref="BL165" si="730">+BJ165*D165</f>
        <v>0</v>
      </c>
      <c r="BM165" s="10" t="str">
        <f>IFERROR(VLOOKUP(B165,'20'!B:BC,54,0),"0")</f>
        <v>0</v>
      </c>
      <c r="BN165" s="5" t="s">
        <v>129</v>
      </c>
      <c r="BO165" s="15">
        <f t="shared" ref="BO165" si="731">+BM165*D165</f>
        <v>0</v>
      </c>
      <c r="BP165" s="10" t="str">
        <f>IFERROR(VLOOKUP(B165,'21'!B:BC,54,0),"0")</f>
        <v>0</v>
      </c>
      <c r="BQ165" s="5" t="s">
        <v>129</v>
      </c>
      <c r="BR165" s="15">
        <f t="shared" ref="BR165" si="732">+BP165*D165</f>
        <v>0</v>
      </c>
      <c r="BS165" s="10" t="str">
        <f>IFERROR(VLOOKUP(B165,'22'!B:BC,54,0),"0")</f>
        <v>0</v>
      </c>
      <c r="BT165" s="5" t="s">
        <v>129</v>
      </c>
      <c r="BU165" s="15">
        <f t="shared" ref="BU165" si="733">+BS165*D165</f>
        <v>0</v>
      </c>
      <c r="BV165" s="10" t="str">
        <f>IFERROR(VLOOKUP(B165,'23'!B:BC,54,0),"0")</f>
        <v>0</v>
      </c>
      <c r="BW165" s="5" t="s">
        <v>129</v>
      </c>
      <c r="BX165" s="15">
        <f t="shared" ref="BX165" si="734">+BV165*D165</f>
        <v>0</v>
      </c>
      <c r="BY165" s="10" t="str">
        <f>IFERROR(VLOOKUP(B165,'24'!B:BC,54,0),"0")</f>
        <v>0</v>
      </c>
      <c r="BZ165" s="5" t="s">
        <v>129</v>
      </c>
      <c r="CA165" s="15">
        <f t="shared" ref="CA165" si="735">+BY165*D165</f>
        <v>0</v>
      </c>
      <c r="CB165" s="10" t="str">
        <f>IFERROR(VLOOKUP(B165,'25'!B:BC,54,0),"0")</f>
        <v>0</v>
      </c>
      <c r="CC165" s="5" t="s">
        <v>129</v>
      </c>
      <c r="CD165" s="15">
        <f t="shared" ref="CD165" si="736">+CB165*D165</f>
        <v>0</v>
      </c>
      <c r="CE165" s="10" t="str">
        <f>IFERROR(VLOOKUP(B165,'26'!B:BC,54,0),"0")</f>
        <v>0</v>
      </c>
      <c r="CF165" s="5" t="s">
        <v>129</v>
      </c>
      <c r="CG165" s="15">
        <f t="shared" ref="CG165" si="737">+CE165*D165</f>
        <v>0</v>
      </c>
      <c r="CH165" s="10" t="str">
        <f>IFERROR(VLOOKUP(B165,'27'!B:BC,54,0),"0")</f>
        <v>0</v>
      </c>
      <c r="CI165" s="5" t="s">
        <v>129</v>
      </c>
      <c r="CJ165" s="15">
        <f t="shared" ref="CJ165" si="738">+CH165*D165</f>
        <v>0</v>
      </c>
      <c r="CK165" s="10" t="str">
        <f>IFERROR(VLOOKUP(B165,'28'!B:BC,54,0),"0")</f>
        <v>0</v>
      </c>
      <c r="CL165" s="5" t="s">
        <v>129</v>
      </c>
      <c r="CM165" s="15">
        <f t="shared" ref="CM165" si="739">+CK165*D165</f>
        <v>0</v>
      </c>
      <c r="CN165" s="10" t="str">
        <f>IFERROR(VLOOKUP(B165,'29'!B:BC,54,0),"0")</f>
        <v>0</v>
      </c>
      <c r="CO165" s="5" t="s">
        <v>129</v>
      </c>
      <c r="CP165" s="15">
        <f t="shared" ref="CP165" si="740">+CN165*D165</f>
        <v>0</v>
      </c>
      <c r="CQ165" s="10" t="str">
        <f>IFERROR(VLOOKUP(B165,'30'!B:BC,54,0),"0")</f>
        <v>0</v>
      </c>
      <c r="CR165" s="5" t="s">
        <v>129</v>
      </c>
      <c r="CS165" s="15">
        <f t="shared" ref="CS165" si="741">+CQ165*D165</f>
        <v>0</v>
      </c>
      <c r="CT165" s="10" t="str">
        <f>IFERROR(VLOOKUP(A165,#REF!,2,0),"0")</f>
        <v>0</v>
      </c>
      <c r="CU165" s="5" t="s">
        <v>129</v>
      </c>
      <c r="CV165" s="15">
        <f t="shared" si="410"/>
        <v>0</v>
      </c>
      <c r="CW165" s="10" t="str">
        <f>IFERROR(VLOOKUP(B165,'B-plus'!A:D,4,0),"0")</f>
        <v>0</v>
      </c>
      <c r="CX165" s="5" t="s">
        <v>129</v>
      </c>
      <c r="CY165" s="15">
        <f t="shared" si="411"/>
        <v>0</v>
      </c>
    </row>
    <row r="166" spans="1:103" x14ac:dyDescent="0.25">
      <c r="A166" s="5" t="s">
        <v>507</v>
      </c>
      <c r="B166" s="5" t="s">
        <v>507</v>
      </c>
      <c r="C166" s="4" t="s">
        <v>508</v>
      </c>
      <c r="D166" s="13">
        <v>12.73</v>
      </c>
      <c r="E166" s="19">
        <f t="shared" si="408"/>
        <v>0</v>
      </c>
      <c r="F166" s="5" t="s">
        <v>129</v>
      </c>
      <c r="G166" s="13">
        <f t="shared" si="409"/>
        <v>0</v>
      </c>
      <c r="H166" s="10" t="str">
        <f>IFERROR(VLOOKUP(B166,'1'!B:BC,54,0),"0")</f>
        <v>0</v>
      </c>
      <c r="I166" s="5" t="s">
        <v>129</v>
      </c>
      <c r="J166" s="15">
        <f t="shared" ref="J166" si="742">+H166*D166</f>
        <v>0</v>
      </c>
      <c r="K166" s="10" t="str">
        <f>IFERROR(VLOOKUP(B166,'2'!B:BC,54,0),"0")</f>
        <v>0</v>
      </c>
      <c r="L166" s="5" t="s">
        <v>129</v>
      </c>
      <c r="M166" s="15">
        <f t="shared" ref="M166" si="743">+K166*D166</f>
        <v>0</v>
      </c>
      <c r="N166" s="10" t="str">
        <f>IFERROR(VLOOKUP(B166,'3'!B:BC,54,0),"0")</f>
        <v>0</v>
      </c>
      <c r="O166" s="5" t="s">
        <v>129</v>
      </c>
      <c r="P166" s="15">
        <f t="shared" ref="P166" si="744">+N166*D166</f>
        <v>0</v>
      </c>
      <c r="Q166" s="10" t="str">
        <f>IFERROR(VLOOKUP(B166,'4'!B:BC,54,0),"0")</f>
        <v>0</v>
      </c>
      <c r="R166" s="5" t="s">
        <v>129</v>
      </c>
      <c r="S166" s="15">
        <f t="shared" ref="S166" si="745">+Q166*D166</f>
        <v>0</v>
      </c>
      <c r="T166" s="10" t="str">
        <f>IFERROR(VLOOKUP(B166,'5'!B:BC,54,0),"0")</f>
        <v>0</v>
      </c>
      <c r="U166" s="5" t="s">
        <v>129</v>
      </c>
      <c r="V166" s="15">
        <f t="shared" ref="V166" si="746">+T166*D166</f>
        <v>0</v>
      </c>
      <c r="W166" s="10" t="str">
        <f>IFERROR(VLOOKUP(B166,'6'!B:BC,54,0),"0")</f>
        <v>0</v>
      </c>
      <c r="X166" s="5" t="s">
        <v>129</v>
      </c>
      <c r="Y166" s="15">
        <f t="shared" ref="Y166:Y170" si="747">+W166*D166</f>
        <v>0</v>
      </c>
      <c r="Z166" s="10" t="str">
        <f>IFERROR(VLOOKUP(B166,'7'!B:BC,54,0),"0")</f>
        <v>0</v>
      </c>
      <c r="AA166" s="5" t="s">
        <v>129</v>
      </c>
      <c r="AB166" s="15">
        <f t="shared" ref="AB166" si="748">+Z166*D166</f>
        <v>0</v>
      </c>
      <c r="AC166" s="10" t="str">
        <f>IFERROR(VLOOKUP(B166,'8'!B:BC,54,0),"0")</f>
        <v>0</v>
      </c>
      <c r="AD166" s="5" t="s">
        <v>129</v>
      </c>
      <c r="AE166" s="15">
        <f t="shared" ref="AE166" si="749">+AC166*D166</f>
        <v>0</v>
      </c>
      <c r="AF166" s="10" t="str">
        <f>IFERROR(VLOOKUP(B166,'9'!B:BC,54,0),"0")</f>
        <v>0</v>
      </c>
      <c r="AG166" s="5" t="s">
        <v>129</v>
      </c>
      <c r="AH166" s="15">
        <f t="shared" ref="AH166" si="750">+AF166*D166</f>
        <v>0</v>
      </c>
      <c r="AI166" s="10" t="str">
        <f>IFERROR(VLOOKUP(B166,'10'!B:BC,54,0),"0")</f>
        <v>0</v>
      </c>
      <c r="AJ166" s="5" t="s">
        <v>129</v>
      </c>
      <c r="AK166" s="15">
        <f t="shared" ref="AK166" si="751">+AI166*D166</f>
        <v>0</v>
      </c>
      <c r="AL166" s="10" t="str">
        <f>IFERROR(VLOOKUP(B166,'11'!B:BC,54,0),"0")</f>
        <v>0</v>
      </c>
      <c r="AM166" s="5" t="s">
        <v>129</v>
      </c>
      <c r="AN166" s="15">
        <f t="shared" ref="AN166" si="752">+AL166*D166</f>
        <v>0</v>
      </c>
      <c r="AO166" s="10" t="str">
        <f>IFERROR(VLOOKUP(B166,'12'!B:BC,54,0),"0")</f>
        <v>0</v>
      </c>
      <c r="AP166" s="5" t="s">
        <v>129</v>
      </c>
      <c r="AQ166" s="15">
        <f t="shared" ref="AQ166" si="753">+AO166*D166</f>
        <v>0</v>
      </c>
      <c r="AR166" s="10" t="str">
        <f>IFERROR(VLOOKUP(B166,'13'!B:BC,54,0),"0")</f>
        <v>0</v>
      </c>
      <c r="AS166" s="5" t="s">
        <v>129</v>
      </c>
      <c r="AT166" s="15">
        <f t="shared" ref="AT166" si="754">+AR166*D166</f>
        <v>0</v>
      </c>
      <c r="AU166" s="10" t="str">
        <f>IFERROR(VLOOKUP(B166,'14'!B:BC,54,0),"0")</f>
        <v>0</v>
      </c>
      <c r="AV166" s="5" t="s">
        <v>129</v>
      </c>
      <c r="AW166" s="15">
        <f t="shared" ref="AW166" si="755">+AU166*D166</f>
        <v>0</v>
      </c>
      <c r="AX166" s="10" t="str">
        <f>IFERROR(VLOOKUP(B166,'15'!B:BC,54,0),"0")</f>
        <v>0</v>
      </c>
      <c r="AY166" s="5" t="s">
        <v>129</v>
      </c>
      <c r="AZ166" s="15">
        <f t="shared" ref="AZ166" si="756">+AX166*D166</f>
        <v>0</v>
      </c>
      <c r="BA166" s="10" t="str">
        <f>IFERROR(VLOOKUP(B166,'16'!B:BC,54,0),"0")</f>
        <v>0</v>
      </c>
      <c r="BB166" s="5" t="s">
        <v>129</v>
      </c>
      <c r="BC166" s="15">
        <f t="shared" ref="BC166" si="757">+BA166*D166</f>
        <v>0</v>
      </c>
      <c r="BD166" s="10" t="str">
        <f>IFERROR(VLOOKUP(B166,'17'!B:BC,54,0),"0")</f>
        <v>0</v>
      </c>
      <c r="BE166" s="5" t="s">
        <v>129</v>
      </c>
      <c r="BF166" s="15">
        <f t="shared" ref="BF166" si="758">+BD166*D166</f>
        <v>0</v>
      </c>
      <c r="BG166" s="10" t="str">
        <f>IFERROR(VLOOKUP(B166,'18'!B:BC,54,0),"0")</f>
        <v>0</v>
      </c>
      <c r="BH166" s="5" t="s">
        <v>129</v>
      </c>
      <c r="BI166" s="15">
        <f t="shared" ref="BI166" si="759">+BG166*D166</f>
        <v>0</v>
      </c>
      <c r="BJ166" s="10" t="str">
        <f>IFERROR(VLOOKUP(B166,'19'!B:BC,54,0),"0")</f>
        <v>0</v>
      </c>
      <c r="BK166" s="5" t="s">
        <v>129</v>
      </c>
      <c r="BL166" s="15">
        <f t="shared" ref="BL166" si="760">+BJ166*D166</f>
        <v>0</v>
      </c>
      <c r="BM166" s="10" t="str">
        <f>IFERROR(VLOOKUP(B166,'20'!B:BC,54,0),"0")</f>
        <v>0</v>
      </c>
      <c r="BN166" s="5" t="s">
        <v>129</v>
      </c>
      <c r="BO166" s="15">
        <f t="shared" ref="BO166" si="761">+BM166*D166</f>
        <v>0</v>
      </c>
      <c r="BP166" s="10" t="str">
        <f>IFERROR(VLOOKUP(B166,'21'!B:BC,54,0),"0")</f>
        <v>0</v>
      </c>
      <c r="BQ166" s="5" t="s">
        <v>129</v>
      </c>
      <c r="BR166" s="15">
        <f t="shared" ref="BR166" si="762">+BP166*D166</f>
        <v>0</v>
      </c>
      <c r="BS166" s="10" t="str">
        <f>IFERROR(VLOOKUP(B166,'22'!B:BC,54,0),"0")</f>
        <v>0</v>
      </c>
      <c r="BT166" s="5" t="s">
        <v>129</v>
      </c>
      <c r="BU166" s="15">
        <f t="shared" ref="BU166" si="763">+BS166*D166</f>
        <v>0</v>
      </c>
      <c r="BV166" s="10" t="str">
        <f>IFERROR(VLOOKUP(B166,'23'!B:BC,54,0),"0")</f>
        <v>0</v>
      </c>
      <c r="BW166" s="5" t="s">
        <v>129</v>
      </c>
      <c r="BX166" s="15">
        <f t="shared" ref="BX166" si="764">+BV166*D166</f>
        <v>0</v>
      </c>
      <c r="BY166" s="10" t="str">
        <f>IFERROR(VLOOKUP(B166,'24'!B:BC,54,0),"0")</f>
        <v>0</v>
      </c>
      <c r="BZ166" s="5" t="s">
        <v>129</v>
      </c>
      <c r="CA166" s="15">
        <f t="shared" ref="CA166" si="765">+BY166*D166</f>
        <v>0</v>
      </c>
      <c r="CB166" s="10" t="str">
        <f>IFERROR(VLOOKUP(B166,'25'!B:BC,54,0),"0")</f>
        <v>0</v>
      </c>
      <c r="CC166" s="5" t="s">
        <v>129</v>
      </c>
      <c r="CD166" s="15">
        <f t="shared" ref="CD166" si="766">+CB166*D166</f>
        <v>0</v>
      </c>
      <c r="CE166" s="10" t="str">
        <f>IFERROR(VLOOKUP(B166,'26'!B:BC,54,0),"0")</f>
        <v>0</v>
      </c>
      <c r="CF166" s="5" t="s">
        <v>129</v>
      </c>
      <c r="CG166" s="15">
        <f t="shared" ref="CG166" si="767">+CE166*D166</f>
        <v>0</v>
      </c>
      <c r="CH166" s="10" t="str">
        <f>IFERROR(VLOOKUP(B166,'27'!B:BC,54,0),"0")</f>
        <v>0</v>
      </c>
      <c r="CI166" s="5" t="s">
        <v>129</v>
      </c>
      <c r="CJ166" s="15">
        <f t="shared" ref="CJ166" si="768">+CH166*D166</f>
        <v>0</v>
      </c>
      <c r="CK166" s="10" t="str">
        <f>IFERROR(VLOOKUP(B166,'28'!B:BC,54,0),"0")</f>
        <v>0</v>
      </c>
      <c r="CL166" s="5" t="s">
        <v>129</v>
      </c>
      <c r="CM166" s="15">
        <f t="shared" ref="CM166" si="769">+CK166*D166</f>
        <v>0</v>
      </c>
      <c r="CN166" s="10" t="str">
        <f>IFERROR(VLOOKUP(B166,'29'!B:BC,54,0),"0")</f>
        <v>0</v>
      </c>
      <c r="CO166" s="5" t="s">
        <v>129</v>
      </c>
      <c r="CP166" s="15">
        <f t="shared" ref="CP166" si="770">+CN166*D166</f>
        <v>0</v>
      </c>
      <c r="CQ166" s="10" t="str">
        <f>IFERROR(VLOOKUP(B166,'30'!B:BC,54,0),"0")</f>
        <v>0</v>
      </c>
      <c r="CR166" s="5" t="s">
        <v>129</v>
      </c>
      <c r="CS166" s="15">
        <f t="shared" ref="CS166" si="771">+CQ166*D166</f>
        <v>0</v>
      </c>
      <c r="CT166" s="10" t="str">
        <f>IFERROR(VLOOKUP(A166,#REF!,2,0),"0")</f>
        <v>0</v>
      </c>
      <c r="CU166" s="5" t="s">
        <v>129</v>
      </c>
      <c r="CV166" s="15">
        <f t="shared" si="410"/>
        <v>0</v>
      </c>
      <c r="CW166" s="10" t="str">
        <f>IFERROR(VLOOKUP(B166,'B-plus'!A:D,4,0),"0")</f>
        <v>0</v>
      </c>
      <c r="CX166" s="5" t="s">
        <v>129</v>
      </c>
      <c r="CY166" s="15">
        <f t="shared" si="411"/>
        <v>0</v>
      </c>
    </row>
    <row r="167" spans="1:103" x14ac:dyDescent="0.25">
      <c r="A167" s="5" t="s">
        <v>509</v>
      </c>
      <c r="B167" s="5" t="s">
        <v>509</v>
      </c>
      <c r="C167" s="4" t="s">
        <v>510</v>
      </c>
      <c r="D167" s="13">
        <f>70.94*3</f>
        <v>212.82</v>
      </c>
      <c r="E167" s="19">
        <f t="shared" si="408"/>
        <v>0</v>
      </c>
      <c r="F167" s="5" t="s">
        <v>129</v>
      </c>
      <c r="G167" s="13">
        <f t="shared" si="409"/>
        <v>0</v>
      </c>
      <c r="H167" s="10" t="str">
        <f>IFERROR(VLOOKUP(B167,'1'!B:BC,54,0),"0")</f>
        <v>0</v>
      </c>
      <c r="I167" s="5" t="s">
        <v>129</v>
      </c>
      <c r="J167" s="15">
        <f t="shared" ref="J167:J173" si="772">+H167*D167</f>
        <v>0</v>
      </c>
      <c r="K167" s="10" t="str">
        <f>IFERROR(VLOOKUP(B167,'2'!B:BC,54,0),"0")</f>
        <v>0</v>
      </c>
      <c r="L167" s="5" t="s">
        <v>129</v>
      </c>
      <c r="M167" s="15">
        <f t="shared" ref="M167:M173" si="773">+K167*D167</f>
        <v>0</v>
      </c>
      <c r="N167" s="10" t="str">
        <f>IFERROR(VLOOKUP(B167,'3'!B:BC,54,0),"0")</f>
        <v>0</v>
      </c>
      <c r="O167" s="5" t="s">
        <v>129</v>
      </c>
      <c r="P167" s="15">
        <f t="shared" ref="P167:P173" si="774">+N167*D167</f>
        <v>0</v>
      </c>
      <c r="Q167" s="10" t="str">
        <f>IFERROR(VLOOKUP(B167,'4'!B:BC,54,0),"0")</f>
        <v>0</v>
      </c>
      <c r="R167" s="5" t="s">
        <v>129</v>
      </c>
      <c r="S167" s="15">
        <f t="shared" ref="S167:S173" si="775">+Q167*D167</f>
        <v>0</v>
      </c>
      <c r="T167" s="10" t="str">
        <f>IFERROR(VLOOKUP(B167,'5'!B:BC,54,0),"0")</f>
        <v>0</v>
      </c>
      <c r="U167" s="5" t="s">
        <v>129</v>
      </c>
      <c r="V167" s="15">
        <f t="shared" ref="V167:V173" si="776">+T167*D167</f>
        <v>0</v>
      </c>
      <c r="W167" s="10" t="str">
        <f>IFERROR(VLOOKUP(B167,'6'!B:BC,54,0),"0")</f>
        <v>0</v>
      </c>
      <c r="X167" s="5" t="s">
        <v>129</v>
      </c>
      <c r="Y167" s="15">
        <f t="shared" si="747"/>
        <v>0</v>
      </c>
      <c r="Z167" s="10" t="str">
        <f>IFERROR(VLOOKUP(B167,'7'!B:BC,54,0),"0")</f>
        <v>0</v>
      </c>
      <c r="AA167" s="5" t="s">
        <v>129</v>
      </c>
      <c r="AB167" s="15">
        <f t="shared" ref="AB167:AB173" si="777">+Z167*D167</f>
        <v>0</v>
      </c>
      <c r="AC167" s="10" t="str">
        <f>IFERROR(VLOOKUP(B167,'8'!B:BC,54,0),"0")</f>
        <v>0</v>
      </c>
      <c r="AD167" s="5" t="s">
        <v>129</v>
      </c>
      <c r="AE167" s="15">
        <f t="shared" ref="AE167:AE173" si="778">+AC167*D167</f>
        <v>0</v>
      </c>
      <c r="AF167" s="10" t="str">
        <f>IFERROR(VLOOKUP(B167,'9'!B:BC,54,0),"0")</f>
        <v>0</v>
      </c>
      <c r="AG167" s="5" t="s">
        <v>129</v>
      </c>
      <c r="AH167" s="15">
        <f t="shared" ref="AH167:AH173" si="779">+AF167*D167</f>
        <v>0</v>
      </c>
      <c r="AI167" s="10" t="str">
        <f>IFERROR(VLOOKUP(B167,'10'!B:BC,54,0),"0")</f>
        <v>0</v>
      </c>
      <c r="AJ167" s="5" t="s">
        <v>129</v>
      </c>
      <c r="AK167" s="15">
        <f t="shared" ref="AK167:AK173" si="780">+AI167*D167</f>
        <v>0</v>
      </c>
      <c r="AL167" s="10" t="str">
        <f>IFERROR(VLOOKUP(B167,'11'!B:BC,54,0),"0")</f>
        <v>0</v>
      </c>
      <c r="AM167" s="5" t="s">
        <v>129</v>
      </c>
      <c r="AN167" s="15">
        <f t="shared" ref="AN167:AN173" si="781">+AL167*D167</f>
        <v>0</v>
      </c>
      <c r="AO167" s="10" t="str">
        <f>IFERROR(VLOOKUP(B167,'12'!B:BC,54,0),"0")</f>
        <v>0</v>
      </c>
      <c r="AP167" s="5" t="s">
        <v>129</v>
      </c>
      <c r="AQ167" s="15">
        <f t="shared" ref="AQ167:AQ173" si="782">+AO167*D167</f>
        <v>0</v>
      </c>
      <c r="AR167" s="10" t="str">
        <f>IFERROR(VLOOKUP(B167,'13'!B:BC,54,0),"0")</f>
        <v>0</v>
      </c>
      <c r="AS167" s="5" t="s">
        <v>129</v>
      </c>
      <c r="AT167" s="15">
        <f t="shared" ref="AT167:AT173" si="783">+AR167*D167</f>
        <v>0</v>
      </c>
      <c r="AU167" s="10" t="str">
        <f>IFERROR(VLOOKUP(B167,'14'!B:BC,54,0),"0")</f>
        <v>0</v>
      </c>
      <c r="AV167" s="5" t="s">
        <v>129</v>
      </c>
      <c r="AW167" s="15">
        <f t="shared" ref="AW167:AW173" si="784">+AU167*D167</f>
        <v>0</v>
      </c>
      <c r="AX167" s="10" t="str">
        <f>IFERROR(VLOOKUP(B167,'15'!B:BC,54,0),"0")</f>
        <v>0</v>
      </c>
      <c r="AY167" s="5" t="s">
        <v>129</v>
      </c>
      <c r="AZ167" s="15">
        <f t="shared" ref="AZ167:AZ173" si="785">+AX167*D167</f>
        <v>0</v>
      </c>
      <c r="BA167" s="10" t="str">
        <f>IFERROR(VLOOKUP(B167,'16'!B:BC,54,0),"0")</f>
        <v>0</v>
      </c>
      <c r="BB167" s="5" t="s">
        <v>129</v>
      </c>
      <c r="BC167" s="15">
        <f t="shared" ref="BC167:BC173" si="786">+BA167*D167</f>
        <v>0</v>
      </c>
      <c r="BD167" s="10" t="str">
        <f>IFERROR(VLOOKUP(B167,'17'!B:BC,54,0),"0")</f>
        <v>0</v>
      </c>
      <c r="BE167" s="5" t="s">
        <v>129</v>
      </c>
      <c r="BF167" s="15">
        <f t="shared" ref="BF167:BF173" si="787">+BD167*D167</f>
        <v>0</v>
      </c>
      <c r="BG167" s="10" t="str">
        <f>IFERROR(VLOOKUP(B167,'18'!B:BC,54,0),"0")</f>
        <v>0</v>
      </c>
      <c r="BH167" s="5" t="s">
        <v>129</v>
      </c>
      <c r="BI167" s="15">
        <f t="shared" ref="BI167:BI173" si="788">+BG167*D167</f>
        <v>0</v>
      </c>
      <c r="BJ167" s="10" t="str">
        <f>IFERROR(VLOOKUP(B167,'19'!B:BC,54,0),"0")</f>
        <v>0</v>
      </c>
      <c r="BK167" s="5" t="s">
        <v>129</v>
      </c>
      <c r="BL167" s="15">
        <f t="shared" ref="BL167:BL173" si="789">+BJ167*D167</f>
        <v>0</v>
      </c>
      <c r="BM167" s="10" t="str">
        <f>IFERROR(VLOOKUP(B167,'20'!B:BC,54,0),"0")</f>
        <v>0</v>
      </c>
      <c r="BN167" s="5" t="s">
        <v>129</v>
      </c>
      <c r="BO167" s="15">
        <f t="shared" ref="BO167:BO173" si="790">+BM167*D167</f>
        <v>0</v>
      </c>
      <c r="BP167" s="10" t="str">
        <f>IFERROR(VLOOKUP(B167,'21'!B:BC,54,0),"0")</f>
        <v>0</v>
      </c>
      <c r="BQ167" s="5" t="s">
        <v>129</v>
      </c>
      <c r="BR167" s="15">
        <f t="shared" ref="BR167:BR173" si="791">+BP167*D167</f>
        <v>0</v>
      </c>
      <c r="BS167" s="10" t="str">
        <f>IFERROR(VLOOKUP(B167,'22'!B:BC,54,0),"0")</f>
        <v>0</v>
      </c>
      <c r="BT167" s="5" t="s">
        <v>129</v>
      </c>
      <c r="BU167" s="15">
        <f t="shared" ref="BU167:BU173" si="792">+BS167*D167</f>
        <v>0</v>
      </c>
      <c r="BV167" s="10" t="str">
        <f>IFERROR(VLOOKUP(B167,'23'!B:BC,54,0),"0")</f>
        <v>0</v>
      </c>
      <c r="BW167" s="5" t="s">
        <v>129</v>
      </c>
      <c r="BX167" s="15">
        <f t="shared" ref="BX167:BX173" si="793">+BV167*D167</f>
        <v>0</v>
      </c>
      <c r="BY167" s="10" t="str">
        <f>IFERROR(VLOOKUP(B167,'24'!B:BC,54,0),"0")</f>
        <v>0</v>
      </c>
      <c r="BZ167" s="5" t="s">
        <v>129</v>
      </c>
      <c r="CA167" s="15">
        <f t="shared" ref="CA167:CA173" si="794">+BY167*D167</f>
        <v>0</v>
      </c>
      <c r="CB167" s="10" t="str">
        <f>IFERROR(VLOOKUP(B167,'25'!B:BC,54,0),"0")</f>
        <v>0</v>
      </c>
      <c r="CC167" s="5" t="s">
        <v>129</v>
      </c>
      <c r="CD167" s="15">
        <f t="shared" ref="CD167:CD173" si="795">+CB167*D167</f>
        <v>0</v>
      </c>
      <c r="CE167" s="10" t="str">
        <f>IFERROR(VLOOKUP(B167,'26'!B:BC,54,0),"0")</f>
        <v>0</v>
      </c>
      <c r="CF167" s="5" t="s">
        <v>129</v>
      </c>
      <c r="CG167" s="15">
        <f t="shared" ref="CG167:CG173" si="796">+CE167*D167</f>
        <v>0</v>
      </c>
      <c r="CH167" s="10" t="str">
        <f>IFERROR(VLOOKUP(B167,'27'!B:BC,54,0),"0")</f>
        <v>0</v>
      </c>
      <c r="CI167" s="5" t="s">
        <v>129</v>
      </c>
      <c r="CJ167" s="15">
        <f t="shared" ref="CJ167:CJ173" si="797">+CH167*D167</f>
        <v>0</v>
      </c>
      <c r="CK167" s="10" t="str">
        <f>IFERROR(VLOOKUP(B167,'28'!B:BC,54,0),"0")</f>
        <v>0</v>
      </c>
      <c r="CL167" s="5" t="s">
        <v>129</v>
      </c>
      <c r="CM167" s="15">
        <f t="shared" ref="CM167:CM173" si="798">+CK167*D167</f>
        <v>0</v>
      </c>
      <c r="CN167" s="10" t="str">
        <f>IFERROR(VLOOKUP(B167,'29'!B:BC,54,0),"0")</f>
        <v>0</v>
      </c>
      <c r="CO167" s="5" t="s">
        <v>129</v>
      </c>
      <c r="CP167" s="15">
        <f t="shared" ref="CP167:CP173" si="799">+CN167*D167</f>
        <v>0</v>
      </c>
      <c r="CQ167" s="10" t="str">
        <f>IFERROR(VLOOKUP(B167,'30'!B:BC,54,0),"0")</f>
        <v>0</v>
      </c>
      <c r="CR167" s="5" t="s">
        <v>129</v>
      </c>
      <c r="CS167" s="15">
        <f t="shared" ref="CS167:CS173" si="800">+CQ167*D167</f>
        <v>0</v>
      </c>
      <c r="CT167" s="10" t="str">
        <f>IFERROR(VLOOKUP(A167,#REF!,2,0),"0")</f>
        <v>0</v>
      </c>
      <c r="CU167" s="5" t="s">
        <v>129</v>
      </c>
      <c r="CV167" s="15">
        <f t="shared" si="410"/>
        <v>0</v>
      </c>
      <c r="CW167" s="10" t="str">
        <f>IFERROR(VLOOKUP(B167,'B-plus'!A:D,4,0),"0")</f>
        <v>0</v>
      </c>
      <c r="CX167" s="5" t="s">
        <v>129</v>
      </c>
      <c r="CY167" s="15">
        <f t="shared" si="411"/>
        <v>0</v>
      </c>
    </row>
    <row r="168" spans="1:103" x14ac:dyDescent="0.25">
      <c r="A168" s="5" t="s">
        <v>511</v>
      </c>
      <c r="B168" s="5" t="s">
        <v>511</v>
      </c>
      <c r="C168" s="4" t="s">
        <v>512</v>
      </c>
      <c r="D168" s="13">
        <v>212.82</v>
      </c>
      <c r="E168" s="19">
        <f t="shared" si="408"/>
        <v>0</v>
      </c>
      <c r="F168" s="5" t="s">
        <v>256</v>
      </c>
      <c r="G168" s="13">
        <f t="shared" si="409"/>
        <v>0</v>
      </c>
      <c r="H168" s="10" t="str">
        <f>IFERROR(VLOOKUP(B168,'1'!B:BC,54,0),"0")</f>
        <v>0</v>
      </c>
      <c r="I168" s="5" t="s">
        <v>256</v>
      </c>
      <c r="J168" s="15">
        <f t="shared" si="772"/>
        <v>0</v>
      </c>
      <c r="K168" s="10" t="str">
        <f>IFERROR(VLOOKUP(B168,'2'!B:BC,54,0),"0")</f>
        <v>0</v>
      </c>
      <c r="L168" s="5" t="s">
        <v>256</v>
      </c>
      <c r="M168" s="15">
        <f t="shared" si="773"/>
        <v>0</v>
      </c>
      <c r="N168" s="10" t="str">
        <f>IFERROR(VLOOKUP(B168,'3'!B:BC,54,0),"0")</f>
        <v>0</v>
      </c>
      <c r="O168" s="5" t="s">
        <v>256</v>
      </c>
      <c r="P168" s="15">
        <f t="shared" si="774"/>
        <v>0</v>
      </c>
      <c r="Q168" s="10" t="str">
        <f>IFERROR(VLOOKUP(B168,'4'!B:BC,54,0),"0")</f>
        <v>0</v>
      </c>
      <c r="R168" s="5" t="s">
        <v>256</v>
      </c>
      <c r="S168" s="15">
        <f t="shared" si="775"/>
        <v>0</v>
      </c>
      <c r="T168" s="10" t="str">
        <f>IFERROR(VLOOKUP(B168,'5'!B:BC,54,0),"0")</f>
        <v>0</v>
      </c>
      <c r="U168" s="5" t="s">
        <v>256</v>
      </c>
      <c r="V168" s="15">
        <f t="shared" si="776"/>
        <v>0</v>
      </c>
      <c r="W168" s="10" t="str">
        <f>IFERROR(VLOOKUP(B168,'6'!B:BC,54,0),"0")</f>
        <v>0</v>
      </c>
      <c r="X168" s="5" t="s">
        <v>256</v>
      </c>
      <c r="Y168" s="15">
        <f t="shared" si="747"/>
        <v>0</v>
      </c>
      <c r="Z168" s="10" t="str">
        <f>IFERROR(VLOOKUP(B168,'7'!B:BC,54,0),"0")</f>
        <v>0</v>
      </c>
      <c r="AA168" s="5" t="s">
        <v>256</v>
      </c>
      <c r="AB168" s="15">
        <f t="shared" si="777"/>
        <v>0</v>
      </c>
      <c r="AC168" s="10" t="str">
        <f>IFERROR(VLOOKUP(B168,'8'!B:BC,54,0),"0")</f>
        <v>0</v>
      </c>
      <c r="AD168" s="5" t="s">
        <v>256</v>
      </c>
      <c r="AE168" s="15">
        <f t="shared" si="778"/>
        <v>0</v>
      </c>
      <c r="AF168" s="10" t="str">
        <f>IFERROR(VLOOKUP(B168,'9'!B:BC,54,0),"0")</f>
        <v>0</v>
      </c>
      <c r="AG168" s="5" t="s">
        <v>256</v>
      </c>
      <c r="AH168" s="15">
        <f t="shared" si="779"/>
        <v>0</v>
      </c>
      <c r="AI168" s="10" t="str">
        <f>IFERROR(VLOOKUP(B168,'10'!B:BC,54,0),"0")</f>
        <v>0</v>
      </c>
      <c r="AJ168" s="5" t="s">
        <v>256</v>
      </c>
      <c r="AK168" s="15">
        <f t="shared" si="780"/>
        <v>0</v>
      </c>
      <c r="AL168" s="10" t="str">
        <f>IFERROR(VLOOKUP(B168,'11'!B:BC,54,0),"0")</f>
        <v>0</v>
      </c>
      <c r="AM168" s="5" t="s">
        <v>256</v>
      </c>
      <c r="AN168" s="15">
        <f t="shared" si="781"/>
        <v>0</v>
      </c>
      <c r="AO168" s="10" t="str">
        <f>IFERROR(VLOOKUP(B168,'12'!B:BC,54,0),"0")</f>
        <v>0</v>
      </c>
      <c r="AP168" s="5" t="s">
        <v>256</v>
      </c>
      <c r="AQ168" s="15">
        <f t="shared" si="782"/>
        <v>0</v>
      </c>
      <c r="AR168" s="10" t="str">
        <f>IFERROR(VLOOKUP(B168,'13'!B:BC,54,0),"0")</f>
        <v>0</v>
      </c>
      <c r="AS168" s="5" t="s">
        <v>256</v>
      </c>
      <c r="AT168" s="15">
        <f t="shared" si="783"/>
        <v>0</v>
      </c>
      <c r="AU168" s="10" t="str">
        <f>IFERROR(VLOOKUP(B168,'14'!B:BC,54,0),"0")</f>
        <v>0</v>
      </c>
      <c r="AV168" s="5" t="s">
        <v>256</v>
      </c>
      <c r="AW168" s="15">
        <f t="shared" si="784"/>
        <v>0</v>
      </c>
      <c r="AX168" s="10" t="str">
        <f>IFERROR(VLOOKUP(B168,'15'!B:BC,54,0),"0")</f>
        <v>0</v>
      </c>
      <c r="AY168" s="5" t="s">
        <v>256</v>
      </c>
      <c r="AZ168" s="15">
        <f t="shared" si="785"/>
        <v>0</v>
      </c>
      <c r="BA168" s="10" t="str">
        <f>IFERROR(VLOOKUP(B168,'16'!B:BC,54,0),"0")</f>
        <v>0</v>
      </c>
      <c r="BB168" s="5" t="s">
        <v>256</v>
      </c>
      <c r="BC168" s="15">
        <f t="shared" si="786"/>
        <v>0</v>
      </c>
      <c r="BD168" s="10" t="str">
        <f>IFERROR(VLOOKUP(B168,'17'!B:BC,54,0),"0")</f>
        <v>0</v>
      </c>
      <c r="BE168" s="5" t="s">
        <v>256</v>
      </c>
      <c r="BF168" s="15">
        <f t="shared" si="787"/>
        <v>0</v>
      </c>
      <c r="BG168" s="10" t="str">
        <f>IFERROR(VLOOKUP(B168,'18'!B:BC,54,0),"0")</f>
        <v>0</v>
      </c>
      <c r="BH168" s="5" t="s">
        <v>256</v>
      </c>
      <c r="BI168" s="15">
        <f t="shared" si="788"/>
        <v>0</v>
      </c>
      <c r="BJ168" s="10" t="str">
        <f>IFERROR(VLOOKUP(B168,'19'!B:BC,54,0),"0")</f>
        <v>0</v>
      </c>
      <c r="BK168" s="5" t="s">
        <v>256</v>
      </c>
      <c r="BL168" s="15">
        <f t="shared" si="789"/>
        <v>0</v>
      </c>
      <c r="BM168" s="10" t="str">
        <f>IFERROR(VLOOKUP(B168,'20'!B:BC,54,0),"0")</f>
        <v>0</v>
      </c>
      <c r="BN168" s="5" t="s">
        <v>256</v>
      </c>
      <c r="BO168" s="15">
        <f t="shared" si="790"/>
        <v>0</v>
      </c>
      <c r="BP168" s="10" t="str">
        <f>IFERROR(VLOOKUP(B168,'21'!B:BC,54,0),"0")</f>
        <v>0</v>
      </c>
      <c r="BQ168" s="5" t="s">
        <v>256</v>
      </c>
      <c r="BR168" s="15">
        <f t="shared" si="791"/>
        <v>0</v>
      </c>
      <c r="BS168" s="10" t="str">
        <f>IFERROR(VLOOKUP(B168,'22'!B:BC,54,0),"0")</f>
        <v>0</v>
      </c>
      <c r="BT168" s="5" t="s">
        <v>256</v>
      </c>
      <c r="BU168" s="15">
        <f t="shared" si="792"/>
        <v>0</v>
      </c>
      <c r="BV168" s="10" t="str">
        <f>IFERROR(VLOOKUP(B168,'23'!B:BC,54,0),"0")</f>
        <v>0</v>
      </c>
      <c r="BW168" s="5" t="s">
        <v>256</v>
      </c>
      <c r="BX168" s="15">
        <f t="shared" si="793"/>
        <v>0</v>
      </c>
      <c r="BY168" s="10" t="str">
        <f>IFERROR(VLOOKUP(B168,'24'!B:BC,54,0),"0")</f>
        <v>0</v>
      </c>
      <c r="BZ168" s="5" t="s">
        <v>256</v>
      </c>
      <c r="CA168" s="15">
        <f t="shared" si="794"/>
        <v>0</v>
      </c>
      <c r="CB168" s="10" t="str">
        <f>IFERROR(VLOOKUP(B168,'25'!B:BC,54,0),"0")</f>
        <v>0</v>
      </c>
      <c r="CC168" s="5" t="s">
        <v>256</v>
      </c>
      <c r="CD168" s="15">
        <f t="shared" si="795"/>
        <v>0</v>
      </c>
      <c r="CE168" s="10" t="str">
        <f>IFERROR(VLOOKUP(B168,'26'!B:BC,54,0),"0")</f>
        <v>0</v>
      </c>
      <c r="CF168" s="5" t="s">
        <v>256</v>
      </c>
      <c r="CG168" s="15">
        <f t="shared" si="796"/>
        <v>0</v>
      </c>
      <c r="CH168" s="10" t="str">
        <f>IFERROR(VLOOKUP(B168,'27'!B:BC,54,0),"0")</f>
        <v>0</v>
      </c>
      <c r="CI168" s="5" t="s">
        <v>256</v>
      </c>
      <c r="CJ168" s="15">
        <f t="shared" si="797"/>
        <v>0</v>
      </c>
      <c r="CK168" s="10" t="str">
        <f>IFERROR(VLOOKUP(B168,'28'!B:BC,54,0),"0")</f>
        <v>0</v>
      </c>
      <c r="CL168" s="5" t="s">
        <v>256</v>
      </c>
      <c r="CM168" s="15">
        <f t="shared" si="798"/>
        <v>0</v>
      </c>
      <c r="CN168" s="10" t="str">
        <f>IFERROR(VLOOKUP(B168,'29'!B:BC,54,0),"0")</f>
        <v>0</v>
      </c>
      <c r="CO168" s="5" t="s">
        <v>256</v>
      </c>
      <c r="CP168" s="15">
        <f t="shared" si="799"/>
        <v>0</v>
      </c>
      <c r="CQ168" s="10" t="str">
        <f>IFERROR(VLOOKUP(B168,'30'!B:BC,54,0),"0")</f>
        <v>0</v>
      </c>
      <c r="CR168" s="5" t="s">
        <v>256</v>
      </c>
      <c r="CS168" s="15">
        <f t="shared" si="800"/>
        <v>0</v>
      </c>
      <c r="CT168" s="10" t="str">
        <f>IFERROR(VLOOKUP(A168,#REF!,2,0),"0")</f>
        <v>0</v>
      </c>
      <c r="CU168" s="5" t="s">
        <v>256</v>
      </c>
      <c r="CV168" s="15">
        <f t="shared" si="410"/>
        <v>0</v>
      </c>
      <c r="CW168" s="10" t="str">
        <f>IFERROR(VLOOKUP(B168,'B-plus'!A:D,4,0),"0")</f>
        <v>0</v>
      </c>
      <c r="CX168" s="5" t="s">
        <v>256</v>
      </c>
      <c r="CY168" s="15">
        <f t="shared" si="411"/>
        <v>0</v>
      </c>
    </row>
    <row r="169" spans="1:103" x14ac:dyDescent="0.25">
      <c r="A169" s="5" t="s">
        <v>514</v>
      </c>
      <c r="B169" s="5">
        <v>1113221</v>
      </c>
      <c r="C169" s="4" t="s">
        <v>515</v>
      </c>
      <c r="D169" s="92">
        <f>18.85+0.01</f>
        <v>18.860000000000003</v>
      </c>
      <c r="E169" s="19">
        <f t="shared" si="408"/>
        <v>0</v>
      </c>
      <c r="F169" s="5" t="s">
        <v>130</v>
      </c>
      <c r="G169" s="13">
        <f t="shared" si="409"/>
        <v>0</v>
      </c>
      <c r="H169" s="10" t="str">
        <f>IFERROR(VLOOKUP(B169,'1'!B:BC,54,0),"0")</f>
        <v>0</v>
      </c>
      <c r="I169" s="5" t="s">
        <v>130</v>
      </c>
      <c r="J169" s="15">
        <f t="shared" si="772"/>
        <v>0</v>
      </c>
      <c r="K169" s="10" t="str">
        <f>IFERROR(VLOOKUP(B169,'2'!B:BC,54,0),"0")</f>
        <v>0</v>
      </c>
      <c r="L169" s="5" t="s">
        <v>130</v>
      </c>
      <c r="M169" s="15">
        <f t="shared" si="773"/>
        <v>0</v>
      </c>
      <c r="N169" s="10" t="str">
        <f>IFERROR(VLOOKUP(B169,'3'!B:BC,54,0),"0")</f>
        <v>0</v>
      </c>
      <c r="O169" s="5" t="s">
        <v>130</v>
      </c>
      <c r="P169" s="15">
        <f t="shared" si="774"/>
        <v>0</v>
      </c>
      <c r="Q169" s="10" t="str">
        <f>IFERROR(VLOOKUP(B169,'4'!B:BC,54,0),"0")</f>
        <v>0</v>
      </c>
      <c r="R169" s="5" t="s">
        <v>130</v>
      </c>
      <c r="S169" s="15">
        <f t="shared" si="775"/>
        <v>0</v>
      </c>
      <c r="T169" s="10" t="str">
        <f>IFERROR(VLOOKUP(B169,'5'!B:BC,54,0),"0")</f>
        <v>0</v>
      </c>
      <c r="U169" s="5" t="s">
        <v>130</v>
      </c>
      <c r="V169" s="15">
        <f t="shared" si="776"/>
        <v>0</v>
      </c>
      <c r="W169" s="10" t="str">
        <f>IFERROR(VLOOKUP(B169,'6'!B:BC,54,0),"0")</f>
        <v>0</v>
      </c>
      <c r="X169" s="5" t="s">
        <v>130</v>
      </c>
      <c r="Y169" s="15">
        <f t="shared" si="747"/>
        <v>0</v>
      </c>
      <c r="Z169" s="10" t="str">
        <f>IFERROR(VLOOKUP(B169,'7'!B:BC,54,0),"0")</f>
        <v>0</v>
      </c>
      <c r="AA169" s="5" t="s">
        <v>130</v>
      </c>
      <c r="AB169" s="15">
        <f t="shared" si="777"/>
        <v>0</v>
      </c>
      <c r="AC169" s="10" t="str">
        <f>IFERROR(VLOOKUP(B169,'8'!B:BC,54,0),"0")</f>
        <v>0</v>
      </c>
      <c r="AD169" s="5" t="s">
        <v>130</v>
      </c>
      <c r="AE169" s="15">
        <f t="shared" si="778"/>
        <v>0</v>
      </c>
      <c r="AF169" s="10" t="str">
        <f>IFERROR(VLOOKUP(B169,'9'!B:BC,54,0),"0")</f>
        <v>0</v>
      </c>
      <c r="AG169" s="5" t="s">
        <v>130</v>
      </c>
      <c r="AH169" s="15">
        <f t="shared" si="779"/>
        <v>0</v>
      </c>
      <c r="AI169" s="10" t="str">
        <f>IFERROR(VLOOKUP(B169,'10'!B:BC,54,0),"0")</f>
        <v>0</v>
      </c>
      <c r="AJ169" s="5" t="s">
        <v>130</v>
      </c>
      <c r="AK169" s="15">
        <f t="shared" si="780"/>
        <v>0</v>
      </c>
      <c r="AL169" s="10" t="str">
        <f>IFERROR(VLOOKUP(B169,'11'!B:BC,54,0),"0")</f>
        <v>0</v>
      </c>
      <c r="AM169" s="5" t="s">
        <v>130</v>
      </c>
      <c r="AN169" s="15">
        <f t="shared" si="781"/>
        <v>0</v>
      </c>
      <c r="AO169" s="10" t="str">
        <f>IFERROR(VLOOKUP(B169,'12'!B:BC,54,0),"0")</f>
        <v>0</v>
      </c>
      <c r="AP169" s="5" t="s">
        <v>130</v>
      </c>
      <c r="AQ169" s="15">
        <f t="shared" si="782"/>
        <v>0</v>
      </c>
      <c r="AR169" s="10" t="str">
        <f>IFERROR(VLOOKUP(B169,'13'!B:BC,54,0),"0")</f>
        <v>0</v>
      </c>
      <c r="AS169" s="5" t="s">
        <v>130</v>
      </c>
      <c r="AT169" s="15">
        <f t="shared" si="783"/>
        <v>0</v>
      </c>
      <c r="AU169" s="10" t="str">
        <f>IFERROR(VLOOKUP(B169,'14'!B:BC,54,0),"0")</f>
        <v>0</v>
      </c>
      <c r="AV169" s="5" t="s">
        <v>130</v>
      </c>
      <c r="AW169" s="15">
        <f t="shared" si="784"/>
        <v>0</v>
      </c>
      <c r="AX169" s="10" t="str">
        <f>IFERROR(VLOOKUP(B169,'15'!B:BC,54,0),"0")</f>
        <v>0</v>
      </c>
      <c r="AY169" s="5" t="s">
        <v>130</v>
      </c>
      <c r="AZ169" s="15">
        <f t="shared" si="785"/>
        <v>0</v>
      </c>
      <c r="BA169" s="10" t="str">
        <f>IFERROR(VLOOKUP(B169,'16'!B:BC,54,0),"0")</f>
        <v>0</v>
      </c>
      <c r="BB169" s="5" t="s">
        <v>130</v>
      </c>
      <c r="BC169" s="15">
        <f t="shared" si="786"/>
        <v>0</v>
      </c>
      <c r="BD169" s="10" t="str">
        <f>IFERROR(VLOOKUP(B169,'17'!B:BC,54,0),"0")</f>
        <v>0</v>
      </c>
      <c r="BE169" s="5" t="s">
        <v>130</v>
      </c>
      <c r="BF169" s="15">
        <f t="shared" si="787"/>
        <v>0</v>
      </c>
      <c r="BG169" s="10" t="str">
        <f>IFERROR(VLOOKUP(B169,'18'!B:BC,54,0),"0")</f>
        <v>0</v>
      </c>
      <c r="BH169" s="5" t="s">
        <v>130</v>
      </c>
      <c r="BI169" s="15">
        <f t="shared" si="788"/>
        <v>0</v>
      </c>
      <c r="BJ169" s="10" t="str">
        <f>IFERROR(VLOOKUP(B169,'19'!B:BC,54,0),"0")</f>
        <v>0</v>
      </c>
      <c r="BK169" s="5" t="s">
        <v>130</v>
      </c>
      <c r="BL169" s="15">
        <f t="shared" si="789"/>
        <v>0</v>
      </c>
      <c r="BM169" s="10" t="str">
        <f>IFERROR(VLOOKUP(B169,'20'!B:BC,54,0),"0")</f>
        <v>0</v>
      </c>
      <c r="BN169" s="5" t="s">
        <v>130</v>
      </c>
      <c r="BO169" s="15">
        <f t="shared" si="790"/>
        <v>0</v>
      </c>
      <c r="BP169" s="10" t="str">
        <f>IFERROR(VLOOKUP(B169,'21'!B:BC,54,0),"0")</f>
        <v>0</v>
      </c>
      <c r="BQ169" s="5" t="s">
        <v>130</v>
      </c>
      <c r="BR169" s="15">
        <f t="shared" si="791"/>
        <v>0</v>
      </c>
      <c r="BS169" s="10" t="str">
        <f>IFERROR(VLOOKUP(B169,'22'!B:BC,54,0),"0")</f>
        <v>0</v>
      </c>
      <c r="BT169" s="5" t="s">
        <v>130</v>
      </c>
      <c r="BU169" s="15">
        <f t="shared" si="792"/>
        <v>0</v>
      </c>
      <c r="BV169" s="10" t="str">
        <f>IFERROR(VLOOKUP(B169,'23'!B:BC,54,0),"0")</f>
        <v>0</v>
      </c>
      <c r="BW169" s="5" t="s">
        <v>130</v>
      </c>
      <c r="BX169" s="15">
        <f t="shared" si="793"/>
        <v>0</v>
      </c>
      <c r="BY169" s="10" t="str">
        <f>IFERROR(VLOOKUP(B169,'24'!B:BC,54,0),"0")</f>
        <v>0</v>
      </c>
      <c r="BZ169" s="5" t="s">
        <v>130</v>
      </c>
      <c r="CA169" s="15">
        <f t="shared" si="794"/>
        <v>0</v>
      </c>
      <c r="CB169" s="10" t="str">
        <f>IFERROR(VLOOKUP(B169,'25'!B:BC,54,0),"0")</f>
        <v>0</v>
      </c>
      <c r="CC169" s="5" t="s">
        <v>130</v>
      </c>
      <c r="CD169" s="15">
        <f t="shared" si="795"/>
        <v>0</v>
      </c>
      <c r="CE169" s="10" t="str">
        <f>IFERROR(VLOOKUP(B169,'26'!B:BC,54,0),"0")</f>
        <v>0</v>
      </c>
      <c r="CF169" s="5" t="s">
        <v>130</v>
      </c>
      <c r="CG169" s="15">
        <f t="shared" si="796"/>
        <v>0</v>
      </c>
      <c r="CH169" s="10" t="str">
        <f>IFERROR(VLOOKUP(B169,'27'!B:BC,54,0),"0")</f>
        <v>0</v>
      </c>
      <c r="CI169" s="5" t="s">
        <v>130</v>
      </c>
      <c r="CJ169" s="15">
        <f t="shared" si="797"/>
        <v>0</v>
      </c>
      <c r="CK169" s="10" t="str">
        <f>IFERROR(VLOOKUP(B169,'28'!B:BC,54,0),"0")</f>
        <v>0</v>
      </c>
      <c r="CL169" s="5" t="s">
        <v>130</v>
      </c>
      <c r="CM169" s="15">
        <f t="shared" si="798"/>
        <v>0</v>
      </c>
      <c r="CN169" s="10" t="str">
        <f>IFERROR(VLOOKUP(B169,'29'!B:BC,54,0),"0")</f>
        <v>0</v>
      </c>
      <c r="CO169" s="5" t="s">
        <v>130</v>
      </c>
      <c r="CP169" s="15">
        <f t="shared" si="799"/>
        <v>0</v>
      </c>
      <c r="CQ169" s="10" t="str">
        <f>IFERROR(VLOOKUP(B169,'30'!B:BC,54,0),"0")</f>
        <v>0</v>
      </c>
      <c r="CR169" s="5" t="s">
        <v>130</v>
      </c>
      <c r="CS169" s="15">
        <f t="shared" si="800"/>
        <v>0</v>
      </c>
      <c r="CT169" s="10" t="str">
        <f>IFERROR(VLOOKUP(A169,#REF!,2,0),"0")</f>
        <v>0</v>
      </c>
      <c r="CU169" s="5" t="s">
        <v>130</v>
      </c>
      <c r="CV169" s="15">
        <f t="shared" si="410"/>
        <v>0</v>
      </c>
      <c r="CW169" s="10" t="str">
        <f>IFERROR(VLOOKUP(B169,'B-plus'!A:D,4,0),"0")</f>
        <v>0</v>
      </c>
      <c r="CX169" s="5" t="s">
        <v>130</v>
      </c>
      <c r="CY169" s="15">
        <f t="shared" si="411"/>
        <v>0</v>
      </c>
    </row>
    <row r="170" spans="1:103" x14ac:dyDescent="0.25">
      <c r="A170" s="5" t="s">
        <v>516</v>
      </c>
      <c r="B170" s="5" t="s">
        <v>516</v>
      </c>
      <c r="C170" s="4" t="s">
        <v>120</v>
      </c>
      <c r="D170" s="92">
        <f>15*5</f>
        <v>75</v>
      </c>
      <c r="E170" s="19">
        <f t="shared" si="408"/>
        <v>0</v>
      </c>
      <c r="F170" s="5" t="s">
        <v>134</v>
      </c>
      <c r="G170" s="13">
        <f t="shared" si="409"/>
        <v>0</v>
      </c>
      <c r="H170" s="10" t="str">
        <f>IFERROR(VLOOKUP(B170,'1'!B:BC,54,0),"0")</f>
        <v>0</v>
      </c>
      <c r="I170" s="5" t="s">
        <v>134</v>
      </c>
      <c r="J170" s="15">
        <f t="shared" si="772"/>
        <v>0</v>
      </c>
      <c r="K170" s="10" t="str">
        <f>IFERROR(VLOOKUP(B170,'2'!B:BC,54,0),"0")</f>
        <v>0</v>
      </c>
      <c r="L170" s="5" t="s">
        <v>134</v>
      </c>
      <c r="M170" s="15">
        <f t="shared" si="773"/>
        <v>0</v>
      </c>
      <c r="N170" s="10" t="str">
        <f>IFERROR(VLOOKUP(B170,'3'!B:BC,54,0),"0")</f>
        <v>0</v>
      </c>
      <c r="O170" s="5" t="s">
        <v>134</v>
      </c>
      <c r="P170" s="15">
        <f t="shared" si="774"/>
        <v>0</v>
      </c>
      <c r="Q170" s="10" t="str">
        <f>IFERROR(VLOOKUP(B170,'4'!B:BC,54,0),"0")</f>
        <v>0</v>
      </c>
      <c r="R170" s="5" t="s">
        <v>134</v>
      </c>
      <c r="S170" s="15">
        <f t="shared" si="775"/>
        <v>0</v>
      </c>
      <c r="T170" s="10" t="str">
        <f>IFERROR(VLOOKUP(B170,'5'!B:BC,54,0),"0")</f>
        <v>0</v>
      </c>
      <c r="U170" s="5" t="s">
        <v>134</v>
      </c>
      <c r="V170" s="15">
        <f t="shared" si="776"/>
        <v>0</v>
      </c>
      <c r="W170" s="10" t="str">
        <f>IFERROR(VLOOKUP(B170,'6'!B:BC,54,0),"0")</f>
        <v>0</v>
      </c>
      <c r="X170" s="5" t="s">
        <v>134</v>
      </c>
      <c r="Y170" s="15">
        <f t="shared" si="747"/>
        <v>0</v>
      </c>
      <c r="Z170" s="10" t="str">
        <f>IFERROR(VLOOKUP(B170,'7'!B:BC,54,0),"0")</f>
        <v>0</v>
      </c>
      <c r="AA170" s="5" t="s">
        <v>134</v>
      </c>
      <c r="AB170" s="15">
        <f t="shared" si="777"/>
        <v>0</v>
      </c>
      <c r="AC170" s="10" t="str">
        <f>IFERROR(VLOOKUP(B170,'8'!B:BC,54,0),"0")</f>
        <v>0</v>
      </c>
      <c r="AD170" s="5" t="s">
        <v>134</v>
      </c>
      <c r="AE170" s="15">
        <f t="shared" si="778"/>
        <v>0</v>
      </c>
      <c r="AF170" s="10" t="str">
        <f>IFERROR(VLOOKUP(B170,'9'!B:BC,54,0),"0")</f>
        <v>0</v>
      </c>
      <c r="AG170" s="5" t="s">
        <v>134</v>
      </c>
      <c r="AH170" s="15">
        <f t="shared" si="779"/>
        <v>0</v>
      </c>
      <c r="AI170" s="10" t="str">
        <f>IFERROR(VLOOKUP(B170,'10'!B:BC,54,0),"0")</f>
        <v>0</v>
      </c>
      <c r="AJ170" s="5" t="s">
        <v>134</v>
      </c>
      <c r="AK170" s="15">
        <f t="shared" si="780"/>
        <v>0</v>
      </c>
      <c r="AL170" s="10" t="str">
        <f>IFERROR(VLOOKUP(B170,'11'!B:BC,54,0),"0")</f>
        <v>0</v>
      </c>
      <c r="AM170" s="5" t="s">
        <v>134</v>
      </c>
      <c r="AN170" s="15">
        <f t="shared" si="781"/>
        <v>0</v>
      </c>
      <c r="AO170" s="10" t="str">
        <f>IFERROR(VLOOKUP(B170,'12'!B:BC,54,0),"0")</f>
        <v>0</v>
      </c>
      <c r="AP170" s="5" t="s">
        <v>134</v>
      </c>
      <c r="AQ170" s="15">
        <f t="shared" si="782"/>
        <v>0</v>
      </c>
      <c r="AR170" s="10" t="str">
        <f>IFERROR(VLOOKUP(B170,'13'!B:BC,54,0),"0")</f>
        <v>0</v>
      </c>
      <c r="AS170" s="5" t="s">
        <v>134</v>
      </c>
      <c r="AT170" s="15">
        <f t="shared" si="783"/>
        <v>0</v>
      </c>
      <c r="AU170" s="10" t="str">
        <f>IFERROR(VLOOKUP(B170,'14'!B:BC,54,0),"0")</f>
        <v>0</v>
      </c>
      <c r="AV170" s="5" t="s">
        <v>134</v>
      </c>
      <c r="AW170" s="15">
        <f t="shared" si="784"/>
        <v>0</v>
      </c>
      <c r="AX170" s="10" t="str">
        <f>IFERROR(VLOOKUP(B170,'15'!B:BC,54,0),"0")</f>
        <v>0</v>
      </c>
      <c r="AY170" s="5" t="s">
        <v>134</v>
      </c>
      <c r="AZ170" s="15">
        <f t="shared" si="785"/>
        <v>0</v>
      </c>
      <c r="BA170" s="10" t="str">
        <f>IFERROR(VLOOKUP(B170,'16'!B:BC,54,0),"0")</f>
        <v>0</v>
      </c>
      <c r="BB170" s="5" t="s">
        <v>134</v>
      </c>
      <c r="BC170" s="15">
        <f t="shared" si="786"/>
        <v>0</v>
      </c>
      <c r="BD170" s="10" t="str">
        <f>IFERROR(VLOOKUP(B170,'17'!B:BC,54,0),"0")</f>
        <v>0</v>
      </c>
      <c r="BE170" s="5" t="s">
        <v>134</v>
      </c>
      <c r="BF170" s="15">
        <f t="shared" si="787"/>
        <v>0</v>
      </c>
      <c r="BG170" s="10" t="str">
        <f>IFERROR(VLOOKUP(B170,'18'!B:BC,54,0),"0")</f>
        <v>0</v>
      </c>
      <c r="BH170" s="5" t="s">
        <v>134</v>
      </c>
      <c r="BI170" s="15">
        <f t="shared" si="788"/>
        <v>0</v>
      </c>
      <c r="BJ170" s="10" t="str">
        <f>IFERROR(VLOOKUP(B170,'19'!B:BC,54,0),"0")</f>
        <v>0</v>
      </c>
      <c r="BK170" s="5" t="s">
        <v>134</v>
      </c>
      <c r="BL170" s="15">
        <f t="shared" si="789"/>
        <v>0</v>
      </c>
      <c r="BM170" s="10" t="str">
        <f>IFERROR(VLOOKUP(B170,'20'!B:BC,54,0),"0")</f>
        <v>0</v>
      </c>
      <c r="BN170" s="5" t="s">
        <v>134</v>
      </c>
      <c r="BO170" s="15">
        <f t="shared" si="790"/>
        <v>0</v>
      </c>
      <c r="BP170" s="10" t="str">
        <f>IFERROR(VLOOKUP(B170,'21'!B:BC,54,0),"0")</f>
        <v>0</v>
      </c>
      <c r="BQ170" s="5" t="s">
        <v>134</v>
      </c>
      <c r="BR170" s="15">
        <f t="shared" si="791"/>
        <v>0</v>
      </c>
      <c r="BS170" s="10" t="str">
        <f>IFERROR(VLOOKUP(B170,'22'!B:BC,54,0),"0")</f>
        <v>0</v>
      </c>
      <c r="BT170" s="5" t="s">
        <v>134</v>
      </c>
      <c r="BU170" s="15">
        <f t="shared" si="792"/>
        <v>0</v>
      </c>
      <c r="BV170" s="10" t="str">
        <f>IFERROR(VLOOKUP(B170,'23'!B:BC,54,0),"0")</f>
        <v>0</v>
      </c>
      <c r="BW170" s="5" t="s">
        <v>134</v>
      </c>
      <c r="BX170" s="15">
        <f t="shared" si="793"/>
        <v>0</v>
      </c>
      <c r="BY170" s="10" t="str">
        <f>IFERROR(VLOOKUP(B170,'24'!B:BC,54,0),"0")</f>
        <v>0</v>
      </c>
      <c r="BZ170" s="5" t="s">
        <v>134</v>
      </c>
      <c r="CA170" s="15">
        <f t="shared" si="794"/>
        <v>0</v>
      </c>
      <c r="CB170" s="10" t="str">
        <f>IFERROR(VLOOKUP(B170,'25'!B:BC,54,0),"0")</f>
        <v>0</v>
      </c>
      <c r="CC170" s="5" t="s">
        <v>134</v>
      </c>
      <c r="CD170" s="15">
        <f t="shared" si="795"/>
        <v>0</v>
      </c>
      <c r="CE170" s="10" t="str">
        <f>IFERROR(VLOOKUP(B170,'26'!B:BC,54,0),"0")</f>
        <v>0</v>
      </c>
      <c r="CF170" s="5" t="s">
        <v>134</v>
      </c>
      <c r="CG170" s="15">
        <f t="shared" si="796"/>
        <v>0</v>
      </c>
      <c r="CH170" s="10" t="str">
        <f>IFERROR(VLOOKUP(B170,'27'!B:BC,54,0),"0")</f>
        <v>0</v>
      </c>
      <c r="CI170" s="5" t="s">
        <v>134</v>
      </c>
      <c r="CJ170" s="15">
        <f t="shared" si="797"/>
        <v>0</v>
      </c>
      <c r="CK170" s="10" t="str">
        <f>IFERROR(VLOOKUP(B170,'28'!B:BC,54,0),"0")</f>
        <v>0</v>
      </c>
      <c r="CL170" s="5" t="s">
        <v>134</v>
      </c>
      <c r="CM170" s="15">
        <f t="shared" si="798"/>
        <v>0</v>
      </c>
      <c r="CN170" s="10" t="str">
        <f>IFERROR(VLOOKUP(B170,'29'!B:BC,54,0),"0")</f>
        <v>0</v>
      </c>
      <c r="CO170" s="5" t="s">
        <v>134</v>
      </c>
      <c r="CP170" s="15">
        <f t="shared" si="799"/>
        <v>0</v>
      </c>
      <c r="CQ170" s="10" t="str">
        <f>IFERROR(VLOOKUP(B170,'30'!B:BC,54,0),"0")</f>
        <v>0</v>
      </c>
      <c r="CR170" s="5" t="s">
        <v>134</v>
      </c>
      <c r="CS170" s="15">
        <f t="shared" si="800"/>
        <v>0</v>
      </c>
      <c r="CT170" s="10" t="str">
        <f>IFERROR(VLOOKUP(A170,#REF!,2,0),"0")</f>
        <v>0</v>
      </c>
      <c r="CU170" s="5" t="s">
        <v>134</v>
      </c>
      <c r="CV170" s="15">
        <f t="shared" si="410"/>
        <v>0</v>
      </c>
      <c r="CW170" s="10" t="str">
        <f>IFERROR(VLOOKUP(B170,'B-plus'!A:D,4,0),"0")</f>
        <v>0</v>
      </c>
      <c r="CX170" s="5" t="s">
        <v>134</v>
      </c>
      <c r="CY170" s="15">
        <f t="shared" si="411"/>
        <v>0</v>
      </c>
    </row>
    <row r="171" spans="1:103" x14ac:dyDescent="0.25">
      <c r="A171" s="5" t="s">
        <v>517</v>
      </c>
      <c r="B171" s="5">
        <v>5</v>
      </c>
      <c r="C171" s="4" t="s">
        <v>521</v>
      </c>
      <c r="D171" s="13">
        <v>24.41</v>
      </c>
      <c r="E171" s="19">
        <f t="shared" si="408"/>
        <v>0</v>
      </c>
      <c r="F171" s="5" t="s">
        <v>129</v>
      </c>
      <c r="G171" s="13">
        <f t="shared" si="409"/>
        <v>0</v>
      </c>
      <c r="H171" s="10" t="str">
        <f>IFERROR(VLOOKUP(B171,'1'!B:BC,54,0),"0")</f>
        <v>0</v>
      </c>
      <c r="I171" s="5" t="s">
        <v>129</v>
      </c>
      <c r="J171" s="15">
        <f t="shared" si="772"/>
        <v>0</v>
      </c>
      <c r="K171" s="10" t="str">
        <f>IFERROR(VLOOKUP(B171,'2'!B:BC,54,0),"0")</f>
        <v>0</v>
      </c>
      <c r="L171" s="5" t="s">
        <v>129</v>
      </c>
      <c r="M171" s="15">
        <f t="shared" si="773"/>
        <v>0</v>
      </c>
      <c r="N171" s="10" t="str">
        <f>IFERROR(VLOOKUP(B171,'3'!B:BC,54,0),"0")</f>
        <v>0</v>
      </c>
      <c r="O171" s="5" t="s">
        <v>129</v>
      </c>
      <c r="P171" s="15">
        <f t="shared" si="774"/>
        <v>0</v>
      </c>
      <c r="Q171" s="10" t="str">
        <f>IFERROR(VLOOKUP(B171,'4'!B:BC,54,0),"0")</f>
        <v>0</v>
      </c>
      <c r="R171" s="5" t="s">
        <v>129</v>
      </c>
      <c r="S171" s="15">
        <f t="shared" si="775"/>
        <v>0</v>
      </c>
      <c r="T171" s="10" t="str">
        <f>IFERROR(VLOOKUP(B171,'5'!B:BC,54,0),"0")</f>
        <v>0</v>
      </c>
      <c r="U171" s="5" t="s">
        <v>129</v>
      </c>
      <c r="V171" s="15">
        <f t="shared" si="776"/>
        <v>0</v>
      </c>
      <c r="W171" s="10" t="str">
        <f>IFERROR(VLOOKUP(B171,'6'!B:BC,54,0),"0")</f>
        <v>0</v>
      </c>
      <c r="X171" s="5" t="s">
        <v>129</v>
      </c>
      <c r="Y171" s="15">
        <f t="shared" ref="Y171:Y174" si="801">+W171*D171</f>
        <v>0</v>
      </c>
      <c r="Z171" s="10" t="str">
        <f>IFERROR(VLOOKUP(B171,'7'!B:BC,54,0),"0")</f>
        <v>0</v>
      </c>
      <c r="AA171" s="5" t="s">
        <v>129</v>
      </c>
      <c r="AB171" s="15">
        <f t="shared" si="777"/>
        <v>0</v>
      </c>
      <c r="AC171" s="10" t="str">
        <f>IFERROR(VLOOKUP(B171,'8'!B:BC,54,0),"0")</f>
        <v>0</v>
      </c>
      <c r="AD171" s="5" t="s">
        <v>129</v>
      </c>
      <c r="AE171" s="15">
        <f t="shared" si="778"/>
        <v>0</v>
      </c>
      <c r="AF171" s="10" t="str">
        <f>IFERROR(VLOOKUP(B171,'9'!B:BC,54,0),"0")</f>
        <v>0</v>
      </c>
      <c r="AG171" s="5" t="s">
        <v>129</v>
      </c>
      <c r="AH171" s="15">
        <f t="shared" si="779"/>
        <v>0</v>
      </c>
      <c r="AI171" s="10" t="str">
        <f>IFERROR(VLOOKUP(B171,'10'!B:BC,54,0),"0")</f>
        <v>0</v>
      </c>
      <c r="AJ171" s="5" t="s">
        <v>129</v>
      </c>
      <c r="AK171" s="15">
        <f t="shared" si="780"/>
        <v>0</v>
      </c>
      <c r="AL171" s="10" t="str">
        <f>IFERROR(VLOOKUP(B171,'11'!B:BC,54,0),"0")</f>
        <v>0</v>
      </c>
      <c r="AM171" s="5" t="s">
        <v>129</v>
      </c>
      <c r="AN171" s="15">
        <f t="shared" si="781"/>
        <v>0</v>
      </c>
      <c r="AO171" s="10" t="str">
        <f>IFERROR(VLOOKUP(B171,'12'!B:BC,54,0),"0")</f>
        <v>0</v>
      </c>
      <c r="AP171" s="5" t="s">
        <v>129</v>
      </c>
      <c r="AQ171" s="15">
        <f t="shared" si="782"/>
        <v>0</v>
      </c>
      <c r="AR171" s="10" t="str">
        <f>IFERROR(VLOOKUP(B171,'13'!B:BC,54,0),"0")</f>
        <v>0</v>
      </c>
      <c r="AS171" s="5" t="s">
        <v>129</v>
      </c>
      <c r="AT171" s="15">
        <f t="shared" si="783"/>
        <v>0</v>
      </c>
      <c r="AU171" s="10" t="str">
        <f>IFERROR(VLOOKUP(B171,'14'!B:BC,54,0),"0")</f>
        <v>0</v>
      </c>
      <c r="AV171" s="5" t="s">
        <v>129</v>
      </c>
      <c r="AW171" s="15">
        <f t="shared" si="784"/>
        <v>0</v>
      </c>
      <c r="AX171" s="10" t="str">
        <f>IFERROR(VLOOKUP(B171,'15'!B:BC,54,0),"0")</f>
        <v>0</v>
      </c>
      <c r="AY171" s="5" t="s">
        <v>129</v>
      </c>
      <c r="AZ171" s="15">
        <f t="shared" si="785"/>
        <v>0</v>
      </c>
      <c r="BA171" s="10" t="str">
        <f>IFERROR(VLOOKUP(B171,'16'!B:BC,54,0),"0")</f>
        <v>0</v>
      </c>
      <c r="BB171" s="5" t="s">
        <v>129</v>
      </c>
      <c r="BC171" s="15">
        <f t="shared" si="786"/>
        <v>0</v>
      </c>
      <c r="BD171" s="10" t="str">
        <f>IFERROR(VLOOKUP(B171,'17'!B:BC,54,0),"0")</f>
        <v>0</v>
      </c>
      <c r="BE171" s="5" t="s">
        <v>129</v>
      </c>
      <c r="BF171" s="15">
        <f t="shared" si="787"/>
        <v>0</v>
      </c>
      <c r="BG171" s="10" t="str">
        <f>IFERROR(VLOOKUP(B171,'18'!B:BC,54,0),"0")</f>
        <v>0</v>
      </c>
      <c r="BH171" s="5" t="s">
        <v>129</v>
      </c>
      <c r="BI171" s="15">
        <f t="shared" si="788"/>
        <v>0</v>
      </c>
      <c r="BJ171" s="10" t="str">
        <f>IFERROR(VLOOKUP(B171,'19'!B:BC,54,0),"0")</f>
        <v>0</v>
      </c>
      <c r="BK171" s="5" t="s">
        <v>129</v>
      </c>
      <c r="BL171" s="15">
        <f t="shared" si="789"/>
        <v>0</v>
      </c>
      <c r="BM171" s="10" t="str">
        <f>IFERROR(VLOOKUP(B171,'20'!B:BC,54,0),"0")</f>
        <v>0</v>
      </c>
      <c r="BN171" s="5" t="s">
        <v>129</v>
      </c>
      <c r="BO171" s="15">
        <f t="shared" si="790"/>
        <v>0</v>
      </c>
      <c r="BP171" s="10" t="str">
        <f>IFERROR(VLOOKUP(B171,'21'!B:BC,54,0),"0")</f>
        <v>0</v>
      </c>
      <c r="BQ171" s="5" t="s">
        <v>129</v>
      </c>
      <c r="BR171" s="15">
        <f t="shared" si="791"/>
        <v>0</v>
      </c>
      <c r="BS171" s="10" t="str">
        <f>IFERROR(VLOOKUP(B171,'22'!B:BC,54,0),"0")</f>
        <v>0</v>
      </c>
      <c r="BT171" s="5" t="s">
        <v>129</v>
      </c>
      <c r="BU171" s="15">
        <f t="shared" si="792"/>
        <v>0</v>
      </c>
      <c r="BV171" s="10" t="str">
        <f>IFERROR(VLOOKUP(B171,'23'!B:BC,54,0),"0")</f>
        <v>0</v>
      </c>
      <c r="BW171" s="5" t="s">
        <v>129</v>
      </c>
      <c r="BX171" s="15">
        <f t="shared" si="793"/>
        <v>0</v>
      </c>
      <c r="BY171" s="10" t="str">
        <f>IFERROR(VLOOKUP(B171,'24'!B:BC,54,0),"0")</f>
        <v>0</v>
      </c>
      <c r="BZ171" s="5" t="s">
        <v>129</v>
      </c>
      <c r="CA171" s="15">
        <f t="shared" si="794"/>
        <v>0</v>
      </c>
      <c r="CB171" s="10" t="str">
        <f>IFERROR(VLOOKUP(B171,'25'!B:BC,54,0),"0")</f>
        <v>0</v>
      </c>
      <c r="CC171" s="5" t="s">
        <v>129</v>
      </c>
      <c r="CD171" s="15">
        <f t="shared" si="795"/>
        <v>0</v>
      </c>
      <c r="CE171" s="10" t="str">
        <f>IFERROR(VLOOKUP(B171,'26'!B:BC,54,0),"0")</f>
        <v>0</v>
      </c>
      <c r="CF171" s="5" t="s">
        <v>129</v>
      </c>
      <c r="CG171" s="15">
        <f t="shared" si="796"/>
        <v>0</v>
      </c>
      <c r="CH171" s="10" t="str">
        <f>IFERROR(VLOOKUP(B171,'27'!B:BC,54,0),"0")</f>
        <v>0</v>
      </c>
      <c r="CI171" s="5" t="s">
        <v>129</v>
      </c>
      <c r="CJ171" s="15">
        <f t="shared" si="797"/>
        <v>0</v>
      </c>
      <c r="CK171" s="10" t="str">
        <f>IFERROR(VLOOKUP(B171,'28'!B:BC,54,0),"0")</f>
        <v>0</v>
      </c>
      <c r="CL171" s="5" t="s">
        <v>129</v>
      </c>
      <c r="CM171" s="15">
        <f t="shared" si="798"/>
        <v>0</v>
      </c>
      <c r="CN171" s="10" t="str">
        <f>IFERROR(VLOOKUP(B171,'29'!B:BC,54,0),"0")</f>
        <v>0</v>
      </c>
      <c r="CO171" s="5" t="s">
        <v>129</v>
      </c>
      <c r="CP171" s="15">
        <f t="shared" si="799"/>
        <v>0</v>
      </c>
      <c r="CQ171" s="10" t="str">
        <f>IFERROR(VLOOKUP(B171,'30'!B:BC,54,0),"0")</f>
        <v>0</v>
      </c>
      <c r="CR171" s="5" t="s">
        <v>129</v>
      </c>
      <c r="CS171" s="15">
        <f t="shared" si="800"/>
        <v>0</v>
      </c>
      <c r="CT171" s="10" t="str">
        <f>IFERROR(VLOOKUP(A171,#REF!,2,0),"0")</f>
        <v>0</v>
      </c>
      <c r="CU171" s="5" t="s">
        <v>129</v>
      </c>
      <c r="CV171" s="15">
        <f t="shared" si="410"/>
        <v>0</v>
      </c>
      <c r="CW171" s="10" t="str">
        <f>IFERROR(VLOOKUP(B171,'B-plus'!A:D,4,0),"0")</f>
        <v>0</v>
      </c>
      <c r="CX171" s="5" t="s">
        <v>129</v>
      </c>
      <c r="CY171" s="15">
        <f t="shared" si="411"/>
        <v>0</v>
      </c>
    </row>
    <row r="172" spans="1:103" x14ac:dyDescent="0.25">
      <c r="A172" s="5" t="s">
        <v>518</v>
      </c>
      <c r="B172" s="5">
        <v>1112002</v>
      </c>
      <c r="C172" s="4" t="s">
        <v>27</v>
      </c>
      <c r="D172" s="13">
        <v>28.75</v>
      </c>
      <c r="E172" s="19">
        <f t="shared" si="408"/>
        <v>0</v>
      </c>
      <c r="F172" s="5" t="s">
        <v>129</v>
      </c>
      <c r="G172" s="13">
        <f t="shared" si="409"/>
        <v>0</v>
      </c>
      <c r="H172" s="10">
        <f>IFERROR(VLOOKUP(B172,'1'!B:BC,54,0),"0")</f>
        <v>0</v>
      </c>
      <c r="I172" s="5" t="s">
        <v>129</v>
      </c>
      <c r="J172" s="15">
        <f t="shared" si="772"/>
        <v>0</v>
      </c>
      <c r="K172" s="10">
        <f>IFERROR(VLOOKUP(B172,'2'!B:BC,54,0),"0")</f>
        <v>0</v>
      </c>
      <c r="L172" s="5" t="s">
        <v>129</v>
      </c>
      <c r="M172" s="15">
        <f t="shared" si="773"/>
        <v>0</v>
      </c>
      <c r="N172" s="10">
        <f>IFERROR(VLOOKUP(B172,'3'!B:BC,54,0),"0")</f>
        <v>0</v>
      </c>
      <c r="O172" s="5" t="s">
        <v>129</v>
      </c>
      <c r="P172" s="15">
        <f t="shared" si="774"/>
        <v>0</v>
      </c>
      <c r="Q172" s="10">
        <f>IFERROR(VLOOKUP(B172,'4'!B:BC,54,0),"0")</f>
        <v>0</v>
      </c>
      <c r="R172" s="5" t="s">
        <v>129</v>
      </c>
      <c r="S172" s="15">
        <f t="shared" si="775"/>
        <v>0</v>
      </c>
      <c r="T172" s="10">
        <f>IFERROR(VLOOKUP(B172,'5'!B:BC,54,0),"0")</f>
        <v>0</v>
      </c>
      <c r="U172" s="5" t="s">
        <v>129</v>
      </c>
      <c r="V172" s="15">
        <f t="shared" si="776"/>
        <v>0</v>
      </c>
      <c r="W172" s="10">
        <f>IFERROR(VLOOKUP(B172,'6'!B:BC,54,0),"0")</f>
        <v>0</v>
      </c>
      <c r="X172" s="5" t="s">
        <v>129</v>
      </c>
      <c r="Y172" s="15">
        <f t="shared" si="801"/>
        <v>0</v>
      </c>
      <c r="Z172" s="10">
        <f>IFERROR(VLOOKUP(B172,'7'!B:BC,54,0),"0")</f>
        <v>0</v>
      </c>
      <c r="AA172" s="5" t="s">
        <v>129</v>
      </c>
      <c r="AB172" s="15">
        <f t="shared" si="777"/>
        <v>0</v>
      </c>
      <c r="AC172" s="10">
        <f>IFERROR(VLOOKUP(B172,'8'!B:BC,54,0),"0")</f>
        <v>0</v>
      </c>
      <c r="AD172" s="5" t="s">
        <v>129</v>
      </c>
      <c r="AE172" s="15">
        <f t="shared" si="778"/>
        <v>0</v>
      </c>
      <c r="AF172" s="10">
        <f>IFERROR(VLOOKUP(B172,'9'!B:BC,54,0),"0")</f>
        <v>0</v>
      </c>
      <c r="AG172" s="5" t="s">
        <v>129</v>
      </c>
      <c r="AH172" s="15">
        <f t="shared" si="779"/>
        <v>0</v>
      </c>
      <c r="AI172" s="10">
        <f>IFERROR(VLOOKUP(B172,'10'!B:BC,54,0),"0")</f>
        <v>0</v>
      </c>
      <c r="AJ172" s="5" t="s">
        <v>129</v>
      </c>
      <c r="AK172" s="15">
        <f t="shared" si="780"/>
        <v>0</v>
      </c>
      <c r="AL172" s="10">
        <f>IFERROR(VLOOKUP(B172,'11'!B:BC,54,0),"0")</f>
        <v>0</v>
      </c>
      <c r="AM172" s="5" t="s">
        <v>129</v>
      </c>
      <c r="AN172" s="15">
        <f t="shared" si="781"/>
        <v>0</v>
      </c>
      <c r="AO172" s="10">
        <f>IFERROR(VLOOKUP(B172,'12'!B:BC,54,0),"0")</f>
        <v>0</v>
      </c>
      <c r="AP172" s="5" t="s">
        <v>129</v>
      </c>
      <c r="AQ172" s="15">
        <f t="shared" si="782"/>
        <v>0</v>
      </c>
      <c r="AR172" s="10">
        <f>IFERROR(VLOOKUP(B172,'13'!B:BC,54,0),"0")</f>
        <v>0</v>
      </c>
      <c r="AS172" s="5" t="s">
        <v>129</v>
      </c>
      <c r="AT172" s="15">
        <f t="shared" si="783"/>
        <v>0</v>
      </c>
      <c r="AU172" s="10">
        <f>IFERROR(VLOOKUP(B172,'14'!B:BC,54,0),"0")</f>
        <v>0</v>
      </c>
      <c r="AV172" s="5" t="s">
        <v>129</v>
      </c>
      <c r="AW172" s="15">
        <f t="shared" si="784"/>
        <v>0</v>
      </c>
      <c r="AX172" s="10">
        <f>IFERROR(VLOOKUP(B172,'15'!B:BC,54,0),"0")</f>
        <v>0</v>
      </c>
      <c r="AY172" s="5" t="s">
        <v>129</v>
      </c>
      <c r="AZ172" s="15">
        <f t="shared" si="785"/>
        <v>0</v>
      </c>
      <c r="BA172" s="10">
        <f>IFERROR(VLOOKUP(B172,'16'!B:BC,54,0),"0")</f>
        <v>0</v>
      </c>
      <c r="BB172" s="5" t="s">
        <v>129</v>
      </c>
      <c r="BC172" s="15">
        <f t="shared" si="786"/>
        <v>0</v>
      </c>
      <c r="BD172" s="10">
        <f>IFERROR(VLOOKUP(B172,'17'!B:BC,54,0),"0")</f>
        <v>0</v>
      </c>
      <c r="BE172" s="5" t="s">
        <v>129</v>
      </c>
      <c r="BF172" s="15">
        <f t="shared" si="787"/>
        <v>0</v>
      </c>
      <c r="BG172" s="10">
        <f>IFERROR(VLOOKUP(B172,'18'!B:BC,54,0),"0")</f>
        <v>0</v>
      </c>
      <c r="BH172" s="5" t="s">
        <v>129</v>
      </c>
      <c r="BI172" s="15">
        <f t="shared" si="788"/>
        <v>0</v>
      </c>
      <c r="BJ172" s="10">
        <f>IFERROR(VLOOKUP(B172,'19'!B:BC,54,0),"0")</f>
        <v>0</v>
      </c>
      <c r="BK172" s="5" t="s">
        <v>129</v>
      </c>
      <c r="BL172" s="15">
        <f t="shared" si="789"/>
        <v>0</v>
      </c>
      <c r="BM172" s="10">
        <f>IFERROR(VLOOKUP(B172,'20'!B:BC,54,0),"0")</f>
        <v>0</v>
      </c>
      <c r="BN172" s="5" t="s">
        <v>129</v>
      </c>
      <c r="BO172" s="15">
        <f t="shared" si="790"/>
        <v>0</v>
      </c>
      <c r="BP172" s="10">
        <f>IFERROR(VLOOKUP(B172,'21'!B:BC,54,0),"0")</f>
        <v>0</v>
      </c>
      <c r="BQ172" s="5" t="s">
        <v>129</v>
      </c>
      <c r="BR172" s="15">
        <f t="shared" si="791"/>
        <v>0</v>
      </c>
      <c r="BS172" s="10">
        <f>IFERROR(VLOOKUP(B172,'22'!B:BC,54,0),"0")</f>
        <v>0</v>
      </c>
      <c r="BT172" s="5" t="s">
        <v>129</v>
      </c>
      <c r="BU172" s="15">
        <f t="shared" si="792"/>
        <v>0</v>
      </c>
      <c r="BV172" s="10">
        <f>IFERROR(VLOOKUP(B172,'23'!B:BC,54,0),"0")</f>
        <v>0</v>
      </c>
      <c r="BW172" s="5" t="s">
        <v>129</v>
      </c>
      <c r="BX172" s="15">
        <f t="shared" si="793"/>
        <v>0</v>
      </c>
      <c r="BY172" s="10">
        <f>IFERROR(VLOOKUP(B172,'24'!B:BC,54,0),"0")</f>
        <v>0</v>
      </c>
      <c r="BZ172" s="5" t="s">
        <v>129</v>
      </c>
      <c r="CA172" s="15">
        <f t="shared" si="794"/>
        <v>0</v>
      </c>
      <c r="CB172" s="10">
        <f>IFERROR(VLOOKUP(B172,'25'!B:BC,54,0),"0")</f>
        <v>0</v>
      </c>
      <c r="CC172" s="5" t="s">
        <v>129</v>
      </c>
      <c r="CD172" s="15">
        <f t="shared" si="795"/>
        <v>0</v>
      </c>
      <c r="CE172" s="10">
        <f>IFERROR(VLOOKUP(B172,'26'!B:BC,54,0),"0")</f>
        <v>0</v>
      </c>
      <c r="CF172" s="5" t="s">
        <v>129</v>
      </c>
      <c r="CG172" s="15">
        <f t="shared" si="796"/>
        <v>0</v>
      </c>
      <c r="CH172" s="10">
        <f>IFERROR(VLOOKUP(B172,'27'!B:BC,54,0),"0")</f>
        <v>0</v>
      </c>
      <c r="CI172" s="5" t="s">
        <v>129</v>
      </c>
      <c r="CJ172" s="15">
        <f t="shared" si="797"/>
        <v>0</v>
      </c>
      <c r="CK172" s="10">
        <f>IFERROR(VLOOKUP(B172,'28'!B:BC,54,0),"0")</f>
        <v>0</v>
      </c>
      <c r="CL172" s="5" t="s">
        <v>129</v>
      </c>
      <c r="CM172" s="15">
        <f t="shared" si="798"/>
        <v>0</v>
      </c>
      <c r="CN172" s="10">
        <f>IFERROR(VLOOKUP(B172,'29'!B:BC,54,0),"0")</f>
        <v>0</v>
      </c>
      <c r="CO172" s="5" t="s">
        <v>129</v>
      </c>
      <c r="CP172" s="15">
        <f t="shared" si="799"/>
        <v>0</v>
      </c>
      <c r="CQ172" s="10">
        <f>IFERROR(VLOOKUP(B172,'30'!B:BC,54,0),"0")</f>
        <v>0</v>
      </c>
      <c r="CR172" s="5" t="s">
        <v>129</v>
      </c>
      <c r="CS172" s="15">
        <f t="shared" si="800"/>
        <v>0</v>
      </c>
      <c r="CT172" s="10" t="str">
        <f>IFERROR(VLOOKUP(A172,#REF!,2,0),"0")</f>
        <v>0</v>
      </c>
      <c r="CU172" s="5" t="s">
        <v>129</v>
      </c>
      <c r="CV172" s="15">
        <f t="shared" si="410"/>
        <v>0</v>
      </c>
      <c r="CW172" s="10" t="str">
        <f>IFERROR(VLOOKUP(B172,'B-plus'!A:D,4,0),"0")</f>
        <v>0</v>
      </c>
      <c r="CX172" s="5" t="s">
        <v>129</v>
      </c>
      <c r="CY172" s="15">
        <f t="shared" si="411"/>
        <v>0</v>
      </c>
    </row>
    <row r="173" spans="1:103" x14ac:dyDescent="0.25">
      <c r="A173" s="5" t="s">
        <v>519</v>
      </c>
      <c r="B173" s="5">
        <v>1112004</v>
      </c>
      <c r="C173" s="4" t="s">
        <v>520</v>
      </c>
      <c r="D173" s="13">
        <v>24.12</v>
      </c>
      <c r="E173" s="19">
        <f t="shared" si="408"/>
        <v>245</v>
      </c>
      <c r="F173" s="5" t="s">
        <v>129</v>
      </c>
      <c r="G173" s="13">
        <f t="shared" si="409"/>
        <v>5909.4000000000005</v>
      </c>
      <c r="H173" s="10">
        <f>IFERROR(VLOOKUP(B173,'1'!B:BC,54,0),"0")</f>
        <v>0</v>
      </c>
      <c r="I173" s="5" t="s">
        <v>129</v>
      </c>
      <c r="J173" s="15">
        <f t="shared" si="772"/>
        <v>0</v>
      </c>
      <c r="K173" s="10">
        <f>IFERROR(VLOOKUP(B173,'2'!B:BC,54,0),"0")</f>
        <v>0</v>
      </c>
      <c r="L173" s="5" t="s">
        <v>129</v>
      </c>
      <c r="M173" s="15">
        <f t="shared" si="773"/>
        <v>0</v>
      </c>
      <c r="N173" s="10">
        <f>IFERROR(VLOOKUP(B173,'3'!B:BC,54,0),"0")</f>
        <v>0</v>
      </c>
      <c r="O173" s="5" t="s">
        <v>129</v>
      </c>
      <c r="P173" s="15">
        <f t="shared" si="774"/>
        <v>0</v>
      </c>
      <c r="Q173" s="10">
        <f>IFERROR(VLOOKUP(B173,'4'!B:BC,54,0),"0")</f>
        <v>0</v>
      </c>
      <c r="R173" s="5" t="s">
        <v>129</v>
      </c>
      <c r="S173" s="15">
        <f t="shared" si="775"/>
        <v>0</v>
      </c>
      <c r="T173" s="10">
        <f>IFERROR(VLOOKUP(B173,'5'!B:BC,54,0),"0")</f>
        <v>0</v>
      </c>
      <c r="U173" s="5" t="s">
        <v>129</v>
      </c>
      <c r="V173" s="15">
        <f t="shared" si="776"/>
        <v>0</v>
      </c>
      <c r="W173" s="10">
        <f>IFERROR(VLOOKUP(B173,'6'!B:BC,54,0),"0")</f>
        <v>85</v>
      </c>
      <c r="X173" s="5" t="s">
        <v>129</v>
      </c>
      <c r="Y173" s="15">
        <f t="shared" si="801"/>
        <v>2050.2000000000003</v>
      </c>
      <c r="Z173" s="10">
        <f>IFERROR(VLOOKUP(B173,'7'!B:BC,54,0),"0")</f>
        <v>0</v>
      </c>
      <c r="AA173" s="5" t="s">
        <v>129</v>
      </c>
      <c r="AB173" s="15">
        <f t="shared" si="777"/>
        <v>0</v>
      </c>
      <c r="AC173" s="10">
        <f>IFERROR(VLOOKUP(B173,'8'!B:BC,54,0),"0")</f>
        <v>0</v>
      </c>
      <c r="AD173" s="5" t="s">
        <v>129</v>
      </c>
      <c r="AE173" s="15">
        <f t="shared" si="778"/>
        <v>0</v>
      </c>
      <c r="AF173" s="10">
        <f>IFERROR(VLOOKUP(B173,'9'!B:BC,54,0),"0")</f>
        <v>0</v>
      </c>
      <c r="AG173" s="5" t="s">
        <v>129</v>
      </c>
      <c r="AH173" s="15">
        <f t="shared" si="779"/>
        <v>0</v>
      </c>
      <c r="AI173" s="10">
        <f>IFERROR(VLOOKUP(B173,'10'!B:BC,54,0),"0")</f>
        <v>0</v>
      </c>
      <c r="AJ173" s="5" t="s">
        <v>129</v>
      </c>
      <c r="AK173" s="15">
        <f t="shared" si="780"/>
        <v>0</v>
      </c>
      <c r="AL173" s="10">
        <f>IFERROR(VLOOKUP(B173,'11'!B:BC,54,0),"0")</f>
        <v>0</v>
      </c>
      <c r="AM173" s="5" t="s">
        <v>129</v>
      </c>
      <c r="AN173" s="15">
        <f t="shared" si="781"/>
        <v>0</v>
      </c>
      <c r="AO173" s="10">
        <f>IFERROR(VLOOKUP(B173,'12'!B:BC,54,0),"0")</f>
        <v>0</v>
      </c>
      <c r="AP173" s="5" t="s">
        <v>129</v>
      </c>
      <c r="AQ173" s="15">
        <f t="shared" si="782"/>
        <v>0</v>
      </c>
      <c r="AR173" s="10">
        <f>IFERROR(VLOOKUP(B173,'13'!B:BC,54,0),"0")</f>
        <v>90</v>
      </c>
      <c r="AS173" s="5" t="s">
        <v>129</v>
      </c>
      <c r="AT173" s="15">
        <f t="shared" si="783"/>
        <v>2170.8000000000002</v>
      </c>
      <c r="AU173" s="10">
        <f>IFERROR(VLOOKUP(B173,'14'!B:BC,54,0),"0")</f>
        <v>0</v>
      </c>
      <c r="AV173" s="5" t="s">
        <v>129</v>
      </c>
      <c r="AW173" s="15">
        <f t="shared" si="784"/>
        <v>0</v>
      </c>
      <c r="AX173" s="10">
        <f>IFERROR(VLOOKUP(B173,'15'!B:BC,54,0),"0")</f>
        <v>0</v>
      </c>
      <c r="AY173" s="5" t="s">
        <v>129</v>
      </c>
      <c r="AZ173" s="15">
        <f t="shared" si="785"/>
        <v>0</v>
      </c>
      <c r="BA173" s="10">
        <f>IFERROR(VLOOKUP(B173,'16'!B:BC,54,0),"0")</f>
        <v>0</v>
      </c>
      <c r="BB173" s="5" t="s">
        <v>129</v>
      </c>
      <c r="BC173" s="15">
        <f t="shared" si="786"/>
        <v>0</v>
      </c>
      <c r="BD173" s="10">
        <f>IFERROR(VLOOKUP(B173,'17'!B:BC,54,0),"0")</f>
        <v>0</v>
      </c>
      <c r="BE173" s="5" t="s">
        <v>129</v>
      </c>
      <c r="BF173" s="15">
        <f t="shared" si="787"/>
        <v>0</v>
      </c>
      <c r="BG173" s="10">
        <f>IFERROR(VLOOKUP(B173,'18'!B:BC,54,0),"0")</f>
        <v>0</v>
      </c>
      <c r="BH173" s="5" t="s">
        <v>129</v>
      </c>
      <c r="BI173" s="15">
        <f t="shared" si="788"/>
        <v>0</v>
      </c>
      <c r="BJ173" s="10">
        <f>IFERROR(VLOOKUP(B173,'19'!B:BC,54,0),"0")</f>
        <v>0</v>
      </c>
      <c r="BK173" s="5" t="s">
        <v>129</v>
      </c>
      <c r="BL173" s="15">
        <f t="shared" si="789"/>
        <v>0</v>
      </c>
      <c r="BM173" s="10">
        <f>IFERROR(VLOOKUP(B173,'20'!B:BC,54,0),"0")</f>
        <v>40</v>
      </c>
      <c r="BN173" s="5" t="s">
        <v>129</v>
      </c>
      <c r="BO173" s="15">
        <f t="shared" si="790"/>
        <v>964.80000000000007</v>
      </c>
      <c r="BP173" s="10">
        <f>IFERROR(VLOOKUP(B173,'21'!B:BC,54,0),"0")</f>
        <v>0</v>
      </c>
      <c r="BQ173" s="5" t="s">
        <v>129</v>
      </c>
      <c r="BR173" s="15">
        <f t="shared" si="791"/>
        <v>0</v>
      </c>
      <c r="BS173" s="10">
        <f>IFERROR(VLOOKUP(B173,'22'!B:BC,54,0),"0")</f>
        <v>0</v>
      </c>
      <c r="BT173" s="5" t="s">
        <v>129</v>
      </c>
      <c r="BU173" s="15">
        <f t="shared" si="792"/>
        <v>0</v>
      </c>
      <c r="BV173" s="10">
        <f>IFERROR(VLOOKUP(B173,'23'!B:BC,54,0),"0")</f>
        <v>0</v>
      </c>
      <c r="BW173" s="5" t="s">
        <v>129</v>
      </c>
      <c r="BX173" s="15">
        <f t="shared" si="793"/>
        <v>0</v>
      </c>
      <c r="BY173" s="10">
        <f>IFERROR(VLOOKUP(B173,'24'!B:BC,54,0),"0")</f>
        <v>0</v>
      </c>
      <c r="BZ173" s="5" t="s">
        <v>129</v>
      </c>
      <c r="CA173" s="15">
        <f t="shared" si="794"/>
        <v>0</v>
      </c>
      <c r="CB173" s="10">
        <f>IFERROR(VLOOKUP(B173,'25'!B:BC,54,0),"0")</f>
        <v>0</v>
      </c>
      <c r="CC173" s="5" t="s">
        <v>129</v>
      </c>
      <c r="CD173" s="15">
        <f t="shared" si="795"/>
        <v>0</v>
      </c>
      <c r="CE173" s="10">
        <f>IFERROR(VLOOKUP(B173,'26'!B:BC,54,0),"0")</f>
        <v>0</v>
      </c>
      <c r="CF173" s="5" t="s">
        <v>129</v>
      </c>
      <c r="CG173" s="15">
        <f t="shared" si="796"/>
        <v>0</v>
      </c>
      <c r="CH173" s="10">
        <f>IFERROR(VLOOKUP(B173,'27'!B:BC,54,0),"0")</f>
        <v>30</v>
      </c>
      <c r="CI173" s="5" t="s">
        <v>129</v>
      </c>
      <c r="CJ173" s="15">
        <f t="shared" si="797"/>
        <v>723.6</v>
      </c>
      <c r="CK173" s="10">
        <f>IFERROR(VLOOKUP(B173,'28'!B:BC,54,0),"0")</f>
        <v>0</v>
      </c>
      <c r="CL173" s="5" t="s">
        <v>129</v>
      </c>
      <c r="CM173" s="15">
        <f t="shared" si="798"/>
        <v>0</v>
      </c>
      <c r="CN173" s="10">
        <f>IFERROR(VLOOKUP(B173,'29'!B:BC,54,0),"0")</f>
        <v>0</v>
      </c>
      <c r="CO173" s="5" t="s">
        <v>129</v>
      </c>
      <c r="CP173" s="15">
        <f t="shared" si="799"/>
        <v>0</v>
      </c>
      <c r="CQ173" s="10">
        <f>IFERROR(VLOOKUP(B173,'30'!B:BC,54,0),"0")</f>
        <v>0</v>
      </c>
      <c r="CR173" s="5" t="s">
        <v>129</v>
      </c>
      <c r="CS173" s="15">
        <f t="shared" si="800"/>
        <v>0</v>
      </c>
      <c r="CT173" s="10" t="str">
        <f>IFERROR(VLOOKUP(A173,#REF!,2,0),"0")</f>
        <v>0</v>
      </c>
      <c r="CU173" s="5" t="s">
        <v>129</v>
      </c>
      <c r="CV173" s="15">
        <f t="shared" si="410"/>
        <v>0</v>
      </c>
      <c r="CW173" s="10" t="str">
        <f>IFERROR(VLOOKUP(B173,'B-plus'!A:D,4,0),"0")</f>
        <v>0</v>
      </c>
      <c r="CX173" s="5" t="s">
        <v>129</v>
      </c>
      <c r="CY173" s="15">
        <f t="shared" si="411"/>
        <v>0</v>
      </c>
    </row>
    <row r="174" spans="1:103" x14ac:dyDescent="0.25">
      <c r="A174" s="5" t="s">
        <v>522</v>
      </c>
      <c r="B174" s="5">
        <v>20052721</v>
      </c>
      <c r="C174" s="4" t="s">
        <v>523</v>
      </c>
      <c r="D174" s="93">
        <v>7.83</v>
      </c>
      <c r="E174" s="19">
        <f t="shared" si="408"/>
        <v>192</v>
      </c>
      <c r="F174" s="5" t="s">
        <v>130</v>
      </c>
      <c r="G174" s="13">
        <f t="shared" si="409"/>
        <v>1503.3600000000001</v>
      </c>
      <c r="H174" s="10">
        <f>IFERROR(VLOOKUP(B174,'1'!B:BC,54,0),"0")</f>
        <v>10</v>
      </c>
      <c r="I174" s="5" t="s">
        <v>130</v>
      </c>
      <c r="J174" s="15">
        <f t="shared" ref="J174:J176" si="802">+H174*D174</f>
        <v>78.3</v>
      </c>
      <c r="K174" s="10">
        <f>IFERROR(VLOOKUP(B174,'2'!B:BC,54,0),"0")</f>
        <v>0</v>
      </c>
      <c r="L174" s="5" t="s">
        <v>130</v>
      </c>
      <c r="M174" s="15">
        <f t="shared" ref="M174:M176" si="803">+K174*D174</f>
        <v>0</v>
      </c>
      <c r="N174" s="10">
        <f>IFERROR(VLOOKUP(B174,'3'!B:BC,54,0),"0")</f>
        <v>0</v>
      </c>
      <c r="O174" s="5" t="s">
        <v>130</v>
      </c>
      <c r="P174" s="15">
        <f t="shared" ref="P174:P176" si="804">+N174*D174</f>
        <v>0</v>
      </c>
      <c r="Q174" s="10">
        <f>IFERROR(VLOOKUP(B174,'4'!B:BC,54,0),"0")</f>
        <v>0</v>
      </c>
      <c r="R174" s="5" t="s">
        <v>130</v>
      </c>
      <c r="S174" s="15">
        <f t="shared" ref="S174:S176" si="805">+Q174*D174</f>
        <v>0</v>
      </c>
      <c r="T174" s="10">
        <f>IFERROR(VLOOKUP(B174,'5'!B:BC,54,0),"0")</f>
        <v>0</v>
      </c>
      <c r="U174" s="5" t="s">
        <v>130</v>
      </c>
      <c r="V174" s="15">
        <f t="shared" ref="V174:V176" si="806">+T174*D174</f>
        <v>0</v>
      </c>
      <c r="W174" s="10">
        <f>IFERROR(VLOOKUP(B174,'6'!B:BC,54,0),"0")</f>
        <v>29</v>
      </c>
      <c r="X174" s="5" t="s">
        <v>130</v>
      </c>
      <c r="Y174" s="15">
        <f t="shared" si="801"/>
        <v>227.07</v>
      </c>
      <c r="Z174" s="10">
        <f>IFERROR(VLOOKUP(B174,'7'!B:BC,54,0),"0")</f>
        <v>0</v>
      </c>
      <c r="AA174" s="5" t="s">
        <v>130</v>
      </c>
      <c r="AB174" s="15">
        <f t="shared" ref="AB174:AB176" si="807">+Z174*D174</f>
        <v>0</v>
      </c>
      <c r="AC174" s="10">
        <f>IFERROR(VLOOKUP(B174,'8'!B:BC,54,0),"0")</f>
        <v>10</v>
      </c>
      <c r="AD174" s="5" t="s">
        <v>130</v>
      </c>
      <c r="AE174" s="15">
        <f t="shared" ref="AE174:AE176" si="808">+AC174*D174</f>
        <v>78.3</v>
      </c>
      <c r="AF174" s="10">
        <f>IFERROR(VLOOKUP(B174,'9'!B:BC,54,0),"0")</f>
        <v>0</v>
      </c>
      <c r="AG174" s="5" t="s">
        <v>130</v>
      </c>
      <c r="AH174" s="15">
        <f t="shared" ref="AH174:AH176" si="809">+AF174*D174</f>
        <v>0</v>
      </c>
      <c r="AI174" s="10">
        <f>IFERROR(VLOOKUP(B174,'10'!B:BC,54,0),"0")</f>
        <v>0</v>
      </c>
      <c r="AJ174" s="5" t="s">
        <v>130</v>
      </c>
      <c r="AK174" s="15">
        <f t="shared" ref="AK174:AK176" si="810">+AI174*D174</f>
        <v>0</v>
      </c>
      <c r="AL174" s="10">
        <f>IFERROR(VLOOKUP(B174,'11'!B:BC,54,0),"0")</f>
        <v>10</v>
      </c>
      <c r="AM174" s="5" t="s">
        <v>130</v>
      </c>
      <c r="AN174" s="15">
        <f t="shared" ref="AN174:AN176" si="811">+AL174*D174</f>
        <v>78.3</v>
      </c>
      <c r="AO174" s="10">
        <f>IFERROR(VLOOKUP(B174,'12'!B:BC,54,0),"0")</f>
        <v>0</v>
      </c>
      <c r="AP174" s="5" t="s">
        <v>130</v>
      </c>
      <c r="AQ174" s="15">
        <f t="shared" ref="AQ174:AQ176" si="812">+AO174*D174</f>
        <v>0</v>
      </c>
      <c r="AR174" s="10">
        <f>IFERROR(VLOOKUP(B174,'13'!B:BC,54,0),"0")</f>
        <v>25</v>
      </c>
      <c r="AS174" s="5" t="s">
        <v>130</v>
      </c>
      <c r="AT174" s="15">
        <f t="shared" ref="AT174:AT176" si="813">+AR174*D174</f>
        <v>195.75</v>
      </c>
      <c r="AU174" s="10">
        <f>IFERROR(VLOOKUP(B174,'14'!B:BC,54,0),"0")</f>
        <v>0</v>
      </c>
      <c r="AV174" s="5" t="s">
        <v>130</v>
      </c>
      <c r="AW174" s="15">
        <f t="shared" ref="AW174:AW176" si="814">+AU174*D174</f>
        <v>0</v>
      </c>
      <c r="AX174" s="10">
        <f>IFERROR(VLOOKUP(B174,'15'!B:BC,54,0),"0")</f>
        <v>10</v>
      </c>
      <c r="AY174" s="5" t="s">
        <v>130</v>
      </c>
      <c r="AZ174" s="15">
        <f t="shared" ref="AZ174:AZ176" si="815">+AX174*D174</f>
        <v>78.3</v>
      </c>
      <c r="BA174" s="10">
        <f>IFERROR(VLOOKUP(B174,'16'!B:BC,54,0),"0")</f>
        <v>0</v>
      </c>
      <c r="BB174" s="5" t="s">
        <v>130</v>
      </c>
      <c r="BC174" s="15">
        <f t="shared" ref="BC174:BC176" si="816">+BA174*D174</f>
        <v>0</v>
      </c>
      <c r="BD174" s="10">
        <f>IFERROR(VLOOKUP(B174,'17'!B:BC,54,0),"0")</f>
        <v>0</v>
      </c>
      <c r="BE174" s="5" t="s">
        <v>130</v>
      </c>
      <c r="BF174" s="15">
        <f t="shared" ref="BF174:BF176" si="817">+BD174*D174</f>
        <v>0</v>
      </c>
      <c r="BG174" s="10">
        <f>IFERROR(VLOOKUP(B174,'18'!B:BC,54,0),"0")</f>
        <v>0</v>
      </c>
      <c r="BH174" s="5" t="s">
        <v>130</v>
      </c>
      <c r="BI174" s="15">
        <f t="shared" ref="BI174:BI176" si="818">+BG174*D174</f>
        <v>0</v>
      </c>
      <c r="BJ174" s="10">
        <f>IFERROR(VLOOKUP(B174,'19'!B:BC,54,0),"0")</f>
        <v>0</v>
      </c>
      <c r="BK174" s="5" t="s">
        <v>130</v>
      </c>
      <c r="BL174" s="15">
        <f t="shared" ref="BL174:BL176" si="819">+BJ174*D174</f>
        <v>0</v>
      </c>
      <c r="BM174" s="10">
        <f>IFERROR(VLOOKUP(B174,'20'!B:BC,54,0),"0")</f>
        <v>29</v>
      </c>
      <c r="BN174" s="5" t="s">
        <v>130</v>
      </c>
      <c r="BO174" s="15">
        <f t="shared" ref="BO174:BO176" si="820">+BM174*D174</f>
        <v>227.07</v>
      </c>
      <c r="BP174" s="10">
        <f>IFERROR(VLOOKUP(B174,'21'!B:BC,54,0),"0")</f>
        <v>10</v>
      </c>
      <c r="BQ174" s="5" t="s">
        <v>130</v>
      </c>
      <c r="BR174" s="15">
        <f t="shared" ref="BR174:BR176" si="821">+BP174*D174</f>
        <v>78.3</v>
      </c>
      <c r="BS174" s="10">
        <f>IFERROR(VLOOKUP(B174,'22'!B:BC,54,0),"0")</f>
        <v>10</v>
      </c>
      <c r="BT174" s="5" t="s">
        <v>130</v>
      </c>
      <c r="BU174" s="15">
        <f t="shared" ref="BU174:BU176" si="822">+BS174*D174</f>
        <v>78.3</v>
      </c>
      <c r="BV174" s="10">
        <f>IFERROR(VLOOKUP(B174,'23'!B:BC,54,0),"0")</f>
        <v>0</v>
      </c>
      <c r="BW174" s="5" t="s">
        <v>130</v>
      </c>
      <c r="BX174" s="15">
        <f t="shared" ref="BX174:BX176" si="823">+BV174*D174</f>
        <v>0</v>
      </c>
      <c r="BY174" s="10">
        <f>IFERROR(VLOOKUP(B174,'24'!B:BC,54,0),"0")</f>
        <v>0</v>
      </c>
      <c r="BZ174" s="5" t="s">
        <v>130</v>
      </c>
      <c r="CA174" s="15">
        <f t="shared" ref="CA174:CA176" si="824">+BY174*D174</f>
        <v>0</v>
      </c>
      <c r="CB174" s="10">
        <f>IFERROR(VLOOKUP(B174,'25'!B:BC,54,0),"0")</f>
        <v>10</v>
      </c>
      <c r="CC174" s="5" t="s">
        <v>130</v>
      </c>
      <c r="CD174" s="15">
        <f t="shared" ref="CD174:CD176" si="825">+CB174*D174</f>
        <v>78.3</v>
      </c>
      <c r="CE174" s="10">
        <f>IFERROR(VLOOKUP(B174,'26'!B:BC,54,0),"0")</f>
        <v>0</v>
      </c>
      <c r="CF174" s="5" t="s">
        <v>130</v>
      </c>
      <c r="CG174" s="15">
        <f t="shared" ref="CG174:CG176" si="826">+CE174*D174</f>
        <v>0</v>
      </c>
      <c r="CH174" s="10">
        <f>IFERROR(VLOOKUP(B174,'27'!B:BC,54,0),"0")</f>
        <v>29</v>
      </c>
      <c r="CI174" s="5" t="s">
        <v>130</v>
      </c>
      <c r="CJ174" s="15">
        <f t="shared" ref="CJ174:CJ176" si="827">+CH174*D174</f>
        <v>227.07</v>
      </c>
      <c r="CK174" s="10">
        <f>IFERROR(VLOOKUP(B174,'28'!B:BC,54,0),"0")</f>
        <v>0</v>
      </c>
      <c r="CL174" s="5" t="s">
        <v>130</v>
      </c>
      <c r="CM174" s="15">
        <f t="shared" ref="CM174:CM176" si="828">+CK174*D174</f>
        <v>0</v>
      </c>
      <c r="CN174" s="10">
        <f>IFERROR(VLOOKUP(B174,'29'!B:BC,54,0),"0")</f>
        <v>10</v>
      </c>
      <c r="CO174" s="5" t="s">
        <v>130</v>
      </c>
      <c r="CP174" s="15">
        <f t="shared" ref="CP174:CP176" si="829">+CN174*D174</f>
        <v>78.3</v>
      </c>
      <c r="CQ174" s="10">
        <f>IFERROR(VLOOKUP(B174,'30'!B:BC,54,0),"0")</f>
        <v>0</v>
      </c>
      <c r="CR174" s="5" t="s">
        <v>130</v>
      </c>
      <c r="CS174" s="15">
        <f t="shared" ref="CS174:CS176" si="830">+CQ174*D174</f>
        <v>0</v>
      </c>
      <c r="CT174" s="10" t="str">
        <f>IFERROR(VLOOKUP(A174,#REF!,2,0),"0")</f>
        <v>0</v>
      </c>
      <c r="CU174" s="5" t="s">
        <v>130</v>
      </c>
      <c r="CV174" s="15">
        <f t="shared" si="410"/>
        <v>0</v>
      </c>
      <c r="CW174" s="10" t="str">
        <f>IFERROR(VLOOKUP(B174,'B-plus'!A:D,4,0),"0")</f>
        <v>0</v>
      </c>
      <c r="CX174" s="5" t="s">
        <v>130</v>
      </c>
      <c r="CY174" s="15">
        <f t="shared" si="411"/>
        <v>0</v>
      </c>
    </row>
    <row r="175" spans="1:103" x14ac:dyDescent="0.25">
      <c r="A175" s="5" t="s">
        <v>524</v>
      </c>
      <c r="B175" s="5">
        <v>1112016</v>
      </c>
      <c r="C175" s="4" t="s">
        <v>525</v>
      </c>
      <c r="D175" s="92">
        <v>28.88</v>
      </c>
      <c r="E175" s="19">
        <f t="shared" si="408"/>
        <v>0</v>
      </c>
      <c r="F175" s="5" t="s">
        <v>129</v>
      </c>
      <c r="G175" s="13">
        <f t="shared" si="409"/>
        <v>0</v>
      </c>
      <c r="H175" s="10">
        <f>IFERROR(VLOOKUP(B175,'1'!B:BC,54,0),"0")</f>
        <v>0</v>
      </c>
      <c r="I175" s="5" t="s">
        <v>129</v>
      </c>
      <c r="J175" s="15">
        <f t="shared" si="802"/>
        <v>0</v>
      </c>
      <c r="K175" s="10">
        <f>IFERROR(VLOOKUP(B175,'2'!B:BC,54,0),"0")</f>
        <v>0</v>
      </c>
      <c r="L175" s="5" t="s">
        <v>129</v>
      </c>
      <c r="M175" s="15">
        <f t="shared" si="803"/>
        <v>0</v>
      </c>
      <c r="N175" s="10">
        <f>IFERROR(VLOOKUP(B175,'3'!B:BC,54,0),"0")</f>
        <v>0</v>
      </c>
      <c r="O175" s="5" t="s">
        <v>129</v>
      </c>
      <c r="P175" s="15">
        <f t="shared" si="804"/>
        <v>0</v>
      </c>
      <c r="Q175" s="10">
        <f>IFERROR(VLOOKUP(B175,'4'!B:BC,54,0),"0")</f>
        <v>0</v>
      </c>
      <c r="R175" s="5" t="s">
        <v>129</v>
      </c>
      <c r="S175" s="15">
        <f t="shared" si="805"/>
        <v>0</v>
      </c>
      <c r="T175" s="10">
        <f>IFERROR(VLOOKUP(B175,'5'!B:BC,54,0),"0")</f>
        <v>0</v>
      </c>
      <c r="U175" s="5" t="s">
        <v>129</v>
      </c>
      <c r="V175" s="15">
        <f t="shared" si="806"/>
        <v>0</v>
      </c>
      <c r="W175" s="10">
        <f>IFERROR(VLOOKUP(B175,'6'!B:BC,54,0),"0")</f>
        <v>0</v>
      </c>
      <c r="X175" s="5" t="s">
        <v>129</v>
      </c>
      <c r="Y175" s="15">
        <f t="shared" ref="Y175:Y176" si="831">+W175*D175</f>
        <v>0</v>
      </c>
      <c r="Z175" s="10">
        <f>IFERROR(VLOOKUP(B175,'7'!B:BC,54,0),"0")</f>
        <v>0</v>
      </c>
      <c r="AA175" s="5" t="s">
        <v>129</v>
      </c>
      <c r="AB175" s="15">
        <f t="shared" si="807"/>
        <v>0</v>
      </c>
      <c r="AC175" s="10">
        <f>IFERROR(VLOOKUP(B175,'8'!B:BC,54,0),"0")</f>
        <v>0</v>
      </c>
      <c r="AD175" s="5" t="s">
        <v>129</v>
      </c>
      <c r="AE175" s="15">
        <f t="shared" si="808"/>
        <v>0</v>
      </c>
      <c r="AF175" s="10">
        <f>IFERROR(VLOOKUP(B175,'9'!B:BC,54,0),"0")</f>
        <v>0</v>
      </c>
      <c r="AG175" s="5" t="s">
        <v>129</v>
      </c>
      <c r="AH175" s="15">
        <f t="shared" si="809"/>
        <v>0</v>
      </c>
      <c r="AI175" s="10">
        <f>IFERROR(VLOOKUP(B175,'10'!B:BC,54,0),"0")</f>
        <v>0</v>
      </c>
      <c r="AJ175" s="5" t="s">
        <v>129</v>
      </c>
      <c r="AK175" s="15">
        <f t="shared" si="810"/>
        <v>0</v>
      </c>
      <c r="AL175" s="10">
        <f>IFERROR(VLOOKUP(B175,'11'!B:BC,54,0),"0")</f>
        <v>0</v>
      </c>
      <c r="AM175" s="5" t="s">
        <v>129</v>
      </c>
      <c r="AN175" s="15">
        <f t="shared" si="811"/>
        <v>0</v>
      </c>
      <c r="AO175" s="10">
        <f>IFERROR(VLOOKUP(B175,'12'!B:BC,54,0),"0")</f>
        <v>0</v>
      </c>
      <c r="AP175" s="5" t="s">
        <v>129</v>
      </c>
      <c r="AQ175" s="15">
        <f t="shared" si="812"/>
        <v>0</v>
      </c>
      <c r="AR175" s="10">
        <f>IFERROR(VLOOKUP(B175,'13'!B:BC,54,0),"0")</f>
        <v>0</v>
      </c>
      <c r="AS175" s="5" t="s">
        <v>129</v>
      </c>
      <c r="AT175" s="15">
        <f t="shared" si="813"/>
        <v>0</v>
      </c>
      <c r="AU175" s="10">
        <f>IFERROR(VLOOKUP(B175,'14'!B:BC,54,0),"0")</f>
        <v>0</v>
      </c>
      <c r="AV175" s="5" t="s">
        <v>129</v>
      </c>
      <c r="AW175" s="15">
        <f t="shared" si="814"/>
        <v>0</v>
      </c>
      <c r="AX175" s="10">
        <f>IFERROR(VLOOKUP(B175,'15'!B:BC,54,0),"0")</f>
        <v>0</v>
      </c>
      <c r="AY175" s="5" t="s">
        <v>129</v>
      </c>
      <c r="AZ175" s="15">
        <f t="shared" si="815"/>
        <v>0</v>
      </c>
      <c r="BA175" s="10">
        <f>IFERROR(VLOOKUP(B175,'16'!B:BC,54,0),"0")</f>
        <v>0</v>
      </c>
      <c r="BB175" s="5" t="s">
        <v>129</v>
      </c>
      <c r="BC175" s="15">
        <f t="shared" si="816"/>
        <v>0</v>
      </c>
      <c r="BD175" s="10">
        <f>IFERROR(VLOOKUP(B175,'17'!B:BC,54,0),"0")</f>
        <v>0</v>
      </c>
      <c r="BE175" s="5" t="s">
        <v>129</v>
      </c>
      <c r="BF175" s="15">
        <f t="shared" si="817"/>
        <v>0</v>
      </c>
      <c r="BG175" s="10">
        <f>IFERROR(VLOOKUP(B175,'18'!B:BC,54,0),"0")</f>
        <v>0</v>
      </c>
      <c r="BH175" s="5" t="s">
        <v>129</v>
      </c>
      <c r="BI175" s="15">
        <f t="shared" si="818"/>
        <v>0</v>
      </c>
      <c r="BJ175" s="10">
        <f>IFERROR(VLOOKUP(B175,'19'!B:BC,54,0),"0")</f>
        <v>0</v>
      </c>
      <c r="BK175" s="5" t="s">
        <v>129</v>
      </c>
      <c r="BL175" s="15">
        <f t="shared" si="819"/>
        <v>0</v>
      </c>
      <c r="BM175" s="10">
        <f>IFERROR(VLOOKUP(B175,'20'!B:BC,54,0),"0")</f>
        <v>0</v>
      </c>
      <c r="BN175" s="5" t="s">
        <v>129</v>
      </c>
      <c r="BO175" s="15">
        <f t="shared" si="820"/>
        <v>0</v>
      </c>
      <c r="BP175" s="10">
        <f>IFERROR(VLOOKUP(B175,'21'!B:BC,54,0),"0")</f>
        <v>0</v>
      </c>
      <c r="BQ175" s="5" t="s">
        <v>129</v>
      </c>
      <c r="BR175" s="15">
        <f t="shared" si="821"/>
        <v>0</v>
      </c>
      <c r="BS175" s="10">
        <f>IFERROR(VLOOKUP(B175,'22'!B:BC,54,0),"0")</f>
        <v>0</v>
      </c>
      <c r="BT175" s="5" t="s">
        <v>129</v>
      </c>
      <c r="BU175" s="15">
        <f t="shared" si="822"/>
        <v>0</v>
      </c>
      <c r="BV175" s="10">
        <f>IFERROR(VLOOKUP(B175,'23'!B:BC,54,0),"0")</f>
        <v>0</v>
      </c>
      <c r="BW175" s="5" t="s">
        <v>129</v>
      </c>
      <c r="BX175" s="15">
        <f t="shared" si="823"/>
        <v>0</v>
      </c>
      <c r="BY175" s="10">
        <f>IFERROR(VLOOKUP(B175,'24'!B:BC,54,0),"0")</f>
        <v>0</v>
      </c>
      <c r="BZ175" s="5" t="s">
        <v>129</v>
      </c>
      <c r="CA175" s="15">
        <f t="shared" si="824"/>
        <v>0</v>
      </c>
      <c r="CB175" s="10">
        <f>IFERROR(VLOOKUP(B175,'25'!B:BC,54,0),"0")</f>
        <v>0</v>
      </c>
      <c r="CC175" s="5" t="s">
        <v>129</v>
      </c>
      <c r="CD175" s="15">
        <f t="shared" si="825"/>
        <v>0</v>
      </c>
      <c r="CE175" s="10">
        <f>IFERROR(VLOOKUP(B175,'26'!B:BC,54,0),"0")</f>
        <v>0</v>
      </c>
      <c r="CF175" s="5" t="s">
        <v>129</v>
      </c>
      <c r="CG175" s="15">
        <f t="shared" si="826"/>
        <v>0</v>
      </c>
      <c r="CH175" s="10">
        <f>IFERROR(VLOOKUP(B175,'27'!B:BC,54,0),"0")</f>
        <v>0</v>
      </c>
      <c r="CI175" s="5" t="s">
        <v>129</v>
      </c>
      <c r="CJ175" s="15">
        <f t="shared" si="827"/>
        <v>0</v>
      </c>
      <c r="CK175" s="10">
        <f>IFERROR(VLOOKUP(B175,'28'!B:BC,54,0),"0")</f>
        <v>0</v>
      </c>
      <c r="CL175" s="5" t="s">
        <v>129</v>
      </c>
      <c r="CM175" s="15">
        <f t="shared" si="828"/>
        <v>0</v>
      </c>
      <c r="CN175" s="10">
        <f>IFERROR(VLOOKUP(B175,'29'!B:BC,54,0),"0")</f>
        <v>0</v>
      </c>
      <c r="CO175" s="5" t="s">
        <v>129</v>
      </c>
      <c r="CP175" s="15">
        <f t="shared" si="829"/>
        <v>0</v>
      </c>
      <c r="CQ175" s="10">
        <f>IFERROR(VLOOKUP(B175,'30'!B:BC,54,0),"0")</f>
        <v>0</v>
      </c>
      <c r="CR175" s="5" t="s">
        <v>129</v>
      </c>
      <c r="CS175" s="15">
        <f t="shared" si="830"/>
        <v>0</v>
      </c>
      <c r="CT175" s="10" t="str">
        <f>IFERROR(VLOOKUP(A175,#REF!,2,0),"0")</f>
        <v>0</v>
      </c>
      <c r="CU175" s="5" t="s">
        <v>129</v>
      </c>
      <c r="CV175" s="15">
        <f t="shared" si="410"/>
        <v>0</v>
      </c>
      <c r="CW175" s="10" t="str">
        <f>IFERROR(VLOOKUP(B175,'B-plus'!A:D,4,0),"0")</f>
        <v>0</v>
      </c>
      <c r="CX175" s="5" t="s">
        <v>129</v>
      </c>
      <c r="CY175" s="15">
        <f t="shared" si="411"/>
        <v>0</v>
      </c>
    </row>
    <row r="176" spans="1:103" x14ac:dyDescent="0.25">
      <c r="A176" s="5" t="s">
        <v>526</v>
      </c>
      <c r="B176" s="5">
        <v>900006</v>
      </c>
      <c r="C176" s="4" t="s">
        <v>527</v>
      </c>
      <c r="D176" s="13">
        <v>5</v>
      </c>
      <c r="E176" s="19">
        <f t="shared" si="408"/>
        <v>0</v>
      </c>
      <c r="F176" s="5" t="s">
        <v>129</v>
      </c>
      <c r="G176" s="13">
        <f t="shared" si="409"/>
        <v>0</v>
      </c>
      <c r="H176" s="10" t="str">
        <f>IFERROR(VLOOKUP(B176,'1'!B:BC,54,0),"0")</f>
        <v>0</v>
      </c>
      <c r="I176" s="5" t="s">
        <v>129</v>
      </c>
      <c r="J176" s="15">
        <f t="shared" si="802"/>
        <v>0</v>
      </c>
      <c r="K176" s="10" t="str">
        <f>IFERROR(VLOOKUP(B176,'2'!B:BC,54,0),"0")</f>
        <v>0</v>
      </c>
      <c r="L176" s="5" t="s">
        <v>129</v>
      </c>
      <c r="M176" s="15">
        <f t="shared" si="803"/>
        <v>0</v>
      </c>
      <c r="N176" s="10" t="str">
        <f>IFERROR(VLOOKUP(B176,'3'!B:BC,54,0),"0")</f>
        <v>0</v>
      </c>
      <c r="O176" s="5" t="s">
        <v>129</v>
      </c>
      <c r="P176" s="15">
        <f t="shared" si="804"/>
        <v>0</v>
      </c>
      <c r="Q176" s="10" t="str">
        <f>IFERROR(VLOOKUP(B176,'4'!B:BC,54,0),"0")</f>
        <v>0</v>
      </c>
      <c r="R176" s="5" t="s">
        <v>129</v>
      </c>
      <c r="S176" s="15">
        <f t="shared" si="805"/>
        <v>0</v>
      </c>
      <c r="T176" s="10" t="str">
        <f>IFERROR(VLOOKUP(B176,'5'!B:BC,54,0),"0")</f>
        <v>0</v>
      </c>
      <c r="U176" s="5" t="s">
        <v>129</v>
      </c>
      <c r="V176" s="15">
        <f t="shared" si="806"/>
        <v>0</v>
      </c>
      <c r="W176" s="10" t="str">
        <f>IFERROR(VLOOKUP(B176,'6'!B:BC,54,0),"0")</f>
        <v>0</v>
      </c>
      <c r="X176" s="5" t="s">
        <v>129</v>
      </c>
      <c r="Y176" s="15">
        <f t="shared" si="831"/>
        <v>0</v>
      </c>
      <c r="Z176" s="10" t="str">
        <f>IFERROR(VLOOKUP(B176,'7'!B:BC,54,0),"0")</f>
        <v>0</v>
      </c>
      <c r="AA176" s="5" t="s">
        <v>129</v>
      </c>
      <c r="AB176" s="15">
        <f t="shared" si="807"/>
        <v>0</v>
      </c>
      <c r="AC176" s="10" t="str">
        <f>IFERROR(VLOOKUP(B176,'8'!B:BC,54,0),"0")</f>
        <v>0</v>
      </c>
      <c r="AD176" s="5" t="s">
        <v>129</v>
      </c>
      <c r="AE176" s="15">
        <f t="shared" si="808"/>
        <v>0</v>
      </c>
      <c r="AF176" s="10" t="str">
        <f>IFERROR(VLOOKUP(B176,'9'!B:BC,54,0),"0")</f>
        <v>0</v>
      </c>
      <c r="AG176" s="5" t="s">
        <v>129</v>
      </c>
      <c r="AH176" s="15">
        <f t="shared" si="809"/>
        <v>0</v>
      </c>
      <c r="AI176" s="10" t="str">
        <f>IFERROR(VLOOKUP(B176,'10'!B:BC,54,0),"0")</f>
        <v>0</v>
      </c>
      <c r="AJ176" s="5" t="s">
        <v>129</v>
      </c>
      <c r="AK176" s="15">
        <f t="shared" si="810"/>
        <v>0</v>
      </c>
      <c r="AL176" s="10" t="str">
        <f>IFERROR(VLOOKUP(B176,'11'!B:BC,54,0),"0")</f>
        <v>0</v>
      </c>
      <c r="AM176" s="5" t="s">
        <v>129</v>
      </c>
      <c r="AN176" s="15">
        <f t="shared" si="811"/>
        <v>0</v>
      </c>
      <c r="AO176" s="10" t="str">
        <f>IFERROR(VLOOKUP(B176,'12'!B:BC,54,0),"0")</f>
        <v>0</v>
      </c>
      <c r="AP176" s="5" t="s">
        <v>129</v>
      </c>
      <c r="AQ176" s="15">
        <f t="shared" si="812"/>
        <v>0</v>
      </c>
      <c r="AR176" s="10" t="str">
        <f>IFERROR(VLOOKUP(B176,'13'!B:BC,54,0),"0")</f>
        <v>0</v>
      </c>
      <c r="AS176" s="5" t="s">
        <v>129</v>
      </c>
      <c r="AT176" s="15">
        <f t="shared" si="813"/>
        <v>0</v>
      </c>
      <c r="AU176" s="10" t="str">
        <f>IFERROR(VLOOKUP(B176,'14'!B:BC,54,0),"0")</f>
        <v>0</v>
      </c>
      <c r="AV176" s="5" t="s">
        <v>129</v>
      </c>
      <c r="AW176" s="15">
        <f t="shared" si="814"/>
        <v>0</v>
      </c>
      <c r="AX176" s="10" t="str">
        <f>IFERROR(VLOOKUP(B176,'15'!B:BC,54,0),"0")</f>
        <v>0</v>
      </c>
      <c r="AY176" s="5" t="s">
        <v>129</v>
      </c>
      <c r="AZ176" s="15">
        <f t="shared" si="815"/>
        <v>0</v>
      </c>
      <c r="BA176" s="10" t="str">
        <f>IFERROR(VLOOKUP(B176,'16'!B:BC,54,0),"0")</f>
        <v>0</v>
      </c>
      <c r="BB176" s="5" t="s">
        <v>129</v>
      </c>
      <c r="BC176" s="15">
        <f t="shared" si="816"/>
        <v>0</v>
      </c>
      <c r="BD176" s="10" t="str">
        <f>IFERROR(VLOOKUP(B176,'17'!B:BC,54,0),"0")</f>
        <v>0</v>
      </c>
      <c r="BE176" s="5" t="s">
        <v>129</v>
      </c>
      <c r="BF176" s="15">
        <f t="shared" si="817"/>
        <v>0</v>
      </c>
      <c r="BG176" s="10" t="str">
        <f>IFERROR(VLOOKUP(B176,'18'!B:BC,54,0),"0")</f>
        <v>0</v>
      </c>
      <c r="BH176" s="5" t="s">
        <v>129</v>
      </c>
      <c r="BI176" s="15">
        <f t="shared" si="818"/>
        <v>0</v>
      </c>
      <c r="BJ176" s="10" t="str">
        <f>IFERROR(VLOOKUP(B176,'19'!B:BC,54,0),"0")</f>
        <v>0</v>
      </c>
      <c r="BK176" s="5" t="s">
        <v>129</v>
      </c>
      <c r="BL176" s="15">
        <f t="shared" si="819"/>
        <v>0</v>
      </c>
      <c r="BM176" s="10" t="str">
        <f>IFERROR(VLOOKUP(B176,'20'!B:BC,54,0),"0")</f>
        <v>0</v>
      </c>
      <c r="BN176" s="5" t="s">
        <v>129</v>
      </c>
      <c r="BO176" s="15">
        <f t="shared" si="820"/>
        <v>0</v>
      </c>
      <c r="BP176" s="10" t="str">
        <f>IFERROR(VLOOKUP(B176,'21'!B:BC,54,0),"0")</f>
        <v>0</v>
      </c>
      <c r="BQ176" s="5" t="s">
        <v>129</v>
      </c>
      <c r="BR176" s="15">
        <f t="shared" si="821"/>
        <v>0</v>
      </c>
      <c r="BS176" s="10" t="str">
        <f>IFERROR(VLOOKUP(B176,'22'!B:BC,54,0),"0")</f>
        <v>0</v>
      </c>
      <c r="BT176" s="5" t="s">
        <v>129</v>
      </c>
      <c r="BU176" s="15">
        <f t="shared" si="822"/>
        <v>0</v>
      </c>
      <c r="BV176" s="10" t="str">
        <f>IFERROR(VLOOKUP(B176,'23'!B:BC,54,0),"0")</f>
        <v>0</v>
      </c>
      <c r="BW176" s="5" t="s">
        <v>129</v>
      </c>
      <c r="BX176" s="15">
        <f t="shared" si="823"/>
        <v>0</v>
      </c>
      <c r="BY176" s="10" t="str">
        <f>IFERROR(VLOOKUP(B176,'24'!B:BC,54,0),"0")</f>
        <v>0</v>
      </c>
      <c r="BZ176" s="5" t="s">
        <v>129</v>
      </c>
      <c r="CA176" s="15">
        <f t="shared" si="824"/>
        <v>0</v>
      </c>
      <c r="CB176" s="10" t="str">
        <f>IFERROR(VLOOKUP(B176,'25'!B:BC,54,0),"0")</f>
        <v>0</v>
      </c>
      <c r="CC176" s="5" t="s">
        <v>129</v>
      </c>
      <c r="CD176" s="15">
        <f t="shared" si="825"/>
        <v>0</v>
      </c>
      <c r="CE176" s="10" t="str">
        <f>IFERROR(VLOOKUP(B176,'26'!B:BC,54,0),"0")</f>
        <v>0</v>
      </c>
      <c r="CF176" s="5" t="s">
        <v>129</v>
      </c>
      <c r="CG176" s="15">
        <f t="shared" si="826"/>
        <v>0</v>
      </c>
      <c r="CH176" s="10" t="str">
        <f>IFERROR(VLOOKUP(B176,'27'!B:BC,54,0),"0")</f>
        <v>0</v>
      </c>
      <c r="CI176" s="5" t="s">
        <v>129</v>
      </c>
      <c r="CJ176" s="15">
        <f t="shared" si="827"/>
        <v>0</v>
      </c>
      <c r="CK176" s="10" t="str">
        <f>IFERROR(VLOOKUP(B176,'28'!B:BC,54,0),"0")</f>
        <v>0</v>
      </c>
      <c r="CL176" s="5" t="s">
        <v>129</v>
      </c>
      <c r="CM176" s="15">
        <f t="shared" si="828"/>
        <v>0</v>
      </c>
      <c r="CN176" s="10" t="str">
        <f>IFERROR(VLOOKUP(B176,'29'!B:BC,54,0),"0")</f>
        <v>0</v>
      </c>
      <c r="CO176" s="5" t="s">
        <v>129</v>
      </c>
      <c r="CP176" s="15">
        <f t="shared" si="829"/>
        <v>0</v>
      </c>
      <c r="CQ176" s="10" t="str">
        <f>IFERROR(VLOOKUP(B176,'30'!B:BC,54,0),"0")</f>
        <v>0</v>
      </c>
      <c r="CR176" s="5" t="s">
        <v>129</v>
      </c>
      <c r="CS176" s="15">
        <f t="shared" si="830"/>
        <v>0</v>
      </c>
      <c r="CT176" s="10" t="str">
        <f>IFERROR(VLOOKUP(A176,#REF!,2,0),"0")</f>
        <v>0</v>
      </c>
      <c r="CU176" s="5" t="s">
        <v>129</v>
      </c>
      <c r="CV176" s="15">
        <f t="shared" si="410"/>
        <v>0</v>
      </c>
      <c r="CW176" s="10" t="str">
        <f>IFERROR(VLOOKUP(B176,'B-plus'!A:D,4,0),"0")</f>
        <v>0</v>
      </c>
      <c r="CX176" s="5" t="s">
        <v>129</v>
      </c>
      <c r="CY176" s="15">
        <f t="shared" si="411"/>
        <v>0</v>
      </c>
    </row>
    <row r="177" spans="1:103" x14ac:dyDescent="0.25">
      <c r="A177" s="5" t="s">
        <v>528</v>
      </c>
      <c r="B177" s="5" t="s">
        <v>528</v>
      </c>
      <c r="C177" s="4" t="s">
        <v>529</v>
      </c>
      <c r="D177" s="13">
        <v>12.92</v>
      </c>
      <c r="E177" s="19">
        <f t="shared" si="408"/>
        <v>0</v>
      </c>
      <c r="F177" s="5" t="s">
        <v>129</v>
      </c>
      <c r="G177" s="13">
        <f t="shared" si="409"/>
        <v>0</v>
      </c>
      <c r="H177" s="10" t="str">
        <f>IFERROR(VLOOKUP(B177,'1'!B:BC,54,0),"0")</f>
        <v>0</v>
      </c>
      <c r="I177" s="5" t="s">
        <v>129</v>
      </c>
      <c r="J177" s="15">
        <f t="shared" ref="J177:J178" si="832">+H177*D177</f>
        <v>0</v>
      </c>
      <c r="K177" s="10" t="str">
        <f>IFERROR(VLOOKUP(B177,'2'!B:BC,54,0),"0")</f>
        <v>0</v>
      </c>
      <c r="L177" s="5" t="s">
        <v>129</v>
      </c>
      <c r="M177" s="15">
        <f t="shared" ref="M177:M178" si="833">+K177*D177</f>
        <v>0</v>
      </c>
      <c r="N177" s="10" t="str">
        <f>IFERROR(VLOOKUP(B177,'3'!B:BC,54,0),"0")</f>
        <v>0</v>
      </c>
      <c r="O177" s="5" t="s">
        <v>129</v>
      </c>
      <c r="P177" s="15">
        <f t="shared" ref="P177:P178" si="834">+N177*D177</f>
        <v>0</v>
      </c>
      <c r="Q177" s="10" t="str">
        <f>IFERROR(VLOOKUP(B177,'4'!B:BC,54,0),"0")</f>
        <v>0</v>
      </c>
      <c r="R177" s="5" t="s">
        <v>129</v>
      </c>
      <c r="S177" s="15">
        <f t="shared" ref="S177:S178" si="835">+Q177*D177</f>
        <v>0</v>
      </c>
      <c r="T177" s="10" t="str">
        <f>IFERROR(VLOOKUP(B177,'5'!B:BC,54,0),"0")</f>
        <v>0</v>
      </c>
      <c r="U177" s="5" t="s">
        <v>129</v>
      </c>
      <c r="V177" s="15">
        <f t="shared" ref="V177:V178" si="836">+T177*D177</f>
        <v>0</v>
      </c>
      <c r="W177" s="10" t="str">
        <f>IFERROR(VLOOKUP(B177,'6'!B:BC,54,0),"0")</f>
        <v>0</v>
      </c>
      <c r="X177" s="5" t="s">
        <v>129</v>
      </c>
      <c r="Y177" s="15">
        <f t="shared" ref="Y177:Y178" si="837">+W177*D177</f>
        <v>0</v>
      </c>
      <c r="Z177" s="10" t="str">
        <f>IFERROR(VLOOKUP(B177,'7'!B:BC,54,0),"0")</f>
        <v>0</v>
      </c>
      <c r="AA177" s="5" t="s">
        <v>129</v>
      </c>
      <c r="AB177" s="15">
        <f t="shared" ref="AB177:AB178" si="838">+Z177*D177</f>
        <v>0</v>
      </c>
      <c r="AC177" s="10" t="str">
        <f>IFERROR(VLOOKUP(B177,'8'!B:BC,54,0),"0")</f>
        <v>0</v>
      </c>
      <c r="AD177" s="5" t="s">
        <v>129</v>
      </c>
      <c r="AE177" s="15">
        <f t="shared" ref="AE177:AE178" si="839">+AC177*D177</f>
        <v>0</v>
      </c>
      <c r="AF177" s="10" t="str">
        <f>IFERROR(VLOOKUP(B177,'9'!B:BC,54,0),"0")</f>
        <v>0</v>
      </c>
      <c r="AG177" s="5" t="s">
        <v>129</v>
      </c>
      <c r="AH177" s="15">
        <f t="shared" ref="AH177:AH178" si="840">+AF177*D177</f>
        <v>0</v>
      </c>
      <c r="AI177" s="10" t="str">
        <f>IFERROR(VLOOKUP(B177,'10'!B:BC,54,0),"0")</f>
        <v>0</v>
      </c>
      <c r="AJ177" s="5" t="s">
        <v>129</v>
      </c>
      <c r="AK177" s="15">
        <f t="shared" ref="AK177:AK178" si="841">+AI177*D177</f>
        <v>0</v>
      </c>
      <c r="AL177" s="10" t="str">
        <f>IFERROR(VLOOKUP(B177,'11'!B:BC,54,0),"0")</f>
        <v>0</v>
      </c>
      <c r="AM177" s="5" t="s">
        <v>129</v>
      </c>
      <c r="AN177" s="15">
        <f t="shared" ref="AN177:AN178" si="842">+AL177*D177</f>
        <v>0</v>
      </c>
      <c r="AO177" s="10" t="str">
        <f>IFERROR(VLOOKUP(B177,'12'!B:BC,54,0),"0")</f>
        <v>0</v>
      </c>
      <c r="AP177" s="5" t="s">
        <v>129</v>
      </c>
      <c r="AQ177" s="15">
        <f t="shared" ref="AQ177:AQ178" si="843">+AO177*D177</f>
        <v>0</v>
      </c>
      <c r="AR177" s="10" t="str">
        <f>IFERROR(VLOOKUP(B177,'13'!B:BC,54,0),"0")</f>
        <v>0</v>
      </c>
      <c r="AS177" s="5" t="s">
        <v>129</v>
      </c>
      <c r="AT177" s="15">
        <f t="shared" ref="AT177:AT178" si="844">+AR177*D177</f>
        <v>0</v>
      </c>
      <c r="AU177" s="10" t="str">
        <f>IFERROR(VLOOKUP(B177,'14'!B:BC,54,0),"0")</f>
        <v>0</v>
      </c>
      <c r="AV177" s="5" t="s">
        <v>129</v>
      </c>
      <c r="AW177" s="15">
        <f t="shared" ref="AW177:AW178" si="845">+AU177*D177</f>
        <v>0</v>
      </c>
      <c r="AX177" s="10" t="str">
        <f>IFERROR(VLOOKUP(B177,'15'!B:BC,54,0),"0")</f>
        <v>0</v>
      </c>
      <c r="AY177" s="5" t="s">
        <v>129</v>
      </c>
      <c r="AZ177" s="15">
        <f t="shared" ref="AZ177:AZ178" si="846">+AX177*D177</f>
        <v>0</v>
      </c>
      <c r="BA177" s="10" t="str">
        <f>IFERROR(VLOOKUP(B177,'16'!B:BC,54,0),"0")</f>
        <v>0</v>
      </c>
      <c r="BB177" s="5" t="s">
        <v>129</v>
      </c>
      <c r="BC177" s="15">
        <f t="shared" ref="BC177:BC178" si="847">+BA177*D177</f>
        <v>0</v>
      </c>
      <c r="BD177" s="10" t="str">
        <f>IFERROR(VLOOKUP(B177,'17'!B:BC,54,0),"0")</f>
        <v>0</v>
      </c>
      <c r="BE177" s="5" t="s">
        <v>129</v>
      </c>
      <c r="BF177" s="15">
        <f t="shared" ref="BF177:BF178" si="848">+BD177*D177</f>
        <v>0</v>
      </c>
      <c r="BG177" s="10" t="str">
        <f>IFERROR(VLOOKUP(B177,'18'!B:BC,54,0),"0")</f>
        <v>0</v>
      </c>
      <c r="BH177" s="5" t="s">
        <v>129</v>
      </c>
      <c r="BI177" s="15">
        <f t="shared" ref="BI177:BI178" si="849">+BG177*D177</f>
        <v>0</v>
      </c>
      <c r="BJ177" s="10" t="str">
        <f>IFERROR(VLOOKUP(B177,'19'!B:BC,54,0),"0")</f>
        <v>0</v>
      </c>
      <c r="BK177" s="5" t="s">
        <v>129</v>
      </c>
      <c r="BL177" s="15">
        <f t="shared" ref="BL177:BL178" si="850">+BJ177*D177</f>
        <v>0</v>
      </c>
      <c r="BM177" s="10" t="str">
        <f>IFERROR(VLOOKUP(B177,'20'!B:BC,54,0),"0")</f>
        <v>0</v>
      </c>
      <c r="BN177" s="5" t="s">
        <v>129</v>
      </c>
      <c r="BO177" s="15">
        <f t="shared" ref="BO177:BO178" si="851">+BM177*D177</f>
        <v>0</v>
      </c>
      <c r="BP177" s="10" t="str">
        <f>IFERROR(VLOOKUP(B177,'21'!B:BC,54,0),"0")</f>
        <v>0</v>
      </c>
      <c r="BQ177" s="5" t="s">
        <v>129</v>
      </c>
      <c r="BR177" s="15">
        <f t="shared" ref="BR177:BR178" si="852">+BP177*D177</f>
        <v>0</v>
      </c>
      <c r="BS177" s="10" t="str">
        <f>IFERROR(VLOOKUP(B177,'22'!B:BC,54,0),"0")</f>
        <v>0</v>
      </c>
      <c r="BT177" s="5" t="s">
        <v>129</v>
      </c>
      <c r="BU177" s="15">
        <f t="shared" ref="BU177:BU178" si="853">+BS177*D177</f>
        <v>0</v>
      </c>
      <c r="BV177" s="10" t="str">
        <f>IFERROR(VLOOKUP(B177,'23'!B:BC,54,0),"0")</f>
        <v>0</v>
      </c>
      <c r="BW177" s="5" t="s">
        <v>129</v>
      </c>
      <c r="BX177" s="15">
        <f t="shared" ref="BX177:BX178" si="854">+BV177*D177</f>
        <v>0</v>
      </c>
      <c r="BY177" s="10" t="str">
        <f>IFERROR(VLOOKUP(B177,'24'!B:BC,54,0),"0")</f>
        <v>0</v>
      </c>
      <c r="BZ177" s="5" t="s">
        <v>129</v>
      </c>
      <c r="CA177" s="15">
        <f t="shared" ref="CA177:CA178" si="855">+BY177*D177</f>
        <v>0</v>
      </c>
      <c r="CB177" s="10" t="str">
        <f>IFERROR(VLOOKUP(B177,'25'!B:BC,54,0),"0")</f>
        <v>0</v>
      </c>
      <c r="CC177" s="5" t="s">
        <v>129</v>
      </c>
      <c r="CD177" s="15">
        <f t="shared" ref="CD177:CD178" si="856">+CB177*D177</f>
        <v>0</v>
      </c>
      <c r="CE177" s="10" t="str">
        <f>IFERROR(VLOOKUP(B177,'26'!B:BC,54,0),"0")</f>
        <v>0</v>
      </c>
      <c r="CF177" s="5" t="s">
        <v>129</v>
      </c>
      <c r="CG177" s="15">
        <f t="shared" ref="CG177:CG178" si="857">+CE177*D177</f>
        <v>0</v>
      </c>
      <c r="CH177" s="10" t="str">
        <f>IFERROR(VLOOKUP(B177,'27'!B:BC,54,0),"0")</f>
        <v>0</v>
      </c>
      <c r="CI177" s="5" t="s">
        <v>129</v>
      </c>
      <c r="CJ177" s="15">
        <f t="shared" ref="CJ177:CJ178" si="858">+CH177*D177</f>
        <v>0</v>
      </c>
      <c r="CK177" s="10" t="str">
        <f>IFERROR(VLOOKUP(B177,'28'!B:BC,54,0),"0")</f>
        <v>0</v>
      </c>
      <c r="CL177" s="5" t="s">
        <v>129</v>
      </c>
      <c r="CM177" s="15">
        <f t="shared" ref="CM177:CM178" si="859">+CK177*D177</f>
        <v>0</v>
      </c>
      <c r="CN177" s="10" t="str">
        <f>IFERROR(VLOOKUP(B177,'29'!B:BC,54,0),"0")</f>
        <v>0</v>
      </c>
      <c r="CO177" s="5" t="s">
        <v>129</v>
      </c>
      <c r="CP177" s="15">
        <f t="shared" ref="CP177:CP178" si="860">+CN177*D177</f>
        <v>0</v>
      </c>
      <c r="CQ177" s="10" t="str">
        <f>IFERROR(VLOOKUP(B177,'30'!B:BC,54,0),"0")</f>
        <v>0</v>
      </c>
      <c r="CR177" s="5" t="s">
        <v>129</v>
      </c>
      <c r="CS177" s="15">
        <f t="shared" ref="CS177:CS178" si="861">+CQ177*D177</f>
        <v>0</v>
      </c>
      <c r="CT177" s="10" t="str">
        <f>IFERROR(VLOOKUP(A177,#REF!,2,0),"0")</f>
        <v>0</v>
      </c>
      <c r="CU177" s="5" t="s">
        <v>129</v>
      </c>
      <c r="CV177" s="15">
        <f t="shared" si="410"/>
        <v>0</v>
      </c>
      <c r="CW177" s="10" t="str">
        <f>IFERROR(VLOOKUP(B177,'B-plus'!A:D,4,0),"0")</f>
        <v>0</v>
      </c>
      <c r="CX177" s="5" t="s">
        <v>129</v>
      </c>
      <c r="CY177" s="15">
        <f t="shared" si="411"/>
        <v>0</v>
      </c>
    </row>
    <row r="178" spans="1:103" x14ac:dyDescent="0.25">
      <c r="A178" s="5" t="s">
        <v>530</v>
      </c>
      <c r="B178" s="5" t="s">
        <v>530</v>
      </c>
      <c r="C178" s="4" t="s">
        <v>531</v>
      </c>
      <c r="D178" s="13">
        <f>37.17+37.17</f>
        <v>74.34</v>
      </c>
      <c r="E178" s="19">
        <f t="shared" si="408"/>
        <v>0</v>
      </c>
      <c r="F178" s="5" t="s">
        <v>256</v>
      </c>
      <c r="G178" s="13">
        <f t="shared" si="409"/>
        <v>0</v>
      </c>
      <c r="H178" s="10" t="str">
        <f>IFERROR(VLOOKUP(B178,'1'!B:BC,54,0),"0")</f>
        <v>0</v>
      </c>
      <c r="I178" s="5" t="s">
        <v>256</v>
      </c>
      <c r="J178" s="15">
        <f t="shared" si="832"/>
        <v>0</v>
      </c>
      <c r="K178" s="10" t="str">
        <f>IFERROR(VLOOKUP(B178,'2'!B:BC,54,0),"0")</f>
        <v>0</v>
      </c>
      <c r="L178" s="5" t="s">
        <v>256</v>
      </c>
      <c r="M178" s="15">
        <f t="shared" si="833"/>
        <v>0</v>
      </c>
      <c r="N178" s="10" t="str">
        <f>IFERROR(VLOOKUP(B178,'3'!B:BC,54,0),"0")</f>
        <v>0</v>
      </c>
      <c r="O178" s="5" t="s">
        <v>256</v>
      </c>
      <c r="P178" s="15">
        <f t="shared" si="834"/>
        <v>0</v>
      </c>
      <c r="Q178" s="10" t="str">
        <f>IFERROR(VLOOKUP(B178,'4'!B:BC,54,0),"0")</f>
        <v>0</v>
      </c>
      <c r="R178" s="5" t="s">
        <v>256</v>
      </c>
      <c r="S178" s="15">
        <f t="shared" si="835"/>
        <v>0</v>
      </c>
      <c r="T178" s="10" t="str">
        <f>IFERROR(VLOOKUP(B178,'5'!B:BC,54,0),"0")</f>
        <v>0</v>
      </c>
      <c r="U178" s="5" t="s">
        <v>256</v>
      </c>
      <c r="V178" s="15">
        <f t="shared" si="836"/>
        <v>0</v>
      </c>
      <c r="W178" s="10" t="str">
        <f>IFERROR(VLOOKUP(B178,'6'!B:BC,54,0),"0")</f>
        <v>0</v>
      </c>
      <c r="X178" s="5" t="s">
        <v>256</v>
      </c>
      <c r="Y178" s="15">
        <f t="shared" si="837"/>
        <v>0</v>
      </c>
      <c r="Z178" s="10" t="str">
        <f>IFERROR(VLOOKUP(B178,'7'!B:BC,54,0),"0")</f>
        <v>0</v>
      </c>
      <c r="AA178" s="5" t="s">
        <v>256</v>
      </c>
      <c r="AB178" s="15">
        <f t="shared" si="838"/>
        <v>0</v>
      </c>
      <c r="AC178" s="10" t="str">
        <f>IFERROR(VLOOKUP(B178,'8'!B:BC,54,0),"0")</f>
        <v>0</v>
      </c>
      <c r="AD178" s="5" t="s">
        <v>256</v>
      </c>
      <c r="AE178" s="15">
        <f t="shared" si="839"/>
        <v>0</v>
      </c>
      <c r="AF178" s="10" t="str">
        <f>IFERROR(VLOOKUP(B178,'9'!B:BC,54,0),"0")</f>
        <v>0</v>
      </c>
      <c r="AG178" s="5" t="s">
        <v>256</v>
      </c>
      <c r="AH178" s="15">
        <f t="shared" si="840"/>
        <v>0</v>
      </c>
      <c r="AI178" s="10" t="str">
        <f>IFERROR(VLOOKUP(B178,'10'!B:BC,54,0),"0")</f>
        <v>0</v>
      </c>
      <c r="AJ178" s="5" t="s">
        <v>256</v>
      </c>
      <c r="AK178" s="15">
        <f t="shared" si="841"/>
        <v>0</v>
      </c>
      <c r="AL178" s="10" t="str">
        <f>IFERROR(VLOOKUP(B178,'11'!B:BC,54,0),"0")</f>
        <v>0</v>
      </c>
      <c r="AM178" s="5" t="s">
        <v>256</v>
      </c>
      <c r="AN178" s="15">
        <f t="shared" si="842"/>
        <v>0</v>
      </c>
      <c r="AO178" s="10" t="str">
        <f>IFERROR(VLOOKUP(B178,'12'!B:BC,54,0),"0")</f>
        <v>0</v>
      </c>
      <c r="AP178" s="5" t="s">
        <v>256</v>
      </c>
      <c r="AQ178" s="15">
        <f t="shared" si="843"/>
        <v>0</v>
      </c>
      <c r="AR178" s="10" t="str">
        <f>IFERROR(VLOOKUP(B178,'13'!B:BC,54,0),"0")</f>
        <v>0</v>
      </c>
      <c r="AS178" s="5" t="s">
        <v>256</v>
      </c>
      <c r="AT178" s="15">
        <f t="shared" si="844"/>
        <v>0</v>
      </c>
      <c r="AU178" s="10" t="str">
        <f>IFERROR(VLOOKUP(B178,'14'!B:BC,54,0),"0")</f>
        <v>0</v>
      </c>
      <c r="AV178" s="5" t="s">
        <v>256</v>
      </c>
      <c r="AW178" s="15">
        <f t="shared" si="845"/>
        <v>0</v>
      </c>
      <c r="AX178" s="10" t="str">
        <f>IFERROR(VLOOKUP(B178,'15'!B:BC,54,0),"0")</f>
        <v>0</v>
      </c>
      <c r="AY178" s="5" t="s">
        <v>256</v>
      </c>
      <c r="AZ178" s="15">
        <f t="shared" si="846"/>
        <v>0</v>
      </c>
      <c r="BA178" s="10" t="str">
        <f>IFERROR(VLOOKUP(B178,'16'!B:BC,54,0),"0")</f>
        <v>0</v>
      </c>
      <c r="BB178" s="5" t="s">
        <v>256</v>
      </c>
      <c r="BC178" s="15">
        <f t="shared" si="847"/>
        <v>0</v>
      </c>
      <c r="BD178" s="10" t="str">
        <f>IFERROR(VLOOKUP(B178,'17'!B:BC,54,0),"0")</f>
        <v>0</v>
      </c>
      <c r="BE178" s="5" t="s">
        <v>256</v>
      </c>
      <c r="BF178" s="15">
        <f t="shared" si="848"/>
        <v>0</v>
      </c>
      <c r="BG178" s="10" t="str">
        <f>IFERROR(VLOOKUP(B178,'18'!B:BC,54,0),"0")</f>
        <v>0</v>
      </c>
      <c r="BH178" s="5" t="s">
        <v>256</v>
      </c>
      <c r="BI178" s="15">
        <f t="shared" si="849"/>
        <v>0</v>
      </c>
      <c r="BJ178" s="10" t="str">
        <f>IFERROR(VLOOKUP(B178,'19'!B:BC,54,0),"0")</f>
        <v>0</v>
      </c>
      <c r="BK178" s="5" t="s">
        <v>256</v>
      </c>
      <c r="BL178" s="15">
        <f t="shared" si="850"/>
        <v>0</v>
      </c>
      <c r="BM178" s="10" t="str">
        <f>IFERROR(VLOOKUP(B178,'20'!B:BC,54,0),"0")</f>
        <v>0</v>
      </c>
      <c r="BN178" s="5" t="s">
        <v>256</v>
      </c>
      <c r="BO178" s="15">
        <f t="shared" si="851"/>
        <v>0</v>
      </c>
      <c r="BP178" s="10" t="str">
        <f>IFERROR(VLOOKUP(B178,'21'!B:BC,54,0),"0")</f>
        <v>0</v>
      </c>
      <c r="BQ178" s="5" t="s">
        <v>256</v>
      </c>
      <c r="BR178" s="15">
        <f t="shared" si="852"/>
        <v>0</v>
      </c>
      <c r="BS178" s="10" t="str">
        <f>IFERROR(VLOOKUP(B178,'22'!B:BC,54,0),"0")</f>
        <v>0</v>
      </c>
      <c r="BT178" s="5" t="s">
        <v>256</v>
      </c>
      <c r="BU178" s="15">
        <f t="shared" si="853"/>
        <v>0</v>
      </c>
      <c r="BV178" s="10" t="str">
        <f>IFERROR(VLOOKUP(B178,'23'!B:BC,54,0),"0")</f>
        <v>0</v>
      </c>
      <c r="BW178" s="5" t="s">
        <v>256</v>
      </c>
      <c r="BX178" s="15">
        <f t="shared" si="854"/>
        <v>0</v>
      </c>
      <c r="BY178" s="10" t="str">
        <f>IFERROR(VLOOKUP(B178,'24'!B:BC,54,0),"0")</f>
        <v>0</v>
      </c>
      <c r="BZ178" s="5" t="s">
        <v>256</v>
      </c>
      <c r="CA178" s="15">
        <f t="shared" si="855"/>
        <v>0</v>
      </c>
      <c r="CB178" s="10" t="str">
        <f>IFERROR(VLOOKUP(B178,'25'!B:BC,54,0),"0")</f>
        <v>0</v>
      </c>
      <c r="CC178" s="5" t="s">
        <v>256</v>
      </c>
      <c r="CD178" s="15">
        <f t="shared" si="856"/>
        <v>0</v>
      </c>
      <c r="CE178" s="10" t="str">
        <f>IFERROR(VLOOKUP(B178,'26'!B:BC,54,0),"0")</f>
        <v>0</v>
      </c>
      <c r="CF178" s="5" t="s">
        <v>256</v>
      </c>
      <c r="CG178" s="15">
        <f t="shared" si="857"/>
        <v>0</v>
      </c>
      <c r="CH178" s="10" t="str">
        <f>IFERROR(VLOOKUP(B178,'27'!B:BC,54,0),"0")</f>
        <v>0</v>
      </c>
      <c r="CI178" s="5" t="s">
        <v>256</v>
      </c>
      <c r="CJ178" s="15">
        <f t="shared" si="858"/>
        <v>0</v>
      </c>
      <c r="CK178" s="10" t="str">
        <f>IFERROR(VLOOKUP(B178,'28'!B:BC,54,0),"0")</f>
        <v>0</v>
      </c>
      <c r="CL178" s="5" t="s">
        <v>256</v>
      </c>
      <c r="CM178" s="15">
        <f t="shared" si="859"/>
        <v>0</v>
      </c>
      <c r="CN178" s="10" t="str">
        <f>IFERROR(VLOOKUP(B178,'29'!B:BC,54,0),"0")</f>
        <v>0</v>
      </c>
      <c r="CO178" s="5" t="s">
        <v>256</v>
      </c>
      <c r="CP178" s="15">
        <f t="shared" si="860"/>
        <v>0</v>
      </c>
      <c r="CQ178" s="10" t="str">
        <f>IFERROR(VLOOKUP(B178,'30'!B:BC,54,0),"0")</f>
        <v>0</v>
      </c>
      <c r="CR178" s="5" t="s">
        <v>256</v>
      </c>
      <c r="CS178" s="15">
        <f t="shared" si="861"/>
        <v>0</v>
      </c>
      <c r="CT178" s="10" t="str">
        <f>IFERROR(VLOOKUP(A178,#REF!,2,0),"0")</f>
        <v>0</v>
      </c>
      <c r="CU178" s="5" t="s">
        <v>256</v>
      </c>
      <c r="CV178" s="15">
        <f t="shared" si="410"/>
        <v>0</v>
      </c>
      <c r="CW178" s="10" t="str">
        <f>IFERROR(VLOOKUP(B178,'B-plus'!A:D,4,0),"0")</f>
        <v>0</v>
      </c>
      <c r="CX178" s="5" t="s">
        <v>256</v>
      </c>
      <c r="CY178" s="15">
        <f t="shared" si="411"/>
        <v>0</v>
      </c>
    </row>
    <row r="179" spans="1:103" x14ac:dyDescent="0.25">
      <c r="A179" s="5" t="s">
        <v>532</v>
      </c>
      <c r="B179" s="5" t="s">
        <v>532</v>
      </c>
      <c r="C179" s="4" t="s">
        <v>533</v>
      </c>
      <c r="D179" s="13">
        <f>28.08+16.28</f>
        <v>44.36</v>
      </c>
      <c r="E179" s="19">
        <f t="shared" si="408"/>
        <v>0</v>
      </c>
      <c r="F179" s="5" t="s">
        <v>256</v>
      </c>
      <c r="G179" s="13">
        <f t="shared" si="409"/>
        <v>0</v>
      </c>
      <c r="H179" s="10" t="str">
        <f>IFERROR(VLOOKUP(B179,'1'!B:BC,54,0),"0")</f>
        <v>0</v>
      </c>
      <c r="I179" s="5" t="s">
        <v>256</v>
      </c>
      <c r="J179" s="15">
        <f t="shared" ref="J179" si="862">+H179*D179</f>
        <v>0</v>
      </c>
      <c r="K179" s="10" t="str">
        <f>IFERROR(VLOOKUP(B179,'2'!B:BC,54,0),"0")</f>
        <v>0</v>
      </c>
      <c r="L179" s="5" t="s">
        <v>256</v>
      </c>
      <c r="M179" s="15">
        <f t="shared" ref="M179" si="863">+K179*D179</f>
        <v>0</v>
      </c>
      <c r="N179" s="10" t="str">
        <f>IFERROR(VLOOKUP(B179,'3'!B:BC,54,0),"0")</f>
        <v>0</v>
      </c>
      <c r="O179" s="5" t="s">
        <v>256</v>
      </c>
      <c r="P179" s="15">
        <f t="shared" ref="P179" si="864">+N179*D179</f>
        <v>0</v>
      </c>
      <c r="Q179" s="10" t="str">
        <f>IFERROR(VLOOKUP(B179,'4'!B:BC,54,0),"0")</f>
        <v>0</v>
      </c>
      <c r="R179" s="5" t="s">
        <v>256</v>
      </c>
      <c r="S179" s="15">
        <f t="shared" ref="S179" si="865">+Q179*D179</f>
        <v>0</v>
      </c>
      <c r="T179" s="10" t="str">
        <f>IFERROR(VLOOKUP(B179,'5'!B:BC,54,0),"0")</f>
        <v>0</v>
      </c>
      <c r="U179" s="5" t="s">
        <v>256</v>
      </c>
      <c r="V179" s="15">
        <f t="shared" ref="V179" si="866">+T179*D179</f>
        <v>0</v>
      </c>
      <c r="W179" s="10" t="str">
        <f>IFERROR(VLOOKUP(B179,'6'!B:BC,54,0),"0")</f>
        <v>0</v>
      </c>
      <c r="X179" s="5" t="s">
        <v>256</v>
      </c>
      <c r="Y179" s="15">
        <f t="shared" ref="Y179" si="867">+W179*D179</f>
        <v>0</v>
      </c>
      <c r="Z179" s="10" t="str">
        <f>IFERROR(VLOOKUP(B179,'7'!B:BC,54,0),"0")</f>
        <v>0</v>
      </c>
      <c r="AA179" s="5" t="s">
        <v>256</v>
      </c>
      <c r="AB179" s="15">
        <f t="shared" ref="AB179" si="868">+Z179*D179</f>
        <v>0</v>
      </c>
      <c r="AC179" s="10" t="str">
        <f>IFERROR(VLOOKUP(B179,'8'!B:BC,54,0),"0")</f>
        <v>0</v>
      </c>
      <c r="AD179" s="5" t="s">
        <v>256</v>
      </c>
      <c r="AE179" s="15">
        <f t="shared" ref="AE179" si="869">+AC179*D179</f>
        <v>0</v>
      </c>
      <c r="AF179" s="10" t="str">
        <f>IFERROR(VLOOKUP(B179,'9'!B:BC,54,0),"0")</f>
        <v>0</v>
      </c>
      <c r="AG179" s="5" t="s">
        <v>256</v>
      </c>
      <c r="AH179" s="15">
        <f t="shared" ref="AH179" si="870">+AF179*D179</f>
        <v>0</v>
      </c>
      <c r="AI179" s="10" t="str">
        <f>IFERROR(VLOOKUP(B179,'10'!B:BC,54,0),"0")</f>
        <v>0</v>
      </c>
      <c r="AJ179" s="5" t="s">
        <v>256</v>
      </c>
      <c r="AK179" s="15">
        <f t="shared" ref="AK179" si="871">+AI179*D179</f>
        <v>0</v>
      </c>
      <c r="AL179" s="10" t="str">
        <f>IFERROR(VLOOKUP(B179,'11'!B:BC,54,0),"0")</f>
        <v>0</v>
      </c>
      <c r="AM179" s="5" t="s">
        <v>256</v>
      </c>
      <c r="AN179" s="15">
        <f t="shared" ref="AN179" si="872">+AL179*D179</f>
        <v>0</v>
      </c>
      <c r="AO179" s="10" t="str">
        <f>IFERROR(VLOOKUP(B179,'12'!B:BC,54,0),"0")</f>
        <v>0</v>
      </c>
      <c r="AP179" s="5" t="s">
        <v>256</v>
      </c>
      <c r="AQ179" s="15">
        <f t="shared" ref="AQ179" si="873">+AO179*D179</f>
        <v>0</v>
      </c>
      <c r="AR179" s="10" t="str">
        <f>IFERROR(VLOOKUP(B179,'13'!B:BC,54,0),"0")</f>
        <v>0</v>
      </c>
      <c r="AS179" s="5" t="s">
        <v>256</v>
      </c>
      <c r="AT179" s="15">
        <f t="shared" ref="AT179" si="874">+AR179*D179</f>
        <v>0</v>
      </c>
      <c r="AU179" s="10" t="str">
        <f>IFERROR(VLOOKUP(B179,'14'!B:BC,54,0),"0")</f>
        <v>0</v>
      </c>
      <c r="AV179" s="5" t="s">
        <v>256</v>
      </c>
      <c r="AW179" s="15">
        <f t="shared" ref="AW179" si="875">+AU179*D179</f>
        <v>0</v>
      </c>
      <c r="AX179" s="10" t="str">
        <f>IFERROR(VLOOKUP(B179,'15'!B:BC,54,0),"0")</f>
        <v>0</v>
      </c>
      <c r="AY179" s="5" t="s">
        <v>256</v>
      </c>
      <c r="AZ179" s="15">
        <f t="shared" ref="AZ179" si="876">+AX179*D179</f>
        <v>0</v>
      </c>
      <c r="BA179" s="10" t="str">
        <f>IFERROR(VLOOKUP(B179,'16'!B:BC,54,0),"0")</f>
        <v>0</v>
      </c>
      <c r="BB179" s="5" t="s">
        <v>256</v>
      </c>
      <c r="BC179" s="15">
        <f t="shared" ref="BC179" si="877">+BA179*D179</f>
        <v>0</v>
      </c>
      <c r="BD179" s="10" t="str">
        <f>IFERROR(VLOOKUP(B179,'17'!B:BC,54,0),"0")</f>
        <v>0</v>
      </c>
      <c r="BE179" s="5" t="s">
        <v>256</v>
      </c>
      <c r="BF179" s="15">
        <f t="shared" ref="BF179" si="878">+BD179*D179</f>
        <v>0</v>
      </c>
      <c r="BG179" s="10" t="str">
        <f>IFERROR(VLOOKUP(B179,'18'!B:BC,54,0),"0")</f>
        <v>0</v>
      </c>
      <c r="BH179" s="5" t="s">
        <v>256</v>
      </c>
      <c r="BI179" s="15">
        <f t="shared" ref="BI179" si="879">+BG179*D179</f>
        <v>0</v>
      </c>
      <c r="BJ179" s="10" t="str">
        <f>IFERROR(VLOOKUP(B179,'19'!B:BC,54,0),"0")</f>
        <v>0</v>
      </c>
      <c r="BK179" s="5" t="s">
        <v>256</v>
      </c>
      <c r="BL179" s="15">
        <f t="shared" ref="BL179" si="880">+BJ179*D179</f>
        <v>0</v>
      </c>
      <c r="BM179" s="10" t="str">
        <f>IFERROR(VLOOKUP(B179,'20'!B:BC,54,0),"0")</f>
        <v>0</v>
      </c>
      <c r="BN179" s="5" t="s">
        <v>256</v>
      </c>
      <c r="BO179" s="15">
        <f t="shared" ref="BO179" si="881">+BM179*D179</f>
        <v>0</v>
      </c>
      <c r="BP179" s="10" t="str">
        <f>IFERROR(VLOOKUP(B179,'21'!B:BC,54,0),"0")</f>
        <v>0</v>
      </c>
      <c r="BQ179" s="5" t="s">
        <v>256</v>
      </c>
      <c r="BR179" s="15">
        <f t="shared" ref="BR179" si="882">+BP179*D179</f>
        <v>0</v>
      </c>
      <c r="BS179" s="10" t="str">
        <f>IFERROR(VLOOKUP(B179,'22'!B:BC,54,0),"0")</f>
        <v>0</v>
      </c>
      <c r="BT179" s="5" t="s">
        <v>256</v>
      </c>
      <c r="BU179" s="15">
        <f t="shared" ref="BU179" si="883">+BS179*D179</f>
        <v>0</v>
      </c>
      <c r="BV179" s="10" t="str">
        <f>IFERROR(VLOOKUP(B179,'23'!B:BC,54,0),"0")</f>
        <v>0</v>
      </c>
      <c r="BW179" s="5" t="s">
        <v>256</v>
      </c>
      <c r="BX179" s="15">
        <f t="shared" ref="BX179" si="884">+BV179*D179</f>
        <v>0</v>
      </c>
      <c r="BY179" s="10" t="str">
        <f>IFERROR(VLOOKUP(B179,'24'!B:BC,54,0),"0")</f>
        <v>0</v>
      </c>
      <c r="BZ179" s="5" t="s">
        <v>256</v>
      </c>
      <c r="CA179" s="15">
        <f t="shared" ref="CA179" si="885">+BY179*D179</f>
        <v>0</v>
      </c>
      <c r="CB179" s="10" t="str">
        <f>IFERROR(VLOOKUP(B179,'25'!B:BC,54,0),"0")</f>
        <v>0</v>
      </c>
      <c r="CC179" s="5" t="s">
        <v>256</v>
      </c>
      <c r="CD179" s="15">
        <f t="shared" ref="CD179" si="886">+CB179*D179</f>
        <v>0</v>
      </c>
      <c r="CE179" s="10" t="str">
        <f>IFERROR(VLOOKUP(B179,'26'!B:BC,54,0),"0")</f>
        <v>0</v>
      </c>
      <c r="CF179" s="5" t="s">
        <v>256</v>
      </c>
      <c r="CG179" s="15">
        <f t="shared" ref="CG179" si="887">+CE179*D179</f>
        <v>0</v>
      </c>
      <c r="CH179" s="10" t="str">
        <f>IFERROR(VLOOKUP(B179,'27'!B:BC,54,0),"0")</f>
        <v>0</v>
      </c>
      <c r="CI179" s="5" t="s">
        <v>256</v>
      </c>
      <c r="CJ179" s="15">
        <f t="shared" ref="CJ179" si="888">+CH179*D179</f>
        <v>0</v>
      </c>
      <c r="CK179" s="10" t="str">
        <f>IFERROR(VLOOKUP(B179,'28'!B:BC,54,0),"0")</f>
        <v>0</v>
      </c>
      <c r="CL179" s="5" t="s">
        <v>256</v>
      </c>
      <c r="CM179" s="15">
        <f t="shared" ref="CM179" si="889">+CK179*D179</f>
        <v>0</v>
      </c>
      <c r="CN179" s="10" t="str">
        <f>IFERROR(VLOOKUP(B179,'29'!B:BC,54,0),"0")</f>
        <v>0</v>
      </c>
      <c r="CO179" s="5" t="s">
        <v>256</v>
      </c>
      <c r="CP179" s="15">
        <f t="shared" ref="CP179" si="890">+CN179*D179</f>
        <v>0</v>
      </c>
      <c r="CQ179" s="10" t="str">
        <f>IFERROR(VLOOKUP(B179,'30'!B:BC,54,0),"0")</f>
        <v>0</v>
      </c>
      <c r="CR179" s="5" t="s">
        <v>256</v>
      </c>
      <c r="CS179" s="15">
        <f t="shared" ref="CS179" si="891">+CQ179*D179</f>
        <v>0</v>
      </c>
      <c r="CT179" s="10" t="str">
        <f>IFERROR(VLOOKUP(A179,#REF!,2,0),"0")</f>
        <v>0</v>
      </c>
      <c r="CU179" s="5" t="s">
        <v>256</v>
      </c>
      <c r="CV179" s="15">
        <f t="shared" si="410"/>
        <v>0</v>
      </c>
      <c r="CW179" s="10" t="str">
        <f>IFERROR(VLOOKUP(B179,'B-plus'!A:D,4,0),"0")</f>
        <v>0</v>
      </c>
      <c r="CX179" s="5" t="s">
        <v>256</v>
      </c>
      <c r="CY179" s="15">
        <f t="shared" si="411"/>
        <v>0</v>
      </c>
    </row>
    <row r="180" spans="1:103" x14ac:dyDescent="0.25">
      <c r="A180" s="5" t="s">
        <v>534</v>
      </c>
      <c r="B180" s="5" t="s">
        <v>534</v>
      </c>
      <c r="C180" s="4" t="s">
        <v>535</v>
      </c>
      <c r="D180" s="13">
        <f>27.35+16.28</f>
        <v>43.63</v>
      </c>
      <c r="E180" s="19">
        <f t="shared" si="408"/>
        <v>0</v>
      </c>
      <c r="F180" s="5" t="s">
        <v>256</v>
      </c>
      <c r="G180" s="13">
        <f t="shared" si="409"/>
        <v>0</v>
      </c>
      <c r="H180" s="10" t="str">
        <f>IFERROR(VLOOKUP(B180,'1'!B:BC,54,0),"0")</f>
        <v>0</v>
      </c>
      <c r="I180" s="5" t="s">
        <v>256</v>
      </c>
      <c r="J180" s="15">
        <f t="shared" ref="J180" si="892">+H180*D180</f>
        <v>0</v>
      </c>
      <c r="K180" s="10" t="str">
        <f>IFERROR(VLOOKUP(B180,'2'!B:BC,54,0),"0")</f>
        <v>0</v>
      </c>
      <c r="L180" s="5" t="s">
        <v>256</v>
      </c>
      <c r="M180" s="15">
        <f t="shared" ref="M180" si="893">+K180*D180</f>
        <v>0</v>
      </c>
      <c r="N180" s="10" t="str">
        <f>IFERROR(VLOOKUP(B180,'3'!B:BC,54,0),"0")</f>
        <v>0</v>
      </c>
      <c r="O180" s="5" t="s">
        <v>256</v>
      </c>
      <c r="P180" s="15">
        <f t="shared" ref="P180" si="894">+N180*D180</f>
        <v>0</v>
      </c>
      <c r="Q180" s="10" t="str">
        <f>IFERROR(VLOOKUP(B180,'4'!B:BC,54,0),"0")</f>
        <v>0</v>
      </c>
      <c r="R180" s="5" t="s">
        <v>256</v>
      </c>
      <c r="S180" s="15">
        <f t="shared" ref="S180" si="895">+Q180*D180</f>
        <v>0</v>
      </c>
      <c r="T180" s="10" t="str">
        <f>IFERROR(VLOOKUP(B180,'5'!B:BC,54,0),"0")</f>
        <v>0</v>
      </c>
      <c r="U180" s="5" t="s">
        <v>256</v>
      </c>
      <c r="V180" s="15">
        <f t="shared" ref="V180" si="896">+T180*D180</f>
        <v>0</v>
      </c>
      <c r="W180" s="10" t="str">
        <f>IFERROR(VLOOKUP(B180,'6'!B:BC,54,0),"0")</f>
        <v>0</v>
      </c>
      <c r="X180" s="5" t="s">
        <v>256</v>
      </c>
      <c r="Y180" s="15">
        <f t="shared" ref="Y180" si="897">+W180*D180</f>
        <v>0</v>
      </c>
      <c r="Z180" s="10" t="str">
        <f>IFERROR(VLOOKUP(B180,'7'!B:BC,54,0),"0")</f>
        <v>0</v>
      </c>
      <c r="AA180" s="5" t="s">
        <v>256</v>
      </c>
      <c r="AB180" s="15">
        <f t="shared" ref="AB180" si="898">+Z180*D180</f>
        <v>0</v>
      </c>
      <c r="AC180" s="10" t="str">
        <f>IFERROR(VLOOKUP(B180,'8'!B:BC,54,0),"0")</f>
        <v>0</v>
      </c>
      <c r="AD180" s="5" t="s">
        <v>256</v>
      </c>
      <c r="AE180" s="15">
        <f t="shared" ref="AE180" si="899">+AC180*D180</f>
        <v>0</v>
      </c>
      <c r="AF180" s="10" t="str">
        <f>IFERROR(VLOOKUP(B180,'9'!B:BC,54,0),"0")</f>
        <v>0</v>
      </c>
      <c r="AG180" s="5" t="s">
        <v>256</v>
      </c>
      <c r="AH180" s="15">
        <f t="shared" ref="AH180" si="900">+AF180*D180</f>
        <v>0</v>
      </c>
      <c r="AI180" s="10" t="str">
        <f>IFERROR(VLOOKUP(B180,'10'!B:BC,54,0),"0")</f>
        <v>0</v>
      </c>
      <c r="AJ180" s="5" t="s">
        <v>256</v>
      </c>
      <c r="AK180" s="15">
        <f t="shared" ref="AK180" si="901">+AI180*D180</f>
        <v>0</v>
      </c>
      <c r="AL180" s="10" t="str">
        <f>IFERROR(VLOOKUP(B180,'11'!B:BC,54,0),"0")</f>
        <v>0</v>
      </c>
      <c r="AM180" s="5" t="s">
        <v>256</v>
      </c>
      <c r="AN180" s="15">
        <f t="shared" ref="AN180" si="902">+AL180*D180</f>
        <v>0</v>
      </c>
      <c r="AO180" s="10" t="str">
        <f>IFERROR(VLOOKUP(B180,'12'!B:BC,54,0),"0")</f>
        <v>0</v>
      </c>
      <c r="AP180" s="5" t="s">
        <v>256</v>
      </c>
      <c r="AQ180" s="15">
        <f t="shared" ref="AQ180" si="903">+AO180*D180</f>
        <v>0</v>
      </c>
      <c r="AR180" s="10" t="str">
        <f>IFERROR(VLOOKUP(B180,'13'!B:BC,54,0),"0")</f>
        <v>0</v>
      </c>
      <c r="AS180" s="5" t="s">
        <v>256</v>
      </c>
      <c r="AT180" s="15">
        <f t="shared" ref="AT180" si="904">+AR180*D180</f>
        <v>0</v>
      </c>
      <c r="AU180" s="10" t="str">
        <f>IFERROR(VLOOKUP(B180,'14'!B:BC,54,0),"0")</f>
        <v>0</v>
      </c>
      <c r="AV180" s="5" t="s">
        <v>256</v>
      </c>
      <c r="AW180" s="15">
        <f t="shared" ref="AW180" si="905">+AU180*D180</f>
        <v>0</v>
      </c>
      <c r="AX180" s="10" t="str">
        <f>IFERROR(VLOOKUP(B180,'15'!B:BC,54,0),"0")</f>
        <v>0</v>
      </c>
      <c r="AY180" s="5" t="s">
        <v>256</v>
      </c>
      <c r="AZ180" s="15">
        <f t="shared" ref="AZ180" si="906">+AX180*D180</f>
        <v>0</v>
      </c>
      <c r="BA180" s="10" t="str">
        <f>IFERROR(VLOOKUP(B180,'16'!B:BC,54,0),"0")</f>
        <v>0</v>
      </c>
      <c r="BB180" s="5" t="s">
        <v>256</v>
      </c>
      <c r="BC180" s="15">
        <f t="shared" ref="BC180" si="907">+BA180*D180</f>
        <v>0</v>
      </c>
      <c r="BD180" s="10" t="str">
        <f>IFERROR(VLOOKUP(B180,'17'!B:BC,54,0),"0")</f>
        <v>0</v>
      </c>
      <c r="BE180" s="5" t="s">
        <v>256</v>
      </c>
      <c r="BF180" s="15">
        <f t="shared" ref="BF180" si="908">+BD180*D180</f>
        <v>0</v>
      </c>
      <c r="BG180" s="10" t="str">
        <f>IFERROR(VLOOKUP(B180,'18'!B:BC,54,0),"0")</f>
        <v>0</v>
      </c>
      <c r="BH180" s="5" t="s">
        <v>256</v>
      </c>
      <c r="BI180" s="15">
        <f t="shared" ref="BI180" si="909">+BG180*D180</f>
        <v>0</v>
      </c>
      <c r="BJ180" s="10" t="str">
        <f>IFERROR(VLOOKUP(B180,'19'!B:BC,54,0),"0")</f>
        <v>0</v>
      </c>
      <c r="BK180" s="5" t="s">
        <v>256</v>
      </c>
      <c r="BL180" s="15">
        <f t="shared" ref="BL180" si="910">+BJ180*D180</f>
        <v>0</v>
      </c>
      <c r="BM180" s="10" t="str">
        <f>IFERROR(VLOOKUP(B180,'20'!B:BC,54,0),"0")</f>
        <v>0</v>
      </c>
      <c r="BN180" s="5" t="s">
        <v>256</v>
      </c>
      <c r="BO180" s="15">
        <f t="shared" ref="BO180" si="911">+BM180*D180</f>
        <v>0</v>
      </c>
      <c r="BP180" s="10" t="str">
        <f>IFERROR(VLOOKUP(B180,'21'!B:BC,54,0),"0")</f>
        <v>0</v>
      </c>
      <c r="BQ180" s="5" t="s">
        <v>256</v>
      </c>
      <c r="BR180" s="15">
        <f t="shared" ref="BR180" si="912">+BP180*D180</f>
        <v>0</v>
      </c>
      <c r="BS180" s="10" t="str">
        <f>IFERROR(VLOOKUP(B180,'22'!B:BC,54,0),"0")</f>
        <v>0</v>
      </c>
      <c r="BT180" s="5" t="s">
        <v>256</v>
      </c>
      <c r="BU180" s="15">
        <f t="shared" ref="BU180" si="913">+BS180*D180</f>
        <v>0</v>
      </c>
      <c r="BV180" s="10" t="str">
        <f>IFERROR(VLOOKUP(B180,'23'!B:BC,54,0),"0")</f>
        <v>0</v>
      </c>
      <c r="BW180" s="5" t="s">
        <v>256</v>
      </c>
      <c r="BX180" s="15">
        <f t="shared" ref="BX180" si="914">+BV180*D180</f>
        <v>0</v>
      </c>
      <c r="BY180" s="10" t="str">
        <f>IFERROR(VLOOKUP(B180,'24'!B:BC,54,0),"0")</f>
        <v>0</v>
      </c>
      <c r="BZ180" s="5" t="s">
        <v>256</v>
      </c>
      <c r="CA180" s="15">
        <f t="shared" ref="CA180" si="915">+BY180*D180</f>
        <v>0</v>
      </c>
      <c r="CB180" s="10" t="str">
        <f>IFERROR(VLOOKUP(B180,'25'!B:BC,54,0),"0")</f>
        <v>0</v>
      </c>
      <c r="CC180" s="5" t="s">
        <v>256</v>
      </c>
      <c r="CD180" s="15">
        <f t="shared" ref="CD180" si="916">+CB180*D180</f>
        <v>0</v>
      </c>
      <c r="CE180" s="10" t="str">
        <f>IFERROR(VLOOKUP(B180,'26'!B:BC,54,0),"0")</f>
        <v>0</v>
      </c>
      <c r="CF180" s="5" t="s">
        <v>256</v>
      </c>
      <c r="CG180" s="15">
        <f t="shared" ref="CG180" si="917">+CE180*D180</f>
        <v>0</v>
      </c>
      <c r="CH180" s="10" t="str">
        <f>IFERROR(VLOOKUP(B180,'27'!B:BC,54,0),"0")</f>
        <v>0</v>
      </c>
      <c r="CI180" s="5" t="s">
        <v>256</v>
      </c>
      <c r="CJ180" s="15">
        <f t="shared" ref="CJ180" si="918">+CH180*D180</f>
        <v>0</v>
      </c>
      <c r="CK180" s="10" t="str">
        <f>IFERROR(VLOOKUP(B180,'28'!B:BC,54,0),"0")</f>
        <v>0</v>
      </c>
      <c r="CL180" s="5" t="s">
        <v>256</v>
      </c>
      <c r="CM180" s="15">
        <f t="shared" ref="CM180" si="919">+CK180*D180</f>
        <v>0</v>
      </c>
      <c r="CN180" s="10" t="str">
        <f>IFERROR(VLOOKUP(B180,'29'!B:BC,54,0),"0")</f>
        <v>0</v>
      </c>
      <c r="CO180" s="5" t="s">
        <v>256</v>
      </c>
      <c r="CP180" s="15">
        <f t="shared" ref="CP180" si="920">+CN180*D180</f>
        <v>0</v>
      </c>
      <c r="CQ180" s="10" t="str">
        <f>IFERROR(VLOOKUP(B180,'30'!B:BC,54,0),"0")</f>
        <v>0</v>
      </c>
      <c r="CR180" s="5" t="s">
        <v>256</v>
      </c>
      <c r="CS180" s="15">
        <f t="shared" ref="CS180" si="921">+CQ180*D180</f>
        <v>0</v>
      </c>
      <c r="CT180" s="10" t="str">
        <f>IFERROR(VLOOKUP(A180,#REF!,2,0),"0")</f>
        <v>0</v>
      </c>
      <c r="CU180" s="5" t="s">
        <v>256</v>
      </c>
      <c r="CV180" s="15">
        <f t="shared" si="410"/>
        <v>0</v>
      </c>
      <c r="CW180" s="10" t="str">
        <f>IFERROR(VLOOKUP(B180,'B-plus'!A:D,4,0),"0")</f>
        <v>0</v>
      </c>
      <c r="CX180" s="5" t="s">
        <v>256</v>
      </c>
      <c r="CY180" s="15">
        <f t="shared" si="411"/>
        <v>0</v>
      </c>
    </row>
    <row r="181" spans="1:103" x14ac:dyDescent="0.25">
      <c r="A181" s="5" t="s">
        <v>536</v>
      </c>
      <c r="B181" s="5" t="s">
        <v>536</v>
      </c>
      <c r="C181" s="4" t="s">
        <v>537</v>
      </c>
      <c r="D181" s="13">
        <f>28.75+16.28</f>
        <v>45.03</v>
      </c>
      <c r="E181" s="19">
        <f t="shared" si="408"/>
        <v>0</v>
      </c>
      <c r="F181" s="5" t="s">
        <v>256</v>
      </c>
      <c r="G181" s="13">
        <f t="shared" si="409"/>
        <v>0</v>
      </c>
      <c r="H181" s="10" t="str">
        <f>IFERROR(VLOOKUP(B181,'1'!B:BC,54,0),"0")</f>
        <v>0</v>
      </c>
      <c r="I181" s="5" t="s">
        <v>256</v>
      </c>
      <c r="J181" s="15">
        <f t="shared" ref="J181:J182" si="922">+H181*D181</f>
        <v>0</v>
      </c>
      <c r="K181" s="10" t="str">
        <f>IFERROR(VLOOKUP(B181,'2'!B:BC,54,0),"0")</f>
        <v>0</v>
      </c>
      <c r="L181" s="5" t="s">
        <v>256</v>
      </c>
      <c r="M181" s="15">
        <f t="shared" ref="M181:M182" si="923">+K181*D181</f>
        <v>0</v>
      </c>
      <c r="N181" s="10" t="str">
        <f>IFERROR(VLOOKUP(B181,'3'!B:BC,54,0),"0")</f>
        <v>0</v>
      </c>
      <c r="O181" s="5" t="s">
        <v>256</v>
      </c>
      <c r="P181" s="15">
        <f t="shared" ref="P181:P182" si="924">+N181*D181</f>
        <v>0</v>
      </c>
      <c r="Q181" s="10" t="str">
        <f>IFERROR(VLOOKUP(B181,'4'!B:BC,54,0),"0")</f>
        <v>0</v>
      </c>
      <c r="R181" s="5" t="s">
        <v>256</v>
      </c>
      <c r="S181" s="15">
        <f t="shared" ref="S181:S182" si="925">+Q181*D181</f>
        <v>0</v>
      </c>
      <c r="T181" s="10" t="str">
        <f>IFERROR(VLOOKUP(B181,'5'!B:BC,54,0),"0")</f>
        <v>0</v>
      </c>
      <c r="U181" s="5" t="s">
        <v>256</v>
      </c>
      <c r="V181" s="15">
        <f t="shared" ref="V181:V182" si="926">+T181*D181</f>
        <v>0</v>
      </c>
      <c r="W181" s="10" t="str">
        <f>IFERROR(VLOOKUP(B181,'6'!B:BC,54,0),"0")</f>
        <v>0</v>
      </c>
      <c r="X181" s="5" t="s">
        <v>256</v>
      </c>
      <c r="Y181" s="15">
        <f t="shared" ref="Y181:Y182" si="927">+W181*D181</f>
        <v>0</v>
      </c>
      <c r="Z181" s="10" t="str">
        <f>IFERROR(VLOOKUP(B181,'7'!B:BC,54,0),"0")</f>
        <v>0</v>
      </c>
      <c r="AA181" s="5" t="s">
        <v>256</v>
      </c>
      <c r="AB181" s="15">
        <f t="shared" ref="AB181:AB182" si="928">+Z181*D181</f>
        <v>0</v>
      </c>
      <c r="AC181" s="10" t="str">
        <f>IFERROR(VLOOKUP(B181,'8'!B:BC,54,0),"0")</f>
        <v>0</v>
      </c>
      <c r="AD181" s="5" t="s">
        <v>256</v>
      </c>
      <c r="AE181" s="15">
        <f t="shared" ref="AE181:AE182" si="929">+AC181*D181</f>
        <v>0</v>
      </c>
      <c r="AF181" s="10" t="str">
        <f>IFERROR(VLOOKUP(B181,'9'!B:BC,54,0),"0")</f>
        <v>0</v>
      </c>
      <c r="AG181" s="5" t="s">
        <v>256</v>
      </c>
      <c r="AH181" s="15">
        <f t="shared" ref="AH181:AH182" si="930">+AF181*D181</f>
        <v>0</v>
      </c>
      <c r="AI181" s="10" t="str">
        <f>IFERROR(VLOOKUP(B181,'10'!B:BC,54,0),"0")</f>
        <v>0</v>
      </c>
      <c r="AJ181" s="5" t="s">
        <v>256</v>
      </c>
      <c r="AK181" s="15">
        <f t="shared" ref="AK181:AK182" si="931">+AI181*D181</f>
        <v>0</v>
      </c>
      <c r="AL181" s="10" t="str">
        <f>IFERROR(VLOOKUP(B181,'11'!B:BC,54,0),"0")</f>
        <v>0</v>
      </c>
      <c r="AM181" s="5" t="s">
        <v>256</v>
      </c>
      <c r="AN181" s="15">
        <f t="shared" ref="AN181:AN182" si="932">+AL181*D181</f>
        <v>0</v>
      </c>
      <c r="AO181" s="10" t="str">
        <f>IFERROR(VLOOKUP(B181,'12'!B:BC,54,0),"0")</f>
        <v>0</v>
      </c>
      <c r="AP181" s="5" t="s">
        <v>256</v>
      </c>
      <c r="AQ181" s="15">
        <f t="shared" ref="AQ181:AQ182" si="933">+AO181*D181</f>
        <v>0</v>
      </c>
      <c r="AR181" s="10" t="str">
        <f>IFERROR(VLOOKUP(B181,'13'!B:BC,54,0),"0")</f>
        <v>0</v>
      </c>
      <c r="AS181" s="5" t="s">
        <v>256</v>
      </c>
      <c r="AT181" s="15">
        <f t="shared" ref="AT181:AT182" si="934">+AR181*D181</f>
        <v>0</v>
      </c>
      <c r="AU181" s="10" t="str">
        <f>IFERROR(VLOOKUP(B181,'14'!B:BC,54,0),"0")</f>
        <v>0</v>
      </c>
      <c r="AV181" s="5" t="s">
        <v>256</v>
      </c>
      <c r="AW181" s="15">
        <f t="shared" ref="AW181:AW182" si="935">+AU181*D181</f>
        <v>0</v>
      </c>
      <c r="AX181" s="10" t="str">
        <f>IFERROR(VLOOKUP(B181,'15'!B:BC,54,0),"0")</f>
        <v>0</v>
      </c>
      <c r="AY181" s="5" t="s">
        <v>256</v>
      </c>
      <c r="AZ181" s="15">
        <f t="shared" ref="AZ181:AZ182" si="936">+AX181*D181</f>
        <v>0</v>
      </c>
      <c r="BA181" s="10" t="str">
        <f>IFERROR(VLOOKUP(B181,'16'!B:BC,54,0),"0")</f>
        <v>0</v>
      </c>
      <c r="BB181" s="5" t="s">
        <v>256</v>
      </c>
      <c r="BC181" s="15">
        <f t="shared" ref="BC181:BC182" si="937">+BA181*D181</f>
        <v>0</v>
      </c>
      <c r="BD181" s="10" t="str">
        <f>IFERROR(VLOOKUP(B181,'17'!B:BC,54,0),"0")</f>
        <v>0</v>
      </c>
      <c r="BE181" s="5" t="s">
        <v>256</v>
      </c>
      <c r="BF181" s="15">
        <f t="shared" ref="BF181:BF182" si="938">+BD181*D181</f>
        <v>0</v>
      </c>
      <c r="BG181" s="10" t="str">
        <f>IFERROR(VLOOKUP(B181,'18'!B:BC,54,0),"0")</f>
        <v>0</v>
      </c>
      <c r="BH181" s="5" t="s">
        <v>256</v>
      </c>
      <c r="BI181" s="15">
        <f t="shared" ref="BI181:BI182" si="939">+BG181*D181</f>
        <v>0</v>
      </c>
      <c r="BJ181" s="10" t="str">
        <f>IFERROR(VLOOKUP(B181,'19'!B:BC,54,0),"0")</f>
        <v>0</v>
      </c>
      <c r="BK181" s="5" t="s">
        <v>256</v>
      </c>
      <c r="BL181" s="15">
        <f t="shared" ref="BL181:BL182" si="940">+BJ181*D181</f>
        <v>0</v>
      </c>
      <c r="BM181" s="10" t="str">
        <f>IFERROR(VLOOKUP(B181,'20'!B:BC,54,0),"0")</f>
        <v>0</v>
      </c>
      <c r="BN181" s="5" t="s">
        <v>256</v>
      </c>
      <c r="BO181" s="15">
        <f t="shared" ref="BO181:BO182" si="941">+BM181*D181</f>
        <v>0</v>
      </c>
      <c r="BP181" s="10" t="str">
        <f>IFERROR(VLOOKUP(B181,'21'!B:BC,54,0),"0")</f>
        <v>0</v>
      </c>
      <c r="BQ181" s="5" t="s">
        <v>256</v>
      </c>
      <c r="BR181" s="15">
        <f t="shared" ref="BR181:BR182" si="942">+BP181*D181</f>
        <v>0</v>
      </c>
      <c r="BS181" s="10" t="str">
        <f>IFERROR(VLOOKUP(B181,'22'!B:BC,54,0),"0")</f>
        <v>0</v>
      </c>
      <c r="BT181" s="5" t="s">
        <v>256</v>
      </c>
      <c r="BU181" s="15">
        <f t="shared" ref="BU181:BU182" si="943">+BS181*D181</f>
        <v>0</v>
      </c>
      <c r="BV181" s="10" t="str">
        <f>IFERROR(VLOOKUP(B181,'23'!B:BC,54,0),"0")</f>
        <v>0</v>
      </c>
      <c r="BW181" s="5" t="s">
        <v>256</v>
      </c>
      <c r="BX181" s="15">
        <f t="shared" ref="BX181:BX182" si="944">+BV181*D181</f>
        <v>0</v>
      </c>
      <c r="BY181" s="10" t="str">
        <f>IFERROR(VLOOKUP(B181,'24'!B:BC,54,0),"0")</f>
        <v>0</v>
      </c>
      <c r="BZ181" s="5" t="s">
        <v>256</v>
      </c>
      <c r="CA181" s="15">
        <f t="shared" ref="CA181:CA182" si="945">+BY181*D181</f>
        <v>0</v>
      </c>
      <c r="CB181" s="10" t="str">
        <f>IFERROR(VLOOKUP(B181,'25'!B:BC,54,0),"0")</f>
        <v>0</v>
      </c>
      <c r="CC181" s="5" t="s">
        <v>256</v>
      </c>
      <c r="CD181" s="15">
        <f t="shared" ref="CD181:CD182" si="946">+CB181*D181</f>
        <v>0</v>
      </c>
      <c r="CE181" s="10" t="str">
        <f>IFERROR(VLOOKUP(B181,'26'!B:BC,54,0),"0")</f>
        <v>0</v>
      </c>
      <c r="CF181" s="5" t="s">
        <v>256</v>
      </c>
      <c r="CG181" s="15">
        <f t="shared" ref="CG181:CG182" si="947">+CE181*D181</f>
        <v>0</v>
      </c>
      <c r="CH181" s="10" t="str">
        <f>IFERROR(VLOOKUP(B181,'27'!B:BC,54,0),"0")</f>
        <v>0</v>
      </c>
      <c r="CI181" s="5" t="s">
        <v>256</v>
      </c>
      <c r="CJ181" s="15">
        <f t="shared" ref="CJ181:CJ182" si="948">+CH181*D181</f>
        <v>0</v>
      </c>
      <c r="CK181" s="10" t="str">
        <f>IFERROR(VLOOKUP(B181,'28'!B:BC,54,0),"0")</f>
        <v>0</v>
      </c>
      <c r="CL181" s="5" t="s">
        <v>256</v>
      </c>
      <c r="CM181" s="15">
        <f t="shared" ref="CM181:CM182" si="949">+CK181*D181</f>
        <v>0</v>
      </c>
      <c r="CN181" s="10" t="str">
        <f>IFERROR(VLOOKUP(B181,'29'!B:BC,54,0),"0")</f>
        <v>0</v>
      </c>
      <c r="CO181" s="5" t="s">
        <v>256</v>
      </c>
      <c r="CP181" s="15">
        <f t="shared" ref="CP181:CP182" si="950">+CN181*D181</f>
        <v>0</v>
      </c>
      <c r="CQ181" s="10" t="str">
        <f>IFERROR(VLOOKUP(B181,'30'!B:BC,54,0),"0")</f>
        <v>0</v>
      </c>
      <c r="CR181" s="5" t="s">
        <v>256</v>
      </c>
      <c r="CS181" s="15">
        <f t="shared" ref="CS181:CS182" si="951">+CQ181*D181</f>
        <v>0</v>
      </c>
      <c r="CT181" s="10" t="str">
        <f>IFERROR(VLOOKUP(A181,#REF!,2,0),"0")</f>
        <v>0</v>
      </c>
      <c r="CU181" s="5" t="s">
        <v>256</v>
      </c>
      <c r="CV181" s="15">
        <f t="shared" si="410"/>
        <v>0</v>
      </c>
      <c r="CW181" s="10" t="str">
        <f>IFERROR(VLOOKUP(B181,'B-plus'!A:D,4,0),"0")</f>
        <v>0</v>
      </c>
      <c r="CX181" s="5" t="s">
        <v>256</v>
      </c>
      <c r="CY181" s="15">
        <f t="shared" si="411"/>
        <v>0</v>
      </c>
    </row>
    <row r="182" spans="1:103" x14ac:dyDescent="0.25">
      <c r="A182" s="5" t="s">
        <v>538</v>
      </c>
      <c r="B182" s="5">
        <v>1111088</v>
      </c>
      <c r="C182" s="4" t="s">
        <v>539</v>
      </c>
      <c r="D182" s="13">
        <v>26.54</v>
      </c>
      <c r="E182" s="19">
        <f t="shared" si="408"/>
        <v>0</v>
      </c>
      <c r="F182" s="5" t="s">
        <v>129</v>
      </c>
      <c r="G182" s="13">
        <f t="shared" si="409"/>
        <v>0</v>
      </c>
      <c r="H182" s="10">
        <f>IFERROR(VLOOKUP(B182,'1'!B:BC,54,0),"0")</f>
        <v>0</v>
      </c>
      <c r="I182" s="5" t="s">
        <v>129</v>
      </c>
      <c r="J182" s="15">
        <f t="shared" si="922"/>
        <v>0</v>
      </c>
      <c r="K182" s="10">
        <f>IFERROR(VLOOKUP(B182,'2'!B:BC,54,0),"0")</f>
        <v>0</v>
      </c>
      <c r="L182" s="5" t="s">
        <v>129</v>
      </c>
      <c r="M182" s="15">
        <f t="shared" si="923"/>
        <v>0</v>
      </c>
      <c r="N182" s="10">
        <f>IFERROR(VLOOKUP(B182,'3'!B:BC,54,0),"0")</f>
        <v>0</v>
      </c>
      <c r="O182" s="5" t="s">
        <v>129</v>
      </c>
      <c r="P182" s="15">
        <f t="shared" si="924"/>
        <v>0</v>
      </c>
      <c r="Q182" s="10">
        <f>IFERROR(VLOOKUP(B182,'4'!B:BC,54,0),"0")</f>
        <v>0</v>
      </c>
      <c r="R182" s="5" t="s">
        <v>129</v>
      </c>
      <c r="S182" s="15">
        <f t="shared" si="925"/>
        <v>0</v>
      </c>
      <c r="T182" s="10">
        <f>IFERROR(VLOOKUP(B182,'5'!B:BC,54,0),"0")</f>
        <v>0</v>
      </c>
      <c r="U182" s="5" t="s">
        <v>129</v>
      </c>
      <c r="V182" s="15">
        <f t="shared" si="926"/>
        <v>0</v>
      </c>
      <c r="W182" s="10">
        <f>IFERROR(VLOOKUP(B182,'6'!B:BC,54,0),"0")</f>
        <v>0</v>
      </c>
      <c r="X182" s="5" t="s">
        <v>129</v>
      </c>
      <c r="Y182" s="15">
        <f t="shared" si="927"/>
        <v>0</v>
      </c>
      <c r="Z182" s="10">
        <f>IFERROR(VLOOKUP(B182,'7'!B:BC,54,0),"0")</f>
        <v>0</v>
      </c>
      <c r="AA182" s="5" t="s">
        <v>129</v>
      </c>
      <c r="AB182" s="15">
        <f t="shared" si="928"/>
        <v>0</v>
      </c>
      <c r="AC182" s="10">
        <f>IFERROR(VLOOKUP(B182,'8'!B:BC,54,0),"0")</f>
        <v>0</v>
      </c>
      <c r="AD182" s="5" t="s">
        <v>129</v>
      </c>
      <c r="AE182" s="15">
        <f t="shared" si="929"/>
        <v>0</v>
      </c>
      <c r="AF182" s="10">
        <f>IFERROR(VLOOKUP(B182,'9'!B:BC,54,0),"0")</f>
        <v>0</v>
      </c>
      <c r="AG182" s="5" t="s">
        <v>129</v>
      </c>
      <c r="AH182" s="15">
        <f t="shared" si="930"/>
        <v>0</v>
      </c>
      <c r="AI182" s="10">
        <f>IFERROR(VLOOKUP(B182,'10'!B:BC,54,0),"0")</f>
        <v>0</v>
      </c>
      <c r="AJ182" s="5" t="s">
        <v>129</v>
      </c>
      <c r="AK182" s="15">
        <f t="shared" si="931"/>
        <v>0</v>
      </c>
      <c r="AL182" s="10">
        <f>IFERROR(VLOOKUP(B182,'11'!B:BC,54,0),"0")</f>
        <v>0</v>
      </c>
      <c r="AM182" s="5" t="s">
        <v>129</v>
      </c>
      <c r="AN182" s="15">
        <f t="shared" si="932"/>
        <v>0</v>
      </c>
      <c r="AO182" s="10">
        <f>IFERROR(VLOOKUP(B182,'12'!B:BC,54,0),"0")</f>
        <v>0</v>
      </c>
      <c r="AP182" s="5" t="s">
        <v>129</v>
      </c>
      <c r="AQ182" s="15">
        <f t="shared" si="933"/>
        <v>0</v>
      </c>
      <c r="AR182" s="10">
        <f>IFERROR(VLOOKUP(B182,'13'!B:BC,54,0),"0")</f>
        <v>0</v>
      </c>
      <c r="AS182" s="5" t="s">
        <v>129</v>
      </c>
      <c r="AT182" s="15">
        <f t="shared" si="934"/>
        <v>0</v>
      </c>
      <c r="AU182" s="10">
        <f>IFERROR(VLOOKUP(B182,'14'!B:BC,54,0),"0")</f>
        <v>0</v>
      </c>
      <c r="AV182" s="5" t="s">
        <v>129</v>
      </c>
      <c r="AW182" s="15">
        <f t="shared" si="935"/>
        <v>0</v>
      </c>
      <c r="AX182" s="10">
        <f>IFERROR(VLOOKUP(B182,'15'!B:BC,54,0),"0")</f>
        <v>0</v>
      </c>
      <c r="AY182" s="5" t="s">
        <v>129</v>
      </c>
      <c r="AZ182" s="15">
        <f t="shared" si="936"/>
        <v>0</v>
      </c>
      <c r="BA182" s="10">
        <f>IFERROR(VLOOKUP(B182,'16'!B:BC,54,0),"0")</f>
        <v>0</v>
      </c>
      <c r="BB182" s="5" t="s">
        <v>129</v>
      </c>
      <c r="BC182" s="15">
        <f t="shared" si="937"/>
        <v>0</v>
      </c>
      <c r="BD182" s="10">
        <f>IFERROR(VLOOKUP(B182,'17'!B:BC,54,0),"0")</f>
        <v>0</v>
      </c>
      <c r="BE182" s="5" t="s">
        <v>129</v>
      </c>
      <c r="BF182" s="15">
        <f t="shared" si="938"/>
        <v>0</v>
      </c>
      <c r="BG182" s="10">
        <f>IFERROR(VLOOKUP(B182,'18'!B:BC,54,0),"0")</f>
        <v>0</v>
      </c>
      <c r="BH182" s="5" t="s">
        <v>129</v>
      </c>
      <c r="BI182" s="15">
        <f t="shared" si="939"/>
        <v>0</v>
      </c>
      <c r="BJ182" s="10">
        <f>IFERROR(VLOOKUP(B182,'19'!B:BC,54,0),"0")</f>
        <v>0</v>
      </c>
      <c r="BK182" s="5" t="s">
        <v>129</v>
      </c>
      <c r="BL182" s="15">
        <f t="shared" si="940"/>
        <v>0</v>
      </c>
      <c r="BM182" s="10">
        <f>IFERROR(VLOOKUP(B182,'20'!B:BC,54,0),"0")</f>
        <v>0</v>
      </c>
      <c r="BN182" s="5" t="s">
        <v>129</v>
      </c>
      <c r="BO182" s="15">
        <f t="shared" si="941"/>
        <v>0</v>
      </c>
      <c r="BP182" s="10">
        <f>IFERROR(VLOOKUP(B182,'21'!B:BC,54,0),"0")</f>
        <v>0</v>
      </c>
      <c r="BQ182" s="5" t="s">
        <v>129</v>
      </c>
      <c r="BR182" s="15">
        <f t="shared" si="942"/>
        <v>0</v>
      </c>
      <c r="BS182" s="10">
        <f>IFERROR(VLOOKUP(B182,'22'!B:BC,54,0),"0")</f>
        <v>0</v>
      </c>
      <c r="BT182" s="5" t="s">
        <v>129</v>
      </c>
      <c r="BU182" s="15">
        <f t="shared" si="943"/>
        <v>0</v>
      </c>
      <c r="BV182" s="10">
        <f>IFERROR(VLOOKUP(B182,'23'!B:BC,54,0),"0")</f>
        <v>0</v>
      </c>
      <c r="BW182" s="5" t="s">
        <v>129</v>
      </c>
      <c r="BX182" s="15">
        <f t="shared" si="944"/>
        <v>0</v>
      </c>
      <c r="BY182" s="10">
        <f>IFERROR(VLOOKUP(B182,'24'!B:BC,54,0),"0")</f>
        <v>0</v>
      </c>
      <c r="BZ182" s="5" t="s">
        <v>129</v>
      </c>
      <c r="CA182" s="15">
        <f t="shared" si="945"/>
        <v>0</v>
      </c>
      <c r="CB182" s="10">
        <f>IFERROR(VLOOKUP(B182,'25'!B:BC,54,0),"0")</f>
        <v>0</v>
      </c>
      <c r="CC182" s="5" t="s">
        <v>129</v>
      </c>
      <c r="CD182" s="15">
        <f t="shared" si="946"/>
        <v>0</v>
      </c>
      <c r="CE182" s="10">
        <f>IFERROR(VLOOKUP(B182,'26'!B:BC,54,0),"0")</f>
        <v>0</v>
      </c>
      <c r="CF182" s="5" t="s">
        <v>129</v>
      </c>
      <c r="CG182" s="15">
        <f t="shared" si="947"/>
        <v>0</v>
      </c>
      <c r="CH182" s="10">
        <f>IFERROR(VLOOKUP(B182,'27'!B:BC,54,0),"0")</f>
        <v>0</v>
      </c>
      <c r="CI182" s="5" t="s">
        <v>129</v>
      </c>
      <c r="CJ182" s="15">
        <f t="shared" si="948"/>
        <v>0</v>
      </c>
      <c r="CK182" s="10">
        <f>IFERROR(VLOOKUP(B182,'28'!B:BC,54,0),"0")</f>
        <v>0</v>
      </c>
      <c r="CL182" s="5" t="s">
        <v>129</v>
      </c>
      <c r="CM182" s="15">
        <f t="shared" si="949"/>
        <v>0</v>
      </c>
      <c r="CN182" s="10">
        <f>IFERROR(VLOOKUP(B182,'29'!B:BC,54,0),"0")</f>
        <v>0</v>
      </c>
      <c r="CO182" s="5" t="s">
        <v>129</v>
      </c>
      <c r="CP182" s="15">
        <f t="shared" si="950"/>
        <v>0</v>
      </c>
      <c r="CQ182" s="10">
        <f>IFERROR(VLOOKUP(B182,'30'!B:BC,54,0),"0")</f>
        <v>0</v>
      </c>
      <c r="CR182" s="5" t="s">
        <v>129</v>
      </c>
      <c r="CS182" s="15">
        <f t="shared" si="951"/>
        <v>0</v>
      </c>
      <c r="CT182" s="10" t="str">
        <f>IFERROR(VLOOKUP(A182,#REF!,2,0),"0")</f>
        <v>0</v>
      </c>
      <c r="CU182" s="5" t="s">
        <v>129</v>
      </c>
      <c r="CV182" s="15">
        <f t="shared" si="410"/>
        <v>0</v>
      </c>
      <c r="CW182" s="10" t="str">
        <f>IFERROR(VLOOKUP(B182,'B-plus'!A:D,4,0),"0")</f>
        <v>0</v>
      </c>
      <c r="CX182" s="5" t="s">
        <v>129</v>
      </c>
      <c r="CY182" s="15">
        <f t="shared" si="411"/>
        <v>0</v>
      </c>
    </row>
    <row r="183" spans="1:103" x14ac:dyDescent="0.25">
      <c r="A183" s="5" t="s">
        <v>540</v>
      </c>
      <c r="B183" s="5" t="s">
        <v>540</v>
      </c>
      <c r="C183" s="4" t="s">
        <v>541</v>
      </c>
      <c r="D183" s="13">
        <v>9.35</v>
      </c>
      <c r="E183" s="19">
        <f t="shared" si="408"/>
        <v>0</v>
      </c>
      <c r="F183" s="5" t="s">
        <v>129</v>
      </c>
      <c r="G183" s="13">
        <f t="shared" si="409"/>
        <v>0</v>
      </c>
      <c r="H183" s="10" t="str">
        <f>IFERROR(VLOOKUP(B183,'1'!B:BC,54,0),"0")</f>
        <v>0</v>
      </c>
      <c r="I183" s="5" t="s">
        <v>129</v>
      </c>
      <c r="J183" s="15">
        <f t="shared" ref="J183:J185" si="952">+H183*D183</f>
        <v>0</v>
      </c>
      <c r="K183" s="10" t="str">
        <f>IFERROR(VLOOKUP(B183,'2'!B:BC,54,0),"0")</f>
        <v>0</v>
      </c>
      <c r="L183" s="5" t="s">
        <v>129</v>
      </c>
      <c r="M183" s="15">
        <f t="shared" ref="M183:M185" si="953">+K183*D183</f>
        <v>0</v>
      </c>
      <c r="N183" s="10" t="str">
        <f>IFERROR(VLOOKUP(B183,'3'!B:BC,54,0),"0")</f>
        <v>0</v>
      </c>
      <c r="O183" s="5" t="s">
        <v>129</v>
      </c>
      <c r="P183" s="15">
        <f t="shared" ref="P183:P185" si="954">+N183*D183</f>
        <v>0</v>
      </c>
      <c r="Q183" s="10" t="str">
        <f>IFERROR(VLOOKUP(B183,'4'!B:BC,54,0),"0")</f>
        <v>0</v>
      </c>
      <c r="R183" s="5" t="s">
        <v>129</v>
      </c>
      <c r="S183" s="15">
        <f t="shared" ref="S183:S185" si="955">+Q183*D183</f>
        <v>0</v>
      </c>
      <c r="T183" s="10" t="str">
        <f>IFERROR(VLOOKUP(B183,'5'!B:BC,54,0),"0")</f>
        <v>0</v>
      </c>
      <c r="U183" s="5" t="s">
        <v>129</v>
      </c>
      <c r="V183" s="15">
        <f t="shared" ref="V183:V185" si="956">+T183*D183</f>
        <v>0</v>
      </c>
      <c r="W183" s="10" t="str">
        <f>IFERROR(VLOOKUP(B183,'6'!B:BC,54,0),"0")</f>
        <v>0</v>
      </c>
      <c r="X183" s="5" t="s">
        <v>129</v>
      </c>
      <c r="Y183" s="15">
        <f t="shared" ref="Y183:Y185" si="957">+W183*D183</f>
        <v>0</v>
      </c>
      <c r="Z183" s="10" t="str">
        <f>IFERROR(VLOOKUP(B183,'7'!B:BC,54,0),"0")</f>
        <v>0</v>
      </c>
      <c r="AA183" s="5" t="s">
        <v>129</v>
      </c>
      <c r="AB183" s="15">
        <f t="shared" ref="AB183:AB185" si="958">+Z183*D183</f>
        <v>0</v>
      </c>
      <c r="AC183" s="10" t="str">
        <f>IFERROR(VLOOKUP(B183,'8'!B:BC,54,0),"0")</f>
        <v>0</v>
      </c>
      <c r="AD183" s="5" t="s">
        <v>129</v>
      </c>
      <c r="AE183" s="15">
        <f t="shared" ref="AE183:AE185" si="959">+AC183*D183</f>
        <v>0</v>
      </c>
      <c r="AF183" s="10" t="str">
        <f>IFERROR(VLOOKUP(B183,'9'!B:BC,54,0),"0")</f>
        <v>0</v>
      </c>
      <c r="AG183" s="5" t="s">
        <v>129</v>
      </c>
      <c r="AH183" s="15">
        <f t="shared" ref="AH183:AH185" si="960">+AF183*D183</f>
        <v>0</v>
      </c>
      <c r="AI183" s="10" t="str">
        <f>IFERROR(VLOOKUP(B183,'10'!B:BC,54,0),"0")</f>
        <v>0</v>
      </c>
      <c r="AJ183" s="5" t="s">
        <v>129</v>
      </c>
      <c r="AK183" s="15">
        <f t="shared" ref="AK183:AK185" si="961">+AI183*D183</f>
        <v>0</v>
      </c>
      <c r="AL183" s="10" t="str">
        <f>IFERROR(VLOOKUP(B183,'11'!B:BC,54,0),"0")</f>
        <v>0</v>
      </c>
      <c r="AM183" s="5" t="s">
        <v>129</v>
      </c>
      <c r="AN183" s="15">
        <f t="shared" ref="AN183:AN185" si="962">+AL183*D183</f>
        <v>0</v>
      </c>
      <c r="AO183" s="10" t="str">
        <f>IFERROR(VLOOKUP(B183,'12'!B:BC,54,0),"0")</f>
        <v>0</v>
      </c>
      <c r="AP183" s="5" t="s">
        <v>129</v>
      </c>
      <c r="AQ183" s="15">
        <f t="shared" ref="AQ183:AQ185" si="963">+AO183*D183</f>
        <v>0</v>
      </c>
      <c r="AR183" s="10" t="str">
        <f>IFERROR(VLOOKUP(B183,'13'!B:BC,54,0),"0")</f>
        <v>0</v>
      </c>
      <c r="AS183" s="5" t="s">
        <v>129</v>
      </c>
      <c r="AT183" s="15">
        <f t="shared" ref="AT183:AT185" si="964">+AR183*D183</f>
        <v>0</v>
      </c>
      <c r="AU183" s="10" t="str">
        <f>IFERROR(VLOOKUP(B183,'14'!B:BC,54,0),"0")</f>
        <v>0</v>
      </c>
      <c r="AV183" s="5" t="s">
        <v>129</v>
      </c>
      <c r="AW183" s="15">
        <f t="shared" ref="AW183:AW185" si="965">+AU183*D183</f>
        <v>0</v>
      </c>
      <c r="AX183" s="10" t="str">
        <f>IFERROR(VLOOKUP(B183,'15'!B:BC,54,0),"0")</f>
        <v>0</v>
      </c>
      <c r="AY183" s="5" t="s">
        <v>129</v>
      </c>
      <c r="AZ183" s="15">
        <f t="shared" ref="AZ183:AZ185" si="966">+AX183*D183</f>
        <v>0</v>
      </c>
      <c r="BA183" s="10" t="str">
        <f>IFERROR(VLOOKUP(B183,'16'!B:BC,54,0),"0")</f>
        <v>0</v>
      </c>
      <c r="BB183" s="5" t="s">
        <v>129</v>
      </c>
      <c r="BC183" s="15">
        <f t="shared" ref="BC183:BC185" si="967">+BA183*D183</f>
        <v>0</v>
      </c>
      <c r="BD183" s="10" t="str">
        <f>IFERROR(VLOOKUP(B183,'17'!B:BC,54,0),"0")</f>
        <v>0</v>
      </c>
      <c r="BE183" s="5" t="s">
        <v>129</v>
      </c>
      <c r="BF183" s="15">
        <f t="shared" ref="BF183:BF185" si="968">+BD183*D183</f>
        <v>0</v>
      </c>
      <c r="BG183" s="10" t="str">
        <f>IFERROR(VLOOKUP(B183,'18'!B:BC,54,0),"0")</f>
        <v>0</v>
      </c>
      <c r="BH183" s="5" t="s">
        <v>129</v>
      </c>
      <c r="BI183" s="15">
        <f t="shared" ref="BI183:BI185" si="969">+BG183*D183</f>
        <v>0</v>
      </c>
      <c r="BJ183" s="10" t="str">
        <f>IFERROR(VLOOKUP(B183,'19'!B:BC,54,0),"0")</f>
        <v>0</v>
      </c>
      <c r="BK183" s="5" t="s">
        <v>129</v>
      </c>
      <c r="BL183" s="15">
        <f t="shared" ref="BL183:BL185" si="970">+BJ183*D183</f>
        <v>0</v>
      </c>
      <c r="BM183" s="10" t="str">
        <f>IFERROR(VLOOKUP(B183,'20'!B:BC,54,0),"0")</f>
        <v>0</v>
      </c>
      <c r="BN183" s="5" t="s">
        <v>129</v>
      </c>
      <c r="BO183" s="15">
        <f t="shared" ref="BO183:BO185" si="971">+BM183*D183</f>
        <v>0</v>
      </c>
      <c r="BP183" s="10" t="str">
        <f>IFERROR(VLOOKUP(B183,'21'!B:BC,54,0),"0")</f>
        <v>0</v>
      </c>
      <c r="BQ183" s="5" t="s">
        <v>129</v>
      </c>
      <c r="BR183" s="15">
        <f t="shared" ref="BR183:BR185" si="972">+BP183*D183</f>
        <v>0</v>
      </c>
      <c r="BS183" s="10" t="str">
        <f>IFERROR(VLOOKUP(B183,'22'!B:BC,54,0),"0")</f>
        <v>0</v>
      </c>
      <c r="BT183" s="5" t="s">
        <v>129</v>
      </c>
      <c r="BU183" s="15">
        <f t="shared" ref="BU183:BU185" si="973">+BS183*D183</f>
        <v>0</v>
      </c>
      <c r="BV183" s="10" t="str">
        <f>IFERROR(VLOOKUP(B183,'23'!B:BC,54,0),"0")</f>
        <v>0</v>
      </c>
      <c r="BW183" s="5" t="s">
        <v>129</v>
      </c>
      <c r="BX183" s="15">
        <f t="shared" ref="BX183:BX185" si="974">+BV183*D183</f>
        <v>0</v>
      </c>
      <c r="BY183" s="10" t="str">
        <f>IFERROR(VLOOKUP(B183,'24'!B:BC,54,0),"0")</f>
        <v>0</v>
      </c>
      <c r="BZ183" s="5" t="s">
        <v>129</v>
      </c>
      <c r="CA183" s="15">
        <f t="shared" ref="CA183:CA185" si="975">+BY183*D183</f>
        <v>0</v>
      </c>
      <c r="CB183" s="10" t="str">
        <f>IFERROR(VLOOKUP(B183,'25'!B:BC,54,0),"0")</f>
        <v>0</v>
      </c>
      <c r="CC183" s="5" t="s">
        <v>129</v>
      </c>
      <c r="CD183" s="15">
        <f t="shared" ref="CD183:CD185" si="976">+CB183*D183</f>
        <v>0</v>
      </c>
      <c r="CE183" s="10" t="str">
        <f>IFERROR(VLOOKUP(B183,'26'!B:BC,54,0),"0")</f>
        <v>0</v>
      </c>
      <c r="CF183" s="5" t="s">
        <v>129</v>
      </c>
      <c r="CG183" s="15">
        <f t="shared" ref="CG183:CG185" si="977">+CE183*D183</f>
        <v>0</v>
      </c>
      <c r="CH183" s="10" t="str">
        <f>IFERROR(VLOOKUP(B183,'27'!B:BC,54,0),"0")</f>
        <v>0</v>
      </c>
      <c r="CI183" s="5" t="s">
        <v>129</v>
      </c>
      <c r="CJ183" s="15">
        <f t="shared" ref="CJ183:CJ185" si="978">+CH183*D183</f>
        <v>0</v>
      </c>
      <c r="CK183" s="10" t="str">
        <f>IFERROR(VLOOKUP(B183,'28'!B:BC,54,0),"0")</f>
        <v>0</v>
      </c>
      <c r="CL183" s="5" t="s">
        <v>129</v>
      </c>
      <c r="CM183" s="15">
        <f t="shared" ref="CM183:CM185" si="979">+CK183*D183</f>
        <v>0</v>
      </c>
      <c r="CN183" s="10" t="str">
        <f>IFERROR(VLOOKUP(B183,'29'!B:BC,54,0),"0")</f>
        <v>0</v>
      </c>
      <c r="CO183" s="5" t="s">
        <v>129</v>
      </c>
      <c r="CP183" s="15">
        <f t="shared" ref="CP183:CP185" si="980">+CN183*D183</f>
        <v>0</v>
      </c>
      <c r="CQ183" s="10" t="str">
        <f>IFERROR(VLOOKUP(B183,'30'!B:BC,54,0),"0")</f>
        <v>0</v>
      </c>
      <c r="CR183" s="5" t="s">
        <v>129</v>
      </c>
      <c r="CS183" s="15">
        <f t="shared" ref="CS183:CS185" si="981">+CQ183*D183</f>
        <v>0</v>
      </c>
      <c r="CT183" s="10" t="str">
        <f>IFERROR(VLOOKUP(A183,#REF!,2,0),"0")</f>
        <v>0</v>
      </c>
      <c r="CU183" s="5" t="s">
        <v>129</v>
      </c>
      <c r="CV183" s="15">
        <f t="shared" si="410"/>
        <v>0</v>
      </c>
      <c r="CW183" s="10" t="str">
        <f>IFERROR(VLOOKUP(B183,'B-plus'!A:D,4,0),"0")</f>
        <v>0</v>
      </c>
      <c r="CX183" s="5" t="s">
        <v>129</v>
      </c>
      <c r="CY183" s="15">
        <f t="shared" si="411"/>
        <v>0</v>
      </c>
    </row>
    <row r="184" spans="1:103" x14ac:dyDescent="0.25">
      <c r="A184" s="5" t="s">
        <v>415</v>
      </c>
      <c r="B184" s="5" t="s">
        <v>415</v>
      </c>
      <c r="C184" s="4" t="s">
        <v>416</v>
      </c>
      <c r="D184" s="13">
        <v>9.35</v>
      </c>
      <c r="E184" s="19">
        <f t="shared" si="408"/>
        <v>0</v>
      </c>
      <c r="F184" s="5" t="s">
        <v>256</v>
      </c>
      <c r="G184" s="13">
        <f t="shared" si="409"/>
        <v>0</v>
      </c>
      <c r="H184" s="10" t="str">
        <f>IFERROR(VLOOKUP(B184,'1'!B:BC,54,0),"0")</f>
        <v>0</v>
      </c>
      <c r="I184" s="5" t="s">
        <v>256</v>
      </c>
      <c r="J184" s="15">
        <f t="shared" si="952"/>
        <v>0</v>
      </c>
      <c r="K184" s="10" t="str">
        <f>IFERROR(VLOOKUP(B184,'2'!B:BC,54,0),"0")</f>
        <v>0</v>
      </c>
      <c r="L184" s="5" t="s">
        <v>256</v>
      </c>
      <c r="M184" s="15">
        <f t="shared" si="953"/>
        <v>0</v>
      </c>
      <c r="N184" s="10" t="str">
        <f>IFERROR(VLOOKUP(B184,'3'!B:BC,54,0),"0")</f>
        <v>0</v>
      </c>
      <c r="O184" s="5" t="s">
        <v>256</v>
      </c>
      <c r="P184" s="15">
        <f t="shared" si="954"/>
        <v>0</v>
      </c>
      <c r="Q184" s="10" t="str">
        <f>IFERROR(VLOOKUP(B184,'4'!B:BC,54,0),"0")</f>
        <v>0</v>
      </c>
      <c r="R184" s="5" t="s">
        <v>256</v>
      </c>
      <c r="S184" s="15">
        <f t="shared" si="955"/>
        <v>0</v>
      </c>
      <c r="T184" s="10" t="str">
        <f>IFERROR(VLOOKUP(B184,'5'!B:BC,54,0),"0")</f>
        <v>0</v>
      </c>
      <c r="U184" s="5" t="s">
        <v>256</v>
      </c>
      <c r="V184" s="15">
        <f t="shared" si="956"/>
        <v>0</v>
      </c>
      <c r="W184" s="10" t="str">
        <f>IFERROR(VLOOKUP(B184,'6'!B:BC,54,0),"0")</f>
        <v>0</v>
      </c>
      <c r="X184" s="5" t="s">
        <v>256</v>
      </c>
      <c r="Y184" s="15">
        <f t="shared" si="957"/>
        <v>0</v>
      </c>
      <c r="Z184" s="10" t="str">
        <f>IFERROR(VLOOKUP(B184,'7'!B:BC,54,0),"0")</f>
        <v>0</v>
      </c>
      <c r="AA184" s="5" t="s">
        <v>256</v>
      </c>
      <c r="AB184" s="15">
        <f t="shared" si="958"/>
        <v>0</v>
      </c>
      <c r="AC184" s="10" t="str">
        <f>IFERROR(VLOOKUP(B184,'8'!B:BC,54,0),"0")</f>
        <v>0</v>
      </c>
      <c r="AD184" s="5" t="s">
        <v>256</v>
      </c>
      <c r="AE184" s="15">
        <f t="shared" si="959"/>
        <v>0</v>
      </c>
      <c r="AF184" s="10" t="str">
        <f>IFERROR(VLOOKUP(B184,'9'!B:BC,54,0),"0")</f>
        <v>0</v>
      </c>
      <c r="AG184" s="5" t="s">
        <v>256</v>
      </c>
      <c r="AH184" s="15">
        <f t="shared" si="960"/>
        <v>0</v>
      </c>
      <c r="AI184" s="10" t="str">
        <f>IFERROR(VLOOKUP(B184,'10'!B:BC,54,0),"0")</f>
        <v>0</v>
      </c>
      <c r="AJ184" s="5" t="s">
        <v>256</v>
      </c>
      <c r="AK184" s="15">
        <f t="shared" si="961"/>
        <v>0</v>
      </c>
      <c r="AL184" s="10" t="str">
        <f>IFERROR(VLOOKUP(B184,'11'!B:BC,54,0),"0")</f>
        <v>0</v>
      </c>
      <c r="AM184" s="5" t="s">
        <v>256</v>
      </c>
      <c r="AN184" s="15">
        <f t="shared" si="962"/>
        <v>0</v>
      </c>
      <c r="AO184" s="10" t="str">
        <f>IFERROR(VLOOKUP(B184,'12'!B:BC,54,0),"0")</f>
        <v>0</v>
      </c>
      <c r="AP184" s="5" t="s">
        <v>256</v>
      </c>
      <c r="AQ184" s="15">
        <f t="shared" si="963"/>
        <v>0</v>
      </c>
      <c r="AR184" s="10" t="str">
        <f>IFERROR(VLOOKUP(B184,'13'!B:BC,54,0),"0")</f>
        <v>0</v>
      </c>
      <c r="AS184" s="5" t="s">
        <v>256</v>
      </c>
      <c r="AT184" s="15">
        <f t="shared" si="964"/>
        <v>0</v>
      </c>
      <c r="AU184" s="10" t="str">
        <f>IFERROR(VLOOKUP(B184,'14'!B:BC,54,0),"0")</f>
        <v>0</v>
      </c>
      <c r="AV184" s="5" t="s">
        <v>256</v>
      </c>
      <c r="AW184" s="15">
        <f t="shared" si="965"/>
        <v>0</v>
      </c>
      <c r="AX184" s="10" t="str">
        <f>IFERROR(VLOOKUP(B184,'15'!B:BC,54,0),"0")</f>
        <v>0</v>
      </c>
      <c r="AY184" s="5" t="s">
        <v>256</v>
      </c>
      <c r="AZ184" s="15">
        <f t="shared" si="966"/>
        <v>0</v>
      </c>
      <c r="BA184" s="10" t="str">
        <f>IFERROR(VLOOKUP(B184,'16'!B:BC,54,0),"0")</f>
        <v>0</v>
      </c>
      <c r="BB184" s="5" t="s">
        <v>256</v>
      </c>
      <c r="BC184" s="15">
        <f t="shared" si="967"/>
        <v>0</v>
      </c>
      <c r="BD184" s="10" t="str">
        <f>IFERROR(VLOOKUP(B184,'17'!B:BC,54,0),"0")</f>
        <v>0</v>
      </c>
      <c r="BE184" s="5" t="s">
        <v>256</v>
      </c>
      <c r="BF184" s="15">
        <f t="shared" si="968"/>
        <v>0</v>
      </c>
      <c r="BG184" s="10" t="str">
        <f>IFERROR(VLOOKUP(B184,'18'!B:BC,54,0),"0")</f>
        <v>0</v>
      </c>
      <c r="BH184" s="5" t="s">
        <v>256</v>
      </c>
      <c r="BI184" s="15">
        <f t="shared" si="969"/>
        <v>0</v>
      </c>
      <c r="BJ184" s="10" t="str">
        <f>IFERROR(VLOOKUP(B184,'19'!B:BC,54,0),"0")</f>
        <v>0</v>
      </c>
      <c r="BK184" s="5" t="s">
        <v>256</v>
      </c>
      <c r="BL184" s="15">
        <f t="shared" si="970"/>
        <v>0</v>
      </c>
      <c r="BM184" s="10" t="str">
        <f>IFERROR(VLOOKUP(B184,'20'!B:BC,54,0),"0")</f>
        <v>0</v>
      </c>
      <c r="BN184" s="5" t="s">
        <v>256</v>
      </c>
      <c r="BO184" s="15">
        <f t="shared" si="971"/>
        <v>0</v>
      </c>
      <c r="BP184" s="10" t="str">
        <f>IFERROR(VLOOKUP(B184,'21'!B:BC,54,0),"0")</f>
        <v>0</v>
      </c>
      <c r="BQ184" s="5" t="s">
        <v>256</v>
      </c>
      <c r="BR184" s="15">
        <f t="shared" si="972"/>
        <v>0</v>
      </c>
      <c r="BS184" s="10" t="str">
        <f>IFERROR(VLOOKUP(B184,'22'!B:BC,54,0),"0")</f>
        <v>0</v>
      </c>
      <c r="BT184" s="5" t="s">
        <v>256</v>
      </c>
      <c r="BU184" s="15">
        <f t="shared" si="973"/>
        <v>0</v>
      </c>
      <c r="BV184" s="10" t="str">
        <f>IFERROR(VLOOKUP(B184,'23'!B:BC,54,0),"0")</f>
        <v>0</v>
      </c>
      <c r="BW184" s="5" t="s">
        <v>256</v>
      </c>
      <c r="BX184" s="15">
        <f t="shared" si="974"/>
        <v>0</v>
      </c>
      <c r="BY184" s="10" t="str">
        <f>IFERROR(VLOOKUP(B184,'24'!B:BC,54,0),"0")</f>
        <v>0</v>
      </c>
      <c r="BZ184" s="5" t="s">
        <v>256</v>
      </c>
      <c r="CA184" s="15">
        <f t="shared" si="975"/>
        <v>0</v>
      </c>
      <c r="CB184" s="10" t="str">
        <f>IFERROR(VLOOKUP(B184,'25'!B:BC,54,0),"0")</f>
        <v>0</v>
      </c>
      <c r="CC184" s="5" t="s">
        <v>256</v>
      </c>
      <c r="CD184" s="15">
        <f t="shared" si="976"/>
        <v>0</v>
      </c>
      <c r="CE184" s="10" t="str">
        <f>IFERROR(VLOOKUP(B184,'26'!B:BC,54,0),"0")</f>
        <v>0</v>
      </c>
      <c r="CF184" s="5" t="s">
        <v>256</v>
      </c>
      <c r="CG184" s="15">
        <f t="shared" si="977"/>
        <v>0</v>
      </c>
      <c r="CH184" s="10" t="str">
        <f>IFERROR(VLOOKUP(B184,'27'!B:BC,54,0),"0")</f>
        <v>0</v>
      </c>
      <c r="CI184" s="5" t="s">
        <v>256</v>
      </c>
      <c r="CJ184" s="15">
        <f t="shared" si="978"/>
        <v>0</v>
      </c>
      <c r="CK184" s="10" t="str">
        <f>IFERROR(VLOOKUP(B184,'28'!B:BC,54,0),"0")</f>
        <v>0</v>
      </c>
      <c r="CL184" s="5" t="s">
        <v>256</v>
      </c>
      <c r="CM184" s="15">
        <f t="shared" si="979"/>
        <v>0</v>
      </c>
      <c r="CN184" s="10" t="str">
        <f>IFERROR(VLOOKUP(B184,'29'!B:BC,54,0),"0")</f>
        <v>0</v>
      </c>
      <c r="CO184" s="5" t="s">
        <v>256</v>
      </c>
      <c r="CP184" s="15">
        <f t="shared" si="980"/>
        <v>0</v>
      </c>
      <c r="CQ184" s="10" t="str">
        <f>IFERROR(VLOOKUP(B184,'30'!B:BC,54,0),"0")</f>
        <v>0</v>
      </c>
      <c r="CR184" s="5" t="s">
        <v>256</v>
      </c>
      <c r="CS184" s="15">
        <f t="shared" si="981"/>
        <v>0</v>
      </c>
      <c r="CT184" s="10" t="str">
        <f>IFERROR(VLOOKUP(A184,#REF!,2,0),"0")</f>
        <v>0</v>
      </c>
      <c r="CU184" s="5" t="s">
        <v>256</v>
      </c>
      <c r="CV184" s="15">
        <f t="shared" si="410"/>
        <v>0</v>
      </c>
      <c r="CW184" s="10" t="str">
        <f>IFERROR(VLOOKUP(B184,'B-plus'!A:D,4,0),"0")</f>
        <v>0</v>
      </c>
      <c r="CX184" s="5" t="s">
        <v>256</v>
      </c>
      <c r="CY184" s="15">
        <f t="shared" si="411"/>
        <v>0</v>
      </c>
    </row>
    <row r="185" spans="1:103" x14ac:dyDescent="0.25">
      <c r="A185" s="5" t="s">
        <v>542</v>
      </c>
      <c r="B185" s="5">
        <v>1111010</v>
      </c>
      <c r="C185" s="4" t="s">
        <v>543</v>
      </c>
      <c r="D185" s="13">
        <v>4.0999999999999996</v>
      </c>
      <c r="E185" s="19">
        <f t="shared" si="408"/>
        <v>110</v>
      </c>
      <c r="F185" s="5" t="s">
        <v>130</v>
      </c>
      <c r="G185" s="13">
        <f t="shared" si="409"/>
        <v>450.99999999999994</v>
      </c>
      <c r="H185" s="10">
        <f>IFERROR(VLOOKUP(B185,'1'!B:BC,54,0),"0")</f>
        <v>0</v>
      </c>
      <c r="I185" s="5" t="s">
        <v>130</v>
      </c>
      <c r="J185" s="15">
        <f t="shared" si="952"/>
        <v>0</v>
      </c>
      <c r="K185" s="10">
        <f>IFERROR(VLOOKUP(B185,'2'!B:BC,54,0),"0")</f>
        <v>0</v>
      </c>
      <c r="L185" s="5" t="s">
        <v>130</v>
      </c>
      <c r="M185" s="15">
        <f t="shared" si="953"/>
        <v>0</v>
      </c>
      <c r="N185" s="10">
        <f>IFERROR(VLOOKUP(B185,'3'!B:BC,54,0),"0")</f>
        <v>0</v>
      </c>
      <c r="O185" s="5" t="s">
        <v>130</v>
      </c>
      <c r="P185" s="15">
        <f t="shared" si="954"/>
        <v>0</v>
      </c>
      <c r="Q185" s="10">
        <f>IFERROR(VLOOKUP(B185,'4'!B:BC,54,0),"0")</f>
        <v>0</v>
      </c>
      <c r="R185" s="5" t="s">
        <v>130</v>
      </c>
      <c r="S185" s="15">
        <f t="shared" si="955"/>
        <v>0</v>
      </c>
      <c r="T185" s="10">
        <f>IFERROR(VLOOKUP(B185,'5'!B:BC,54,0),"0")</f>
        <v>0</v>
      </c>
      <c r="U185" s="5" t="s">
        <v>130</v>
      </c>
      <c r="V185" s="15">
        <f t="shared" si="956"/>
        <v>0</v>
      </c>
      <c r="W185" s="10">
        <f>IFERROR(VLOOKUP(B185,'6'!B:BC,54,0),"0")</f>
        <v>0</v>
      </c>
      <c r="X185" s="5" t="s">
        <v>130</v>
      </c>
      <c r="Y185" s="15">
        <f t="shared" si="957"/>
        <v>0</v>
      </c>
      <c r="Z185" s="10">
        <f>IFERROR(VLOOKUP(B185,'7'!B:BC,54,0),"0")</f>
        <v>0</v>
      </c>
      <c r="AA185" s="5" t="s">
        <v>130</v>
      </c>
      <c r="AB185" s="15">
        <f t="shared" si="958"/>
        <v>0</v>
      </c>
      <c r="AC185" s="10">
        <f>IFERROR(VLOOKUP(B185,'8'!B:BC,54,0),"0")</f>
        <v>0</v>
      </c>
      <c r="AD185" s="5" t="s">
        <v>130</v>
      </c>
      <c r="AE185" s="15">
        <f t="shared" si="959"/>
        <v>0</v>
      </c>
      <c r="AF185" s="10">
        <f>IFERROR(VLOOKUP(B185,'9'!B:BC,54,0),"0")</f>
        <v>0</v>
      </c>
      <c r="AG185" s="5" t="s">
        <v>130</v>
      </c>
      <c r="AH185" s="15">
        <f t="shared" si="960"/>
        <v>0</v>
      </c>
      <c r="AI185" s="10">
        <f>IFERROR(VLOOKUP(B185,'10'!B:BC,54,0),"0")</f>
        <v>0</v>
      </c>
      <c r="AJ185" s="5" t="s">
        <v>130</v>
      </c>
      <c r="AK185" s="15">
        <f t="shared" si="961"/>
        <v>0</v>
      </c>
      <c r="AL185" s="10">
        <f>IFERROR(VLOOKUP(B185,'11'!B:BC,54,0),"0")</f>
        <v>0</v>
      </c>
      <c r="AM185" s="5" t="s">
        <v>130</v>
      </c>
      <c r="AN185" s="15">
        <f t="shared" si="962"/>
        <v>0</v>
      </c>
      <c r="AO185" s="10">
        <f>IFERROR(VLOOKUP(B185,'12'!B:BC,54,0),"0")</f>
        <v>0</v>
      </c>
      <c r="AP185" s="5" t="s">
        <v>130</v>
      </c>
      <c r="AQ185" s="15">
        <f t="shared" si="963"/>
        <v>0</v>
      </c>
      <c r="AR185" s="10">
        <f>IFERROR(VLOOKUP(B185,'13'!B:BC,54,0),"0")</f>
        <v>0</v>
      </c>
      <c r="AS185" s="5" t="s">
        <v>130</v>
      </c>
      <c r="AT185" s="15">
        <f t="shared" si="964"/>
        <v>0</v>
      </c>
      <c r="AU185" s="10">
        <f>IFERROR(VLOOKUP(B185,'14'!B:BC,54,0),"0")</f>
        <v>0</v>
      </c>
      <c r="AV185" s="5" t="s">
        <v>130</v>
      </c>
      <c r="AW185" s="15">
        <f t="shared" si="965"/>
        <v>0</v>
      </c>
      <c r="AX185" s="10">
        <f>IFERROR(VLOOKUP(B185,'15'!B:BC,54,0),"0")</f>
        <v>20</v>
      </c>
      <c r="AY185" s="5" t="s">
        <v>130</v>
      </c>
      <c r="AZ185" s="15">
        <f t="shared" si="966"/>
        <v>82</v>
      </c>
      <c r="BA185" s="10">
        <f>IFERROR(VLOOKUP(B185,'16'!B:BC,54,0),"0")</f>
        <v>10</v>
      </c>
      <c r="BB185" s="5" t="s">
        <v>130</v>
      </c>
      <c r="BC185" s="15">
        <f t="shared" si="967"/>
        <v>41</v>
      </c>
      <c r="BD185" s="10">
        <f>IFERROR(VLOOKUP(B185,'17'!B:BC,54,0),"0")</f>
        <v>0</v>
      </c>
      <c r="BE185" s="5" t="s">
        <v>130</v>
      </c>
      <c r="BF185" s="15">
        <f t="shared" si="968"/>
        <v>0</v>
      </c>
      <c r="BG185" s="10">
        <f>IFERROR(VLOOKUP(B185,'18'!B:BC,54,0),"0")</f>
        <v>0</v>
      </c>
      <c r="BH185" s="5" t="s">
        <v>130</v>
      </c>
      <c r="BI185" s="15">
        <f t="shared" si="969"/>
        <v>0</v>
      </c>
      <c r="BJ185" s="10">
        <f>IFERROR(VLOOKUP(B185,'19'!B:BC,54,0),"0")</f>
        <v>0</v>
      </c>
      <c r="BK185" s="5" t="s">
        <v>130</v>
      </c>
      <c r="BL185" s="15">
        <f t="shared" si="970"/>
        <v>0</v>
      </c>
      <c r="BM185" s="10">
        <f>IFERROR(VLOOKUP(B185,'20'!B:BC,54,0),"0")</f>
        <v>0</v>
      </c>
      <c r="BN185" s="5" t="s">
        <v>130</v>
      </c>
      <c r="BO185" s="15">
        <f t="shared" si="971"/>
        <v>0</v>
      </c>
      <c r="BP185" s="10">
        <f>IFERROR(VLOOKUP(B185,'21'!B:BC,54,0),"0")</f>
        <v>0</v>
      </c>
      <c r="BQ185" s="5" t="s">
        <v>130</v>
      </c>
      <c r="BR185" s="15">
        <f t="shared" si="972"/>
        <v>0</v>
      </c>
      <c r="BS185" s="10">
        <f>IFERROR(VLOOKUP(B185,'22'!B:BC,54,0),"0")</f>
        <v>0</v>
      </c>
      <c r="BT185" s="5" t="s">
        <v>130</v>
      </c>
      <c r="BU185" s="15">
        <f t="shared" si="973"/>
        <v>0</v>
      </c>
      <c r="BV185" s="10">
        <f>IFERROR(VLOOKUP(B185,'23'!B:BC,54,0),"0")</f>
        <v>30</v>
      </c>
      <c r="BW185" s="5" t="s">
        <v>130</v>
      </c>
      <c r="BX185" s="15">
        <f t="shared" si="974"/>
        <v>122.99999999999999</v>
      </c>
      <c r="BY185" s="10">
        <f>IFERROR(VLOOKUP(B185,'24'!B:BC,54,0),"0")</f>
        <v>20</v>
      </c>
      <c r="BZ185" s="5" t="s">
        <v>130</v>
      </c>
      <c r="CA185" s="15">
        <f t="shared" si="975"/>
        <v>82</v>
      </c>
      <c r="CB185" s="10">
        <f>IFERROR(VLOOKUP(B185,'25'!B:BC,54,0),"0")</f>
        <v>0</v>
      </c>
      <c r="CC185" s="5" t="s">
        <v>130</v>
      </c>
      <c r="CD185" s="15">
        <f t="shared" si="976"/>
        <v>0</v>
      </c>
      <c r="CE185" s="10">
        <f>IFERROR(VLOOKUP(B185,'26'!B:BC,54,0),"0")</f>
        <v>0</v>
      </c>
      <c r="CF185" s="5" t="s">
        <v>130</v>
      </c>
      <c r="CG185" s="15">
        <f t="shared" si="977"/>
        <v>0</v>
      </c>
      <c r="CH185" s="10">
        <f>IFERROR(VLOOKUP(B185,'27'!B:BC,54,0),"0")</f>
        <v>0</v>
      </c>
      <c r="CI185" s="5" t="s">
        <v>130</v>
      </c>
      <c r="CJ185" s="15">
        <f t="shared" si="978"/>
        <v>0</v>
      </c>
      <c r="CK185" s="10">
        <f>IFERROR(VLOOKUP(B185,'28'!B:BC,54,0),"0")</f>
        <v>0</v>
      </c>
      <c r="CL185" s="5" t="s">
        <v>130</v>
      </c>
      <c r="CM185" s="15">
        <f t="shared" si="979"/>
        <v>0</v>
      </c>
      <c r="CN185" s="10">
        <f>IFERROR(VLOOKUP(B185,'29'!B:BC,54,0),"0")</f>
        <v>0</v>
      </c>
      <c r="CO185" s="5" t="s">
        <v>130</v>
      </c>
      <c r="CP185" s="15">
        <f t="shared" si="980"/>
        <v>0</v>
      </c>
      <c r="CQ185" s="10">
        <f>IFERROR(VLOOKUP(B185,'30'!B:BC,54,0),"0")</f>
        <v>30</v>
      </c>
      <c r="CR185" s="5" t="s">
        <v>130</v>
      </c>
      <c r="CS185" s="15">
        <f t="shared" si="981"/>
        <v>122.99999999999999</v>
      </c>
      <c r="CT185" s="10" t="str">
        <f>IFERROR(VLOOKUP(A185,#REF!,2,0),"0")</f>
        <v>0</v>
      </c>
      <c r="CU185" s="5" t="s">
        <v>130</v>
      </c>
      <c r="CV185" s="15">
        <f t="shared" si="410"/>
        <v>0</v>
      </c>
      <c r="CW185" s="10" t="str">
        <f>IFERROR(VLOOKUP(B185,'B-plus'!A:D,4,0),"0")</f>
        <v>0</v>
      </c>
      <c r="CX185" s="5" t="s">
        <v>130</v>
      </c>
      <c r="CY185" s="15">
        <f t="shared" si="411"/>
        <v>0</v>
      </c>
    </row>
    <row r="186" spans="1:103" x14ac:dyDescent="0.25">
      <c r="A186" s="5" t="s">
        <v>544</v>
      </c>
      <c r="B186" s="5" t="s">
        <v>544</v>
      </c>
      <c r="C186" s="4" t="s">
        <v>545</v>
      </c>
      <c r="D186" s="13">
        <v>9.35</v>
      </c>
      <c r="E186" s="19">
        <f t="shared" si="408"/>
        <v>0</v>
      </c>
      <c r="F186" s="5" t="s">
        <v>129</v>
      </c>
      <c r="G186" s="13">
        <f t="shared" si="409"/>
        <v>0</v>
      </c>
      <c r="H186" s="10" t="str">
        <f>IFERROR(VLOOKUP(B186,'1'!B:BC,54,0),"0")</f>
        <v>0</v>
      </c>
      <c r="I186" s="5" t="s">
        <v>129</v>
      </c>
      <c r="J186" s="15">
        <f t="shared" ref="J186:J187" si="982">+H186*D186</f>
        <v>0</v>
      </c>
      <c r="K186" s="10" t="str">
        <f>IFERROR(VLOOKUP(B186,'2'!B:BC,54,0),"0")</f>
        <v>0</v>
      </c>
      <c r="L186" s="5" t="s">
        <v>129</v>
      </c>
      <c r="M186" s="15">
        <f t="shared" ref="M186:M187" si="983">+K186*D186</f>
        <v>0</v>
      </c>
      <c r="N186" s="10" t="str">
        <f>IFERROR(VLOOKUP(B186,'3'!B:BC,54,0),"0")</f>
        <v>0</v>
      </c>
      <c r="O186" s="5" t="s">
        <v>129</v>
      </c>
      <c r="P186" s="15">
        <f t="shared" ref="P186:P187" si="984">+N186*D186</f>
        <v>0</v>
      </c>
      <c r="Q186" s="10" t="str">
        <f>IFERROR(VLOOKUP(B186,'4'!B:BC,54,0),"0")</f>
        <v>0</v>
      </c>
      <c r="R186" s="5" t="s">
        <v>129</v>
      </c>
      <c r="S186" s="15">
        <f t="shared" ref="S186:S187" si="985">+Q186*D186</f>
        <v>0</v>
      </c>
      <c r="T186" s="10" t="str">
        <f>IFERROR(VLOOKUP(B186,'5'!B:BC,54,0),"0")</f>
        <v>0</v>
      </c>
      <c r="U186" s="5" t="s">
        <v>129</v>
      </c>
      <c r="V186" s="15">
        <f t="shared" ref="V186:V187" si="986">+T186*D186</f>
        <v>0</v>
      </c>
      <c r="W186" s="10" t="str">
        <f>IFERROR(VLOOKUP(B186,'6'!B:BC,54,0),"0")</f>
        <v>0</v>
      </c>
      <c r="X186" s="5" t="s">
        <v>129</v>
      </c>
      <c r="Y186" s="15">
        <f t="shared" ref="Y186:Y187" si="987">+W186*D186</f>
        <v>0</v>
      </c>
      <c r="Z186" s="10" t="str">
        <f>IFERROR(VLOOKUP(B186,'7'!B:BC,54,0),"0")</f>
        <v>0</v>
      </c>
      <c r="AA186" s="5" t="s">
        <v>129</v>
      </c>
      <c r="AB186" s="15">
        <f t="shared" ref="AB186:AB187" si="988">+Z186*D186</f>
        <v>0</v>
      </c>
      <c r="AC186" s="10" t="str">
        <f>IFERROR(VLOOKUP(B186,'8'!B:BC,54,0),"0")</f>
        <v>0</v>
      </c>
      <c r="AD186" s="5" t="s">
        <v>129</v>
      </c>
      <c r="AE186" s="15">
        <f t="shared" ref="AE186:AE187" si="989">+AC186*D186</f>
        <v>0</v>
      </c>
      <c r="AF186" s="10" t="str">
        <f>IFERROR(VLOOKUP(B186,'9'!B:BC,54,0),"0")</f>
        <v>0</v>
      </c>
      <c r="AG186" s="5" t="s">
        <v>129</v>
      </c>
      <c r="AH186" s="15">
        <f t="shared" ref="AH186:AH187" si="990">+AF186*D186</f>
        <v>0</v>
      </c>
      <c r="AI186" s="10" t="str">
        <f>IFERROR(VLOOKUP(B186,'10'!B:BC,54,0),"0")</f>
        <v>0</v>
      </c>
      <c r="AJ186" s="5" t="s">
        <v>129</v>
      </c>
      <c r="AK186" s="15">
        <f t="shared" ref="AK186:AK187" si="991">+AI186*D186</f>
        <v>0</v>
      </c>
      <c r="AL186" s="10" t="str">
        <f>IFERROR(VLOOKUP(B186,'11'!B:BC,54,0),"0")</f>
        <v>0</v>
      </c>
      <c r="AM186" s="5" t="s">
        <v>129</v>
      </c>
      <c r="AN186" s="15">
        <f t="shared" ref="AN186:AN187" si="992">+AL186*D186</f>
        <v>0</v>
      </c>
      <c r="AO186" s="10" t="str">
        <f>IFERROR(VLOOKUP(B186,'12'!B:BC,54,0),"0")</f>
        <v>0</v>
      </c>
      <c r="AP186" s="5" t="s">
        <v>129</v>
      </c>
      <c r="AQ186" s="15">
        <f t="shared" ref="AQ186:AQ187" si="993">+AO186*D186</f>
        <v>0</v>
      </c>
      <c r="AR186" s="10" t="str">
        <f>IFERROR(VLOOKUP(B186,'13'!B:BC,54,0),"0")</f>
        <v>0</v>
      </c>
      <c r="AS186" s="5" t="s">
        <v>129</v>
      </c>
      <c r="AT186" s="15">
        <f t="shared" ref="AT186:AT187" si="994">+AR186*D186</f>
        <v>0</v>
      </c>
      <c r="AU186" s="10" t="str">
        <f>IFERROR(VLOOKUP(B186,'14'!B:BC,54,0),"0")</f>
        <v>0</v>
      </c>
      <c r="AV186" s="5" t="s">
        <v>129</v>
      </c>
      <c r="AW186" s="15">
        <f t="shared" ref="AW186:AW187" si="995">+AU186*D186</f>
        <v>0</v>
      </c>
      <c r="AX186" s="10" t="str">
        <f>IFERROR(VLOOKUP(B186,'15'!B:BC,54,0),"0")</f>
        <v>0</v>
      </c>
      <c r="AY186" s="5" t="s">
        <v>129</v>
      </c>
      <c r="AZ186" s="15">
        <f t="shared" ref="AZ186:AZ187" si="996">+AX186*D186</f>
        <v>0</v>
      </c>
      <c r="BA186" s="10" t="str">
        <f>IFERROR(VLOOKUP(B186,'16'!B:BC,54,0),"0")</f>
        <v>0</v>
      </c>
      <c r="BB186" s="5" t="s">
        <v>129</v>
      </c>
      <c r="BC186" s="15">
        <f t="shared" ref="BC186:BC187" si="997">+BA186*D186</f>
        <v>0</v>
      </c>
      <c r="BD186" s="10" t="str">
        <f>IFERROR(VLOOKUP(B186,'17'!B:BC,54,0),"0")</f>
        <v>0</v>
      </c>
      <c r="BE186" s="5" t="s">
        <v>129</v>
      </c>
      <c r="BF186" s="15">
        <f t="shared" ref="BF186:BF187" si="998">+BD186*D186</f>
        <v>0</v>
      </c>
      <c r="BG186" s="10" t="str">
        <f>IFERROR(VLOOKUP(B186,'18'!B:BC,54,0),"0")</f>
        <v>0</v>
      </c>
      <c r="BH186" s="5" t="s">
        <v>129</v>
      </c>
      <c r="BI186" s="15">
        <f t="shared" ref="BI186:BI187" si="999">+BG186*D186</f>
        <v>0</v>
      </c>
      <c r="BJ186" s="10" t="str">
        <f>IFERROR(VLOOKUP(B186,'19'!B:BC,54,0),"0")</f>
        <v>0</v>
      </c>
      <c r="BK186" s="5" t="s">
        <v>129</v>
      </c>
      <c r="BL186" s="15">
        <f t="shared" ref="BL186:BL187" si="1000">+BJ186*D186</f>
        <v>0</v>
      </c>
      <c r="BM186" s="10" t="str">
        <f>IFERROR(VLOOKUP(B186,'20'!B:BC,54,0),"0")</f>
        <v>0</v>
      </c>
      <c r="BN186" s="5" t="s">
        <v>129</v>
      </c>
      <c r="BO186" s="15">
        <f t="shared" ref="BO186:BO187" si="1001">+BM186*D186</f>
        <v>0</v>
      </c>
      <c r="BP186" s="10" t="str">
        <f>IFERROR(VLOOKUP(B186,'21'!B:BC,54,0),"0")</f>
        <v>0</v>
      </c>
      <c r="BQ186" s="5" t="s">
        <v>129</v>
      </c>
      <c r="BR186" s="15">
        <f t="shared" ref="BR186:BR187" si="1002">+BP186*D186</f>
        <v>0</v>
      </c>
      <c r="BS186" s="10" t="str">
        <f>IFERROR(VLOOKUP(B186,'22'!B:BC,54,0),"0")</f>
        <v>0</v>
      </c>
      <c r="BT186" s="5" t="s">
        <v>129</v>
      </c>
      <c r="BU186" s="15">
        <f t="shared" ref="BU186:BU187" si="1003">+BS186*D186</f>
        <v>0</v>
      </c>
      <c r="BV186" s="10" t="str">
        <f>IFERROR(VLOOKUP(B186,'23'!B:BC,54,0),"0")</f>
        <v>0</v>
      </c>
      <c r="BW186" s="5" t="s">
        <v>129</v>
      </c>
      <c r="BX186" s="15">
        <f t="shared" ref="BX186:BX187" si="1004">+BV186*D186</f>
        <v>0</v>
      </c>
      <c r="BY186" s="10" t="str">
        <f>IFERROR(VLOOKUP(B186,'24'!B:BC,54,0),"0")</f>
        <v>0</v>
      </c>
      <c r="BZ186" s="5" t="s">
        <v>129</v>
      </c>
      <c r="CA186" s="15">
        <f t="shared" ref="CA186:CA187" si="1005">+BY186*D186</f>
        <v>0</v>
      </c>
      <c r="CB186" s="10" t="str">
        <f>IFERROR(VLOOKUP(B186,'25'!B:BC,54,0),"0")</f>
        <v>0</v>
      </c>
      <c r="CC186" s="5" t="s">
        <v>129</v>
      </c>
      <c r="CD186" s="15">
        <f t="shared" ref="CD186:CD187" si="1006">+CB186*D186</f>
        <v>0</v>
      </c>
      <c r="CE186" s="10" t="str">
        <f>IFERROR(VLOOKUP(B186,'26'!B:BC,54,0),"0")</f>
        <v>0</v>
      </c>
      <c r="CF186" s="5" t="s">
        <v>129</v>
      </c>
      <c r="CG186" s="15">
        <f t="shared" ref="CG186:CG187" si="1007">+CE186*D186</f>
        <v>0</v>
      </c>
      <c r="CH186" s="10" t="str">
        <f>IFERROR(VLOOKUP(B186,'27'!B:BC,54,0),"0")</f>
        <v>0</v>
      </c>
      <c r="CI186" s="5" t="s">
        <v>129</v>
      </c>
      <c r="CJ186" s="15">
        <f t="shared" ref="CJ186:CJ187" si="1008">+CH186*D186</f>
        <v>0</v>
      </c>
      <c r="CK186" s="10" t="str">
        <f>IFERROR(VLOOKUP(B186,'28'!B:BC,54,0),"0")</f>
        <v>0</v>
      </c>
      <c r="CL186" s="5" t="s">
        <v>129</v>
      </c>
      <c r="CM186" s="15">
        <f t="shared" ref="CM186:CM187" si="1009">+CK186*D186</f>
        <v>0</v>
      </c>
      <c r="CN186" s="10" t="str">
        <f>IFERROR(VLOOKUP(B186,'29'!B:BC,54,0),"0")</f>
        <v>0</v>
      </c>
      <c r="CO186" s="5" t="s">
        <v>129</v>
      </c>
      <c r="CP186" s="15">
        <f t="shared" ref="CP186:CP187" si="1010">+CN186*D186</f>
        <v>0</v>
      </c>
      <c r="CQ186" s="10" t="str">
        <f>IFERROR(VLOOKUP(B186,'30'!B:BC,54,0),"0")</f>
        <v>0</v>
      </c>
      <c r="CR186" s="5" t="s">
        <v>129</v>
      </c>
      <c r="CS186" s="15">
        <f t="shared" ref="CS186:CS187" si="1011">+CQ186*D186</f>
        <v>0</v>
      </c>
      <c r="CT186" s="10" t="str">
        <f>IFERROR(VLOOKUP(A186,#REF!,2,0),"0")</f>
        <v>0</v>
      </c>
      <c r="CU186" s="5" t="s">
        <v>129</v>
      </c>
      <c r="CV186" s="15">
        <f t="shared" si="410"/>
        <v>0</v>
      </c>
      <c r="CW186" s="10" t="str">
        <f>IFERROR(VLOOKUP(B186,'B-plus'!A:D,4,0),"0")</f>
        <v>0</v>
      </c>
      <c r="CX186" s="5" t="s">
        <v>129</v>
      </c>
      <c r="CY186" s="15">
        <f t="shared" si="411"/>
        <v>0</v>
      </c>
    </row>
    <row r="187" spans="1:103" x14ac:dyDescent="0.25">
      <c r="A187" s="5" t="s">
        <v>546</v>
      </c>
      <c r="B187" s="5">
        <v>900003</v>
      </c>
      <c r="C187" s="4" t="s">
        <v>547</v>
      </c>
      <c r="D187" s="13">
        <v>5</v>
      </c>
      <c r="E187" s="19">
        <f t="shared" si="408"/>
        <v>0</v>
      </c>
      <c r="F187" s="5" t="s">
        <v>129</v>
      </c>
      <c r="G187" s="13">
        <f t="shared" si="409"/>
        <v>0</v>
      </c>
      <c r="H187" s="10" t="str">
        <f>IFERROR(VLOOKUP(B187,'1'!B:BC,54,0),"0")</f>
        <v>0</v>
      </c>
      <c r="I187" s="5" t="s">
        <v>129</v>
      </c>
      <c r="J187" s="15">
        <f t="shared" si="982"/>
        <v>0</v>
      </c>
      <c r="K187" s="10" t="str">
        <f>IFERROR(VLOOKUP(B187,'2'!B:BC,54,0),"0")</f>
        <v>0</v>
      </c>
      <c r="L187" s="5" t="s">
        <v>129</v>
      </c>
      <c r="M187" s="15">
        <f t="shared" si="983"/>
        <v>0</v>
      </c>
      <c r="N187" s="10" t="str">
        <f>IFERROR(VLOOKUP(B187,'3'!B:BC,54,0),"0")</f>
        <v>0</v>
      </c>
      <c r="O187" s="5" t="s">
        <v>129</v>
      </c>
      <c r="P187" s="15">
        <f t="shared" si="984"/>
        <v>0</v>
      </c>
      <c r="Q187" s="10" t="str">
        <f>IFERROR(VLOOKUP(B187,'4'!B:BC,54,0),"0")</f>
        <v>0</v>
      </c>
      <c r="R187" s="5" t="s">
        <v>129</v>
      </c>
      <c r="S187" s="15">
        <f t="shared" si="985"/>
        <v>0</v>
      </c>
      <c r="T187" s="10" t="str">
        <f>IFERROR(VLOOKUP(B187,'5'!B:BC,54,0),"0")</f>
        <v>0</v>
      </c>
      <c r="U187" s="5" t="s">
        <v>129</v>
      </c>
      <c r="V187" s="15">
        <f t="shared" si="986"/>
        <v>0</v>
      </c>
      <c r="W187" s="10" t="str">
        <f>IFERROR(VLOOKUP(B187,'6'!B:BC,54,0),"0")</f>
        <v>0</v>
      </c>
      <c r="X187" s="5" t="s">
        <v>129</v>
      </c>
      <c r="Y187" s="15">
        <f t="shared" si="987"/>
        <v>0</v>
      </c>
      <c r="Z187" s="10" t="str">
        <f>IFERROR(VLOOKUP(B187,'7'!B:BC,54,0),"0")</f>
        <v>0</v>
      </c>
      <c r="AA187" s="5" t="s">
        <v>129</v>
      </c>
      <c r="AB187" s="15">
        <f t="shared" si="988"/>
        <v>0</v>
      </c>
      <c r="AC187" s="10" t="str">
        <f>IFERROR(VLOOKUP(B187,'8'!B:BC,54,0),"0")</f>
        <v>0</v>
      </c>
      <c r="AD187" s="5" t="s">
        <v>129</v>
      </c>
      <c r="AE187" s="15">
        <f t="shared" si="989"/>
        <v>0</v>
      </c>
      <c r="AF187" s="10" t="str">
        <f>IFERROR(VLOOKUP(B187,'9'!B:BC,54,0),"0")</f>
        <v>0</v>
      </c>
      <c r="AG187" s="5" t="s">
        <v>129</v>
      </c>
      <c r="AH187" s="15">
        <f t="shared" si="990"/>
        <v>0</v>
      </c>
      <c r="AI187" s="10" t="str">
        <f>IFERROR(VLOOKUP(B187,'10'!B:BC,54,0),"0")</f>
        <v>0</v>
      </c>
      <c r="AJ187" s="5" t="s">
        <v>129</v>
      </c>
      <c r="AK187" s="15">
        <f t="shared" si="991"/>
        <v>0</v>
      </c>
      <c r="AL187" s="10" t="str">
        <f>IFERROR(VLOOKUP(B187,'11'!B:BC,54,0),"0")</f>
        <v>0</v>
      </c>
      <c r="AM187" s="5" t="s">
        <v>129</v>
      </c>
      <c r="AN187" s="15">
        <f t="shared" si="992"/>
        <v>0</v>
      </c>
      <c r="AO187" s="10" t="str">
        <f>IFERROR(VLOOKUP(B187,'12'!B:BC,54,0),"0")</f>
        <v>0</v>
      </c>
      <c r="AP187" s="5" t="s">
        <v>129</v>
      </c>
      <c r="AQ187" s="15">
        <f t="shared" si="993"/>
        <v>0</v>
      </c>
      <c r="AR187" s="10" t="str">
        <f>IFERROR(VLOOKUP(B187,'13'!B:BC,54,0),"0")</f>
        <v>0</v>
      </c>
      <c r="AS187" s="5" t="s">
        <v>129</v>
      </c>
      <c r="AT187" s="15">
        <f t="shared" si="994"/>
        <v>0</v>
      </c>
      <c r="AU187" s="10" t="str">
        <f>IFERROR(VLOOKUP(B187,'14'!B:BC,54,0),"0")</f>
        <v>0</v>
      </c>
      <c r="AV187" s="5" t="s">
        <v>129</v>
      </c>
      <c r="AW187" s="15">
        <f t="shared" si="995"/>
        <v>0</v>
      </c>
      <c r="AX187" s="10" t="str">
        <f>IFERROR(VLOOKUP(B187,'15'!B:BC,54,0),"0")</f>
        <v>0</v>
      </c>
      <c r="AY187" s="5" t="s">
        <v>129</v>
      </c>
      <c r="AZ187" s="15">
        <f t="shared" si="996"/>
        <v>0</v>
      </c>
      <c r="BA187" s="10" t="str">
        <f>IFERROR(VLOOKUP(B187,'16'!B:BC,54,0),"0")</f>
        <v>0</v>
      </c>
      <c r="BB187" s="5" t="s">
        <v>129</v>
      </c>
      <c r="BC187" s="15">
        <f t="shared" si="997"/>
        <v>0</v>
      </c>
      <c r="BD187" s="10" t="str">
        <f>IFERROR(VLOOKUP(B187,'17'!B:BC,54,0),"0")</f>
        <v>0</v>
      </c>
      <c r="BE187" s="5" t="s">
        <v>129</v>
      </c>
      <c r="BF187" s="15">
        <f t="shared" si="998"/>
        <v>0</v>
      </c>
      <c r="BG187" s="10" t="str">
        <f>IFERROR(VLOOKUP(B187,'18'!B:BC,54,0),"0")</f>
        <v>0</v>
      </c>
      <c r="BH187" s="5" t="s">
        <v>129</v>
      </c>
      <c r="BI187" s="15">
        <f t="shared" si="999"/>
        <v>0</v>
      </c>
      <c r="BJ187" s="10" t="str">
        <f>IFERROR(VLOOKUP(B187,'19'!B:BC,54,0),"0")</f>
        <v>0</v>
      </c>
      <c r="BK187" s="5" t="s">
        <v>129</v>
      </c>
      <c r="BL187" s="15">
        <f t="shared" si="1000"/>
        <v>0</v>
      </c>
      <c r="BM187" s="10" t="str">
        <f>IFERROR(VLOOKUP(B187,'20'!B:BC,54,0),"0")</f>
        <v>0</v>
      </c>
      <c r="BN187" s="5" t="s">
        <v>129</v>
      </c>
      <c r="BO187" s="15">
        <f t="shared" si="1001"/>
        <v>0</v>
      </c>
      <c r="BP187" s="10" t="str">
        <f>IFERROR(VLOOKUP(B187,'21'!B:BC,54,0),"0")</f>
        <v>0</v>
      </c>
      <c r="BQ187" s="5" t="s">
        <v>129</v>
      </c>
      <c r="BR187" s="15">
        <f t="shared" si="1002"/>
        <v>0</v>
      </c>
      <c r="BS187" s="10" t="str">
        <f>IFERROR(VLOOKUP(B187,'22'!B:BC,54,0),"0")</f>
        <v>0</v>
      </c>
      <c r="BT187" s="5" t="s">
        <v>129</v>
      </c>
      <c r="BU187" s="15">
        <f t="shared" si="1003"/>
        <v>0</v>
      </c>
      <c r="BV187" s="10" t="str">
        <f>IFERROR(VLOOKUP(B187,'23'!B:BC,54,0),"0")</f>
        <v>0</v>
      </c>
      <c r="BW187" s="5" t="s">
        <v>129</v>
      </c>
      <c r="BX187" s="15">
        <f t="shared" si="1004"/>
        <v>0</v>
      </c>
      <c r="BY187" s="10" t="str">
        <f>IFERROR(VLOOKUP(B187,'24'!B:BC,54,0),"0")</f>
        <v>0</v>
      </c>
      <c r="BZ187" s="5" t="s">
        <v>129</v>
      </c>
      <c r="CA187" s="15">
        <f t="shared" si="1005"/>
        <v>0</v>
      </c>
      <c r="CB187" s="10" t="str">
        <f>IFERROR(VLOOKUP(B187,'25'!B:BC,54,0),"0")</f>
        <v>0</v>
      </c>
      <c r="CC187" s="5" t="s">
        <v>129</v>
      </c>
      <c r="CD187" s="15">
        <f t="shared" si="1006"/>
        <v>0</v>
      </c>
      <c r="CE187" s="10" t="str">
        <f>IFERROR(VLOOKUP(B187,'26'!B:BC,54,0),"0")</f>
        <v>0</v>
      </c>
      <c r="CF187" s="5" t="s">
        <v>129</v>
      </c>
      <c r="CG187" s="15">
        <f t="shared" si="1007"/>
        <v>0</v>
      </c>
      <c r="CH187" s="10" t="str">
        <f>IFERROR(VLOOKUP(B187,'27'!B:BC,54,0),"0")</f>
        <v>0</v>
      </c>
      <c r="CI187" s="5" t="s">
        <v>129</v>
      </c>
      <c r="CJ187" s="15">
        <f t="shared" si="1008"/>
        <v>0</v>
      </c>
      <c r="CK187" s="10" t="str">
        <f>IFERROR(VLOOKUP(B187,'28'!B:BC,54,0),"0")</f>
        <v>0</v>
      </c>
      <c r="CL187" s="5" t="s">
        <v>129</v>
      </c>
      <c r="CM187" s="15">
        <f t="shared" si="1009"/>
        <v>0</v>
      </c>
      <c r="CN187" s="10" t="str">
        <f>IFERROR(VLOOKUP(B187,'29'!B:BC,54,0),"0")</f>
        <v>0</v>
      </c>
      <c r="CO187" s="5" t="s">
        <v>129</v>
      </c>
      <c r="CP187" s="15">
        <f t="shared" si="1010"/>
        <v>0</v>
      </c>
      <c r="CQ187" s="10" t="str">
        <f>IFERROR(VLOOKUP(B187,'30'!B:BC,54,0),"0")</f>
        <v>0</v>
      </c>
      <c r="CR187" s="5" t="s">
        <v>129</v>
      </c>
      <c r="CS187" s="15">
        <f t="shared" si="1011"/>
        <v>0</v>
      </c>
      <c r="CT187" s="10" t="str">
        <f>IFERROR(VLOOKUP(A187,#REF!,2,0),"0")</f>
        <v>0</v>
      </c>
      <c r="CU187" s="5" t="s">
        <v>129</v>
      </c>
      <c r="CV187" s="15">
        <f t="shared" si="410"/>
        <v>0</v>
      </c>
      <c r="CW187" s="10" t="str">
        <f>IFERROR(VLOOKUP(B187,'B-plus'!A:D,4,0),"0")</f>
        <v>0</v>
      </c>
      <c r="CX187" s="5" t="s">
        <v>129</v>
      </c>
      <c r="CY187" s="15">
        <f t="shared" si="411"/>
        <v>0</v>
      </c>
    </row>
    <row r="188" spans="1:103" x14ac:dyDescent="0.25">
      <c r="A188" s="5" t="s">
        <v>550</v>
      </c>
      <c r="B188" s="5">
        <v>1004070</v>
      </c>
      <c r="C188" s="4" t="s">
        <v>551</v>
      </c>
      <c r="D188" s="13">
        <v>6.61</v>
      </c>
      <c r="E188" s="19">
        <f t="shared" si="408"/>
        <v>30</v>
      </c>
      <c r="F188" s="5" t="s">
        <v>129</v>
      </c>
      <c r="G188" s="13">
        <f t="shared" si="409"/>
        <v>198.3</v>
      </c>
      <c r="H188" s="10">
        <f>IFERROR(VLOOKUP(B188,'1'!B:BC,54,0),"0")</f>
        <v>0</v>
      </c>
      <c r="I188" s="5" t="s">
        <v>129</v>
      </c>
      <c r="J188" s="15">
        <f t="shared" ref="J188:J189" si="1012">+H188*D188</f>
        <v>0</v>
      </c>
      <c r="K188" s="10">
        <f>IFERROR(VLOOKUP(B188,'2'!B:BC,54,0),"0")</f>
        <v>0</v>
      </c>
      <c r="L188" s="5" t="s">
        <v>129</v>
      </c>
      <c r="M188" s="15">
        <f t="shared" ref="M188:M189" si="1013">+K188*D188</f>
        <v>0</v>
      </c>
      <c r="N188" s="10">
        <f>IFERROR(VLOOKUP(B188,'3'!B:BC,54,0),"0")</f>
        <v>0</v>
      </c>
      <c r="O188" s="5" t="s">
        <v>129</v>
      </c>
      <c r="P188" s="15">
        <f t="shared" ref="P188:P189" si="1014">+N188*D188</f>
        <v>0</v>
      </c>
      <c r="Q188" s="10">
        <f>IFERROR(VLOOKUP(B188,'4'!B:BC,54,0),"0")</f>
        <v>0</v>
      </c>
      <c r="R188" s="5" t="s">
        <v>129</v>
      </c>
      <c r="S188" s="15">
        <f t="shared" ref="S188:S189" si="1015">+Q188*D188</f>
        <v>0</v>
      </c>
      <c r="T188" s="10">
        <f>IFERROR(VLOOKUP(B188,'5'!B:BC,54,0),"0")</f>
        <v>0</v>
      </c>
      <c r="U188" s="5" t="s">
        <v>129</v>
      </c>
      <c r="V188" s="15">
        <f t="shared" ref="V188:V189" si="1016">+T188*D188</f>
        <v>0</v>
      </c>
      <c r="W188" s="10">
        <f>IFERROR(VLOOKUP(B188,'6'!B:BC,54,0),"0")</f>
        <v>3</v>
      </c>
      <c r="X188" s="5" t="s">
        <v>129</v>
      </c>
      <c r="Y188" s="15">
        <f t="shared" ref="Y188:Y189" si="1017">+W188*D188</f>
        <v>19.830000000000002</v>
      </c>
      <c r="Z188" s="10">
        <f>IFERROR(VLOOKUP(B188,'7'!B:BC,54,0),"0")</f>
        <v>0</v>
      </c>
      <c r="AA188" s="5" t="s">
        <v>129</v>
      </c>
      <c r="AB188" s="15">
        <f t="shared" ref="AB188:AB189" si="1018">+Z188*D188</f>
        <v>0</v>
      </c>
      <c r="AC188" s="10">
        <f>IFERROR(VLOOKUP(B188,'8'!B:BC,54,0),"0")</f>
        <v>0</v>
      </c>
      <c r="AD188" s="5" t="s">
        <v>129</v>
      </c>
      <c r="AE188" s="15">
        <f t="shared" ref="AE188:AE189" si="1019">+AC188*D188</f>
        <v>0</v>
      </c>
      <c r="AF188" s="10">
        <f>IFERROR(VLOOKUP(B188,'9'!B:BC,54,0),"0")</f>
        <v>0</v>
      </c>
      <c r="AG188" s="5" t="s">
        <v>129</v>
      </c>
      <c r="AH188" s="15">
        <f t="shared" ref="AH188:AH189" si="1020">+AF188*D188</f>
        <v>0</v>
      </c>
      <c r="AI188" s="10">
        <f>IFERROR(VLOOKUP(B188,'10'!B:BC,54,0),"0")</f>
        <v>0</v>
      </c>
      <c r="AJ188" s="5" t="s">
        <v>129</v>
      </c>
      <c r="AK188" s="15">
        <f t="shared" ref="AK188:AK189" si="1021">+AI188*D188</f>
        <v>0</v>
      </c>
      <c r="AL188" s="10">
        <f>IFERROR(VLOOKUP(B188,'11'!B:BC,54,0),"0")</f>
        <v>0</v>
      </c>
      <c r="AM188" s="5" t="s">
        <v>129</v>
      </c>
      <c r="AN188" s="15">
        <f t="shared" ref="AN188:AN189" si="1022">+AL188*D188</f>
        <v>0</v>
      </c>
      <c r="AO188" s="10">
        <f>IFERROR(VLOOKUP(B188,'12'!B:BC,54,0),"0")</f>
        <v>0</v>
      </c>
      <c r="AP188" s="5" t="s">
        <v>129</v>
      </c>
      <c r="AQ188" s="15">
        <f t="shared" ref="AQ188:AQ189" si="1023">+AO188*D188</f>
        <v>0</v>
      </c>
      <c r="AR188" s="10">
        <f>IFERROR(VLOOKUP(B188,'13'!B:BC,54,0),"0")</f>
        <v>0</v>
      </c>
      <c r="AS188" s="5" t="s">
        <v>129</v>
      </c>
      <c r="AT188" s="15">
        <f t="shared" ref="AT188:AT189" si="1024">+AR188*D188</f>
        <v>0</v>
      </c>
      <c r="AU188" s="10">
        <f>IFERROR(VLOOKUP(B188,'14'!B:BC,54,0),"0")</f>
        <v>0</v>
      </c>
      <c r="AV188" s="5" t="s">
        <v>129</v>
      </c>
      <c r="AW188" s="15">
        <f t="shared" ref="AW188:AW189" si="1025">+AU188*D188</f>
        <v>0</v>
      </c>
      <c r="AX188" s="10">
        <f>IFERROR(VLOOKUP(B188,'15'!B:BC,54,0),"0")</f>
        <v>3</v>
      </c>
      <c r="AY188" s="5" t="s">
        <v>129</v>
      </c>
      <c r="AZ188" s="15">
        <f t="shared" ref="AZ188:AZ189" si="1026">+AX188*D188</f>
        <v>19.830000000000002</v>
      </c>
      <c r="BA188" s="10">
        <f>IFERROR(VLOOKUP(B188,'16'!B:BC,54,0),"0")</f>
        <v>0</v>
      </c>
      <c r="BB188" s="5" t="s">
        <v>129</v>
      </c>
      <c r="BC188" s="15">
        <f t="shared" ref="BC188:BC189" si="1027">+BA188*D188</f>
        <v>0</v>
      </c>
      <c r="BD188" s="10">
        <f>IFERROR(VLOOKUP(B188,'17'!B:BC,54,0),"0")</f>
        <v>0</v>
      </c>
      <c r="BE188" s="5" t="s">
        <v>129</v>
      </c>
      <c r="BF188" s="15">
        <f t="shared" ref="BF188:BF189" si="1028">+BD188*D188</f>
        <v>0</v>
      </c>
      <c r="BG188" s="10">
        <f>IFERROR(VLOOKUP(B188,'18'!B:BC,54,0),"0")</f>
        <v>0</v>
      </c>
      <c r="BH188" s="5" t="s">
        <v>129</v>
      </c>
      <c r="BI188" s="15">
        <f t="shared" ref="BI188:BI189" si="1029">+BG188*D188</f>
        <v>0</v>
      </c>
      <c r="BJ188" s="10">
        <f>IFERROR(VLOOKUP(B188,'19'!B:BC,54,0),"0")</f>
        <v>0</v>
      </c>
      <c r="BK188" s="5" t="s">
        <v>129</v>
      </c>
      <c r="BL188" s="15">
        <f t="shared" ref="BL188:BL189" si="1030">+BJ188*D188</f>
        <v>0</v>
      </c>
      <c r="BM188" s="10">
        <f>IFERROR(VLOOKUP(B188,'20'!B:BC,54,0),"0")</f>
        <v>3</v>
      </c>
      <c r="BN188" s="5" t="s">
        <v>129</v>
      </c>
      <c r="BO188" s="15">
        <f t="shared" ref="BO188:BO189" si="1031">+BM188*D188</f>
        <v>19.830000000000002</v>
      </c>
      <c r="BP188" s="10">
        <f>IFERROR(VLOOKUP(B188,'21'!B:BC,54,0),"0")</f>
        <v>0</v>
      </c>
      <c r="BQ188" s="5" t="s">
        <v>129</v>
      </c>
      <c r="BR188" s="15">
        <f t="shared" ref="BR188:BR189" si="1032">+BP188*D188</f>
        <v>0</v>
      </c>
      <c r="BS188" s="10">
        <f>IFERROR(VLOOKUP(B188,'22'!B:BC,54,0),"0")</f>
        <v>0</v>
      </c>
      <c r="BT188" s="5" t="s">
        <v>129</v>
      </c>
      <c r="BU188" s="15">
        <f t="shared" ref="BU188:BU189" si="1033">+BS188*D188</f>
        <v>0</v>
      </c>
      <c r="BV188" s="10">
        <f>IFERROR(VLOOKUP(B188,'23'!B:BC,54,0),"0")</f>
        <v>0</v>
      </c>
      <c r="BW188" s="5" t="s">
        <v>129</v>
      </c>
      <c r="BX188" s="15">
        <f t="shared" ref="BX188:BX189" si="1034">+BV188*D188</f>
        <v>0</v>
      </c>
      <c r="BY188" s="10">
        <f>IFERROR(VLOOKUP(B188,'24'!B:BC,54,0),"0")</f>
        <v>0</v>
      </c>
      <c r="BZ188" s="5" t="s">
        <v>129</v>
      </c>
      <c r="CA188" s="15">
        <f t="shared" ref="CA188:CA189" si="1035">+BY188*D188</f>
        <v>0</v>
      </c>
      <c r="CB188" s="10">
        <f>IFERROR(VLOOKUP(B188,'25'!B:BC,54,0),"0")</f>
        <v>0</v>
      </c>
      <c r="CC188" s="5" t="s">
        <v>129</v>
      </c>
      <c r="CD188" s="15">
        <f t="shared" ref="CD188:CD189" si="1036">+CB188*D188</f>
        <v>0</v>
      </c>
      <c r="CE188" s="10">
        <f>IFERROR(VLOOKUP(B188,'26'!B:BC,54,0),"0")</f>
        <v>0</v>
      </c>
      <c r="CF188" s="5" t="s">
        <v>129</v>
      </c>
      <c r="CG188" s="15">
        <f t="shared" ref="CG188:CG189" si="1037">+CE188*D188</f>
        <v>0</v>
      </c>
      <c r="CH188" s="10">
        <f>IFERROR(VLOOKUP(B188,'27'!B:BC,54,0),"0")</f>
        <v>18</v>
      </c>
      <c r="CI188" s="5" t="s">
        <v>129</v>
      </c>
      <c r="CJ188" s="15">
        <f t="shared" ref="CJ188:CJ189" si="1038">+CH188*D188</f>
        <v>118.98</v>
      </c>
      <c r="CK188" s="10">
        <f>IFERROR(VLOOKUP(B188,'28'!B:BC,54,0),"0")</f>
        <v>0</v>
      </c>
      <c r="CL188" s="5" t="s">
        <v>129</v>
      </c>
      <c r="CM188" s="15">
        <f t="shared" ref="CM188:CM189" si="1039">+CK188*D188</f>
        <v>0</v>
      </c>
      <c r="CN188" s="10">
        <f>IFERROR(VLOOKUP(B188,'29'!B:BC,54,0),"0")</f>
        <v>3</v>
      </c>
      <c r="CO188" s="5" t="s">
        <v>129</v>
      </c>
      <c r="CP188" s="15">
        <f t="shared" ref="CP188:CP189" si="1040">+CN188*D188</f>
        <v>19.830000000000002</v>
      </c>
      <c r="CQ188" s="10">
        <f>IFERROR(VLOOKUP(B188,'30'!B:BC,54,0),"0")</f>
        <v>0</v>
      </c>
      <c r="CR188" s="5" t="s">
        <v>129</v>
      </c>
      <c r="CS188" s="15">
        <f t="shared" ref="CS188:CS189" si="1041">+CQ188*D188</f>
        <v>0</v>
      </c>
      <c r="CT188" s="10" t="str">
        <f>IFERROR(VLOOKUP(A188,#REF!,2,0),"0")</f>
        <v>0</v>
      </c>
      <c r="CU188" s="5" t="s">
        <v>129</v>
      </c>
      <c r="CV188" s="15">
        <f t="shared" si="410"/>
        <v>0</v>
      </c>
      <c r="CW188" s="10" t="str">
        <f>IFERROR(VLOOKUP(B188,'B-plus'!A:D,4,0),"0")</f>
        <v>0</v>
      </c>
      <c r="CX188" s="5" t="s">
        <v>129</v>
      </c>
      <c r="CY188" s="15">
        <f t="shared" si="411"/>
        <v>0</v>
      </c>
    </row>
    <row r="189" spans="1:103" x14ac:dyDescent="0.25">
      <c r="A189" s="5" t="s">
        <v>548</v>
      </c>
      <c r="B189" s="5">
        <v>1004071</v>
      </c>
      <c r="C189" s="4" t="s">
        <v>549</v>
      </c>
      <c r="D189" s="13">
        <v>6.61</v>
      </c>
      <c r="E189" s="19">
        <f t="shared" si="408"/>
        <v>6</v>
      </c>
      <c r="F189" s="5" t="s">
        <v>129</v>
      </c>
      <c r="G189" s="13">
        <f t="shared" si="409"/>
        <v>39.660000000000004</v>
      </c>
      <c r="H189" s="10">
        <f>IFERROR(VLOOKUP(B189,'1'!B:BC,54,0),"0")</f>
        <v>0</v>
      </c>
      <c r="I189" s="5" t="s">
        <v>129</v>
      </c>
      <c r="J189" s="15">
        <f t="shared" si="1012"/>
        <v>0</v>
      </c>
      <c r="K189" s="10">
        <f>IFERROR(VLOOKUP(B189,'2'!B:BC,54,0),"0")</f>
        <v>0</v>
      </c>
      <c r="L189" s="5" t="s">
        <v>129</v>
      </c>
      <c r="M189" s="15">
        <f t="shared" si="1013"/>
        <v>0</v>
      </c>
      <c r="N189" s="10">
        <f>IFERROR(VLOOKUP(B189,'3'!B:BC,54,0),"0")</f>
        <v>0</v>
      </c>
      <c r="O189" s="5" t="s">
        <v>129</v>
      </c>
      <c r="P189" s="15">
        <f t="shared" si="1014"/>
        <v>0</v>
      </c>
      <c r="Q189" s="10">
        <f>IFERROR(VLOOKUP(B189,'4'!B:BC,54,0),"0")</f>
        <v>0</v>
      </c>
      <c r="R189" s="5" t="s">
        <v>129</v>
      </c>
      <c r="S189" s="15">
        <f t="shared" si="1015"/>
        <v>0</v>
      </c>
      <c r="T189" s="10">
        <f>IFERROR(VLOOKUP(B189,'5'!B:BC,54,0),"0")</f>
        <v>0</v>
      </c>
      <c r="U189" s="5" t="s">
        <v>129</v>
      </c>
      <c r="V189" s="15">
        <f t="shared" si="1016"/>
        <v>0</v>
      </c>
      <c r="W189" s="10">
        <f>IFERROR(VLOOKUP(B189,'6'!B:BC,54,0),"0")</f>
        <v>0</v>
      </c>
      <c r="X189" s="5" t="s">
        <v>129</v>
      </c>
      <c r="Y189" s="15">
        <f t="shared" si="1017"/>
        <v>0</v>
      </c>
      <c r="Z189" s="10">
        <f>IFERROR(VLOOKUP(B189,'7'!B:BC,54,0),"0")</f>
        <v>0</v>
      </c>
      <c r="AA189" s="5" t="s">
        <v>129</v>
      </c>
      <c r="AB189" s="15">
        <f t="shared" si="1018"/>
        <v>0</v>
      </c>
      <c r="AC189" s="10">
        <f>IFERROR(VLOOKUP(B189,'8'!B:BC,54,0),"0")</f>
        <v>0</v>
      </c>
      <c r="AD189" s="5" t="s">
        <v>129</v>
      </c>
      <c r="AE189" s="15">
        <f t="shared" si="1019"/>
        <v>0</v>
      </c>
      <c r="AF189" s="10">
        <f>IFERROR(VLOOKUP(B189,'9'!B:BC,54,0),"0")</f>
        <v>0</v>
      </c>
      <c r="AG189" s="5" t="s">
        <v>129</v>
      </c>
      <c r="AH189" s="15">
        <f t="shared" si="1020"/>
        <v>0</v>
      </c>
      <c r="AI189" s="10">
        <f>IFERROR(VLOOKUP(B189,'10'!B:BC,54,0),"0")</f>
        <v>0</v>
      </c>
      <c r="AJ189" s="5" t="s">
        <v>129</v>
      </c>
      <c r="AK189" s="15">
        <f t="shared" si="1021"/>
        <v>0</v>
      </c>
      <c r="AL189" s="10">
        <f>IFERROR(VLOOKUP(B189,'11'!B:BC,54,0),"0")</f>
        <v>0</v>
      </c>
      <c r="AM189" s="5" t="s">
        <v>129</v>
      </c>
      <c r="AN189" s="15">
        <f t="shared" si="1022"/>
        <v>0</v>
      </c>
      <c r="AO189" s="10">
        <f>IFERROR(VLOOKUP(B189,'12'!B:BC,54,0),"0")</f>
        <v>0</v>
      </c>
      <c r="AP189" s="5" t="s">
        <v>129</v>
      </c>
      <c r="AQ189" s="15">
        <f t="shared" si="1023"/>
        <v>0</v>
      </c>
      <c r="AR189" s="10">
        <f>IFERROR(VLOOKUP(B189,'13'!B:BC,54,0),"0")</f>
        <v>0</v>
      </c>
      <c r="AS189" s="5" t="s">
        <v>129</v>
      </c>
      <c r="AT189" s="15">
        <f t="shared" si="1024"/>
        <v>0</v>
      </c>
      <c r="AU189" s="10">
        <f>IFERROR(VLOOKUP(B189,'14'!B:BC,54,0),"0")</f>
        <v>0</v>
      </c>
      <c r="AV189" s="5" t="s">
        <v>129</v>
      </c>
      <c r="AW189" s="15">
        <f t="shared" si="1025"/>
        <v>0</v>
      </c>
      <c r="AX189" s="10">
        <f>IFERROR(VLOOKUP(B189,'15'!B:BC,54,0),"0")</f>
        <v>3</v>
      </c>
      <c r="AY189" s="5" t="s">
        <v>129</v>
      </c>
      <c r="AZ189" s="15">
        <f t="shared" si="1026"/>
        <v>19.830000000000002</v>
      </c>
      <c r="BA189" s="10">
        <f>IFERROR(VLOOKUP(B189,'16'!B:BC,54,0),"0")</f>
        <v>0</v>
      </c>
      <c r="BB189" s="5" t="s">
        <v>129</v>
      </c>
      <c r="BC189" s="15">
        <f t="shared" si="1027"/>
        <v>0</v>
      </c>
      <c r="BD189" s="10">
        <f>IFERROR(VLOOKUP(B189,'17'!B:BC,54,0),"0")</f>
        <v>0</v>
      </c>
      <c r="BE189" s="5" t="s">
        <v>129</v>
      </c>
      <c r="BF189" s="15">
        <f t="shared" si="1028"/>
        <v>0</v>
      </c>
      <c r="BG189" s="10">
        <f>IFERROR(VLOOKUP(B189,'18'!B:BC,54,0),"0")</f>
        <v>0</v>
      </c>
      <c r="BH189" s="5" t="s">
        <v>129</v>
      </c>
      <c r="BI189" s="15">
        <f t="shared" si="1029"/>
        <v>0</v>
      </c>
      <c r="BJ189" s="10">
        <f>IFERROR(VLOOKUP(B189,'19'!B:BC,54,0),"0")</f>
        <v>0</v>
      </c>
      <c r="BK189" s="5" t="s">
        <v>129</v>
      </c>
      <c r="BL189" s="15">
        <f t="shared" si="1030"/>
        <v>0</v>
      </c>
      <c r="BM189" s="10">
        <f>IFERROR(VLOOKUP(B189,'20'!B:BC,54,0),"0")</f>
        <v>0</v>
      </c>
      <c r="BN189" s="5" t="s">
        <v>129</v>
      </c>
      <c r="BO189" s="15">
        <f t="shared" si="1031"/>
        <v>0</v>
      </c>
      <c r="BP189" s="10">
        <f>IFERROR(VLOOKUP(B189,'21'!B:BC,54,0),"0")</f>
        <v>0</v>
      </c>
      <c r="BQ189" s="5" t="s">
        <v>129</v>
      </c>
      <c r="BR189" s="15">
        <f t="shared" si="1032"/>
        <v>0</v>
      </c>
      <c r="BS189" s="10">
        <f>IFERROR(VLOOKUP(B189,'22'!B:BC,54,0),"0")</f>
        <v>0</v>
      </c>
      <c r="BT189" s="5" t="s">
        <v>129</v>
      </c>
      <c r="BU189" s="15">
        <f t="shared" si="1033"/>
        <v>0</v>
      </c>
      <c r="BV189" s="10">
        <f>IFERROR(VLOOKUP(B189,'23'!B:BC,54,0),"0")</f>
        <v>0</v>
      </c>
      <c r="BW189" s="5" t="s">
        <v>129</v>
      </c>
      <c r="BX189" s="15">
        <f t="shared" si="1034"/>
        <v>0</v>
      </c>
      <c r="BY189" s="10">
        <f>IFERROR(VLOOKUP(B189,'24'!B:BC,54,0),"0")</f>
        <v>0</v>
      </c>
      <c r="BZ189" s="5" t="s">
        <v>129</v>
      </c>
      <c r="CA189" s="15">
        <f t="shared" si="1035"/>
        <v>0</v>
      </c>
      <c r="CB189" s="10">
        <f>IFERROR(VLOOKUP(B189,'25'!B:BC,54,0),"0")</f>
        <v>0</v>
      </c>
      <c r="CC189" s="5" t="s">
        <v>129</v>
      </c>
      <c r="CD189" s="15">
        <f t="shared" si="1036"/>
        <v>0</v>
      </c>
      <c r="CE189" s="10">
        <f>IFERROR(VLOOKUP(B189,'26'!B:BC,54,0),"0")</f>
        <v>0</v>
      </c>
      <c r="CF189" s="5" t="s">
        <v>129</v>
      </c>
      <c r="CG189" s="15">
        <f t="shared" si="1037"/>
        <v>0</v>
      </c>
      <c r="CH189" s="10">
        <f>IFERROR(VLOOKUP(B189,'27'!B:BC,54,0),"0")</f>
        <v>0</v>
      </c>
      <c r="CI189" s="5" t="s">
        <v>129</v>
      </c>
      <c r="CJ189" s="15">
        <f t="shared" si="1038"/>
        <v>0</v>
      </c>
      <c r="CK189" s="10">
        <f>IFERROR(VLOOKUP(B189,'28'!B:BC,54,0),"0")</f>
        <v>0</v>
      </c>
      <c r="CL189" s="5" t="s">
        <v>129</v>
      </c>
      <c r="CM189" s="15">
        <f t="shared" si="1039"/>
        <v>0</v>
      </c>
      <c r="CN189" s="10">
        <f>IFERROR(VLOOKUP(B189,'29'!B:BC,54,0),"0")</f>
        <v>3</v>
      </c>
      <c r="CO189" s="5" t="s">
        <v>129</v>
      </c>
      <c r="CP189" s="15">
        <f t="shared" si="1040"/>
        <v>19.830000000000002</v>
      </c>
      <c r="CQ189" s="10">
        <f>IFERROR(VLOOKUP(B189,'30'!B:BC,54,0),"0")</f>
        <v>0</v>
      </c>
      <c r="CR189" s="5" t="s">
        <v>129</v>
      </c>
      <c r="CS189" s="15">
        <f t="shared" si="1041"/>
        <v>0</v>
      </c>
      <c r="CT189" s="10" t="str">
        <f>IFERROR(VLOOKUP(A189,#REF!,2,0),"0")</f>
        <v>0</v>
      </c>
      <c r="CU189" s="5" t="s">
        <v>129</v>
      </c>
      <c r="CV189" s="15">
        <f t="shared" si="410"/>
        <v>0</v>
      </c>
      <c r="CW189" s="10" t="str">
        <f>IFERROR(VLOOKUP(B189,'B-plus'!A:D,4,0),"0")</f>
        <v>0</v>
      </c>
      <c r="CX189" s="5" t="s">
        <v>129</v>
      </c>
      <c r="CY189" s="15">
        <f t="shared" si="411"/>
        <v>0</v>
      </c>
    </row>
    <row r="190" spans="1:103" x14ac:dyDescent="0.25">
      <c r="A190" s="5" t="s">
        <v>558</v>
      </c>
      <c r="B190" s="5">
        <v>1005995</v>
      </c>
      <c r="C190" s="4" t="s">
        <v>559</v>
      </c>
      <c r="D190" s="13">
        <v>8.3699999999999992</v>
      </c>
      <c r="E190" s="19">
        <f t="shared" si="408"/>
        <v>0</v>
      </c>
      <c r="F190" s="5" t="s">
        <v>130</v>
      </c>
      <c r="G190" s="13">
        <f t="shared" si="409"/>
        <v>0</v>
      </c>
      <c r="H190" s="10">
        <f>IFERROR(VLOOKUP(B190,'1'!B:BC,54,0),"0")</f>
        <v>0</v>
      </c>
      <c r="I190" s="5" t="s">
        <v>130</v>
      </c>
      <c r="J190" s="15">
        <f t="shared" ref="J190:J194" si="1042">+H190*D190</f>
        <v>0</v>
      </c>
      <c r="K190" s="10">
        <f>IFERROR(VLOOKUP(B190,'2'!B:BC,54,0),"0")</f>
        <v>0</v>
      </c>
      <c r="L190" s="5" t="s">
        <v>130</v>
      </c>
      <c r="M190" s="15">
        <f t="shared" ref="M190:M194" si="1043">+K190*D190</f>
        <v>0</v>
      </c>
      <c r="N190" s="10">
        <f>IFERROR(VLOOKUP(B190,'3'!B:BC,54,0),"0")</f>
        <v>0</v>
      </c>
      <c r="O190" s="5" t="s">
        <v>130</v>
      </c>
      <c r="P190" s="15">
        <f t="shared" ref="P190:P194" si="1044">+N190*D190</f>
        <v>0</v>
      </c>
      <c r="Q190" s="10">
        <f>IFERROR(VLOOKUP(B190,'4'!B:BC,54,0),"0")</f>
        <v>0</v>
      </c>
      <c r="R190" s="5" t="s">
        <v>130</v>
      </c>
      <c r="S190" s="15">
        <f t="shared" ref="S190:S194" si="1045">+Q190*D190</f>
        <v>0</v>
      </c>
      <c r="T190" s="10">
        <f>IFERROR(VLOOKUP(B190,'5'!B:BC,54,0),"0")</f>
        <v>0</v>
      </c>
      <c r="U190" s="5" t="s">
        <v>130</v>
      </c>
      <c r="V190" s="15">
        <f t="shared" ref="V190:V194" si="1046">+T190*D190</f>
        <v>0</v>
      </c>
      <c r="W190" s="10">
        <f>IFERROR(VLOOKUP(B190,'6'!B:BC,54,0),"0")</f>
        <v>0</v>
      </c>
      <c r="X190" s="5" t="s">
        <v>130</v>
      </c>
      <c r="Y190" s="15">
        <f t="shared" ref="Y190:Y194" si="1047">+W190*D190</f>
        <v>0</v>
      </c>
      <c r="Z190" s="10">
        <f>IFERROR(VLOOKUP(B190,'7'!B:BC,54,0),"0")</f>
        <v>0</v>
      </c>
      <c r="AA190" s="5" t="s">
        <v>130</v>
      </c>
      <c r="AB190" s="15">
        <f t="shared" ref="AB190:AB194" si="1048">+Z190*D190</f>
        <v>0</v>
      </c>
      <c r="AC190" s="10">
        <f>IFERROR(VLOOKUP(B190,'8'!B:BC,54,0),"0")</f>
        <v>0</v>
      </c>
      <c r="AD190" s="5" t="s">
        <v>130</v>
      </c>
      <c r="AE190" s="15">
        <f t="shared" ref="AE190:AE194" si="1049">+AC190*D190</f>
        <v>0</v>
      </c>
      <c r="AF190" s="10">
        <f>IFERROR(VLOOKUP(B190,'9'!B:BC,54,0),"0")</f>
        <v>0</v>
      </c>
      <c r="AG190" s="5" t="s">
        <v>130</v>
      </c>
      <c r="AH190" s="15">
        <f t="shared" ref="AH190:AH194" si="1050">+AF190*D190</f>
        <v>0</v>
      </c>
      <c r="AI190" s="10">
        <f>IFERROR(VLOOKUP(B190,'10'!B:BC,54,0),"0")</f>
        <v>0</v>
      </c>
      <c r="AJ190" s="5" t="s">
        <v>130</v>
      </c>
      <c r="AK190" s="15">
        <f t="shared" ref="AK190:AK194" si="1051">+AI190*D190</f>
        <v>0</v>
      </c>
      <c r="AL190" s="10">
        <f>IFERROR(VLOOKUP(B190,'11'!B:BC,54,0),"0")</f>
        <v>0</v>
      </c>
      <c r="AM190" s="5" t="s">
        <v>130</v>
      </c>
      <c r="AN190" s="15">
        <f t="shared" ref="AN190:AN194" si="1052">+AL190*D190</f>
        <v>0</v>
      </c>
      <c r="AO190" s="10">
        <f>IFERROR(VLOOKUP(B190,'12'!B:BC,54,0),"0")</f>
        <v>0</v>
      </c>
      <c r="AP190" s="5" t="s">
        <v>130</v>
      </c>
      <c r="AQ190" s="15">
        <f t="shared" ref="AQ190:AQ194" si="1053">+AO190*D190</f>
        <v>0</v>
      </c>
      <c r="AR190" s="10">
        <f>IFERROR(VLOOKUP(B190,'13'!B:BC,54,0),"0")</f>
        <v>0</v>
      </c>
      <c r="AS190" s="5" t="s">
        <v>130</v>
      </c>
      <c r="AT190" s="15">
        <f t="shared" ref="AT190:AT194" si="1054">+AR190*D190</f>
        <v>0</v>
      </c>
      <c r="AU190" s="10">
        <f>IFERROR(VLOOKUP(B190,'14'!B:BC,54,0),"0")</f>
        <v>0</v>
      </c>
      <c r="AV190" s="5" t="s">
        <v>130</v>
      </c>
      <c r="AW190" s="15">
        <f t="shared" ref="AW190:AW194" si="1055">+AU190*D190</f>
        <v>0</v>
      </c>
      <c r="AX190" s="10">
        <f>IFERROR(VLOOKUP(B190,'15'!B:BC,54,0),"0")</f>
        <v>0</v>
      </c>
      <c r="AY190" s="5" t="s">
        <v>130</v>
      </c>
      <c r="AZ190" s="15">
        <f t="shared" ref="AZ190:AZ194" si="1056">+AX190*D190</f>
        <v>0</v>
      </c>
      <c r="BA190" s="10">
        <f>IFERROR(VLOOKUP(B190,'16'!B:BC,54,0),"0")</f>
        <v>0</v>
      </c>
      <c r="BB190" s="5" t="s">
        <v>130</v>
      </c>
      <c r="BC190" s="15">
        <f t="shared" ref="BC190:BC194" si="1057">+BA190*D190</f>
        <v>0</v>
      </c>
      <c r="BD190" s="10">
        <f>IFERROR(VLOOKUP(B190,'17'!B:BC,54,0),"0")</f>
        <v>0</v>
      </c>
      <c r="BE190" s="5" t="s">
        <v>130</v>
      </c>
      <c r="BF190" s="15">
        <f t="shared" ref="BF190:BF194" si="1058">+BD190*D190</f>
        <v>0</v>
      </c>
      <c r="BG190" s="10">
        <f>IFERROR(VLOOKUP(B190,'18'!B:BC,54,0),"0")</f>
        <v>0</v>
      </c>
      <c r="BH190" s="5" t="s">
        <v>130</v>
      </c>
      <c r="BI190" s="15">
        <f t="shared" ref="BI190:BI194" si="1059">+BG190*D190</f>
        <v>0</v>
      </c>
      <c r="BJ190" s="10">
        <f>IFERROR(VLOOKUP(B190,'19'!B:BC,54,0),"0")</f>
        <v>0</v>
      </c>
      <c r="BK190" s="5" t="s">
        <v>130</v>
      </c>
      <c r="BL190" s="15">
        <f t="shared" ref="BL190:BL194" si="1060">+BJ190*D190</f>
        <v>0</v>
      </c>
      <c r="BM190" s="10">
        <f>IFERROR(VLOOKUP(B190,'20'!B:BC,54,0),"0")</f>
        <v>0</v>
      </c>
      <c r="BN190" s="5" t="s">
        <v>130</v>
      </c>
      <c r="BO190" s="15">
        <f t="shared" ref="BO190:BO194" si="1061">+BM190*D190</f>
        <v>0</v>
      </c>
      <c r="BP190" s="10">
        <f>IFERROR(VLOOKUP(B190,'21'!B:BC,54,0),"0")</f>
        <v>0</v>
      </c>
      <c r="BQ190" s="5" t="s">
        <v>130</v>
      </c>
      <c r="BR190" s="15">
        <f t="shared" ref="BR190:BR194" si="1062">+BP190*D190</f>
        <v>0</v>
      </c>
      <c r="BS190" s="10">
        <f>IFERROR(VLOOKUP(B190,'22'!B:BC,54,0),"0")</f>
        <v>0</v>
      </c>
      <c r="BT190" s="5" t="s">
        <v>130</v>
      </c>
      <c r="BU190" s="15">
        <f t="shared" ref="BU190:BU194" si="1063">+BS190*D190</f>
        <v>0</v>
      </c>
      <c r="BV190" s="10">
        <f>IFERROR(VLOOKUP(B190,'23'!B:BC,54,0),"0")</f>
        <v>0</v>
      </c>
      <c r="BW190" s="5" t="s">
        <v>130</v>
      </c>
      <c r="BX190" s="15">
        <f t="shared" ref="BX190:BX194" si="1064">+BV190*D190</f>
        <v>0</v>
      </c>
      <c r="BY190" s="10">
        <f>IFERROR(VLOOKUP(B190,'24'!B:BC,54,0),"0")</f>
        <v>0</v>
      </c>
      <c r="BZ190" s="5" t="s">
        <v>130</v>
      </c>
      <c r="CA190" s="15">
        <f t="shared" ref="CA190:CA194" si="1065">+BY190*D190</f>
        <v>0</v>
      </c>
      <c r="CB190" s="10">
        <f>IFERROR(VLOOKUP(B190,'25'!B:BC,54,0),"0")</f>
        <v>0</v>
      </c>
      <c r="CC190" s="5" t="s">
        <v>130</v>
      </c>
      <c r="CD190" s="15">
        <f t="shared" ref="CD190:CD194" si="1066">+CB190*D190</f>
        <v>0</v>
      </c>
      <c r="CE190" s="10">
        <f>IFERROR(VLOOKUP(B190,'26'!B:BC,54,0),"0")</f>
        <v>0</v>
      </c>
      <c r="CF190" s="5" t="s">
        <v>130</v>
      </c>
      <c r="CG190" s="15">
        <f t="shared" ref="CG190:CG194" si="1067">+CE190*D190</f>
        <v>0</v>
      </c>
      <c r="CH190" s="10">
        <f>IFERROR(VLOOKUP(B190,'27'!B:BC,54,0),"0")</f>
        <v>0</v>
      </c>
      <c r="CI190" s="5" t="s">
        <v>130</v>
      </c>
      <c r="CJ190" s="15">
        <f t="shared" ref="CJ190:CJ194" si="1068">+CH190*D190</f>
        <v>0</v>
      </c>
      <c r="CK190" s="10">
        <f>IFERROR(VLOOKUP(B190,'28'!B:BC,54,0),"0")</f>
        <v>0</v>
      </c>
      <c r="CL190" s="5" t="s">
        <v>130</v>
      </c>
      <c r="CM190" s="15">
        <f t="shared" ref="CM190:CM194" si="1069">+CK190*D190</f>
        <v>0</v>
      </c>
      <c r="CN190" s="10">
        <f>IFERROR(VLOOKUP(B190,'29'!B:BC,54,0),"0")</f>
        <v>0</v>
      </c>
      <c r="CO190" s="5" t="s">
        <v>130</v>
      </c>
      <c r="CP190" s="15">
        <f t="shared" ref="CP190:CP194" si="1070">+CN190*D190</f>
        <v>0</v>
      </c>
      <c r="CQ190" s="10">
        <f>IFERROR(VLOOKUP(B190,'30'!B:BC,54,0),"0")</f>
        <v>0</v>
      </c>
      <c r="CR190" s="5" t="s">
        <v>130</v>
      </c>
      <c r="CS190" s="15">
        <f t="shared" ref="CS190:CS194" si="1071">+CQ190*D190</f>
        <v>0</v>
      </c>
      <c r="CT190" s="10" t="str">
        <f>IFERROR(VLOOKUP(A190,#REF!,2,0),"0")</f>
        <v>0</v>
      </c>
      <c r="CU190" s="5" t="s">
        <v>130</v>
      </c>
      <c r="CV190" s="15">
        <f t="shared" si="410"/>
        <v>0</v>
      </c>
      <c r="CW190" s="10" t="str">
        <f>IFERROR(VLOOKUP(B190,'B-plus'!A:D,4,0),"0")</f>
        <v>0</v>
      </c>
      <c r="CX190" s="5" t="s">
        <v>130</v>
      </c>
      <c r="CY190" s="15">
        <f t="shared" si="411"/>
        <v>0</v>
      </c>
    </row>
    <row r="191" spans="1:103" x14ac:dyDescent="0.25">
      <c r="A191" s="5" t="s">
        <v>556</v>
      </c>
      <c r="B191" s="5">
        <v>1005996</v>
      </c>
      <c r="C191" s="4" t="s">
        <v>557</v>
      </c>
      <c r="D191" s="92">
        <v>26.9</v>
      </c>
      <c r="E191" s="19">
        <f t="shared" si="408"/>
        <v>0</v>
      </c>
      <c r="F191" s="5" t="s">
        <v>130</v>
      </c>
      <c r="G191" s="13">
        <f t="shared" si="409"/>
        <v>0</v>
      </c>
      <c r="H191" s="10">
        <f>IFERROR(VLOOKUP(B191,'1'!B:BC,54,0),"0")</f>
        <v>0</v>
      </c>
      <c r="I191" s="5" t="s">
        <v>130</v>
      </c>
      <c r="J191" s="15">
        <f t="shared" si="1042"/>
        <v>0</v>
      </c>
      <c r="K191" s="10">
        <f>IFERROR(VLOOKUP(B191,'2'!B:BC,54,0),"0")</f>
        <v>0</v>
      </c>
      <c r="L191" s="5" t="s">
        <v>130</v>
      </c>
      <c r="M191" s="15">
        <f t="shared" si="1043"/>
        <v>0</v>
      </c>
      <c r="N191" s="10">
        <f>IFERROR(VLOOKUP(B191,'3'!B:BC,54,0),"0")</f>
        <v>0</v>
      </c>
      <c r="O191" s="5" t="s">
        <v>130</v>
      </c>
      <c r="P191" s="15">
        <f t="shared" si="1044"/>
        <v>0</v>
      </c>
      <c r="Q191" s="10">
        <f>IFERROR(VLOOKUP(B191,'4'!B:BC,54,0),"0")</f>
        <v>0</v>
      </c>
      <c r="R191" s="5" t="s">
        <v>130</v>
      </c>
      <c r="S191" s="15">
        <f t="shared" si="1045"/>
        <v>0</v>
      </c>
      <c r="T191" s="10">
        <f>IFERROR(VLOOKUP(B191,'5'!B:BC,54,0),"0")</f>
        <v>0</v>
      </c>
      <c r="U191" s="5" t="s">
        <v>130</v>
      </c>
      <c r="V191" s="15">
        <f t="shared" si="1046"/>
        <v>0</v>
      </c>
      <c r="W191" s="10">
        <f>IFERROR(VLOOKUP(B191,'6'!B:BC,54,0),"0")</f>
        <v>0</v>
      </c>
      <c r="X191" s="5" t="s">
        <v>130</v>
      </c>
      <c r="Y191" s="15">
        <f t="shared" si="1047"/>
        <v>0</v>
      </c>
      <c r="Z191" s="10">
        <f>IFERROR(VLOOKUP(B191,'7'!B:BC,54,0),"0")</f>
        <v>0</v>
      </c>
      <c r="AA191" s="5" t="s">
        <v>130</v>
      </c>
      <c r="AB191" s="15">
        <f t="shared" si="1048"/>
        <v>0</v>
      </c>
      <c r="AC191" s="10">
        <f>IFERROR(VLOOKUP(B191,'8'!B:BC,54,0),"0")</f>
        <v>0</v>
      </c>
      <c r="AD191" s="5" t="s">
        <v>130</v>
      </c>
      <c r="AE191" s="15">
        <f t="shared" si="1049"/>
        <v>0</v>
      </c>
      <c r="AF191" s="10">
        <f>IFERROR(VLOOKUP(B191,'9'!B:BC,54,0),"0")</f>
        <v>0</v>
      </c>
      <c r="AG191" s="5" t="s">
        <v>130</v>
      </c>
      <c r="AH191" s="15">
        <f t="shared" si="1050"/>
        <v>0</v>
      </c>
      <c r="AI191" s="10">
        <f>IFERROR(VLOOKUP(B191,'10'!B:BC,54,0),"0")</f>
        <v>0</v>
      </c>
      <c r="AJ191" s="5" t="s">
        <v>130</v>
      </c>
      <c r="AK191" s="15">
        <f t="shared" si="1051"/>
        <v>0</v>
      </c>
      <c r="AL191" s="10">
        <f>IFERROR(VLOOKUP(B191,'11'!B:BC,54,0),"0")</f>
        <v>0</v>
      </c>
      <c r="AM191" s="5" t="s">
        <v>130</v>
      </c>
      <c r="AN191" s="15">
        <f t="shared" si="1052"/>
        <v>0</v>
      </c>
      <c r="AO191" s="10">
        <f>IFERROR(VLOOKUP(B191,'12'!B:BC,54,0),"0")</f>
        <v>0</v>
      </c>
      <c r="AP191" s="5" t="s">
        <v>130</v>
      </c>
      <c r="AQ191" s="15">
        <f t="shared" si="1053"/>
        <v>0</v>
      </c>
      <c r="AR191" s="10">
        <f>IFERROR(VLOOKUP(B191,'13'!B:BC,54,0),"0")</f>
        <v>0</v>
      </c>
      <c r="AS191" s="5" t="s">
        <v>130</v>
      </c>
      <c r="AT191" s="15">
        <f t="shared" si="1054"/>
        <v>0</v>
      </c>
      <c r="AU191" s="10">
        <f>IFERROR(VLOOKUP(B191,'14'!B:BC,54,0),"0")</f>
        <v>0</v>
      </c>
      <c r="AV191" s="5" t="s">
        <v>130</v>
      </c>
      <c r="AW191" s="15">
        <f t="shared" si="1055"/>
        <v>0</v>
      </c>
      <c r="AX191" s="10">
        <f>IFERROR(VLOOKUP(B191,'15'!B:BC,54,0),"0")</f>
        <v>0</v>
      </c>
      <c r="AY191" s="5" t="s">
        <v>130</v>
      </c>
      <c r="AZ191" s="15">
        <f t="shared" si="1056"/>
        <v>0</v>
      </c>
      <c r="BA191" s="10">
        <f>IFERROR(VLOOKUP(B191,'16'!B:BC,54,0),"0")</f>
        <v>0</v>
      </c>
      <c r="BB191" s="5" t="s">
        <v>130</v>
      </c>
      <c r="BC191" s="15">
        <f t="shared" si="1057"/>
        <v>0</v>
      </c>
      <c r="BD191" s="10">
        <f>IFERROR(VLOOKUP(B191,'17'!B:BC,54,0),"0")</f>
        <v>0</v>
      </c>
      <c r="BE191" s="5" t="s">
        <v>130</v>
      </c>
      <c r="BF191" s="15">
        <f t="shared" si="1058"/>
        <v>0</v>
      </c>
      <c r="BG191" s="10">
        <f>IFERROR(VLOOKUP(B191,'18'!B:BC,54,0),"0")</f>
        <v>0</v>
      </c>
      <c r="BH191" s="5" t="s">
        <v>130</v>
      </c>
      <c r="BI191" s="15">
        <f t="shared" si="1059"/>
        <v>0</v>
      </c>
      <c r="BJ191" s="10">
        <f>IFERROR(VLOOKUP(B191,'19'!B:BC,54,0),"0")</f>
        <v>0</v>
      </c>
      <c r="BK191" s="5" t="s">
        <v>130</v>
      </c>
      <c r="BL191" s="15">
        <f t="shared" si="1060"/>
        <v>0</v>
      </c>
      <c r="BM191" s="10">
        <f>IFERROR(VLOOKUP(B191,'20'!B:BC,54,0),"0")</f>
        <v>0</v>
      </c>
      <c r="BN191" s="5" t="s">
        <v>130</v>
      </c>
      <c r="BO191" s="15">
        <f t="shared" si="1061"/>
        <v>0</v>
      </c>
      <c r="BP191" s="10">
        <f>IFERROR(VLOOKUP(B191,'21'!B:BC,54,0),"0")</f>
        <v>0</v>
      </c>
      <c r="BQ191" s="5" t="s">
        <v>130</v>
      </c>
      <c r="BR191" s="15">
        <f t="shared" si="1062"/>
        <v>0</v>
      </c>
      <c r="BS191" s="10">
        <f>IFERROR(VLOOKUP(B191,'22'!B:BC,54,0),"0")</f>
        <v>0</v>
      </c>
      <c r="BT191" s="5" t="s">
        <v>130</v>
      </c>
      <c r="BU191" s="15">
        <f t="shared" si="1063"/>
        <v>0</v>
      </c>
      <c r="BV191" s="10">
        <f>IFERROR(VLOOKUP(B191,'23'!B:BC,54,0),"0")</f>
        <v>0</v>
      </c>
      <c r="BW191" s="5" t="s">
        <v>130</v>
      </c>
      <c r="BX191" s="15">
        <f t="shared" si="1064"/>
        <v>0</v>
      </c>
      <c r="BY191" s="10">
        <f>IFERROR(VLOOKUP(B191,'24'!B:BC,54,0),"0")</f>
        <v>0</v>
      </c>
      <c r="BZ191" s="5" t="s">
        <v>130</v>
      </c>
      <c r="CA191" s="15">
        <f t="shared" si="1065"/>
        <v>0</v>
      </c>
      <c r="CB191" s="10">
        <f>IFERROR(VLOOKUP(B191,'25'!B:BC,54,0),"0")</f>
        <v>0</v>
      </c>
      <c r="CC191" s="5" t="s">
        <v>130</v>
      </c>
      <c r="CD191" s="15">
        <f t="shared" si="1066"/>
        <v>0</v>
      </c>
      <c r="CE191" s="10">
        <f>IFERROR(VLOOKUP(B191,'26'!B:BC,54,0),"0")</f>
        <v>0</v>
      </c>
      <c r="CF191" s="5" t="s">
        <v>130</v>
      </c>
      <c r="CG191" s="15">
        <f t="shared" si="1067"/>
        <v>0</v>
      </c>
      <c r="CH191" s="10">
        <f>IFERROR(VLOOKUP(B191,'27'!B:BC,54,0),"0")</f>
        <v>0</v>
      </c>
      <c r="CI191" s="5" t="s">
        <v>130</v>
      </c>
      <c r="CJ191" s="15">
        <f t="shared" si="1068"/>
        <v>0</v>
      </c>
      <c r="CK191" s="10">
        <f>IFERROR(VLOOKUP(B191,'28'!B:BC,54,0),"0")</f>
        <v>0</v>
      </c>
      <c r="CL191" s="5" t="s">
        <v>130</v>
      </c>
      <c r="CM191" s="15">
        <f t="shared" si="1069"/>
        <v>0</v>
      </c>
      <c r="CN191" s="10">
        <f>IFERROR(VLOOKUP(B191,'29'!B:BC,54,0),"0")</f>
        <v>0</v>
      </c>
      <c r="CO191" s="5" t="s">
        <v>130</v>
      </c>
      <c r="CP191" s="15">
        <f t="shared" si="1070"/>
        <v>0</v>
      </c>
      <c r="CQ191" s="10">
        <f>IFERROR(VLOOKUP(B191,'30'!B:BC,54,0),"0")</f>
        <v>0</v>
      </c>
      <c r="CR191" s="5" t="s">
        <v>130</v>
      </c>
      <c r="CS191" s="15">
        <f t="shared" si="1071"/>
        <v>0</v>
      </c>
      <c r="CT191" s="10" t="str">
        <f>IFERROR(VLOOKUP(A191,#REF!,2,0),"0")</f>
        <v>0</v>
      </c>
      <c r="CU191" s="5" t="s">
        <v>130</v>
      </c>
      <c r="CV191" s="15">
        <f t="shared" si="410"/>
        <v>0</v>
      </c>
      <c r="CW191" s="10" t="str">
        <f>IFERROR(VLOOKUP(B191,'B-plus'!A:D,4,0),"0")</f>
        <v>0</v>
      </c>
      <c r="CX191" s="5" t="s">
        <v>130</v>
      </c>
      <c r="CY191" s="15">
        <f t="shared" si="411"/>
        <v>0</v>
      </c>
    </row>
    <row r="192" spans="1:103" x14ac:dyDescent="0.25">
      <c r="A192" s="5" t="s">
        <v>554</v>
      </c>
      <c r="B192" s="5">
        <v>1005999</v>
      </c>
      <c r="C192" s="4" t="s">
        <v>555</v>
      </c>
      <c r="D192" s="13">
        <v>11.78</v>
      </c>
      <c r="E192" s="19">
        <f t="shared" si="408"/>
        <v>318</v>
      </c>
      <c r="F192" s="5" t="s">
        <v>130</v>
      </c>
      <c r="G192" s="13">
        <f t="shared" si="409"/>
        <v>3746.04</v>
      </c>
      <c r="H192" s="10">
        <f>IFERROR(VLOOKUP(B192,'1'!B:BC,54,0),"0")</f>
        <v>0</v>
      </c>
      <c r="I192" s="5" t="s">
        <v>130</v>
      </c>
      <c r="J192" s="15">
        <f t="shared" si="1042"/>
        <v>0</v>
      </c>
      <c r="K192" s="10">
        <f>IFERROR(VLOOKUP(B192,'2'!B:BC,54,0),"0")</f>
        <v>0</v>
      </c>
      <c r="L192" s="5" t="s">
        <v>130</v>
      </c>
      <c r="M192" s="15">
        <f t="shared" si="1043"/>
        <v>0</v>
      </c>
      <c r="N192" s="10">
        <f>IFERROR(VLOOKUP(B192,'3'!B:BC,54,0),"0")</f>
        <v>0</v>
      </c>
      <c r="O192" s="5" t="s">
        <v>130</v>
      </c>
      <c r="P192" s="15">
        <f t="shared" si="1044"/>
        <v>0</v>
      </c>
      <c r="Q192" s="10">
        <f>IFERROR(VLOOKUP(B192,'4'!B:BC,54,0),"0")</f>
        <v>0</v>
      </c>
      <c r="R192" s="5" t="s">
        <v>130</v>
      </c>
      <c r="S192" s="15">
        <f t="shared" si="1045"/>
        <v>0</v>
      </c>
      <c r="T192" s="10">
        <f>IFERROR(VLOOKUP(B192,'5'!B:BC,54,0),"0")</f>
        <v>0</v>
      </c>
      <c r="U192" s="5" t="s">
        <v>130</v>
      </c>
      <c r="V192" s="15">
        <f t="shared" si="1046"/>
        <v>0</v>
      </c>
      <c r="W192" s="10">
        <f>IFERROR(VLOOKUP(B192,'6'!B:BC,54,0),"0")</f>
        <v>74</v>
      </c>
      <c r="X192" s="5" t="s">
        <v>130</v>
      </c>
      <c r="Y192" s="15">
        <f t="shared" si="1047"/>
        <v>871.71999999999991</v>
      </c>
      <c r="Z192" s="10">
        <f>IFERROR(VLOOKUP(B192,'7'!B:BC,54,0),"0")</f>
        <v>3</v>
      </c>
      <c r="AA192" s="5" t="s">
        <v>130</v>
      </c>
      <c r="AB192" s="15">
        <f t="shared" si="1048"/>
        <v>35.339999999999996</v>
      </c>
      <c r="AC192" s="10">
        <f>IFERROR(VLOOKUP(B192,'8'!B:BC,54,0),"0")</f>
        <v>0</v>
      </c>
      <c r="AD192" s="5" t="s">
        <v>130</v>
      </c>
      <c r="AE192" s="15">
        <f t="shared" si="1049"/>
        <v>0</v>
      </c>
      <c r="AF192" s="10">
        <f>IFERROR(VLOOKUP(B192,'9'!B:BC,54,0),"0")</f>
        <v>0</v>
      </c>
      <c r="AG192" s="5" t="s">
        <v>130</v>
      </c>
      <c r="AH192" s="15">
        <f t="shared" si="1050"/>
        <v>0</v>
      </c>
      <c r="AI192" s="10">
        <f>IFERROR(VLOOKUP(B192,'10'!B:BC,54,0),"0")</f>
        <v>0</v>
      </c>
      <c r="AJ192" s="5" t="s">
        <v>130</v>
      </c>
      <c r="AK192" s="15">
        <f t="shared" si="1051"/>
        <v>0</v>
      </c>
      <c r="AL192" s="10">
        <f>IFERROR(VLOOKUP(B192,'11'!B:BC,54,0),"0")</f>
        <v>15</v>
      </c>
      <c r="AM192" s="5" t="s">
        <v>130</v>
      </c>
      <c r="AN192" s="15">
        <f t="shared" si="1052"/>
        <v>176.7</v>
      </c>
      <c r="AO192" s="10">
        <f>IFERROR(VLOOKUP(B192,'12'!B:BC,54,0),"0")</f>
        <v>0</v>
      </c>
      <c r="AP192" s="5" t="s">
        <v>130</v>
      </c>
      <c r="AQ192" s="15">
        <f t="shared" si="1053"/>
        <v>0</v>
      </c>
      <c r="AR192" s="10">
        <f>IFERROR(VLOOKUP(B192,'13'!B:BC,54,0),"0")</f>
        <v>70</v>
      </c>
      <c r="AS192" s="5" t="s">
        <v>130</v>
      </c>
      <c r="AT192" s="15">
        <f t="shared" si="1054"/>
        <v>824.59999999999991</v>
      </c>
      <c r="AU192" s="10">
        <f>IFERROR(VLOOKUP(B192,'14'!B:BC,54,0),"0")</f>
        <v>0</v>
      </c>
      <c r="AV192" s="5" t="s">
        <v>130</v>
      </c>
      <c r="AW192" s="15">
        <f t="shared" si="1055"/>
        <v>0</v>
      </c>
      <c r="AX192" s="10">
        <f>IFERROR(VLOOKUP(B192,'15'!B:BC,54,0),"0")</f>
        <v>0</v>
      </c>
      <c r="AY192" s="5" t="s">
        <v>130</v>
      </c>
      <c r="AZ192" s="15">
        <f t="shared" si="1056"/>
        <v>0</v>
      </c>
      <c r="BA192" s="10">
        <f>IFERROR(VLOOKUP(B192,'16'!B:BC,54,0),"0")</f>
        <v>0</v>
      </c>
      <c r="BB192" s="5" t="s">
        <v>130</v>
      </c>
      <c r="BC192" s="15">
        <f t="shared" si="1057"/>
        <v>0</v>
      </c>
      <c r="BD192" s="10">
        <f>IFERROR(VLOOKUP(B192,'17'!B:BC,54,0),"0")</f>
        <v>0</v>
      </c>
      <c r="BE192" s="5" t="s">
        <v>130</v>
      </c>
      <c r="BF192" s="15">
        <f t="shared" si="1058"/>
        <v>0</v>
      </c>
      <c r="BG192" s="10">
        <f>IFERROR(VLOOKUP(B192,'18'!B:BC,54,0),"0")</f>
        <v>0</v>
      </c>
      <c r="BH192" s="5" t="s">
        <v>130</v>
      </c>
      <c r="BI192" s="15">
        <f t="shared" si="1059"/>
        <v>0</v>
      </c>
      <c r="BJ192" s="10">
        <f>IFERROR(VLOOKUP(B192,'19'!B:BC,54,0),"0")</f>
        <v>0</v>
      </c>
      <c r="BK192" s="5" t="s">
        <v>130</v>
      </c>
      <c r="BL192" s="15">
        <f t="shared" si="1060"/>
        <v>0</v>
      </c>
      <c r="BM192" s="10">
        <f>IFERROR(VLOOKUP(B192,'20'!B:BC,54,0),"0")</f>
        <v>74</v>
      </c>
      <c r="BN192" s="5" t="s">
        <v>130</v>
      </c>
      <c r="BO192" s="15">
        <f t="shared" si="1061"/>
        <v>871.71999999999991</v>
      </c>
      <c r="BP192" s="10">
        <f>IFERROR(VLOOKUP(B192,'21'!B:BC,54,0),"0")</f>
        <v>0</v>
      </c>
      <c r="BQ192" s="5" t="s">
        <v>130</v>
      </c>
      <c r="BR192" s="15">
        <f t="shared" si="1062"/>
        <v>0</v>
      </c>
      <c r="BS192" s="10">
        <f>IFERROR(VLOOKUP(B192,'22'!B:BC,54,0),"0")</f>
        <v>0</v>
      </c>
      <c r="BT192" s="5" t="s">
        <v>130</v>
      </c>
      <c r="BU192" s="15">
        <f t="shared" si="1063"/>
        <v>0</v>
      </c>
      <c r="BV192" s="10">
        <f>IFERROR(VLOOKUP(B192,'23'!B:BC,54,0),"0")</f>
        <v>0</v>
      </c>
      <c r="BW192" s="5" t="s">
        <v>130</v>
      </c>
      <c r="BX192" s="15">
        <f t="shared" si="1064"/>
        <v>0</v>
      </c>
      <c r="BY192" s="10">
        <f>IFERROR(VLOOKUP(B192,'24'!B:BC,54,0),"0")</f>
        <v>0</v>
      </c>
      <c r="BZ192" s="5" t="s">
        <v>130</v>
      </c>
      <c r="CA192" s="15">
        <f t="shared" si="1065"/>
        <v>0</v>
      </c>
      <c r="CB192" s="10">
        <f>IFERROR(VLOOKUP(B192,'25'!B:BC,54,0),"0")</f>
        <v>8</v>
      </c>
      <c r="CC192" s="5" t="s">
        <v>130</v>
      </c>
      <c r="CD192" s="15">
        <f t="shared" si="1066"/>
        <v>94.24</v>
      </c>
      <c r="CE192" s="10">
        <f>IFERROR(VLOOKUP(B192,'26'!B:BC,54,0),"0")</f>
        <v>0</v>
      </c>
      <c r="CF192" s="5" t="s">
        <v>130</v>
      </c>
      <c r="CG192" s="15">
        <f t="shared" si="1067"/>
        <v>0</v>
      </c>
      <c r="CH192" s="10">
        <f>IFERROR(VLOOKUP(B192,'27'!B:BC,54,0),"0")</f>
        <v>74</v>
      </c>
      <c r="CI192" s="5" t="s">
        <v>130</v>
      </c>
      <c r="CJ192" s="15">
        <f t="shared" si="1068"/>
        <v>871.71999999999991</v>
      </c>
      <c r="CK192" s="10">
        <f>IFERROR(VLOOKUP(B192,'28'!B:BC,54,0),"0")</f>
        <v>0</v>
      </c>
      <c r="CL192" s="5" t="s">
        <v>130</v>
      </c>
      <c r="CM192" s="15">
        <f t="shared" si="1069"/>
        <v>0</v>
      </c>
      <c r="CN192" s="10">
        <f>IFERROR(VLOOKUP(B192,'29'!B:BC,54,0),"0")</f>
        <v>0</v>
      </c>
      <c r="CO192" s="5" t="s">
        <v>130</v>
      </c>
      <c r="CP192" s="15">
        <f t="shared" si="1070"/>
        <v>0</v>
      </c>
      <c r="CQ192" s="10">
        <f>IFERROR(VLOOKUP(B192,'30'!B:BC,54,0),"0")</f>
        <v>0</v>
      </c>
      <c r="CR192" s="5" t="s">
        <v>130</v>
      </c>
      <c r="CS192" s="15">
        <f t="shared" si="1071"/>
        <v>0</v>
      </c>
      <c r="CT192" s="10" t="str">
        <f>IFERROR(VLOOKUP(A192,#REF!,2,0),"0")</f>
        <v>0</v>
      </c>
      <c r="CU192" s="5" t="s">
        <v>130</v>
      </c>
      <c r="CV192" s="15">
        <f t="shared" si="410"/>
        <v>0</v>
      </c>
      <c r="CW192" s="10" t="str">
        <f>IFERROR(VLOOKUP(B192,'B-plus'!A:D,4,0),"0")</f>
        <v>0</v>
      </c>
      <c r="CX192" s="5" t="s">
        <v>130</v>
      </c>
      <c r="CY192" s="15">
        <f t="shared" si="411"/>
        <v>0</v>
      </c>
    </row>
    <row r="193" spans="1:103" x14ac:dyDescent="0.25">
      <c r="A193" s="5" t="s">
        <v>560</v>
      </c>
      <c r="B193" s="5">
        <v>1113157</v>
      </c>
      <c r="C193" s="4" t="s">
        <v>561</v>
      </c>
      <c r="D193" s="13">
        <v>9.66</v>
      </c>
      <c r="E193" s="19">
        <f t="shared" si="408"/>
        <v>0</v>
      </c>
      <c r="F193" s="5" t="s">
        <v>130</v>
      </c>
      <c r="G193" s="13">
        <f t="shared" si="409"/>
        <v>0</v>
      </c>
      <c r="H193" s="10" t="str">
        <f>IFERROR(VLOOKUP(B193,'1'!B:BC,54,0),"0")</f>
        <v>0</v>
      </c>
      <c r="I193" s="5" t="s">
        <v>130</v>
      </c>
      <c r="J193" s="15">
        <f t="shared" si="1042"/>
        <v>0</v>
      </c>
      <c r="K193" s="10" t="str">
        <f>IFERROR(VLOOKUP(B193,'2'!B:BC,54,0),"0")</f>
        <v>0</v>
      </c>
      <c r="L193" s="5" t="s">
        <v>130</v>
      </c>
      <c r="M193" s="15">
        <f t="shared" si="1043"/>
        <v>0</v>
      </c>
      <c r="N193" s="10" t="str">
        <f>IFERROR(VLOOKUP(B193,'3'!B:BC,54,0),"0")</f>
        <v>0</v>
      </c>
      <c r="O193" s="5" t="s">
        <v>130</v>
      </c>
      <c r="P193" s="15">
        <f t="shared" si="1044"/>
        <v>0</v>
      </c>
      <c r="Q193" s="10" t="str">
        <f>IFERROR(VLOOKUP(B193,'4'!B:BC,54,0),"0")</f>
        <v>0</v>
      </c>
      <c r="R193" s="5" t="s">
        <v>130</v>
      </c>
      <c r="S193" s="15">
        <f t="shared" si="1045"/>
        <v>0</v>
      </c>
      <c r="T193" s="10" t="str">
        <f>IFERROR(VLOOKUP(B193,'5'!B:BC,54,0),"0")</f>
        <v>0</v>
      </c>
      <c r="U193" s="5" t="s">
        <v>130</v>
      </c>
      <c r="V193" s="15">
        <f t="shared" si="1046"/>
        <v>0</v>
      </c>
      <c r="W193" s="10" t="str">
        <f>IFERROR(VLOOKUP(B193,'6'!B:BC,54,0),"0")</f>
        <v>0</v>
      </c>
      <c r="X193" s="5" t="s">
        <v>130</v>
      </c>
      <c r="Y193" s="15">
        <f t="shared" si="1047"/>
        <v>0</v>
      </c>
      <c r="Z193" s="10" t="str">
        <f>IFERROR(VLOOKUP(B193,'7'!B:BC,54,0),"0")</f>
        <v>0</v>
      </c>
      <c r="AA193" s="5" t="s">
        <v>130</v>
      </c>
      <c r="AB193" s="15">
        <f t="shared" si="1048"/>
        <v>0</v>
      </c>
      <c r="AC193" s="10" t="str">
        <f>IFERROR(VLOOKUP(B193,'8'!B:BC,54,0),"0")</f>
        <v>0</v>
      </c>
      <c r="AD193" s="5" t="s">
        <v>130</v>
      </c>
      <c r="AE193" s="15">
        <f t="shared" si="1049"/>
        <v>0</v>
      </c>
      <c r="AF193" s="10" t="str">
        <f>IFERROR(VLOOKUP(B193,'9'!B:BC,54,0),"0")</f>
        <v>0</v>
      </c>
      <c r="AG193" s="5" t="s">
        <v>130</v>
      </c>
      <c r="AH193" s="15">
        <f t="shared" si="1050"/>
        <v>0</v>
      </c>
      <c r="AI193" s="10" t="str">
        <f>IFERROR(VLOOKUP(B193,'10'!B:BC,54,0),"0")</f>
        <v>0</v>
      </c>
      <c r="AJ193" s="5" t="s">
        <v>130</v>
      </c>
      <c r="AK193" s="15">
        <f t="shared" si="1051"/>
        <v>0</v>
      </c>
      <c r="AL193" s="10" t="str">
        <f>IFERROR(VLOOKUP(B193,'11'!B:BC,54,0),"0")</f>
        <v>0</v>
      </c>
      <c r="AM193" s="5" t="s">
        <v>130</v>
      </c>
      <c r="AN193" s="15">
        <f t="shared" si="1052"/>
        <v>0</v>
      </c>
      <c r="AO193" s="10" t="str">
        <f>IFERROR(VLOOKUP(B193,'12'!B:BC,54,0),"0")</f>
        <v>0</v>
      </c>
      <c r="AP193" s="5" t="s">
        <v>130</v>
      </c>
      <c r="AQ193" s="15">
        <f t="shared" si="1053"/>
        <v>0</v>
      </c>
      <c r="AR193" s="10" t="str">
        <f>IFERROR(VLOOKUP(B193,'13'!B:BC,54,0),"0")</f>
        <v>0</v>
      </c>
      <c r="AS193" s="5" t="s">
        <v>130</v>
      </c>
      <c r="AT193" s="15">
        <f t="shared" si="1054"/>
        <v>0</v>
      </c>
      <c r="AU193" s="10" t="str">
        <f>IFERROR(VLOOKUP(B193,'14'!B:BC,54,0),"0")</f>
        <v>0</v>
      </c>
      <c r="AV193" s="5" t="s">
        <v>130</v>
      </c>
      <c r="AW193" s="15">
        <f t="shared" si="1055"/>
        <v>0</v>
      </c>
      <c r="AX193" s="10" t="str">
        <f>IFERROR(VLOOKUP(B193,'15'!B:BC,54,0),"0")</f>
        <v>0</v>
      </c>
      <c r="AY193" s="5" t="s">
        <v>130</v>
      </c>
      <c r="AZ193" s="15">
        <f t="shared" si="1056"/>
        <v>0</v>
      </c>
      <c r="BA193" s="10" t="str">
        <f>IFERROR(VLOOKUP(B193,'16'!B:BC,54,0),"0")</f>
        <v>0</v>
      </c>
      <c r="BB193" s="5" t="s">
        <v>130</v>
      </c>
      <c r="BC193" s="15">
        <f t="shared" si="1057"/>
        <v>0</v>
      </c>
      <c r="BD193" s="10" t="str">
        <f>IFERROR(VLOOKUP(B193,'17'!B:BC,54,0),"0")</f>
        <v>0</v>
      </c>
      <c r="BE193" s="5" t="s">
        <v>130</v>
      </c>
      <c r="BF193" s="15">
        <f t="shared" si="1058"/>
        <v>0</v>
      </c>
      <c r="BG193" s="10" t="str">
        <f>IFERROR(VLOOKUP(B193,'18'!B:BC,54,0),"0")</f>
        <v>0</v>
      </c>
      <c r="BH193" s="5" t="s">
        <v>130</v>
      </c>
      <c r="BI193" s="15">
        <f t="shared" si="1059"/>
        <v>0</v>
      </c>
      <c r="BJ193" s="10" t="str">
        <f>IFERROR(VLOOKUP(B193,'19'!B:BC,54,0),"0")</f>
        <v>0</v>
      </c>
      <c r="BK193" s="5" t="s">
        <v>130</v>
      </c>
      <c r="BL193" s="15">
        <f t="shared" si="1060"/>
        <v>0</v>
      </c>
      <c r="BM193" s="10" t="str">
        <f>IFERROR(VLOOKUP(B193,'20'!B:BC,54,0),"0")</f>
        <v>0</v>
      </c>
      <c r="BN193" s="5" t="s">
        <v>130</v>
      </c>
      <c r="BO193" s="15">
        <f t="shared" si="1061"/>
        <v>0</v>
      </c>
      <c r="BP193" s="10" t="str">
        <f>IFERROR(VLOOKUP(B193,'21'!B:BC,54,0),"0")</f>
        <v>0</v>
      </c>
      <c r="BQ193" s="5" t="s">
        <v>130</v>
      </c>
      <c r="BR193" s="15">
        <f t="shared" si="1062"/>
        <v>0</v>
      </c>
      <c r="BS193" s="10" t="str">
        <f>IFERROR(VLOOKUP(B193,'22'!B:BC,54,0),"0")</f>
        <v>0</v>
      </c>
      <c r="BT193" s="5" t="s">
        <v>130</v>
      </c>
      <c r="BU193" s="15">
        <f t="shared" si="1063"/>
        <v>0</v>
      </c>
      <c r="BV193" s="10" t="str">
        <f>IFERROR(VLOOKUP(B193,'23'!B:BC,54,0),"0")</f>
        <v>0</v>
      </c>
      <c r="BW193" s="5" t="s">
        <v>130</v>
      </c>
      <c r="BX193" s="15">
        <f t="shared" si="1064"/>
        <v>0</v>
      </c>
      <c r="BY193" s="10" t="str">
        <f>IFERROR(VLOOKUP(B193,'24'!B:BC,54,0),"0")</f>
        <v>0</v>
      </c>
      <c r="BZ193" s="5" t="s">
        <v>130</v>
      </c>
      <c r="CA193" s="15">
        <f t="shared" si="1065"/>
        <v>0</v>
      </c>
      <c r="CB193" s="10" t="str">
        <f>IFERROR(VLOOKUP(B193,'25'!B:BC,54,0),"0")</f>
        <v>0</v>
      </c>
      <c r="CC193" s="5" t="s">
        <v>130</v>
      </c>
      <c r="CD193" s="15">
        <f t="shared" si="1066"/>
        <v>0</v>
      </c>
      <c r="CE193" s="10" t="str">
        <f>IFERROR(VLOOKUP(B193,'26'!B:BC,54,0),"0")</f>
        <v>0</v>
      </c>
      <c r="CF193" s="5" t="s">
        <v>130</v>
      </c>
      <c r="CG193" s="15">
        <f t="shared" si="1067"/>
        <v>0</v>
      </c>
      <c r="CH193" s="10" t="str">
        <f>IFERROR(VLOOKUP(B193,'27'!B:BC,54,0),"0")</f>
        <v>0</v>
      </c>
      <c r="CI193" s="5" t="s">
        <v>130</v>
      </c>
      <c r="CJ193" s="15">
        <f t="shared" si="1068"/>
        <v>0</v>
      </c>
      <c r="CK193" s="10" t="str">
        <f>IFERROR(VLOOKUP(B193,'28'!B:BC,54,0),"0")</f>
        <v>0</v>
      </c>
      <c r="CL193" s="5" t="s">
        <v>130</v>
      </c>
      <c r="CM193" s="15">
        <f t="shared" si="1069"/>
        <v>0</v>
      </c>
      <c r="CN193" s="10" t="str">
        <f>IFERROR(VLOOKUP(B193,'29'!B:BC,54,0),"0")</f>
        <v>0</v>
      </c>
      <c r="CO193" s="5" t="s">
        <v>130</v>
      </c>
      <c r="CP193" s="15">
        <f t="shared" si="1070"/>
        <v>0</v>
      </c>
      <c r="CQ193" s="10" t="str">
        <f>IFERROR(VLOOKUP(B193,'30'!B:BC,54,0),"0")</f>
        <v>0</v>
      </c>
      <c r="CR193" s="5" t="s">
        <v>130</v>
      </c>
      <c r="CS193" s="15">
        <f t="shared" si="1071"/>
        <v>0</v>
      </c>
      <c r="CT193" s="10" t="str">
        <f>IFERROR(VLOOKUP(A193,#REF!,2,0),"0")</f>
        <v>0</v>
      </c>
      <c r="CU193" s="5" t="s">
        <v>130</v>
      </c>
      <c r="CV193" s="15">
        <f t="shared" si="410"/>
        <v>0</v>
      </c>
      <c r="CW193" s="10" t="str">
        <f>IFERROR(VLOOKUP(B193,'B-plus'!A:D,4,0),"0")</f>
        <v>0</v>
      </c>
      <c r="CX193" s="5" t="s">
        <v>130</v>
      </c>
      <c r="CY193" s="15">
        <f t="shared" si="411"/>
        <v>0</v>
      </c>
    </row>
    <row r="194" spans="1:103" x14ac:dyDescent="0.25">
      <c r="A194" s="5" t="s">
        <v>552</v>
      </c>
      <c r="B194" s="5">
        <v>1124002</v>
      </c>
      <c r="C194" s="4" t="s">
        <v>553</v>
      </c>
      <c r="D194" s="92">
        <v>34.82</v>
      </c>
      <c r="E194" s="19">
        <f t="shared" si="408"/>
        <v>0</v>
      </c>
      <c r="F194" s="5" t="s">
        <v>129</v>
      </c>
      <c r="G194" s="13">
        <f t="shared" si="409"/>
        <v>0</v>
      </c>
      <c r="H194" s="10">
        <f>IFERROR(VLOOKUP(B194,'1'!B:BC,54,0),"0")</f>
        <v>0</v>
      </c>
      <c r="I194" s="5" t="s">
        <v>129</v>
      </c>
      <c r="J194" s="15">
        <f t="shared" si="1042"/>
        <v>0</v>
      </c>
      <c r="K194" s="10">
        <f>IFERROR(VLOOKUP(B194,'2'!B:BC,54,0),"0")</f>
        <v>0</v>
      </c>
      <c r="L194" s="5" t="s">
        <v>129</v>
      </c>
      <c r="M194" s="15">
        <f t="shared" si="1043"/>
        <v>0</v>
      </c>
      <c r="N194" s="10">
        <f>IFERROR(VLOOKUP(B194,'3'!B:BC,54,0),"0")</f>
        <v>0</v>
      </c>
      <c r="O194" s="5" t="s">
        <v>129</v>
      </c>
      <c r="P194" s="15">
        <f t="shared" si="1044"/>
        <v>0</v>
      </c>
      <c r="Q194" s="10">
        <f>IFERROR(VLOOKUP(B194,'4'!B:BC,54,0),"0")</f>
        <v>0</v>
      </c>
      <c r="R194" s="5" t="s">
        <v>129</v>
      </c>
      <c r="S194" s="15">
        <f t="shared" si="1045"/>
        <v>0</v>
      </c>
      <c r="T194" s="10">
        <f>IFERROR(VLOOKUP(B194,'5'!B:BC,54,0),"0")</f>
        <v>0</v>
      </c>
      <c r="U194" s="5" t="s">
        <v>129</v>
      </c>
      <c r="V194" s="15">
        <f t="shared" si="1046"/>
        <v>0</v>
      </c>
      <c r="W194" s="10">
        <f>IFERROR(VLOOKUP(B194,'6'!B:BC,54,0),"0")</f>
        <v>0</v>
      </c>
      <c r="X194" s="5" t="s">
        <v>129</v>
      </c>
      <c r="Y194" s="15">
        <f t="shared" si="1047"/>
        <v>0</v>
      </c>
      <c r="Z194" s="10">
        <f>IFERROR(VLOOKUP(B194,'7'!B:BC,54,0),"0")</f>
        <v>0</v>
      </c>
      <c r="AA194" s="5" t="s">
        <v>129</v>
      </c>
      <c r="AB194" s="15">
        <f t="shared" si="1048"/>
        <v>0</v>
      </c>
      <c r="AC194" s="10">
        <f>IFERROR(VLOOKUP(B194,'8'!B:BC,54,0),"0")</f>
        <v>0</v>
      </c>
      <c r="AD194" s="5" t="s">
        <v>129</v>
      </c>
      <c r="AE194" s="15">
        <f t="shared" si="1049"/>
        <v>0</v>
      </c>
      <c r="AF194" s="10">
        <f>IFERROR(VLOOKUP(B194,'9'!B:BC,54,0),"0")</f>
        <v>0</v>
      </c>
      <c r="AG194" s="5" t="s">
        <v>129</v>
      </c>
      <c r="AH194" s="15">
        <f t="shared" si="1050"/>
        <v>0</v>
      </c>
      <c r="AI194" s="10">
        <f>IFERROR(VLOOKUP(B194,'10'!B:BC,54,0),"0")</f>
        <v>0</v>
      </c>
      <c r="AJ194" s="5" t="s">
        <v>129</v>
      </c>
      <c r="AK194" s="15">
        <f t="shared" si="1051"/>
        <v>0</v>
      </c>
      <c r="AL194" s="10">
        <f>IFERROR(VLOOKUP(B194,'11'!B:BC,54,0),"0")</f>
        <v>0</v>
      </c>
      <c r="AM194" s="5" t="s">
        <v>129</v>
      </c>
      <c r="AN194" s="15">
        <f t="shared" si="1052"/>
        <v>0</v>
      </c>
      <c r="AO194" s="10">
        <f>IFERROR(VLOOKUP(B194,'12'!B:BC,54,0),"0")</f>
        <v>0</v>
      </c>
      <c r="AP194" s="5" t="s">
        <v>129</v>
      </c>
      <c r="AQ194" s="15">
        <f t="shared" si="1053"/>
        <v>0</v>
      </c>
      <c r="AR194" s="10">
        <f>IFERROR(VLOOKUP(B194,'13'!B:BC,54,0),"0")</f>
        <v>0</v>
      </c>
      <c r="AS194" s="5" t="s">
        <v>129</v>
      </c>
      <c r="AT194" s="15">
        <f t="shared" si="1054"/>
        <v>0</v>
      </c>
      <c r="AU194" s="10">
        <f>IFERROR(VLOOKUP(B194,'14'!B:BC,54,0),"0")</f>
        <v>0</v>
      </c>
      <c r="AV194" s="5" t="s">
        <v>129</v>
      </c>
      <c r="AW194" s="15">
        <f t="shared" si="1055"/>
        <v>0</v>
      </c>
      <c r="AX194" s="10">
        <f>IFERROR(VLOOKUP(B194,'15'!B:BC,54,0),"0")</f>
        <v>0</v>
      </c>
      <c r="AY194" s="5" t="s">
        <v>129</v>
      </c>
      <c r="AZ194" s="15">
        <f t="shared" si="1056"/>
        <v>0</v>
      </c>
      <c r="BA194" s="10">
        <f>IFERROR(VLOOKUP(B194,'16'!B:BC,54,0),"0")</f>
        <v>0</v>
      </c>
      <c r="BB194" s="5" t="s">
        <v>129</v>
      </c>
      <c r="BC194" s="15">
        <f t="shared" si="1057"/>
        <v>0</v>
      </c>
      <c r="BD194" s="10">
        <f>IFERROR(VLOOKUP(B194,'17'!B:BC,54,0),"0")</f>
        <v>0</v>
      </c>
      <c r="BE194" s="5" t="s">
        <v>129</v>
      </c>
      <c r="BF194" s="15">
        <f t="shared" si="1058"/>
        <v>0</v>
      </c>
      <c r="BG194" s="10">
        <f>IFERROR(VLOOKUP(B194,'18'!B:BC,54,0),"0")</f>
        <v>0</v>
      </c>
      <c r="BH194" s="5" t="s">
        <v>129</v>
      </c>
      <c r="BI194" s="15">
        <f t="shared" si="1059"/>
        <v>0</v>
      </c>
      <c r="BJ194" s="10">
        <f>IFERROR(VLOOKUP(B194,'19'!B:BC,54,0),"0")</f>
        <v>0</v>
      </c>
      <c r="BK194" s="5" t="s">
        <v>129</v>
      </c>
      <c r="BL194" s="15">
        <f t="shared" si="1060"/>
        <v>0</v>
      </c>
      <c r="BM194" s="10">
        <f>IFERROR(VLOOKUP(B194,'20'!B:BC,54,0),"0")</f>
        <v>0</v>
      </c>
      <c r="BN194" s="5" t="s">
        <v>129</v>
      </c>
      <c r="BO194" s="15">
        <f t="shared" si="1061"/>
        <v>0</v>
      </c>
      <c r="BP194" s="10">
        <f>IFERROR(VLOOKUP(B194,'21'!B:BC,54,0),"0")</f>
        <v>0</v>
      </c>
      <c r="BQ194" s="5" t="s">
        <v>129</v>
      </c>
      <c r="BR194" s="15">
        <f t="shared" si="1062"/>
        <v>0</v>
      </c>
      <c r="BS194" s="10">
        <f>IFERROR(VLOOKUP(B194,'22'!B:BC,54,0),"0")</f>
        <v>0</v>
      </c>
      <c r="BT194" s="5" t="s">
        <v>129</v>
      </c>
      <c r="BU194" s="15">
        <f t="shared" si="1063"/>
        <v>0</v>
      </c>
      <c r="BV194" s="10">
        <f>IFERROR(VLOOKUP(B194,'23'!B:BC,54,0),"0")</f>
        <v>0</v>
      </c>
      <c r="BW194" s="5" t="s">
        <v>129</v>
      </c>
      <c r="BX194" s="15">
        <f t="shared" si="1064"/>
        <v>0</v>
      </c>
      <c r="BY194" s="10">
        <f>IFERROR(VLOOKUP(B194,'24'!B:BC,54,0),"0")</f>
        <v>0</v>
      </c>
      <c r="BZ194" s="5" t="s">
        <v>129</v>
      </c>
      <c r="CA194" s="15">
        <f t="shared" si="1065"/>
        <v>0</v>
      </c>
      <c r="CB194" s="10">
        <f>IFERROR(VLOOKUP(B194,'25'!B:BC,54,0),"0")</f>
        <v>0</v>
      </c>
      <c r="CC194" s="5" t="s">
        <v>129</v>
      </c>
      <c r="CD194" s="15">
        <f t="shared" si="1066"/>
        <v>0</v>
      </c>
      <c r="CE194" s="10">
        <f>IFERROR(VLOOKUP(B194,'26'!B:BC,54,0),"0")</f>
        <v>0</v>
      </c>
      <c r="CF194" s="5" t="s">
        <v>129</v>
      </c>
      <c r="CG194" s="15">
        <f t="shared" si="1067"/>
        <v>0</v>
      </c>
      <c r="CH194" s="10">
        <f>IFERROR(VLOOKUP(B194,'27'!B:BC,54,0),"0")</f>
        <v>0</v>
      </c>
      <c r="CI194" s="5" t="s">
        <v>129</v>
      </c>
      <c r="CJ194" s="15">
        <f t="shared" si="1068"/>
        <v>0</v>
      </c>
      <c r="CK194" s="10">
        <f>IFERROR(VLOOKUP(B194,'28'!B:BC,54,0),"0")</f>
        <v>0</v>
      </c>
      <c r="CL194" s="5" t="s">
        <v>129</v>
      </c>
      <c r="CM194" s="15">
        <f t="shared" si="1069"/>
        <v>0</v>
      </c>
      <c r="CN194" s="10">
        <f>IFERROR(VLOOKUP(B194,'29'!B:BC,54,0),"0")</f>
        <v>0</v>
      </c>
      <c r="CO194" s="5" t="s">
        <v>129</v>
      </c>
      <c r="CP194" s="15">
        <f t="shared" si="1070"/>
        <v>0</v>
      </c>
      <c r="CQ194" s="10">
        <f>IFERROR(VLOOKUP(B194,'30'!B:BC,54,0),"0")</f>
        <v>0</v>
      </c>
      <c r="CR194" s="5" t="s">
        <v>129</v>
      </c>
      <c r="CS194" s="15">
        <f t="shared" si="1071"/>
        <v>0</v>
      </c>
      <c r="CT194" s="10" t="str">
        <f>IFERROR(VLOOKUP(A194,#REF!,2,0),"0")</f>
        <v>0</v>
      </c>
      <c r="CU194" s="5" t="s">
        <v>129</v>
      </c>
      <c r="CV194" s="15">
        <f t="shared" si="410"/>
        <v>0</v>
      </c>
      <c r="CW194" s="10" t="str">
        <f>IFERROR(VLOOKUP(B194,'B-plus'!A:D,4,0),"0")</f>
        <v>0</v>
      </c>
      <c r="CX194" s="5" t="s">
        <v>129</v>
      </c>
      <c r="CY194" s="15">
        <f t="shared" si="411"/>
        <v>0</v>
      </c>
    </row>
    <row r="195" spans="1:103" x14ac:dyDescent="0.25">
      <c r="A195" s="5" t="s">
        <v>583</v>
      </c>
      <c r="B195" s="5">
        <v>20057458</v>
      </c>
      <c r="C195" s="4" t="s">
        <v>584</v>
      </c>
      <c r="D195" s="92">
        <v>22.63</v>
      </c>
      <c r="E195" s="19">
        <f t="shared" si="408"/>
        <v>0</v>
      </c>
      <c r="F195" s="5" t="s">
        <v>129</v>
      </c>
      <c r="G195" s="13">
        <f t="shared" si="409"/>
        <v>0</v>
      </c>
      <c r="H195" s="10" t="str">
        <f>IFERROR(VLOOKUP(B195,'1'!B:BC,54,0),"0")</f>
        <v>0</v>
      </c>
      <c r="I195" s="5" t="s">
        <v>129</v>
      </c>
      <c r="J195" s="15">
        <f t="shared" ref="J195" si="1072">+H195*D195</f>
        <v>0</v>
      </c>
      <c r="K195" s="10" t="str">
        <f>IFERROR(VLOOKUP(B195,'2'!B:BC,54,0),"0")</f>
        <v>0</v>
      </c>
      <c r="L195" s="5" t="s">
        <v>129</v>
      </c>
      <c r="M195" s="15">
        <f t="shared" ref="M195" si="1073">+K195*D195</f>
        <v>0</v>
      </c>
      <c r="N195" s="10" t="str">
        <f>IFERROR(VLOOKUP(B195,'3'!B:BC,54,0),"0")</f>
        <v>0</v>
      </c>
      <c r="O195" s="5" t="s">
        <v>129</v>
      </c>
      <c r="P195" s="15">
        <f t="shared" ref="P195" si="1074">+N195*D195</f>
        <v>0</v>
      </c>
      <c r="Q195" s="10" t="str">
        <f>IFERROR(VLOOKUP(B195,'4'!B:BC,54,0),"0")</f>
        <v>0</v>
      </c>
      <c r="R195" s="5" t="s">
        <v>129</v>
      </c>
      <c r="S195" s="15">
        <f t="shared" ref="S195" si="1075">+Q195*D195</f>
        <v>0</v>
      </c>
      <c r="T195" s="10" t="str">
        <f>IFERROR(VLOOKUP(B195,'5'!B:BC,54,0),"0")</f>
        <v>0</v>
      </c>
      <c r="U195" s="5" t="s">
        <v>129</v>
      </c>
      <c r="V195" s="15">
        <f t="shared" ref="V195" si="1076">+T195*D195</f>
        <v>0</v>
      </c>
      <c r="W195" s="10" t="str">
        <f>IFERROR(VLOOKUP(B195,'6'!B:BC,54,0),"0")</f>
        <v>0</v>
      </c>
      <c r="X195" s="5" t="s">
        <v>129</v>
      </c>
      <c r="Y195" s="15">
        <f t="shared" ref="Y195" si="1077">+W195*D195</f>
        <v>0</v>
      </c>
      <c r="Z195" s="10" t="str">
        <f>IFERROR(VLOOKUP(B195,'7'!B:BC,54,0),"0")</f>
        <v>0</v>
      </c>
      <c r="AA195" s="5" t="s">
        <v>129</v>
      </c>
      <c r="AB195" s="15">
        <f t="shared" ref="AB195" si="1078">+Z195*D195</f>
        <v>0</v>
      </c>
      <c r="AC195" s="10" t="str">
        <f>IFERROR(VLOOKUP(B195,'8'!B:BC,54,0),"0")</f>
        <v>0</v>
      </c>
      <c r="AD195" s="5" t="s">
        <v>129</v>
      </c>
      <c r="AE195" s="15">
        <f t="shared" ref="AE195" si="1079">+AC195*D195</f>
        <v>0</v>
      </c>
      <c r="AF195" s="10" t="str">
        <f>IFERROR(VLOOKUP(B195,'9'!B:BC,54,0),"0")</f>
        <v>0</v>
      </c>
      <c r="AG195" s="5" t="s">
        <v>129</v>
      </c>
      <c r="AH195" s="15">
        <f t="shared" ref="AH195" si="1080">+AF195*D195</f>
        <v>0</v>
      </c>
      <c r="AI195" s="10" t="str">
        <f>IFERROR(VLOOKUP(B195,'10'!B:BC,54,0),"0")</f>
        <v>0</v>
      </c>
      <c r="AJ195" s="5" t="s">
        <v>129</v>
      </c>
      <c r="AK195" s="15">
        <f t="shared" ref="AK195" si="1081">+AI195*D195</f>
        <v>0</v>
      </c>
      <c r="AL195" s="10" t="str">
        <f>IFERROR(VLOOKUP(B195,'11'!B:BC,54,0),"0")</f>
        <v>0</v>
      </c>
      <c r="AM195" s="5" t="s">
        <v>129</v>
      </c>
      <c r="AN195" s="15">
        <f t="shared" ref="AN195" si="1082">+AL195*D195</f>
        <v>0</v>
      </c>
      <c r="AO195" s="10" t="str">
        <f>IFERROR(VLOOKUP(B195,'12'!B:BC,54,0),"0")</f>
        <v>0</v>
      </c>
      <c r="AP195" s="5" t="s">
        <v>129</v>
      </c>
      <c r="AQ195" s="15">
        <f t="shared" ref="AQ195" si="1083">+AO195*D195</f>
        <v>0</v>
      </c>
      <c r="AR195" s="10" t="str">
        <f>IFERROR(VLOOKUP(B195,'13'!B:BC,54,0),"0")</f>
        <v>0</v>
      </c>
      <c r="AS195" s="5" t="s">
        <v>129</v>
      </c>
      <c r="AT195" s="15">
        <f t="shared" ref="AT195" si="1084">+AR195*D195</f>
        <v>0</v>
      </c>
      <c r="AU195" s="10" t="str">
        <f>IFERROR(VLOOKUP(B195,'14'!B:BC,54,0),"0")</f>
        <v>0</v>
      </c>
      <c r="AV195" s="5" t="s">
        <v>129</v>
      </c>
      <c r="AW195" s="15">
        <f t="shared" ref="AW195" si="1085">+AU195*D195</f>
        <v>0</v>
      </c>
      <c r="AX195" s="10" t="str">
        <f>IFERROR(VLOOKUP(B195,'15'!B:BC,54,0),"0")</f>
        <v>0</v>
      </c>
      <c r="AY195" s="5" t="s">
        <v>129</v>
      </c>
      <c r="AZ195" s="15">
        <f t="shared" ref="AZ195" si="1086">+AX195*D195</f>
        <v>0</v>
      </c>
      <c r="BA195" s="10" t="str">
        <f>IFERROR(VLOOKUP(B195,'16'!B:BC,54,0),"0")</f>
        <v>0</v>
      </c>
      <c r="BB195" s="5" t="s">
        <v>129</v>
      </c>
      <c r="BC195" s="15">
        <f t="shared" ref="BC195" si="1087">+BA195*D195</f>
        <v>0</v>
      </c>
      <c r="BD195" s="10" t="str">
        <f>IFERROR(VLOOKUP(B195,'17'!B:BC,54,0),"0")</f>
        <v>0</v>
      </c>
      <c r="BE195" s="5" t="s">
        <v>129</v>
      </c>
      <c r="BF195" s="15">
        <f t="shared" ref="BF195" si="1088">+BD195*D195</f>
        <v>0</v>
      </c>
      <c r="BG195" s="10" t="str">
        <f>IFERROR(VLOOKUP(B195,'18'!B:BC,54,0),"0")</f>
        <v>0</v>
      </c>
      <c r="BH195" s="5" t="s">
        <v>129</v>
      </c>
      <c r="BI195" s="15">
        <f t="shared" ref="BI195" si="1089">+BG195*D195</f>
        <v>0</v>
      </c>
      <c r="BJ195" s="10" t="str">
        <f>IFERROR(VLOOKUP(B195,'19'!B:BC,54,0),"0")</f>
        <v>0</v>
      </c>
      <c r="BK195" s="5" t="s">
        <v>129</v>
      </c>
      <c r="BL195" s="15">
        <f t="shared" ref="BL195" si="1090">+BJ195*D195</f>
        <v>0</v>
      </c>
      <c r="BM195" s="10" t="str">
        <f>IFERROR(VLOOKUP(B195,'20'!B:BC,54,0),"0")</f>
        <v>0</v>
      </c>
      <c r="BN195" s="5" t="s">
        <v>129</v>
      </c>
      <c r="BO195" s="15">
        <f t="shared" ref="BO195" si="1091">+BM195*D195</f>
        <v>0</v>
      </c>
      <c r="BP195" s="10" t="str">
        <f>IFERROR(VLOOKUP(B195,'21'!B:BC,54,0),"0")</f>
        <v>0</v>
      </c>
      <c r="BQ195" s="5" t="s">
        <v>129</v>
      </c>
      <c r="BR195" s="15">
        <f t="shared" ref="BR195" si="1092">+BP195*D195</f>
        <v>0</v>
      </c>
      <c r="BS195" s="10" t="str">
        <f>IFERROR(VLOOKUP(B195,'22'!B:BC,54,0),"0")</f>
        <v>0</v>
      </c>
      <c r="BT195" s="5" t="s">
        <v>129</v>
      </c>
      <c r="BU195" s="15">
        <f t="shared" ref="BU195" si="1093">+BS195*D195</f>
        <v>0</v>
      </c>
      <c r="BV195" s="10" t="str">
        <f>IFERROR(VLOOKUP(B195,'23'!B:BC,54,0),"0")</f>
        <v>0</v>
      </c>
      <c r="BW195" s="5" t="s">
        <v>129</v>
      </c>
      <c r="BX195" s="15">
        <f t="shared" ref="BX195" si="1094">+BV195*D195</f>
        <v>0</v>
      </c>
      <c r="BY195" s="10" t="str">
        <f>IFERROR(VLOOKUP(B195,'24'!B:BC,54,0),"0")</f>
        <v>0</v>
      </c>
      <c r="BZ195" s="5" t="s">
        <v>129</v>
      </c>
      <c r="CA195" s="15">
        <f t="shared" ref="CA195" si="1095">+BY195*D195</f>
        <v>0</v>
      </c>
      <c r="CB195" s="10" t="str">
        <f>IFERROR(VLOOKUP(B195,'25'!B:BC,54,0),"0")</f>
        <v>0</v>
      </c>
      <c r="CC195" s="5" t="s">
        <v>129</v>
      </c>
      <c r="CD195" s="15">
        <f t="shared" ref="CD195" si="1096">+CB195*D195</f>
        <v>0</v>
      </c>
      <c r="CE195" s="10" t="str">
        <f>IFERROR(VLOOKUP(B195,'26'!B:BC,54,0),"0")</f>
        <v>0</v>
      </c>
      <c r="CF195" s="5" t="s">
        <v>129</v>
      </c>
      <c r="CG195" s="15">
        <f t="shared" ref="CG195" si="1097">+CE195*D195</f>
        <v>0</v>
      </c>
      <c r="CH195" s="10" t="str">
        <f>IFERROR(VLOOKUP(B195,'27'!B:BC,54,0),"0")</f>
        <v>0</v>
      </c>
      <c r="CI195" s="5" t="s">
        <v>129</v>
      </c>
      <c r="CJ195" s="15">
        <f t="shared" ref="CJ195" si="1098">+CH195*D195</f>
        <v>0</v>
      </c>
      <c r="CK195" s="10" t="str">
        <f>IFERROR(VLOOKUP(B195,'28'!B:BC,54,0),"0")</f>
        <v>0</v>
      </c>
      <c r="CL195" s="5" t="s">
        <v>129</v>
      </c>
      <c r="CM195" s="15">
        <f t="shared" ref="CM195" si="1099">+CK195*D195</f>
        <v>0</v>
      </c>
      <c r="CN195" s="10" t="str">
        <f>IFERROR(VLOOKUP(B195,'29'!B:BC,54,0),"0")</f>
        <v>0</v>
      </c>
      <c r="CO195" s="5" t="s">
        <v>129</v>
      </c>
      <c r="CP195" s="15">
        <f t="shared" ref="CP195" si="1100">+CN195*D195</f>
        <v>0</v>
      </c>
      <c r="CQ195" s="10" t="str">
        <f>IFERROR(VLOOKUP(B195,'30'!B:BC,54,0),"0")</f>
        <v>0</v>
      </c>
      <c r="CR195" s="5" t="s">
        <v>129</v>
      </c>
      <c r="CS195" s="15">
        <f t="shared" ref="CS195" si="1101">+CQ195*D195</f>
        <v>0</v>
      </c>
      <c r="CT195" s="10" t="str">
        <f>IFERROR(VLOOKUP(A195,#REF!,2,0),"0")</f>
        <v>0</v>
      </c>
      <c r="CU195" s="5" t="s">
        <v>129</v>
      </c>
      <c r="CV195" s="15">
        <f t="shared" si="410"/>
        <v>0</v>
      </c>
      <c r="CW195" s="10" t="str">
        <f>IFERROR(VLOOKUP(B195,'B-plus'!A:D,4,0),"0")</f>
        <v>0</v>
      </c>
      <c r="CX195" s="5" t="s">
        <v>129</v>
      </c>
      <c r="CY195" s="15">
        <f t="shared" si="411"/>
        <v>0</v>
      </c>
    </row>
    <row r="196" spans="1:103" x14ac:dyDescent="0.25">
      <c r="A196" s="5" t="s">
        <v>585</v>
      </c>
      <c r="B196" s="5" t="s">
        <v>585</v>
      </c>
      <c r="C196" s="4" t="s">
        <v>586</v>
      </c>
      <c r="D196" s="92">
        <v>18</v>
      </c>
      <c r="E196" s="19">
        <f t="shared" si="408"/>
        <v>0</v>
      </c>
      <c r="F196" s="5" t="s">
        <v>129</v>
      </c>
      <c r="G196" s="13">
        <f t="shared" si="409"/>
        <v>0</v>
      </c>
      <c r="H196" s="10" t="str">
        <f>IFERROR(VLOOKUP(B196,'1'!B:BC,54,0),"0")</f>
        <v>0</v>
      </c>
      <c r="I196" s="5" t="s">
        <v>129</v>
      </c>
      <c r="J196" s="15">
        <f t="shared" ref="J196" si="1102">+H196*D196</f>
        <v>0</v>
      </c>
      <c r="K196" s="10" t="str">
        <f>IFERROR(VLOOKUP(B196,'2'!B:BC,54,0),"0")</f>
        <v>0</v>
      </c>
      <c r="L196" s="5" t="s">
        <v>129</v>
      </c>
      <c r="M196" s="15">
        <f t="shared" ref="M196" si="1103">+K196*D196</f>
        <v>0</v>
      </c>
      <c r="N196" s="10" t="str">
        <f>IFERROR(VLOOKUP(B196,'3'!B:BC,54,0),"0")</f>
        <v>0</v>
      </c>
      <c r="O196" s="5" t="s">
        <v>129</v>
      </c>
      <c r="P196" s="15">
        <f t="shared" ref="P196" si="1104">+N196*D196</f>
        <v>0</v>
      </c>
      <c r="Q196" s="10" t="str">
        <f>IFERROR(VLOOKUP(B196,'4'!B:BC,54,0),"0")</f>
        <v>0</v>
      </c>
      <c r="R196" s="5" t="s">
        <v>129</v>
      </c>
      <c r="S196" s="15">
        <f t="shared" ref="S196" si="1105">+Q196*D196</f>
        <v>0</v>
      </c>
      <c r="T196" s="10" t="str">
        <f>IFERROR(VLOOKUP(B196,'5'!B:BC,54,0),"0")</f>
        <v>0</v>
      </c>
      <c r="U196" s="5" t="s">
        <v>129</v>
      </c>
      <c r="V196" s="15">
        <f t="shared" ref="V196" si="1106">+T196*D196</f>
        <v>0</v>
      </c>
      <c r="W196" s="10" t="str">
        <f>IFERROR(VLOOKUP(B196,'6'!B:BC,54,0),"0")</f>
        <v>0</v>
      </c>
      <c r="X196" s="5" t="s">
        <v>129</v>
      </c>
      <c r="Y196" s="15">
        <f t="shared" ref="Y196" si="1107">+W196*D196</f>
        <v>0</v>
      </c>
      <c r="Z196" s="10" t="str">
        <f>IFERROR(VLOOKUP(B196,'7'!B:BC,54,0),"0")</f>
        <v>0</v>
      </c>
      <c r="AA196" s="5" t="s">
        <v>129</v>
      </c>
      <c r="AB196" s="15">
        <f t="shared" ref="AB196" si="1108">+Z196*D196</f>
        <v>0</v>
      </c>
      <c r="AC196" s="10" t="str">
        <f>IFERROR(VLOOKUP(B196,'8'!B:BC,54,0),"0")</f>
        <v>0</v>
      </c>
      <c r="AD196" s="5" t="s">
        <v>129</v>
      </c>
      <c r="AE196" s="15">
        <f t="shared" ref="AE196" si="1109">+AC196*D196</f>
        <v>0</v>
      </c>
      <c r="AF196" s="10" t="str">
        <f>IFERROR(VLOOKUP(B196,'9'!B:BC,54,0),"0")</f>
        <v>0</v>
      </c>
      <c r="AG196" s="5" t="s">
        <v>129</v>
      </c>
      <c r="AH196" s="15">
        <f t="shared" ref="AH196" si="1110">+AF196*D196</f>
        <v>0</v>
      </c>
      <c r="AI196" s="10" t="str">
        <f>IFERROR(VLOOKUP(B196,'10'!B:BC,54,0),"0")</f>
        <v>0</v>
      </c>
      <c r="AJ196" s="5" t="s">
        <v>129</v>
      </c>
      <c r="AK196" s="15">
        <f t="shared" ref="AK196" si="1111">+AI196*D196</f>
        <v>0</v>
      </c>
      <c r="AL196" s="10" t="str">
        <f>IFERROR(VLOOKUP(B196,'11'!B:BC,54,0),"0")</f>
        <v>0</v>
      </c>
      <c r="AM196" s="5" t="s">
        <v>129</v>
      </c>
      <c r="AN196" s="15">
        <f t="shared" ref="AN196" si="1112">+AL196*D196</f>
        <v>0</v>
      </c>
      <c r="AO196" s="10" t="str">
        <f>IFERROR(VLOOKUP(B196,'12'!B:BC,54,0),"0")</f>
        <v>0</v>
      </c>
      <c r="AP196" s="5" t="s">
        <v>129</v>
      </c>
      <c r="AQ196" s="15">
        <f t="shared" ref="AQ196" si="1113">+AO196*D196</f>
        <v>0</v>
      </c>
      <c r="AR196" s="10" t="str">
        <f>IFERROR(VLOOKUP(B196,'13'!B:BC,54,0),"0")</f>
        <v>0</v>
      </c>
      <c r="AS196" s="5" t="s">
        <v>129</v>
      </c>
      <c r="AT196" s="15">
        <f t="shared" ref="AT196" si="1114">+AR196*D196</f>
        <v>0</v>
      </c>
      <c r="AU196" s="10" t="str">
        <f>IFERROR(VLOOKUP(B196,'14'!B:BC,54,0),"0")</f>
        <v>0</v>
      </c>
      <c r="AV196" s="5" t="s">
        <v>129</v>
      </c>
      <c r="AW196" s="15">
        <f t="shared" ref="AW196" si="1115">+AU196*D196</f>
        <v>0</v>
      </c>
      <c r="AX196" s="10" t="str">
        <f>IFERROR(VLOOKUP(B196,'15'!B:BC,54,0),"0")</f>
        <v>0</v>
      </c>
      <c r="AY196" s="5" t="s">
        <v>129</v>
      </c>
      <c r="AZ196" s="15">
        <f t="shared" ref="AZ196" si="1116">+AX196*D196</f>
        <v>0</v>
      </c>
      <c r="BA196" s="10" t="str">
        <f>IFERROR(VLOOKUP(B196,'16'!B:BC,54,0),"0")</f>
        <v>0</v>
      </c>
      <c r="BB196" s="5" t="s">
        <v>129</v>
      </c>
      <c r="BC196" s="15">
        <f t="shared" ref="BC196" si="1117">+BA196*D196</f>
        <v>0</v>
      </c>
      <c r="BD196" s="10" t="str">
        <f>IFERROR(VLOOKUP(B196,'17'!B:BC,54,0),"0")</f>
        <v>0</v>
      </c>
      <c r="BE196" s="5" t="s">
        <v>129</v>
      </c>
      <c r="BF196" s="15">
        <f t="shared" ref="BF196" si="1118">+BD196*D196</f>
        <v>0</v>
      </c>
      <c r="BG196" s="10" t="str">
        <f>IFERROR(VLOOKUP(B196,'18'!B:BC,54,0),"0")</f>
        <v>0</v>
      </c>
      <c r="BH196" s="5" t="s">
        <v>129</v>
      </c>
      <c r="BI196" s="15">
        <f t="shared" ref="BI196" si="1119">+BG196*D196</f>
        <v>0</v>
      </c>
      <c r="BJ196" s="10" t="str">
        <f>IFERROR(VLOOKUP(B196,'19'!B:BC,54,0),"0")</f>
        <v>0</v>
      </c>
      <c r="BK196" s="5" t="s">
        <v>129</v>
      </c>
      <c r="BL196" s="15">
        <f t="shared" ref="BL196" si="1120">+BJ196*D196</f>
        <v>0</v>
      </c>
      <c r="BM196" s="10" t="str">
        <f>IFERROR(VLOOKUP(B196,'20'!B:BC,54,0),"0")</f>
        <v>0</v>
      </c>
      <c r="BN196" s="5" t="s">
        <v>129</v>
      </c>
      <c r="BO196" s="15">
        <f t="shared" ref="BO196" si="1121">+BM196*D196</f>
        <v>0</v>
      </c>
      <c r="BP196" s="10" t="str">
        <f>IFERROR(VLOOKUP(B196,'21'!B:BC,54,0),"0")</f>
        <v>0</v>
      </c>
      <c r="BQ196" s="5" t="s">
        <v>129</v>
      </c>
      <c r="BR196" s="15">
        <f t="shared" ref="BR196" si="1122">+BP196*D196</f>
        <v>0</v>
      </c>
      <c r="BS196" s="10" t="str">
        <f>IFERROR(VLOOKUP(B196,'22'!B:BC,54,0),"0")</f>
        <v>0</v>
      </c>
      <c r="BT196" s="5" t="s">
        <v>129</v>
      </c>
      <c r="BU196" s="15">
        <f t="shared" ref="BU196" si="1123">+BS196*D196</f>
        <v>0</v>
      </c>
      <c r="BV196" s="10" t="str">
        <f>IFERROR(VLOOKUP(B196,'23'!B:BC,54,0),"0")</f>
        <v>0</v>
      </c>
      <c r="BW196" s="5" t="s">
        <v>129</v>
      </c>
      <c r="BX196" s="15">
        <f t="shared" ref="BX196" si="1124">+BV196*D196</f>
        <v>0</v>
      </c>
      <c r="BY196" s="10" t="str">
        <f>IFERROR(VLOOKUP(B196,'24'!B:BC,54,0),"0")</f>
        <v>0</v>
      </c>
      <c r="BZ196" s="5" t="s">
        <v>129</v>
      </c>
      <c r="CA196" s="15">
        <f t="shared" ref="CA196" si="1125">+BY196*D196</f>
        <v>0</v>
      </c>
      <c r="CB196" s="10" t="str">
        <f>IFERROR(VLOOKUP(B196,'25'!B:BC,54,0),"0")</f>
        <v>0</v>
      </c>
      <c r="CC196" s="5" t="s">
        <v>129</v>
      </c>
      <c r="CD196" s="15">
        <f t="shared" ref="CD196" si="1126">+CB196*D196</f>
        <v>0</v>
      </c>
      <c r="CE196" s="10" t="str">
        <f>IFERROR(VLOOKUP(B196,'26'!B:BC,54,0),"0")</f>
        <v>0</v>
      </c>
      <c r="CF196" s="5" t="s">
        <v>129</v>
      </c>
      <c r="CG196" s="15">
        <f t="shared" ref="CG196" si="1127">+CE196*D196</f>
        <v>0</v>
      </c>
      <c r="CH196" s="10" t="str">
        <f>IFERROR(VLOOKUP(B196,'27'!B:BC,54,0),"0")</f>
        <v>0</v>
      </c>
      <c r="CI196" s="5" t="s">
        <v>129</v>
      </c>
      <c r="CJ196" s="15">
        <f t="shared" ref="CJ196" si="1128">+CH196*D196</f>
        <v>0</v>
      </c>
      <c r="CK196" s="10" t="str">
        <f>IFERROR(VLOOKUP(B196,'28'!B:BC,54,0),"0")</f>
        <v>0</v>
      </c>
      <c r="CL196" s="5" t="s">
        <v>129</v>
      </c>
      <c r="CM196" s="15">
        <f t="shared" ref="CM196" si="1129">+CK196*D196</f>
        <v>0</v>
      </c>
      <c r="CN196" s="10" t="str">
        <f>IFERROR(VLOOKUP(B196,'29'!B:BC,54,0),"0")</f>
        <v>0</v>
      </c>
      <c r="CO196" s="5" t="s">
        <v>129</v>
      </c>
      <c r="CP196" s="15">
        <f t="shared" ref="CP196" si="1130">+CN196*D196</f>
        <v>0</v>
      </c>
      <c r="CQ196" s="10" t="str">
        <f>IFERROR(VLOOKUP(B196,'30'!B:BC,54,0),"0")</f>
        <v>0</v>
      </c>
      <c r="CR196" s="5" t="s">
        <v>129</v>
      </c>
      <c r="CS196" s="15">
        <f t="shared" ref="CS196" si="1131">+CQ196*D196</f>
        <v>0</v>
      </c>
      <c r="CT196" s="10" t="str">
        <f>IFERROR(VLOOKUP(A196,#REF!,2,0),"0")</f>
        <v>0</v>
      </c>
      <c r="CU196" s="5" t="s">
        <v>129</v>
      </c>
      <c r="CV196" s="15">
        <f t="shared" si="410"/>
        <v>0</v>
      </c>
      <c r="CW196" s="10" t="str">
        <f>IFERROR(VLOOKUP(B196,'B-plus'!A:D,4,0),"0")</f>
        <v>0</v>
      </c>
      <c r="CX196" s="5" t="s">
        <v>129</v>
      </c>
      <c r="CY196" s="15">
        <f t="shared" si="411"/>
        <v>0</v>
      </c>
    </row>
    <row r="197" spans="1:103" x14ac:dyDescent="0.25">
      <c r="A197" s="5" t="s">
        <v>587</v>
      </c>
      <c r="B197" s="5">
        <v>1100044</v>
      </c>
      <c r="C197" s="4" t="s">
        <v>588</v>
      </c>
      <c r="D197" s="92">
        <v>20</v>
      </c>
      <c r="E197" s="19">
        <f t="shared" si="408"/>
        <v>0</v>
      </c>
      <c r="F197" s="5" t="s">
        <v>129</v>
      </c>
      <c r="G197" s="13">
        <f t="shared" si="409"/>
        <v>0</v>
      </c>
      <c r="H197" s="10" t="str">
        <f>IFERROR(VLOOKUP(B197,'1'!B:BC,54,0),"0")</f>
        <v>0</v>
      </c>
      <c r="I197" s="5" t="s">
        <v>129</v>
      </c>
      <c r="J197" s="15">
        <f t="shared" ref="J197" si="1132">+H197*D197</f>
        <v>0</v>
      </c>
      <c r="K197" s="10" t="str">
        <f>IFERROR(VLOOKUP(B197,'2'!B:BC,54,0),"0")</f>
        <v>0</v>
      </c>
      <c r="L197" s="5" t="s">
        <v>129</v>
      </c>
      <c r="M197" s="15">
        <f t="shared" ref="M197" si="1133">+K197*D197</f>
        <v>0</v>
      </c>
      <c r="N197" s="10" t="str">
        <f>IFERROR(VLOOKUP(B197,'3'!B:BC,54,0),"0")</f>
        <v>0</v>
      </c>
      <c r="O197" s="5" t="s">
        <v>129</v>
      </c>
      <c r="P197" s="15">
        <f t="shared" ref="P197" si="1134">+N197*D197</f>
        <v>0</v>
      </c>
      <c r="Q197" s="10" t="str">
        <f>IFERROR(VLOOKUP(B197,'4'!B:BC,54,0),"0")</f>
        <v>0</v>
      </c>
      <c r="R197" s="5" t="s">
        <v>129</v>
      </c>
      <c r="S197" s="15">
        <f t="shared" ref="S197" si="1135">+Q197*D197</f>
        <v>0</v>
      </c>
      <c r="T197" s="10" t="str">
        <f>IFERROR(VLOOKUP(B197,'5'!B:BC,54,0),"0")</f>
        <v>0</v>
      </c>
      <c r="U197" s="5" t="s">
        <v>129</v>
      </c>
      <c r="V197" s="15">
        <f t="shared" ref="V197" si="1136">+T197*D197</f>
        <v>0</v>
      </c>
      <c r="W197" s="10" t="str">
        <f>IFERROR(VLOOKUP(B197,'6'!B:BC,54,0),"0")</f>
        <v>0</v>
      </c>
      <c r="X197" s="5" t="s">
        <v>129</v>
      </c>
      <c r="Y197" s="15">
        <f t="shared" ref="Y197" si="1137">+W197*D197</f>
        <v>0</v>
      </c>
      <c r="Z197" s="10" t="str">
        <f>IFERROR(VLOOKUP(B197,'7'!B:BC,54,0),"0")</f>
        <v>0</v>
      </c>
      <c r="AA197" s="5" t="s">
        <v>129</v>
      </c>
      <c r="AB197" s="15">
        <f t="shared" ref="AB197" si="1138">+Z197*D197</f>
        <v>0</v>
      </c>
      <c r="AC197" s="10" t="str">
        <f>IFERROR(VLOOKUP(B197,'8'!B:BC,54,0),"0")</f>
        <v>0</v>
      </c>
      <c r="AD197" s="5" t="s">
        <v>129</v>
      </c>
      <c r="AE197" s="15">
        <f t="shared" ref="AE197" si="1139">+AC197*D197</f>
        <v>0</v>
      </c>
      <c r="AF197" s="10" t="str">
        <f>IFERROR(VLOOKUP(B197,'9'!B:BC,54,0),"0")</f>
        <v>0</v>
      </c>
      <c r="AG197" s="5" t="s">
        <v>129</v>
      </c>
      <c r="AH197" s="15">
        <f t="shared" ref="AH197" si="1140">+AF197*D197</f>
        <v>0</v>
      </c>
      <c r="AI197" s="10" t="str">
        <f>IFERROR(VLOOKUP(B197,'10'!B:BC,54,0),"0")</f>
        <v>0</v>
      </c>
      <c r="AJ197" s="5" t="s">
        <v>129</v>
      </c>
      <c r="AK197" s="15">
        <f t="shared" ref="AK197" si="1141">+AI197*D197</f>
        <v>0</v>
      </c>
      <c r="AL197" s="10" t="str">
        <f>IFERROR(VLOOKUP(B197,'11'!B:BC,54,0),"0")</f>
        <v>0</v>
      </c>
      <c r="AM197" s="5" t="s">
        <v>129</v>
      </c>
      <c r="AN197" s="15">
        <f t="shared" ref="AN197" si="1142">+AL197*D197</f>
        <v>0</v>
      </c>
      <c r="AO197" s="10" t="str">
        <f>IFERROR(VLOOKUP(B197,'12'!B:BC,54,0),"0")</f>
        <v>0</v>
      </c>
      <c r="AP197" s="5" t="s">
        <v>129</v>
      </c>
      <c r="AQ197" s="15">
        <f t="shared" ref="AQ197" si="1143">+AO197*D197</f>
        <v>0</v>
      </c>
      <c r="AR197" s="10" t="str">
        <f>IFERROR(VLOOKUP(B197,'13'!B:BC,54,0),"0")</f>
        <v>0</v>
      </c>
      <c r="AS197" s="5" t="s">
        <v>129</v>
      </c>
      <c r="AT197" s="15">
        <f t="shared" ref="AT197" si="1144">+AR197*D197</f>
        <v>0</v>
      </c>
      <c r="AU197" s="10" t="str">
        <f>IFERROR(VLOOKUP(B197,'14'!B:BC,54,0),"0")</f>
        <v>0</v>
      </c>
      <c r="AV197" s="5" t="s">
        <v>129</v>
      </c>
      <c r="AW197" s="15">
        <f t="shared" ref="AW197" si="1145">+AU197*D197</f>
        <v>0</v>
      </c>
      <c r="AX197" s="10" t="str">
        <f>IFERROR(VLOOKUP(B197,'15'!B:BC,54,0),"0")</f>
        <v>0</v>
      </c>
      <c r="AY197" s="5" t="s">
        <v>129</v>
      </c>
      <c r="AZ197" s="15">
        <f t="shared" ref="AZ197" si="1146">+AX197*D197</f>
        <v>0</v>
      </c>
      <c r="BA197" s="10" t="str">
        <f>IFERROR(VLOOKUP(B197,'16'!B:BC,54,0),"0")</f>
        <v>0</v>
      </c>
      <c r="BB197" s="5" t="s">
        <v>129</v>
      </c>
      <c r="BC197" s="15">
        <f t="shared" ref="BC197" si="1147">+BA197*D197</f>
        <v>0</v>
      </c>
      <c r="BD197" s="10" t="str">
        <f>IFERROR(VLOOKUP(B197,'17'!B:BC,54,0),"0")</f>
        <v>0</v>
      </c>
      <c r="BE197" s="5" t="s">
        <v>129</v>
      </c>
      <c r="BF197" s="15">
        <f t="shared" ref="BF197" si="1148">+BD197*D197</f>
        <v>0</v>
      </c>
      <c r="BG197" s="10" t="str">
        <f>IFERROR(VLOOKUP(B197,'18'!B:BC,54,0),"0")</f>
        <v>0</v>
      </c>
      <c r="BH197" s="5" t="s">
        <v>129</v>
      </c>
      <c r="BI197" s="15">
        <f t="shared" ref="BI197" si="1149">+BG197*D197</f>
        <v>0</v>
      </c>
      <c r="BJ197" s="10" t="str">
        <f>IFERROR(VLOOKUP(B197,'19'!B:BC,54,0),"0")</f>
        <v>0</v>
      </c>
      <c r="BK197" s="5" t="s">
        <v>129</v>
      </c>
      <c r="BL197" s="15">
        <f t="shared" ref="BL197" si="1150">+BJ197*D197</f>
        <v>0</v>
      </c>
      <c r="BM197" s="10" t="str">
        <f>IFERROR(VLOOKUP(B197,'20'!B:BC,54,0),"0")</f>
        <v>0</v>
      </c>
      <c r="BN197" s="5" t="s">
        <v>129</v>
      </c>
      <c r="BO197" s="15">
        <f t="shared" ref="BO197" si="1151">+BM197*D197</f>
        <v>0</v>
      </c>
      <c r="BP197" s="10" t="str">
        <f>IFERROR(VLOOKUP(B197,'21'!B:BC,54,0),"0")</f>
        <v>0</v>
      </c>
      <c r="BQ197" s="5" t="s">
        <v>129</v>
      </c>
      <c r="BR197" s="15">
        <f t="shared" ref="BR197" si="1152">+BP197*D197</f>
        <v>0</v>
      </c>
      <c r="BS197" s="10" t="str">
        <f>IFERROR(VLOOKUP(B197,'22'!B:BC,54,0),"0")</f>
        <v>0</v>
      </c>
      <c r="BT197" s="5" t="s">
        <v>129</v>
      </c>
      <c r="BU197" s="15">
        <f t="shared" ref="BU197" si="1153">+BS197*D197</f>
        <v>0</v>
      </c>
      <c r="BV197" s="10" t="str">
        <f>IFERROR(VLOOKUP(B197,'23'!B:BC,54,0),"0")</f>
        <v>0</v>
      </c>
      <c r="BW197" s="5" t="s">
        <v>129</v>
      </c>
      <c r="BX197" s="15">
        <f t="shared" ref="BX197" si="1154">+BV197*D197</f>
        <v>0</v>
      </c>
      <c r="BY197" s="10" t="str">
        <f>IFERROR(VLOOKUP(B197,'24'!B:BC,54,0),"0")</f>
        <v>0</v>
      </c>
      <c r="BZ197" s="5" t="s">
        <v>129</v>
      </c>
      <c r="CA197" s="15">
        <f t="shared" ref="CA197" si="1155">+BY197*D197</f>
        <v>0</v>
      </c>
      <c r="CB197" s="10" t="str">
        <f>IFERROR(VLOOKUP(B197,'25'!B:BC,54,0),"0")</f>
        <v>0</v>
      </c>
      <c r="CC197" s="5" t="s">
        <v>129</v>
      </c>
      <c r="CD197" s="15">
        <f t="shared" ref="CD197" si="1156">+CB197*D197</f>
        <v>0</v>
      </c>
      <c r="CE197" s="10" t="str">
        <f>IFERROR(VLOOKUP(B197,'26'!B:BC,54,0),"0")</f>
        <v>0</v>
      </c>
      <c r="CF197" s="5" t="s">
        <v>129</v>
      </c>
      <c r="CG197" s="15">
        <f t="shared" ref="CG197" si="1157">+CE197*D197</f>
        <v>0</v>
      </c>
      <c r="CH197" s="10" t="str">
        <f>IFERROR(VLOOKUP(B197,'27'!B:BC,54,0),"0")</f>
        <v>0</v>
      </c>
      <c r="CI197" s="5" t="s">
        <v>129</v>
      </c>
      <c r="CJ197" s="15">
        <f t="shared" ref="CJ197" si="1158">+CH197*D197</f>
        <v>0</v>
      </c>
      <c r="CK197" s="10" t="str">
        <f>IFERROR(VLOOKUP(B197,'28'!B:BC,54,0),"0")</f>
        <v>0</v>
      </c>
      <c r="CL197" s="5" t="s">
        <v>129</v>
      </c>
      <c r="CM197" s="15">
        <f t="shared" ref="CM197" si="1159">+CK197*D197</f>
        <v>0</v>
      </c>
      <c r="CN197" s="10" t="str">
        <f>IFERROR(VLOOKUP(B197,'29'!B:BC,54,0),"0")</f>
        <v>0</v>
      </c>
      <c r="CO197" s="5" t="s">
        <v>129</v>
      </c>
      <c r="CP197" s="15">
        <f t="shared" ref="CP197" si="1160">+CN197*D197</f>
        <v>0</v>
      </c>
      <c r="CQ197" s="10" t="str">
        <f>IFERROR(VLOOKUP(B197,'30'!B:BC,54,0),"0")</f>
        <v>0</v>
      </c>
      <c r="CR197" s="5" t="s">
        <v>129</v>
      </c>
      <c r="CS197" s="15">
        <f t="shared" ref="CS197" si="1161">+CQ197*D197</f>
        <v>0</v>
      </c>
      <c r="CT197" s="10" t="str">
        <f>IFERROR(VLOOKUP(A197,#REF!,2,0),"0")</f>
        <v>0</v>
      </c>
      <c r="CU197" s="5" t="s">
        <v>129</v>
      </c>
      <c r="CV197" s="15">
        <f t="shared" si="410"/>
        <v>0</v>
      </c>
      <c r="CW197" s="10" t="str">
        <f>IFERROR(VLOOKUP(B197,'B-plus'!A:D,4,0),"0")</f>
        <v>0</v>
      </c>
      <c r="CX197" s="5" t="s">
        <v>129</v>
      </c>
      <c r="CY197" s="15">
        <f t="shared" si="411"/>
        <v>0</v>
      </c>
    </row>
    <row r="198" spans="1:103" x14ac:dyDescent="0.25">
      <c r="A198" s="5" t="s">
        <v>589</v>
      </c>
      <c r="B198" s="5" t="s">
        <v>589</v>
      </c>
      <c r="C198" s="4" t="s">
        <v>590</v>
      </c>
      <c r="D198" s="13">
        <v>27.35</v>
      </c>
      <c r="E198" s="19">
        <f t="shared" ref="E198:E252" si="1162">+H198+K198+N198+Q198+T198+W198+Z198+AC198+AF198+AI198+AL198+AO198+AR198+AU198+AX198+BA198+BD198+BG198+BJ198+BM198+BP198+BS198+BV198+BY198+CB198+CE198+CH198+CK198+CN198+CQ198+CT198</f>
        <v>0</v>
      </c>
      <c r="F198" s="5" t="s">
        <v>129</v>
      </c>
      <c r="G198" s="13">
        <f t="shared" ref="G198:G247" si="1163">+E198*D198</f>
        <v>0</v>
      </c>
      <c r="H198" s="10" t="str">
        <f>IFERROR(VLOOKUP(B198,'1'!B:BC,54,0),"0")</f>
        <v>0</v>
      </c>
      <c r="I198" s="5" t="s">
        <v>129</v>
      </c>
      <c r="J198" s="15">
        <f t="shared" ref="J198" si="1164">+H198*D198</f>
        <v>0</v>
      </c>
      <c r="K198" s="10" t="str">
        <f>IFERROR(VLOOKUP(B198,'2'!B:BC,54,0),"0")</f>
        <v>0</v>
      </c>
      <c r="L198" s="5" t="s">
        <v>129</v>
      </c>
      <c r="M198" s="15">
        <f t="shared" ref="M198" si="1165">+K198*D198</f>
        <v>0</v>
      </c>
      <c r="N198" s="10" t="str">
        <f>IFERROR(VLOOKUP(B198,'3'!B:BC,54,0),"0")</f>
        <v>0</v>
      </c>
      <c r="O198" s="5" t="s">
        <v>129</v>
      </c>
      <c r="P198" s="15">
        <f t="shared" ref="P198" si="1166">+N198*D198</f>
        <v>0</v>
      </c>
      <c r="Q198" s="10" t="str">
        <f>IFERROR(VLOOKUP(B198,'4'!B:BC,54,0),"0")</f>
        <v>0</v>
      </c>
      <c r="R198" s="5" t="s">
        <v>129</v>
      </c>
      <c r="S198" s="15">
        <f t="shared" ref="S198" si="1167">+Q198*D198</f>
        <v>0</v>
      </c>
      <c r="T198" s="10" t="str">
        <f>IFERROR(VLOOKUP(B198,'5'!B:BC,54,0),"0")</f>
        <v>0</v>
      </c>
      <c r="U198" s="5" t="s">
        <v>129</v>
      </c>
      <c r="V198" s="15">
        <f t="shared" ref="V198" si="1168">+T198*D198</f>
        <v>0</v>
      </c>
      <c r="W198" s="10" t="str">
        <f>IFERROR(VLOOKUP(B198,'6'!B:BC,54,0),"0")</f>
        <v>0</v>
      </c>
      <c r="X198" s="5" t="s">
        <v>129</v>
      </c>
      <c r="Y198" s="15">
        <f t="shared" ref="Y198" si="1169">+W198*D198</f>
        <v>0</v>
      </c>
      <c r="Z198" s="10" t="str">
        <f>IFERROR(VLOOKUP(B198,'7'!B:BC,54,0),"0")</f>
        <v>0</v>
      </c>
      <c r="AA198" s="5" t="s">
        <v>129</v>
      </c>
      <c r="AB198" s="15">
        <f t="shared" ref="AB198" si="1170">+Z198*D198</f>
        <v>0</v>
      </c>
      <c r="AC198" s="10" t="str">
        <f>IFERROR(VLOOKUP(B198,'8'!B:BC,54,0),"0")</f>
        <v>0</v>
      </c>
      <c r="AD198" s="5" t="s">
        <v>129</v>
      </c>
      <c r="AE198" s="15">
        <f t="shared" ref="AE198" si="1171">+AC198*D198</f>
        <v>0</v>
      </c>
      <c r="AF198" s="10" t="str">
        <f>IFERROR(VLOOKUP(B198,'9'!B:BC,54,0),"0")</f>
        <v>0</v>
      </c>
      <c r="AG198" s="5" t="s">
        <v>129</v>
      </c>
      <c r="AH198" s="15">
        <f t="shared" ref="AH198" si="1172">+AF198*D198</f>
        <v>0</v>
      </c>
      <c r="AI198" s="10" t="str">
        <f>IFERROR(VLOOKUP(B198,'10'!B:BC,54,0),"0")</f>
        <v>0</v>
      </c>
      <c r="AJ198" s="5" t="s">
        <v>129</v>
      </c>
      <c r="AK198" s="15">
        <f t="shared" ref="AK198" si="1173">+AI198*D198</f>
        <v>0</v>
      </c>
      <c r="AL198" s="10" t="str">
        <f>IFERROR(VLOOKUP(B198,'11'!B:BC,54,0),"0")</f>
        <v>0</v>
      </c>
      <c r="AM198" s="5" t="s">
        <v>129</v>
      </c>
      <c r="AN198" s="15">
        <f t="shared" ref="AN198" si="1174">+AL198*D198</f>
        <v>0</v>
      </c>
      <c r="AO198" s="10" t="str">
        <f>IFERROR(VLOOKUP(B198,'12'!B:BC,54,0),"0")</f>
        <v>0</v>
      </c>
      <c r="AP198" s="5" t="s">
        <v>129</v>
      </c>
      <c r="AQ198" s="15">
        <f t="shared" ref="AQ198" si="1175">+AO198*D198</f>
        <v>0</v>
      </c>
      <c r="AR198" s="10" t="str">
        <f>IFERROR(VLOOKUP(B198,'13'!B:BC,54,0),"0")</f>
        <v>0</v>
      </c>
      <c r="AS198" s="5" t="s">
        <v>129</v>
      </c>
      <c r="AT198" s="15">
        <f t="shared" ref="AT198" si="1176">+AR198*D198</f>
        <v>0</v>
      </c>
      <c r="AU198" s="10" t="str">
        <f>IFERROR(VLOOKUP(B198,'14'!B:BC,54,0),"0")</f>
        <v>0</v>
      </c>
      <c r="AV198" s="5" t="s">
        <v>129</v>
      </c>
      <c r="AW198" s="15">
        <f t="shared" ref="AW198" si="1177">+AU198*D198</f>
        <v>0</v>
      </c>
      <c r="AX198" s="10" t="str">
        <f>IFERROR(VLOOKUP(B198,'15'!B:BC,54,0),"0")</f>
        <v>0</v>
      </c>
      <c r="AY198" s="5" t="s">
        <v>129</v>
      </c>
      <c r="AZ198" s="15">
        <f t="shared" ref="AZ198" si="1178">+AX198*D198</f>
        <v>0</v>
      </c>
      <c r="BA198" s="10" t="str">
        <f>IFERROR(VLOOKUP(B198,'16'!B:BC,54,0),"0")</f>
        <v>0</v>
      </c>
      <c r="BB198" s="5" t="s">
        <v>129</v>
      </c>
      <c r="BC198" s="15">
        <f t="shared" ref="BC198" si="1179">+BA198*D198</f>
        <v>0</v>
      </c>
      <c r="BD198" s="10" t="str">
        <f>IFERROR(VLOOKUP(B198,'17'!B:BC,54,0),"0")</f>
        <v>0</v>
      </c>
      <c r="BE198" s="5" t="s">
        <v>129</v>
      </c>
      <c r="BF198" s="15">
        <f t="shared" ref="BF198" si="1180">+BD198*D198</f>
        <v>0</v>
      </c>
      <c r="BG198" s="10" t="str">
        <f>IFERROR(VLOOKUP(B198,'18'!B:BC,54,0),"0")</f>
        <v>0</v>
      </c>
      <c r="BH198" s="5" t="s">
        <v>129</v>
      </c>
      <c r="BI198" s="15">
        <f t="shared" ref="BI198" si="1181">+BG198*D198</f>
        <v>0</v>
      </c>
      <c r="BJ198" s="10" t="str">
        <f>IFERROR(VLOOKUP(B198,'19'!B:BC,54,0),"0")</f>
        <v>0</v>
      </c>
      <c r="BK198" s="5" t="s">
        <v>129</v>
      </c>
      <c r="BL198" s="15">
        <f t="shared" ref="BL198" si="1182">+BJ198*D198</f>
        <v>0</v>
      </c>
      <c r="BM198" s="10" t="str">
        <f>IFERROR(VLOOKUP(B198,'20'!B:BC,54,0),"0")</f>
        <v>0</v>
      </c>
      <c r="BN198" s="5" t="s">
        <v>129</v>
      </c>
      <c r="BO198" s="15">
        <f t="shared" ref="BO198" si="1183">+BM198*D198</f>
        <v>0</v>
      </c>
      <c r="BP198" s="10" t="str">
        <f>IFERROR(VLOOKUP(B198,'21'!B:BC,54,0),"0")</f>
        <v>0</v>
      </c>
      <c r="BQ198" s="5" t="s">
        <v>129</v>
      </c>
      <c r="BR198" s="15">
        <f t="shared" ref="BR198" si="1184">+BP198*D198</f>
        <v>0</v>
      </c>
      <c r="BS198" s="10" t="str">
        <f>IFERROR(VLOOKUP(B198,'22'!B:BC,54,0),"0")</f>
        <v>0</v>
      </c>
      <c r="BT198" s="5" t="s">
        <v>129</v>
      </c>
      <c r="BU198" s="15">
        <f t="shared" ref="BU198" si="1185">+BS198*D198</f>
        <v>0</v>
      </c>
      <c r="BV198" s="10" t="str">
        <f>IFERROR(VLOOKUP(B198,'23'!B:BC,54,0),"0")</f>
        <v>0</v>
      </c>
      <c r="BW198" s="5" t="s">
        <v>129</v>
      </c>
      <c r="BX198" s="15">
        <f t="shared" ref="BX198" si="1186">+BV198*D198</f>
        <v>0</v>
      </c>
      <c r="BY198" s="10" t="str">
        <f>IFERROR(VLOOKUP(B198,'24'!B:BC,54,0),"0")</f>
        <v>0</v>
      </c>
      <c r="BZ198" s="5" t="s">
        <v>129</v>
      </c>
      <c r="CA198" s="15">
        <f t="shared" ref="CA198" si="1187">+BY198*D198</f>
        <v>0</v>
      </c>
      <c r="CB198" s="10" t="str">
        <f>IFERROR(VLOOKUP(B198,'25'!B:BC,54,0),"0")</f>
        <v>0</v>
      </c>
      <c r="CC198" s="5" t="s">
        <v>129</v>
      </c>
      <c r="CD198" s="15">
        <f t="shared" ref="CD198" si="1188">+CB198*D198</f>
        <v>0</v>
      </c>
      <c r="CE198" s="10" t="str">
        <f>IFERROR(VLOOKUP(B198,'26'!B:BC,54,0),"0")</f>
        <v>0</v>
      </c>
      <c r="CF198" s="5" t="s">
        <v>129</v>
      </c>
      <c r="CG198" s="15">
        <f t="shared" ref="CG198" si="1189">+CE198*D198</f>
        <v>0</v>
      </c>
      <c r="CH198" s="10" t="str">
        <f>IFERROR(VLOOKUP(B198,'27'!B:BC,54,0),"0")</f>
        <v>0</v>
      </c>
      <c r="CI198" s="5" t="s">
        <v>129</v>
      </c>
      <c r="CJ198" s="15">
        <f t="shared" ref="CJ198" si="1190">+CH198*D198</f>
        <v>0</v>
      </c>
      <c r="CK198" s="10" t="str">
        <f>IFERROR(VLOOKUP(B198,'28'!B:BC,54,0),"0")</f>
        <v>0</v>
      </c>
      <c r="CL198" s="5" t="s">
        <v>129</v>
      </c>
      <c r="CM198" s="15">
        <f t="shared" ref="CM198" si="1191">+CK198*D198</f>
        <v>0</v>
      </c>
      <c r="CN198" s="10" t="str">
        <f>IFERROR(VLOOKUP(B198,'29'!B:BC,54,0),"0")</f>
        <v>0</v>
      </c>
      <c r="CO198" s="5" t="s">
        <v>129</v>
      </c>
      <c r="CP198" s="15">
        <f t="shared" ref="CP198" si="1192">+CN198*D198</f>
        <v>0</v>
      </c>
      <c r="CQ198" s="10" t="str">
        <f>IFERROR(VLOOKUP(B198,'30'!B:BC,54,0),"0")</f>
        <v>0</v>
      </c>
      <c r="CR198" s="5" t="s">
        <v>129</v>
      </c>
      <c r="CS198" s="15">
        <f t="shared" ref="CS198" si="1193">+CQ198*D198</f>
        <v>0</v>
      </c>
      <c r="CT198" s="10" t="str">
        <f>IFERROR(VLOOKUP(A198,#REF!,2,0),"0")</f>
        <v>0</v>
      </c>
      <c r="CU198" s="5" t="s">
        <v>129</v>
      </c>
      <c r="CV198" s="15">
        <f t="shared" ref="CV198:CV247" si="1194">+CT198*D198</f>
        <v>0</v>
      </c>
      <c r="CW198" s="10" t="str">
        <f>IFERROR(VLOOKUP(B198,'B-plus'!A:D,4,0),"0")</f>
        <v>0</v>
      </c>
      <c r="CX198" s="5" t="s">
        <v>129</v>
      </c>
      <c r="CY198" s="15">
        <f t="shared" ref="CY198:CY247" si="1195">+CW198*D198</f>
        <v>0</v>
      </c>
    </row>
    <row r="199" spans="1:103" x14ac:dyDescent="0.25">
      <c r="A199" s="5" t="s">
        <v>591</v>
      </c>
      <c r="B199" s="5">
        <v>1100045</v>
      </c>
      <c r="C199" s="4" t="s">
        <v>592</v>
      </c>
      <c r="D199" s="92">
        <v>50</v>
      </c>
      <c r="E199" s="19">
        <f t="shared" si="1162"/>
        <v>18</v>
      </c>
      <c r="F199" s="5" t="s">
        <v>129</v>
      </c>
      <c r="G199" s="13">
        <f t="shared" si="1163"/>
        <v>900</v>
      </c>
      <c r="H199" s="10">
        <f>IFERROR(VLOOKUP(B199,'1'!B:BC,54,0),"0")</f>
        <v>0</v>
      </c>
      <c r="I199" s="5" t="s">
        <v>129</v>
      </c>
      <c r="J199" s="15">
        <f t="shared" ref="J199" si="1196">+H199*D199</f>
        <v>0</v>
      </c>
      <c r="K199" s="10">
        <f>IFERROR(VLOOKUP(B199,'2'!B:BC,54,0),"0")</f>
        <v>0</v>
      </c>
      <c r="L199" s="5" t="s">
        <v>129</v>
      </c>
      <c r="M199" s="15">
        <f t="shared" ref="M199" si="1197">+K199*D199</f>
        <v>0</v>
      </c>
      <c r="N199" s="10">
        <f>IFERROR(VLOOKUP(B199,'3'!B:BC,54,0),"0")</f>
        <v>0</v>
      </c>
      <c r="O199" s="5" t="s">
        <v>129</v>
      </c>
      <c r="P199" s="15">
        <f t="shared" ref="P199" si="1198">+N199*D199</f>
        <v>0</v>
      </c>
      <c r="Q199" s="10">
        <f>IFERROR(VLOOKUP(B199,'4'!B:BC,54,0),"0")</f>
        <v>0</v>
      </c>
      <c r="R199" s="5" t="s">
        <v>129</v>
      </c>
      <c r="S199" s="15">
        <f t="shared" ref="S199" si="1199">+Q199*D199</f>
        <v>0</v>
      </c>
      <c r="T199" s="10">
        <f>IFERROR(VLOOKUP(B199,'5'!B:BC,54,0),"0")</f>
        <v>0</v>
      </c>
      <c r="U199" s="5" t="s">
        <v>129</v>
      </c>
      <c r="V199" s="15">
        <f t="shared" ref="V199" si="1200">+T199*D199</f>
        <v>0</v>
      </c>
      <c r="W199" s="10">
        <f>IFERROR(VLOOKUP(B199,'6'!B:BC,54,0),"0")</f>
        <v>0</v>
      </c>
      <c r="X199" s="5" t="s">
        <v>129</v>
      </c>
      <c r="Y199" s="15">
        <f t="shared" ref="Y199" si="1201">+W199*D199</f>
        <v>0</v>
      </c>
      <c r="Z199" s="10">
        <f>IFERROR(VLOOKUP(B199,'7'!B:BC,54,0),"0")</f>
        <v>0</v>
      </c>
      <c r="AA199" s="5" t="s">
        <v>129</v>
      </c>
      <c r="AB199" s="15">
        <f t="shared" ref="AB199" si="1202">+Z199*D199</f>
        <v>0</v>
      </c>
      <c r="AC199" s="10">
        <f>IFERROR(VLOOKUP(B199,'8'!B:BC,54,0),"0")</f>
        <v>0</v>
      </c>
      <c r="AD199" s="5" t="s">
        <v>129</v>
      </c>
      <c r="AE199" s="15">
        <f t="shared" ref="AE199" si="1203">+AC199*D199</f>
        <v>0</v>
      </c>
      <c r="AF199" s="10">
        <f>IFERROR(VLOOKUP(B199,'9'!B:BC,54,0),"0")</f>
        <v>0</v>
      </c>
      <c r="AG199" s="5" t="s">
        <v>129</v>
      </c>
      <c r="AH199" s="15">
        <f t="shared" ref="AH199" si="1204">+AF199*D199</f>
        <v>0</v>
      </c>
      <c r="AI199" s="10">
        <f>IFERROR(VLOOKUP(B199,'10'!B:BC,54,0),"0")</f>
        <v>0</v>
      </c>
      <c r="AJ199" s="5" t="s">
        <v>129</v>
      </c>
      <c r="AK199" s="15">
        <f t="shared" ref="AK199" si="1205">+AI199*D199</f>
        <v>0</v>
      </c>
      <c r="AL199" s="10">
        <f>IFERROR(VLOOKUP(B199,'11'!B:BC,54,0),"0")</f>
        <v>0</v>
      </c>
      <c r="AM199" s="5" t="s">
        <v>129</v>
      </c>
      <c r="AN199" s="15">
        <f t="shared" ref="AN199" si="1206">+AL199*D199</f>
        <v>0</v>
      </c>
      <c r="AO199" s="10">
        <f>IFERROR(VLOOKUP(B199,'12'!B:BC,54,0),"0")</f>
        <v>0</v>
      </c>
      <c r="AP199" s="5" t="s">
        <v>129</v>
      </c>
      <c r="AQ199" s="15">
        <f t="shared" ref="AQ199" si="1207">+AO199*D199</f>
        <v>0</v>
      </c>
      <c r="AR199" s="10">
        <f>IFERROR(VLOOKUP(B199,'13'!B:BC,54,0),"0")</f>
        <v>0</v>
      </c>
      <c r="AS199" s="5" t="s">
        <v>129</v>
      </c>
      <c r="AT199" s="15">
        <f t="shared" ref="AT199" si="1208">+AR199*D199</f>
        <v>0</v>
      </c>
      <c r="AU199" s="10">
        <f>IFERROR(VLOOKUP(B199,'14'!B:BC,54,0),"0")</f>
        <v>0</v>
      </c>
      <c r="AV199" s="5" t="s">
        <v>129</v>
      </c>
      <c r="AW199" s="15">
        <f t="shared" ref="AW199" si="1209">+AU199*D199</f>
        <v>0</v>
      </c>
      <c r="AX199" s="10">
        <f>IFERROR(VLOOKUP(B199,'15'!B:BC,54,0),"0")</f>
        <v>6</v>
      </c>
      <c r="AY199" s="5" t="s">
        <v>129</v>
      </c>
      <c r="AZ199" s="15">
        <f t="shared" ref="AZ199" si="1210">+AX199*D199</f>
        <v>300</v>
      </c>
      <c r="BA199" s="10">
        <f>IFERROR(VLOOKUP(B199,'16'!B:BC,54,0),"0")</f>
        <v>1</v>
      </c>
      <c r="BB199" s="5" t="s">
        <v>129</v>
      </c>
      <c r="BC199" s="15">
        <f t="shared" ref="BC199" si="1211">+BA199*D199</f>
        <v>50</v>
      </c>
      <c r="BD199" s="10">
        <f>IFERROR(VLOOKUP(B199,'17'!B:BC,54,0),"0")</f>
        <v>0</v>
      </c>
      <c r="BE199" s="5" t="s">
        <v>129</v>
      </c>
      <c r="BF199" s="15">
        <f t="shared" ref="BF199" si="1212">+BD199*D199</f>
        <v>0</v>
      </c>
      <c r="BG199" s="10">
        <f>IFERROR(VLOOKUP(B199,'18'!B:BC,54,0),"0")</f>
        <v>0</v>
      </c>
      <c r="BH199" s="5" t="s">
        <v>129</v>
      </c>
      <c r="BI199" s="15">
        <f t="shared" ref="BI199" si="1213">+BG199*D199</f>
        <v>0</v>
      </c>
      <c r="BJ199" s="10">
        <f>IFERROR(VLOOKUP(B199,'19'!B:BC,54,0),"0")</f>
        <v>0</v>
      </c>
      <c r="BK199" s="5" t="s">
        <v>129</v>
      </c>
      <c r="BL199" s="15">
        <f t="shared" ref="BL199" si="1214">+BJ199*D199</f>
        <v>0</v>
      </c>
      <c r="BM199" s="10">
        <f>IFERROR(VLOOKUP(B199,'20'!B:BC,54,0),"0")</f>
        <v>11</v>
      </c>
      <c r="BN199" s="5" t="s">
        <v>129</v>
      </c>
      <c r="BO199" s="15">
        <f t="shared" ref="BO199" si="1215">+BM199*D199</f>
        <v>550</v>
      </c>
      <c r="BP199" s="10">
        <f>IFERROR(VLOOKUP(B199,'21'!B:BC,54,0),"0")</f>
        <v>0</v>
      </c>
      <c r="BQ199" s="5" t="s">
        <v>129</v>
      </c>
      <c r="BR199" s="15">
        <f t="shared" ref="BR199" si="1216">+BP199*D199</f>
        <v>0</v>
      </c>
      <c r="BS199" s="10">
        <f>IFERROR(VLOOKUP(B199,'22'!B:BC,54,0),"0")</f>
        <v>0</v>
      </c>
      <c r="BT199" s="5" t="s">
        <v>129</v>
      </c>
      <c r="BU199" s="15">
        <f t="shared" ref="BU199" si="1217">+BS199*D199</f>
        <v>0</v>
      </c>
      <c r="BV199" s="10">
        <f>IFERROR(VLOOKUP(B199,'23'!B:BC,54,0),"0")</f>
        <v>0</v>
      </c>
      <c r="BW199" s="5" t="s">
        <v>129</v>
      </c>
      <c r="BX199" s="15">
        <f t="shared" ref="BX199" si="1218">+BV199*D199</f>
        <v>0</v>
      </c>
      <c r="BY199" s="10">
        <f>IFERROR(VLOOKUP(B199,'24'!B:BC,54,0),"0")</f>
        <v>0</v>
      </c>
      <c r="BZ199" s="5" t="s">
        <v>129</v>
      </c>
      <c r="CA199" s="15">
        <f t="shared" ref="CA199" si="1219">+BY199*D199</f>
        <v>0</v>
      </c>
      <c r="CB199" s="10">
        <f>IFERROR(VLOOKUP(B199,'25'!B:BC,54,0),"0")</f>
        <v>0</v>
      </c>
      <c r="CC199" s="5" t="s">
        <v>129</v>
      </c>
      <c r="CD199" s="15">
        <f t="shared" ref="CD199" si="1220">+CB199*D199</f>
        <v>0</v>
      </c>
      <c r="CE199" s="10">
        <f>IFERROR(VLOOKUP(B199,'26'!B:BC,54,0),"0")</f>
        <v>0</v>
      </c>
      <c r="CF199" s="5" t="s">
        <v>129</v>
      </c>
      <c r="CG199" s="15">
        <f t="shared" ref="CG199" si="1221">+CE199*D199</f>
        <v>0</v>
      </c>
      <c r="CH199" s="10">
        <f>IFERROR(VLOOKUP(B199,'27'!B:BC,54,0),"0")</f>
        <v>0</v>
      </c>
      <c r="CI199" s="5" t="s">
        <v>129</v>
      </c>
      <c r="CJ199" s="15">
        <f t="shared" ref="CJ199" si="1222">+CH199*D199</f>
        <v>0</v>
      </c>
      <c r="CK199" s="10">
        <f>IFERROR(VLOOKUP(B199,'28'!B:BC,54,0),"0")</f>
        <v>0</v>
      </c>
      <c r="CL199" s="5" t="s">
        <v>129</v>
      </c>
      <c r="CM199" s="15">
        <f t="shared" ref="CM199" si="1223">+CK199*D199</f>
        <v>0</v>
      </c>
      <c r="CN199" s="10">
        <f>IFERROR(VLOOKUP(B199,'29'!B:BC,54,0),"0")</f>
        <v>0</v>
      </c>
      <c r="CO199" s="5" t="s">
        <v>129</v>
      </c>
      <c r="CP199" s="15">
        <f t="shared" ref="CP199" si="1224">+CN199*D199</f>
        <v>0</v>
      </c>
      <c r="CQ199" s="10">
        <f>IFERROR(VLOOKUP(B199,'30'!B:BC,54,0),"0")</f>
        <v>0</v>
      </c>
      <c r="CR199" s="5" t="s">
        <v>129</v>
      </c>
      <c r="CS199" s="15">
        <f t="shared" ref="CS199" si="1225">+CQ199*D199</f>
        <v>0</v>
      </c>
      <c r="CT199" s="10" t="str">
        <f>IFERROR(VLOOKUP(A199,#REF!,2,0),"0")</f>
        <v>0</v>
      </c>
      <c r="CU199" s="5" t="s">
        <v>129</v>
      </c>
      <c r="CV199" s="15">
        <f t="shared" si="1194"/>
        <v>0</v>
      </c>
      <c r="CW199" s="10" t="str">
        <f>IFERROR(VLOOKUP(B199,'B-plus'!A:D,4,0),"0")</f>
        <v>0</v>
      </c>
      <c r="CX199" s="5" t="s">
        <v>129</v>
      </c>
      <c r="CY199" s="15">
        <f t="shared" si="1195"/>
        <v>0</v>
      </c>
    </row>
    <row r="200" spans="1:103" x14ac:dyDescent="0.25">
      <c r="A200" s="5" t="s">
        <v>593</v>
      </c>
      <c r="B200" s="5" t="s">
        <v>593</v>
      </c>
      <c r="C200" s="4" t="s">
        <v>594</v>
      </c>
      <c r="D200" s="13">
        <f>10.23*3</f>
        <v>30.69</v>
      </c>
      <c r="E200" s="19">
        <f t="shared" si="1162"/>
        <v>0</v>
      </c>
      <c r="F200" s="5" t="s">
        <v>129</v>
      </c>
      <c r="G200" s="13">
        <f t="shared" si="1163"/>
        <v>0</v>
      </c>
      <c r="H200" s="10" t="str">
        <f>IFERROR(VLOOKUP(B200,'1'!B:BC,54,0),"0")</f>
        <v>0</v>
      </c>
      <c r="I200" s="5" t="s">
        <v>129</v>
      </c>
      <c r="J200" s="15">
        <f t="shared" ref="J200" si="1226">+H200*D200</f>
        <v>0</v>
      </c>
      <c r="K200" s="10" t="str">
        <f>IFERROR(VLOOKUP(B200,'2'!B:BC,54,0),"0")</f>
        <v>0</v>
      </c>
      <c r="L200" s="5" t="s">
        <v>129</v>
      </c>
      <c r="M200" s="15">
        <f t="shared" ref="M200" si="1227">+K200*D200</f>
        <v>0</v>
      </c>
      <c r="N200" s="10" t="str">
        <f>IFERROR(VLOOKUP(B200,'3'!B:BC,54,0),"0")</f>
        <v>0</v>
      </c>
      <c r="O200" s="5" t="s">
        <v>129</v>
      </c>
      <c r="P200" s="15">
        <f t="shared" ref="P200" si="1228">+N200*D200</f>
        <v>0</v>
      </c>
      <c r="Q200" s="10" t="str">
        <f>IFERROR(VLOOKUP(B200,'4'!B:BC,54,0),"0")</f>
        <v>0</v>
      </c>
      <c r="R200" s="5" t="s">
        <v>129</v>
      </c>
      <c r="S200" s="15">
        <f t="shared" ref="S200" si="1229">+Q200*D200</f>
        <v>0</v>
      </c>
      <c r="T200" s="10" t="str">
        <f>IFERROR(VLOOKUP(B200,'5'!B:BC,54,0),"0")</f>
        <v>0</v>
      </c>
      <c r="U200" s="5" t="s">
        <v>129</v>
      </c>
      <c r="V200" s="15">
        <f t="shared" ref="V200" si="1230">+T200*D200</f>
        <v>0</v>
      </c>
      <c r="W200" s="10" t="str">
        <f>IFERROR(VLOOKUP(B200,'6'!B:BC,54,0),"0")</f>
        <v>0</v>
      </c>
      <c r="X200" s="5" t="s">
        <v>129</v>
      </c>
      <c r="Y200" s="15">
        <f t="shared" ref="Y200" si="1231">+W200*D200</f>
        <v>0</v>
      </c>
      <c r="Z200" s="10" t="str">
        <f>IFERROR(VLOOKUP(B200,'7'!B:BC,54,0),"0")</f>
        <v>0</v>
      </c>
      <c r="AA200" s="5" t="s">
        <v>129</v>
      </c>
      <c r="AB200" s="15">
        <f t="shared" ref="AB200" si="1232">+Z200*D200</f>
        <v>0</v>
      </c>
      <c r="AC200" s="10" t="str">
        <f>IFERROR(VLOOKUP(B200,'8'!B:BC,54,0),"0")</f>
        <v>0</v>
      </c>
      <c r="AD200" s="5" t="s">
        <v>129</v>
      </c>
      <c r="AE200" s="15">
        <f t="shared" ref="AE200" si="1233">+AC200*D200</f>
        <v>0</v>
      </c>
      <c r="AF200" s="10" t="str">
        <f>IFERROR(VLOOKUP(B200,'9'!B:BC,54,0),"0")</f>
        <v>0</v>
      </c>
      <c r="AG200" s="5" t="s">
        <v>129</v>
      </c>
      <c r="AH200" s="15">
        <f t="shared" ref="AH200" si="1234">+AF200*D200</f>
        <v>0</v>
      </c>
      <c r="AI200" s="10" t="str">
        <f>IFERROR(VLOOKUP(B200,'10'!B:BC,54,0),"0")</f>
        <v>0</v>
      </c>
      <c r="AJ200" s="5" t="s">
        <v>129</v>
      </c>
      <c r="AK200" s="15">
        <f t="shared" ref="AK200" si="1235">+AI200*D200</f>
        <v>0</v>
      </c>
      <c r="AL200" s="10" t="str">
        <f>IFERROR(VLOOKUP(B200,'11'!B:BC,54,0),"0")</f>
        <v>0</v>
      </c>
      <c r="AM200" s="5" t="s">
        <v>129</v>
      </c>
      <c r="AN200" s="15">
        <f t="shared" ref="AN200" si="1236">+AL200*D200</f>
        <v>0</v>
      </c>
      <c r="AO200" s="10" t="str">
        <f>IFERROR(VLOOKUP(B200,'12'!B:BC,54,0),"0")</f>
        <v>0</v>
      </c>
      <c r="AP200" s="5" t="s">
        <v>129</v>
      </c>
      <c r="AQ200" s="15">
        <f t="shared" ref="AQ200" si="1237">+AO200*D200</f>
        <v>0</v>
      </c>
      <c r="AR200" s="10" t="str">
        <f>IFERROR(VLOOKUP(B200,'13'!B:BC,54,0),"0")</f>
        <v>0</v>
      </c>
      <c r="AS200" s="5" t="s">
        <v>129</v>
      </c>
      <c r="AT200" s="15">
        <f t="shared" ref="AT200" si="1238">+AR200*D200</f>
        <v>0</v>
      </c>
      <c r="AU200" s="10" t="str">
        <f>IFERROR(VLOOKUP(B200,'14'!B:BC,54,0),"0")</f>
        <v>0</v>
      </c>
      <c r="AV200" s="5" t="s">
        <v>129</v>
      </c>
      <c r="AW200" s="15">
        <f t="shared" ref="AW200" si="1239">+AU200*D200</f>
        <v>0</v>
      </c>
      <c r="AX200" s="10" t="str">
        <f>IFERROR(VLOOKUP(B200,'15'!B:BC,54,0),"0")</f>
        <v>0</v>
      </c>
      <c r="AY200" s="5" t="s">
        <v>129</v>
      </c>
      <c r="AZ200" s="15">
        <f t="shared" ref="AZ200" si="1240">+AX200*D200</f>
        <v>0</v>
      </c>
      <c r="BA200" s="10" t="str">
        <f>IFERROR(VLOOKUP(B200,'16'!B:BC,54,0),"0")</f>
        <v>0</v>
      </c>
      <c r="BB200" s="5" t="s">
        <v>129</v>
      </c>
      <c r="BC200" s="15">
        <f t="shared" ref="BC200" si="1241">+BA200*D200</f>
        <v>0</v>
      </c>
      <c r="BD200" s="10" t="str">
        <f>IFERROR(VLOOKUP(B200,'17'!B:BC,54,0),"0")</f>
        <v>0</v>
      </c>
      <c r="BE200" s="5" t="s">
        <v>129</v>
      </c>
      <c r="BF200" s="15">
        <f t="shared" ref="BF200" si="1242">+BD200*D200</f>
        <v>0</v>
      </c>
      <c r="BG200" s="10" t="str">
        <f>IFERROR(VLOOKUP(B200,'18'!B:BC,54,0),"0")</f>
        <v>0</v>
      </c>
      <c r="BH200" s="5" t="s">
        <v>129</v>
      </c>
      <c r="BI200" s="15">
        <f t="shared" ref="BI200" si="1243">+BG200*D200</f>
        <v>0</v>
      </c>
      <c r="BJ200" s="10" t="str">
        <f>IFERROR(VLOOKUP(B200,'19'!B:BC,54,0),"0")</f>
        <v>0</v>
      </c>
      <c r="BK200" s="5" t="s">
        <v>129</v>
      </c>
      <c r="BL200" s="15">
        <f t="shared" ref="BL200" si="1244">+BJ200*D200</f>
        <v>0</v>
      </c>
      <c r="BM200" s="10" t="str">
        <f>IFERROR(VLOOKUP(B200,'20'!B:BC,54,0),"0")</f>
        <v>0</v>
      </c>
      <c r="BN200" s="5" t="s">
        <v>129</v>
      </c>
      <c r="BO200" s="15">
        <f t="shared" ref="BO200" si="1245">+BM200*D200</f>
        <v>0</v>
      </c>
      <c r="BP200" s="10" t="str">
        <f>IFERROR(VLOOKUP(B200,'21'!B:BC,54,0),"0")</f>
        <v>0</v>
      </c>
      <c r="BQ200" s="5" t="s">
        <v>129</v>
      </c>
      <c r="BR200" s="15">
        <f t="shared" ref="BR200" si="1246">+BP200*D200</f>
        <v>0</v>
      </c>
      <c r="BS200" s="10" t="str">
        <f>IFERROR(VLOOKUP(B200,'22'!B:BC,54,0),"0")</f>
        <v>0</v>
      </c>
      <c r="BT200" s="5" t="s">
        <v>129</v>
      </c>
      <c r="BU200" s="15">
        <f t="shared" ref="BU200" si="1247">+BS200*D200</f>
        <v>0</v>
      </c>
      <c r="BV200" s="10" t="str">
        <f>IFERROR(VLOOKUP(B200,'23'!B:BC,54,0),"0")</f>
        <v>0</v>
      </c>
      <c r="BW200" s="5" t="s">
        <v>129</v>
      </c>
      <c r="BX200" s="15">
        <f t="shared" ref="BX200" si="1248">+BV200*D200</f>
        <v>0</v>
      </c>
      <c r="BY200" s="10" t="str">
        <f>IFERROR(VLOOKUP(B200,'24'!B:BC,54,0),"0")</f>
        <v>0</v>
      </c>
      <c r="BZ200" s="5" t="s">
        <v>129</v>
      </c>
      <c r="CA200" s="15">
        <f t="shared" ref="CA200" si="1249">+BY200*D200</f>
        <v>0</v>
      </c>
      <c r="CB200" s="10" t="str">
        <f>IFERROR(VLOOKUP(B200,'25'!B:BC,54,0),"0")</f>
        <v>0</v>
      </c>
      <c r="CC200" s="5" t="s">
        <v>129</v>
      </c>
      <c r="CD200" s="15">
        <f t="shared" ref="CD200" si="1250">+CB200*D200</f>
        <v>0</v>
      </c>
      <c r="CE200" s="10" t="str">
        <f>IFERROR(VLOOKUP(B200,'26'!B:BC,54,0),"0")</f>
        <v>0</v>
      </c>
      <c r="CF200" s="5" t="s">
        <v>129</v>
      </c>
      <c r="CG200" s="15">
        <f t="shared" ref="CG200" si="1251">+CE200*D200</f>
        <v>0</v>
      </c>
      <c r="CH200" s="10" t="str">
        <f>IFERROR(VLOOKUP(B200,'27'!B:BC,54,0),"0")</f>
        <v>0</v>
      </c>
      <c r="CI200" s="5" t="s">
        <v>129</v>
      </c>
      <c r="CJ200" s="15">
        <f t="shared" ref="CJ200" si="1252">+CH200*D200</f>
        <v>0</v>
      </c>
      <c r="CK200" s="10" t="str">
        <f>IFERROR(VLOOKUP(B200,'28'!B:BC,54,0),"0")</f>
        <v>0</v>
      </c>
      <c r="CL200" s="5" t="s">
        <v>129</v>
      </c>
      <c r="CM200" s="15">
        <f t="shared" ref="CM200" si="1253">+CK200*D200</f>
        <v>0</v>
      </c>
      <c r="CN200" s="10" t="str">
        <f>IFERROR(VLOOKUP(B200,'29'!B:BC,54,0),"0")</f>
        <v>0</v>
      </c>
      <c r="CO200" s="5" t="s">
        <v>129</v>
      </c>
      <c r="CP200" s="15">
        <f t="shared" ref="CP200" si="1254">+CN200*D200</f>
        <v>0</v>
      </c>
      <c r="CQ200" s="10" t="str">
        <f>IFERROR(VLOOKUP(B200,'30'!B:BC,54,0),"0")</f>
        <v>0</v>
      </c>
      <c r="CR200" s="5" t="s">
        <v>129</v>
      </c>
      <c r="CS200" s="15">
        <f t="shared" ref="CS200" si="1255">+CQ200*D200</f>
        <v>0</v>
      </c>
      <c r="CT200" s="10" t="str">
        <f>IFERROR(VLOOKUP(A200,#REF!,2,0),"0")</f>
        <v>0</v>
      </c>
      <c r="CU200" s="5" t="s">
        <v>129</v>
      </c>
      <c r="CV200" s="15">
        <f t="shared" si="1194"/>
        <v>0</v>
      </c>
      <c r="CW200" s="10" t="str">
        <f>IFERROR(VLOOKUP(B200,'B-plus'!A:D,4,0),"0")</f>
        <v>0</v>
      </c>
      <c r="CX200" s="5" t="s">
        <v>129</v>
      </c>
      <c r="CY200" s="15">
        <f t="shared" si="1195"/>
        <v>0</v>
      </c>
    </row>
    <row r="201" spans="1:103" x14ac:dyDescent="0.25">
      <c r="A201" s="5" t="s">
        <v>595</v>
      </c>
      <c r="B201" s="5">
        <v>20054646</v>
      </c>
      <c r="C201" s="4" t="s">
        <v>596</v>
      </c>
      <c r="D201" s="13">
        <v>10.23</v>
      </c>
      <c r="E201" s="19">
        <f t="shared" si="1162"/>
        <v>2715</v>
      </c>
      <c r="F201" s="5" t="s">
        <v>129</v>
      </c>
      <c r="G201" s="13">
        <f t="shared" si="1163"/>
        <v>27774.45</v>
      </c>
      <c r="H201" s="10">
        <f>IFERROR(VLOOKUP(B201,'1'!B:BC,54,0),"0")</f>
        <v>111</v>
      </c>
      <c r="I201" s="5" t="s">
        <v>129</v>
      </c>
      <c r="J201" s="15">
        <f t="shared" ref="J201" si="1256">+H201*D201</f>
        <v>1135.53</v>
      </c>
      <c r="K201" s="10">
        <f>IFERROR(VLOOKUP(B201,'2'!B:BC,54,0),"0")</f>
        <v>75</v>
      </c>
      <c r="L201" s="5" t="s">
        <v>129</v>
      </c>
      <c r="M201" s="15">
        <f t="shared" ref="M201" si="1257">+K201*D201</f>
        <v>767.25</v>
      </c>
      <c r="N201" s="10">
        <f>IFERROR(VLOOKUP(B201,'3'!B:BC,54,0),"0")</f>
        <v>120</v>
      </c>
      <c r="O201" s="5" t="s">
        <v>129</v>
      </c>
      <c r="P201" s="15">
        <f t="shared" ref="P201" si="1258">+N201*D201</f>
        <v>1227.6000000000001</v>
      </c>
      <c r="Q201" s="10">
        <f>IFERROR(VLOOKUP(B201,'4'!B:BC,54,0),"0")</f>
        <v>93</v>
      </c>
      <c r="R201" s="5" t="s">
        <v>129</v>
      </c>
      <c r="S201" s="15">
        <f t="shared" ref="S201" si="1259">+Q201*D201</f>
        <v>951.39</v>
      </c>
      <c r="T201" s="10">
        <f>IFERROR(VLOOKUP(B201,'5'!B:BC,54,0),"0")</f>
        <v>153</v>
      </c>
      <c r="U201" s="5" t="s">
        <v>129</v>
      </c>
      <c r="V201" s="15">
        <f t="shared" ref="V201" si="1260">+T201*D201</f>
        <v>1565.19</v>
      </c>
      <c r="W201" s="10">
        <f>IFERROR(VLOOKUP(B201,'6'!B:BC,54,0),"0")</f>
        <v>99</v>
      </c>
      <c r="X201" s="5" t="s">
        <v>129</v>
      </c>
      <c r="Y201" s="15">
        <f t="shared" ref="Y201" si="1261">+W201*D201</f>
        <v>1012.7700000000001</v>
      </c>
      <c r="Z201" s="10">
        <f>IFERROR(VLOOKUP(B201,'7'!B:BC,54,0),"0")</f>
        <v>102</v>
      </c>
      <c r="AA201" s="5" t="s">
        <v>129</v>
      </c>
      <c r="AB201" s="15">
        <f t="shared" ref="AB201" si="1262">+Z201*D201</f>
        <v>1043.46</v>
      </c>
      <c r="AC201" s="10">
        <f>IFERROR(VLOOKUP(B201,'8'!B:BC,54,0),"0")</f>
        <v>99</v>
      </c>
      <c r="AD201" s="5" t="s">
        <v>129</v>
      </c>
      <c r="AE201" s="15">
        <f t="shared" ref="AE201" si="1263">+AC201*D201</f>
        <v>1012.7700000000001</v>
      </c>
      <c r="AF201" s="10">
        <f>IFERROR(VLOOKUP(B201,'9'!B:BC,54,0),"0")</f>
        <v>57</v>
      </c>
      <c r="AG201" s="5" t="s">
        <v>129</v>
      </c>
      <c r="AH201" s="15">
        <f t="shared" ref="AH201" si="1264">+AF201*D201</f>
        <v>583.11</v>
      </c>
      <c r="AI201" s="10">
        <f>IFERROR(VLOOKUP(B201,'10'!B:BC,54,0),"0")</f>
        <v>129</v>
      </c>
      <c r="AJ201" s="5" t="s">
        <v>129</v>
      </c>
      <c r="AK201" s="15">
        <f t="shared" ref="AK201" si="1265">+AI201*D201</f>
        <v>1319.67</v>
      </c>
      <c r="AL201" s="10">
        <f>IFERROR(VLOOKUP(B201,'11'!B:BC,54,0),"0")</f>
        <v>69</v>
      </c>
      <c r="AM201" s="5" t="s">
        <v>129</v>
      </c>
      <c r="AN201" s="15">
        <f t="shared" ref="AN201" si="1266">+AL201*D201</f>
        <v>705.87</v>
      </c>
      <c r="AO201" s="10">
        <f>IFERROR(VLOOKUP(B201,'12'!B:BC,54,0),"0")</f>
        <v>69</v>
      </c>
      <c r="AP201" s="5" t="s">
        <v>129</v>
      </c>
      <c r="AQ201" s="15">
        <f t="shared" ref="AQ201" si="1267">+AO201*D201</f>
        <v>705.87</v>
      </c>
      <c r="AR201" s="10">
        <f>IFERROR(VLOOKUP(B201,'13'!B:BC,54,0),"0")</f>
        <v>114</v>
      </c>
      <c r="AS201" s="5" t="s">
        <v>129</v>
      </c>
      <c r="AT201" s="15">
        <f t="shared" ref="AT201" si="1268">+AR201*D201</f>
        <v>1166.22</v>
      </c>
      <c r="AU201" s="10">
        <f>IFERROR(VLOOKUP(B201,'14'!B:BC,54,0),"0")</f>
        <v>153</v>
      </c>
      <c r="AV201" s="5" t="s">
        <v>129</v>
      </c>
      <c r="AW201" s="15">
        <f t="shared" ref="AW201" si="1269">+AU201*D201</f>
        <v>1565.19</v>
      </c>
      <c r="AX201" s="10">
        <f>IFERROR(VLOOKUP(B201,'15'!B:BC,54,0),"0")</f>
        <v>108</v>
      </c>
      <c r="AY201" s="5" t="s">
        <v>129</v>
      </c>
      <c r="AZ201" s="15">
        <f t="shared" ref="AZ201" si="1270">+AX201*D201</f>
        <v>1104.8400000000001</v>
      </c>
      <c r="BA201" s="10">
        <f>IFERROR(VLOOKUP(B201,'16'!B:BC,54,0),"0")</f>
        <v>78</v>
      </c>
      <c r="BB201" s="5" t="s">
        <v>129</v>
      </c>
      <c r="BC201" s="15">
        <f t="shared" ref="BC201" si="1271">+BA201*D201</f>
        <v>797.94</v>
      </c>
      <c r="BD201" s="10">
        <f>IFERROR(VLOOKUP(B201,'17'!B:BC,54,0),"0")</f>
        <v>90</v>
      </c>
      <c r="BE201" s="5" t="s">
        <v>129</v>
      </c>
      <c r="BF201" s="15">
        <f t="shared" ref="BF201" si="1272">+BD201*D201</f>
        <v>920.7</v>
      </c>
      <c r="BG201" s="10">
        <f>IFERROR(VLOOKUP(B201,'18'!B:BC,54,0),"0")</f>
        <v>123</v>
      </c>
      <c r="BH201" s="5" t="s">
        <v>129</v>
      </c>
      <c r="BI201" s="15">
        <f t="shared" ref="BI201" si="1273">+BG201*D201</f>
        <v>1258.29</v>
      </c>
      <c r="BJ201" s="10">
        <f>IFERROR(VLOOKUP(B201,'19'!B:BC,54,0),"0")</f>
        <v>93</v>
      </c>
      <c r="BK201" s="5" t="s">
        <v>129</v>
      </c>
      <c r="BL201" s="15">
        <f t="shared" ref="BL201" si="1274">+BJ201*D201</f>
        <v>951.39</v>
      </c>
      <c r="BM201" s="10">
        <f>IFERROR(VLOOKUP(B201,'20'!B:BC,54,0),"0")</f>
        <v>90</v>
      </c>
      <c r="BN201" s="5" t="s">
        <v>129</v>
      </c>
      <c r="BO201" s="15">
        <f t="shared" ref="BO201" si="1275">+BM201*D201</f>
        <v>920.7</v>
      </c>
      <c r="BP201" s="10">
        <f>IFERROR(VLOOKUP(B201,'21'!B:BC,54,0),"0")</f>
        <v>87</v>
      </c>
      <c r="BQ201" s="5" t="s">
        <v>129</v>
      </c>
      <c r="BR201" s="15">
        <f t="shared" ref="BR201" si="1276">+BP201*D201</f>
        <v>890.01</v>
      </c>
      <c r="BS201" s="10">
        <f>IFERROR(VLOOKUP(B201,'22'!B:BC,54,0),"0")</f>
        <v>102</v>
      </c>
      <c r="BT201" s="5" t="s">
        <v>129</v>
      </c>
      <c r="BU201" s="15">
        <f t="shared" ref="BU201" si="1277">+BS201*D201</f>
        <v>1043.46</v>
      </c>
      <c r="BV201" s="10">
        <f>IFERROR(VLOOKUP(B201,'23'!B:BC,54,0),"0")</f>
        <v>66</v>
      </c>
      <c r="BW201" s="5" t="s">
        <v>129</v>
      </c>
      <c r="BX201" s="15">
        <f t="shared" ref="BX201" si="1278">+BV201*D201</f>
        <v>675.18000000000006</v>
      </c>
      <c r="BY201" s="10">
        <f>IFERROR(VLOOKUP(B201,'24'!B:BC,54,0),"0")</f>
        <v>96</v>
      </c>
      <c r="BZ201" s="5" t="s">
        <v>129</v>
      </c>
      <c r="CA201" s="15">
        <f t="shared" ref="CA201" si="1279">+BY201*D201</f>
        <v>982.08</v>
      </c>
      <c r="CB201" s="10">
        <f>IFERROR(VLOOKUP(B201,'25'!B:BC,54,0),"0")</f>
        <v>78</v>
      </c>
      <c r="CC201" s="5" t="s">
        <v>129</v>
      </c>
      <c r="CD201" s="15">
        <f t="shared" ref="CD201" si="1280">+CB201*D201</f>
        <v>797.94</v>
      </c>
      <c r="CE201" s="10">
        <f>IFERROR(VLOOKUP(B201,'26'!B:BC,54,0),"0")</f>
        <v>45</v>
      </c>
      <c r="CF201" s="5" t="s">
        <v>129</v>
      </c>
      <c r="CG201" s="15">
        <f t="shared" ref="CG201" si="1281">+CE201*D201</f>
        <v>460.35</v>
      </c>
      <c r="CH201" s="10">
        <f>IFERROR(VLOOKUP(B201,'27'!B:BC,54,0),"0")</f>
        <v>87</v>
      </c>
      <c r="CI201" s="5" t="s">
        <v>129</v>
      </c>
      <c r="CJ201" s="15">
        <f t="shared" ref="CJ201" si="1282">+CH201*D201</f>
        <v>890.01</v>
      </c>
      <c r="CK201" s="10">
        <f>IFERROR(VLOOKUP(B201,'28'!B:BC,54,0),"0")</f>
        <v>69</v>
      </c>
      <c r="CL201" s="5" t="s">
        <v>129</v>
      </c>
      <c r="CM201" s="15">
        <f t="shared" ref="CM201" si="1283">+CK201*D201</f>
        <v>705.87</v>
      </c>
      <c r="CN201" s="10">
        <f>IFERROR(VLOOKUP(B201,'29'!B:BC,54,0),"0")</f>
        <v>54</v>
      </c>
      <c r="CO201" s="5" t="s">
        <v>129</v>
      </c>
      <c r="CP201" s="15">
        <f t="shared" ref="CP201" si="1284">+CN201*D201</f>
        <v>552.42000000000007</v>
      </c>
      <c r="CQ201" s="10">
        <f>IFERROR(VLOOKUP(B201,'30'!B:BC,54,0),"0")</f>
        <v>6</v>
      </c>
      <c r="CR201" s="5" t="s">
        <v>129</v>
      </c>
      <c r="CS201" s="15">
        <f t="shared" ref="CS201" si="1285">+CQ201*D201</f>
        <v>61.38</v>
      </c>
      <c r="CT201" s="10" t="str">
        <f>IFERROR(VLOOKUP(A201,#REF!,2,0),"0")</f>
        <v>0</v>
      </c>
      <c r="CU201" s="5" t="s">
        <v>129</v>
      </c>
      <c r="CV201" s="15">
        <f t="shared" si="1194"/>
        <v>0</v>
      </c>
      <c r="CW201" s="10" t="str">
        <f>IFERROR(VLOOKUP(B201,'B-plus'!A:D,4,0),"0")</f>
        <v>0</v>
      </c>
      <c r="CX201" s="5" t="s">
        <v>129</v>
      </c>
      <c r="CY201" s="15">
        <f t="shared" si="1195"/>
        <v>0</v>
      </c>
    </row>
    <row r="202" spans="1:103" x14ac:dyDescent="0.25">
      <c r="A202" s="5" t="s">
        <v>597</v>
      </c>
      <c r="B202" s="5">
        <v>20039042</v>
      </c>
      <c r="C202" s="4" t="s">
        <v>598</v>
      </c>
      <c r="D202" s="13">
        <v>17.010000000000002</v>
      </c>
      <c r="E202" s="19">
        <f t="shared" si="1162"/>
        <v>0</v>
      </c>
      <c r="F202" s="5" t="s">
        <v>129</v>
      </c>
      <c r="G202" s="13">
        <f t="shared" si="1163"/>
        <v>0</v>
      </c>
      <c r="H202" s="10" t="str">
        <f>IFERROR(VLOOKUP(B202,'1'!B:BC,54,0),"0")</f>
        <v>0</v>
      </c>
      <c r="I202" s="5" t="s">
        <v>129</v>
      </c>
      <c r="J202" s="15">
        <f t="shared" ref="J202" si="1286">+H202*D202</f>
        <v>0</v>
      </c>
      <c r="K202" s="10" t="str">
        <f>IFERROR(VLOOKUP(B202,'2'!B:BC,54,0),"0")</f>
        <v>0</v>
      </c>
      <c r="L202" s="5" t="s">
        <v>129</v>
      </c>
      <c r="M202" s="15">
        <f t="shared" ref="M202" si="1287">+K202*D202</f>
        <v>0</v>
      </c>
      <c r="N202" s="10" t="str">
        <f>IFERROR(VLOOKUP(B202,'3'!B:BC,54,0),"0")</f>
        <v>0</v>
      </c>
      <c r="O202" s="5" t="s">
        <v>129</v>
      </c>
      <c r="P202" s="15">
        <f t="shared" ref="P202" si="1288">+N202*D202</f>
        <v>0</v>
      </c>
      <c r="Q202" s="10" t="str">
        <f>IFERROR(VLOOKUP(B202,'4'!B:BC,54,0),"0")</f>
        <v>0</v>
      </c>
      <c r="R202" s="5" t="s">
        <v>129</v>
      </c>
      <c r="S202" s="15">
        <f t="shared" ref="S202" si="1289">+Q202*D202</f>
        <v>0</v>
      </c>
      <c r="T202" s="10" t="str">
        <f>IFERROR(VLOOKUP(B202,'5'!B:BC,54,0),"0")</f>
        <v>0</v>
      </c>
      <c r="U202" s="5" t="s">
        <v>129</v>
      </c>
      <c r="V202" s="15">
        <f t="shared" ref="V202" si="1290">+T202*D202</f>
        <v>0</v>
      </c>
      <c r="W202" s="10" t="str">
        <f>IFERROR(VLOOKUP(B202,'6'!B:BC,54,0),"0")</f>
        <v>0</v>
      </c>
      <c r="X202" s="5" t="s">
        <v>129</v>
      </c>
      <c r="Y202" s="15">
        <f t="shared" ref="Y202" si="1291">+W202*D202</f>
        <v>0</v>
      </c>
      <c r="Z202" s="10" t="str">
        <f>IFERROR(VLOOKUP(B202,'7'!B:BC,54,0),"0")</f>
        <v>0</v>
      </c>
      <c r="AA202" s="5" t="s">
        <v>129</v>
      </c>
      <c r="AB202" s="15">
        <f t="shared" ref="AB202" si="1292">+Z202*D202</f>
        <v>0</v>
      </c>
      <c r="AC202" s="10" t="str">
        <f>IFERROR(VLOOKUP(B202,'8'!B:BC,54,0),"0")</f>
        <v>0</v>
      </c>
      <c r="AD202" s="5" t="s">
        <v>129</v>
      </c>
      <c r="AE202" s="15">
        <f t="shared" ref="AE202" si="1293">+AC202*D202</f>
        <v>0</v>
      </c>
      <c r="AF202" s="10" t="str">
        <f>IFERROR(VLOOKUP(B202,'9'!B:BC,54,0),"0")</f>
        <v>0</v>
      </c>
      <c r="AG202" s="5" t="s">
        <v>129</v>
      </c>
      <c r="AH202" s="15">
        <f t="shared" ref="AH202" si="1294">+AF202*D202</f>
        <v>0</v>
      </c>
      <c r="AI202" s="10" t="str">
        <f>IFERROR(VLOOKUP(B202,'10'!B:BC,54,0),"0")</f>
        <v>0</v>
      </c>
      <c r="AJ202" s="5" t="s">
        <v>129</v>
      </c>
      <c r="AK202" s="15">
        <f t="shared" ref="AK202" si="1295">+AI202*D202</f>
        <v>0</v>
      </c>
      <c r="AL202" s="10" t="str">
        <f>IFERROR(VLOOKUP(B202,'11'!B:BC,54,0),"0")</f>
        <v>0</v>
      </c>
      <c r="AM202" s="5" t="s">
        <v>129</v>
      </c>
      <c r="AN202" s="15">
        <f t="shared" ref="AN202" si="1296">+AL202*D202</f>
        <v>0</v>
      </c>
      <c r="AO202" s="10" t="str">
        <f>IFERROR(VLOOKUP(B202,'12'!B:BC,54,0),"0")</f>
        <v>0</v>
      </c>
      <c r="AP202" s="5" t="s">
        <v>129</v>
      </c>
      <c r="AQ202" s="15">
        <f t="shared" ref="AQ202" si="1297">+AO202*D202</f>
        <v>0</v>
      </c>
      <c r="AR202" s="10" t="str">
        <f>IFERROR(VLOOKUP(B202,'13'!B:BC,54,0),"0")</f>
        <v>0</v>
      </c>
      <c r="AS202" s="5" t="s">
        <v>129</v>
      </c>
      <c r="AT202" s="15">
        <f t="shared" ref="AT202" si="1298">+AR202*D202</f>
        <v>0</v>
      </c>
      <c r="AU202" s="10" t="str">
        <f>IFERROR(VLOOKUP(B202,'14'!B:BC,54,0),"0")</f>
        <v>0</v>
      </c>
      <c r="AV202" s="5" t="s">
        <v>129</v>
      </c>
      <c r="AW202" s="15">
        <f t="shared" ref="AW202" si="1299">+AU202*D202</f>
        <v>0</v>
      </c>
      <c r="AX202" s="10" t="str">
        <f>IFERROR(VLOOKUP(B202,'15'!B:BC,54,0),"0")</f>
        <v>0</v>
      </c>
      <c r="AY202" s="5" t="s">
        <v>129</v>
      </c>
      <c r="AZ202" s="15">
        <f t="shared" ref="AZ202" si="1300">+AX202*D202</f>
        <v>0</v>
      </c>
      <c r="BA202" s="10" t="str">
        <f>IFERROR(VLOOKUP(B202,'16'!B:BC,54,0),"0")</f>
        <v>0</v>
      </c>
      <c r="BB202" s="5" t="s">
        <v>129</v>
      </c>
      <c r="BC202" s="15">
        <f t="shared" ref="BC202" si="1301">+BA202*D202</f>
        <v>0</v>
      </c>
      <c r="BD202" s="10" t="str">
        <f>IFERROR(VLOOKUP(B202,'17'!B:BC,54,0),"0")</f>
        <v>0</v>
      </c>
      <c r="BE202" s="5" t="s">
        <v>129</v>
      </c>
      <c r="BF202" s="15">
        <f t="shared" ref="BF202" si="1302">+BD202*D202</f>
        <v>0</v>
      </c>
      <c r="BG202" s="10" t="str">
        <f>IFERROR(VLOOKUP(B202,'18'!B:BC,54,0),"0")</f>
        <v>0</v>
      </c>
      <c r="BH202" s="5" t="s">
        <v>129</v>
      </c>
      <c r="BI202" s="15">
        <f t="shared" ref="BI202" si="1303">+BG202*D202</f>
        <v>0</v>
      </c>
      <c r="BJ202" s="10" t="str">
        <f>IFERROR(VLOOKUP(B202,'19'!B:BC,54,0),"0")</f>
        <v>0</v>
      </c>
      <c r="BK202" s="5" t="s">
        <v>129</v>
      </c>
      <c r="BL202" s="15">
        <f t="shared" ref="BL202" si="1304">+BJ202*D202</f>
        <v>0</v>
      </c>
      <c r="BM202" s="10" t="str">
        <f>IFERROR(VLOOKUP(B202,'20'!B:BC,54,0),"0")</f>
        <v>0</v>
      </c>
      <c r="BN202" s="5" t="s">
        <v>129</v>
      </c>
      <c r="BO202" s="15">
        <f t="shared" ref="BO202" si="1305">+BM202*D202</f>
        <v>0</v>
      </c>
      <c r="BP202" s="10" t="str">
        <f>IFERROR(VLOOKUP(B202,'21'!B:BC,54,0),"0")</f>
        <v>0</v>
      </c>
      <c r="BQ202" s="5" t="s">
        <v>129</v>
      </c>
      <c r="BR202" s="15">
        <f t="shared" ref="BR202" si="1306">+BP202*D202</f>
        <v>0</v>
      </c>
      <c r="BS202" s="10" t="str">
        <f>IFERROR(VLOOKUP(B202,'22'!B:BC,54,0),"0")</f>
        <v>0</v>
      </c>
      <c r="BT202" s="5" t="s">
        <v>129</v>
      </c>
      <c r="BU202" s="15">
        <f t="shared" ref="BU202" si="1307">+BS202*D202</f>
        <v>0</v>
      </c>
      <c r="BV202" s="10" t="str">
        <f>IFERROR(VLOOKUP(B202,'23'!B:BC,54,0),"0")</f>
        <v>0</v>
      </c>
      <c r="BW202" s="5" t="s">
        <v>129</v>
      </c>
      <c r="BX202" s="15">
        <f t="shared" ref="BX202" si="1308">+BV202*D202</f>
        <v>0</v>
      </c>
      <c r="BY202" s="10" t="str">
        <f>IFERROR(VLOOKUP(B202,'24'!B:BC,54,0),"0")</f>
        <v>0</v>
      </c>
      <c r="BZ202" s="5" t="s">
        <v>129</v>
      </c>
      <c r="CA202" s="15">
        <f t="shared" ref="CA202" si="1309">+BY202*D202</f>
        <v>0</v>
      </c>
      <c r="CB202" s="10" t="str">
        <f>IFERROR(VLOOKUP(B202,'25'!B:BC,54,0),"0")</f>
        <v>0</v>
      </c>
      <c r="CC202" s="5" t="s">
        <v>129</v>
      </c>
      <c r="CD202" s="15">
        <f t="shared" ref="CD202" si="1310">+CB202*D202</f>
        <v>0</v>
      </c>
      <c r="CE202" s="10" t="str">
        <f>IFERROR(VLOOKUP(B202,'26'!B:BC,54,0),"0")</f>
        <v>0</v>
      </c>
      <c r="CF202" s="5" t="s">
        <v>129</v>
      </c>
      <c r="CG202" s="15">
        <f t="shared" ref="CG202" si="1311">+CE202*D202</f>
        <v>0</v>
      </c>
      <c r="CH202" s="10" t="str">
        <f>IFERROR(VLOOKUP(B202,'27'!B:BC,54,0),"0")</f>
        <v>0</v>
      </c>
      <c r="CI202" s="5" t="s">
        <v>129</v>
      </c>
      <c r="CJ202" s="15">
        <f t="shared" ref="CJ202" si="1312">+CH202*D202</f>
        <v>0</v>
      </c>
      <c r="CK202" s="10" t="str">
        <f>IFERROR(VLOOKUP(B202,'28'!B:BC,54,0),"0")</f>
        <v>0</v>
      </c>
      <c r="CL202" s="5" t="s">
        <v>129</v>
      </c>
      <c r="CM202" s="15">
        <f t="shared" ref="CM202" si="1313">+CK202*D202</f>
        <v>0</v>
      </c>
      <c r="CN202" s="10" t="str">
        <f>IFERROR(VLOOKUP(B202,'29'!B:BC,54,0),"0")</f>
        <v>0</v>
      </c>
      <c r="CO202" s="5" t="s">
        <v>129</v>
      </c>
      <c r="CP202" s="15">
        <f t="shared" ref="CP202" si="1314">+CN202*D202</f>
        <v>0</v>
      </c>
      <c r="CQ202" s="10" t="str">
        <f>IFERROR(VLOOKUP(B202,'30'!B:BC,54,0),"0")</f>
        <v>0</v>
      </c>
      <c r="CR202" s="5" t="s">
        <v>129</v>
      </c>
      <c r="CS202" s="15">
        <f t="shared" ref="CS202" si="1315">+CQ202*D202</f>
        <v>0</v>
      </c>
      <c r="CT202" s="10" t="str">
        <f>IFERROR(VLOOKUP(A202,#REF!,2,0),"0")</f>
        <v>0</v>
      </c>
      <c r="CU202" s="5" t="s">
        <v>129</v>
      </c>
      <c r="CV202" s="15">
        <f t="shared" si="1194"/>
        <v>0</v>
      </c>
      <c r="CW202" s="10" t="str">
        <f>IFERROR(VLOOKUP(B202,'B-plus'!A:D,4,0),"0")</f>
        <v>0</v>
      </c>
      <c r="CX202" s="5" t="s">
        <v>129</v>
      </c>
      <c r="CY202" s="15">
        <f t="shared" si="1195"/>
        <v>0</v>
      </c>
    </row>
    <row r="203" spans="1:103" x14ac:dyDescent="0.25">
      <c r="A203" s="5" t="s">
        <v>599</v>
      </c>
      <c r="B203" s="5">
        <v>1111043</v>
      </c>
      <c r="C203" s="4" t="s">
        <v>600</v>
      </c>
      <c r="D203" s="13">
        <v>56</v>
      </c>
      <c r="E203" s="19">
        <f t="shared" si="1162"/>
        <v>0</v>
      </c>
      <c r="F203" s="5" t="s">
        <v>129</v>
      </c>
      <c r="G203" s="13">
        <f t="shared" si="1163"/>
        <v>0</v>
      </c>
      <c r="H203" s="10">
        <f>IFERROR(VLOOKUP(B203,'1'!B:BC,54,0),"0")</f>
        <v>0</v>
      </c>
      <c r="I203" s="5" t="s">
        <v>129</v>
      </c>
      <c r="J203" s="15">
        <f t="shared" ref="J203" si="1316">+H203*D203</f>
        <v>0</v>
      </c>
      <c r="K203" s="10">
        <f>IFERROR(VLOOKUP(B203,'2'!B:BC,54,0),"0")</f>
        <v>0</v>
      </c>
      <c r="L203" s="5" t="s">
        <v>129</v>
      </c>
      <c r="M203" s="15">
        <f t="shared" ref="M203" si="1317">+K203*D203</f>
        <v>0</v>
      </c>
      <c r="N203" s="10">
        <f>IFERROR(VLOOKUP(B203,'3'!B:BC,54,0),"0")</f>
        <v>0</v>
      </c>
      <c r="O203" s="5" t="s">
        <v>129</v>
      </c>
      <c r="P203" s="15">
        <f t="shared" ref="P203" si="1318">+N203*D203</f>
        <v>0</v>
      </c>
      <c r="Q203" s="10">
        <f>IFERROR(VLOOKUP(B203,'4'!B:BC,54,0),"0")</f>
        <v>0</v>
      </c>
      <c r="R203" s="5" t="s">
        <v>129</v>
      </c>
      <c r="S203" s="15">
        <f t="shared" ref="S203" si="1319">+Q203*D203</f>
        <v>0</v>
      </c>
      <c r="T203" s="10">
        <f>IFERROR(VLOOKUP(B203,'5'!B:BC,54,0),"0")</f>
        <v>0</v>
      </c>
      <c r="U203" s="5" t="s">
        <v>129</v>
      </c>
      <c r="V203" s="15">
        <f t="shared" ref="V203" si="1320">+T203*D203</f>
        <v>0</v>
      </c>
      <c r="W203" s="10">
        <f>IFERROR(VLOOKUP(B203,'6'!B:BC,54,0),"0")</f>
        <v>0</v>
      </c>
      <c r="X203" s="5" t="s">
        <v>129</v>
      </c>
      <c r="Y203" s="15">
        <f t="shared" ref="Y203" si="1321">+W203*D203</f>
        <v>0</v>
      </c>
      <c r="Z203" s="10">
        <f>IFERROR(VLOOKUP(B203,'7'!B:BC,54,0),"0")</f>
        <v>0</v>
      </c>
      <c r="AA203" s="5" t="s">
        <v>129</v>
      </c>
      <c r="AB203" s="15">
        <f t="shared" ref="AB203" si="1322">+Z203*D203</f>
        <v>0</v>
      </c>
      <c r="AC203" s="10">
        <f>IFERROR(VLOOKUP(B203,'8'!B:BC,54,0),"0")</f>
        <v>0</v>
      </c>
      <c r="AD203" s="5" t="s">
        <v>129</v>
      </c>
      <c r="AE203" s="15">
        <f t="shared" ref="AE203" si="1323">+AC203*D203</f>
        <v>0</v>
      </c>
      <c r="AF203" s="10">
        <f>IFERROR(VLOOKUP(B203,'9'!B:BC,54,0),"0")</f>
        <v>0</v>
      </c>
      <c r="AG203" s="5" t="s">
        <v>129</v>
      </c>
      <c r="AH203" s="15">
        <f t="shared" ref="AH203" si="1324">+AF203*D203</f>
        <v>0</v>
      </c>
      <c r="AI203" s="10">
        <f>IFERROR(VLOOKUP(B203,'10'!B:BC,54,0),"0")</f>
        <v>0</v>
      </c>
      <c r="AJ203" s="5" t="s">
        <v>129</v>
      </c>
      <c r="AK203" s="15">
        <f t="shared" ref="AK203" si="1325">+AI203*D203</f>
        <v>0</v>
      </c>
      <c r="AL203" s="10">
        <f>IFERROR(VLOOKUP(B203,'11'!B:BC,54,0),"0")</f>
        <v>0</v>
      </c>
      <c r="AM203" s="5" t="s">
        <v>129</v>
      </c>
      <c r="AN203" s="15">
        <f t="shared" ref="AN203" si="1326">+AL203*D203</f>
        <v>0</v>
      </c>
      <c r="AO203" s="10">
        <f>IFERROR(VLOOKUP(B203,'12'!B:BC,54,0),"0")</f>
        <v>0</v>
      </c>
      <c r="AP203" s="5" t="s">
        <v>129</v>
      </c>
      <c r="AQ203" s="15">
        <f t="shared" ref="AQ203" si="1327">+AO203*D203</f>
        <v>0</v>
      </c>
      <c r="AR203" s="10">
        <f>IFERROR(VLOOKUP(B203,'13'!B:BC,54,0),"0")</f>
        <v>0</v>
      </c>
      <c r="AS203" s="5" t="s">
        <v>129</v>
      </c>
      <c r="AT203" s="15">
        <f t="shared" ref="AT203" si="1328">+AR203*D203</f>
        <v>0</v>
      </c>
      <c r="AU203" s="10">
        <f>IFERROR(VLOOKUP(B203,'14'!B:BC,54,0),"0")</f>
        <v>0</v>
      </c>
      <c r="AV203" s="5" t="s">
        <v>129</v>
      </c>
      <c r="AW203" s="15">
        <f t="shared" ref="AW203" si="1329">+AU203*D203</f>
        <v>0</v>
      </c>
      <c r="AX203" s="10">
        <f>IFERROR(VLOOKUP(B203,'15'!B:BC,54,0),"0")</f>
        <v>0</v>
      </c>
      <c r="AY203" s="5" t="s">
        <v>129</v>
      </c>
      <c r="AZ203" s="15">
        <f t="shared" ref="AZ203" si="1330">+AX203*D203</f>
        <v>0</v>
      </c>
      <c r="BA203" s="10">
        <f>IFERROR(VLOOKUP(B203,'16'!B:BC,54,0),"0")</f>
        <v>0</v>
      </c>
      <c r="BB203" s="5" t="s">
        <v>129</v>
      </c>
      <c r="BC203" s="15">
        <f t="shared" ref="BC203" si="1331">+BA203*D203</f>
        <v>0</v>
      </c>
      <c r="BD203" s="10">
        <f>IFERROR(VLOOKUP(B203,'17'!B:BC,54,0),"0")</f>
        <v>0</v>
      </c>
      <c r="BE203" s="5" t="s">
        <v>129</v>
      </c>
      <c r="BF203" s="15">
        <f t="shared" ref="BF203" si="1332">+BD203*D203</f>
        <v>0</v>
      </c>
      <c r="BG203" s="10">
        <f>IFERROR(VLOOKUP(B203,'18'!B:BC,54,0),"0")</f>
        <v>0</v>
      </c>
      <c r="BH203" s="5" t="s">
        <v>129</v>
      </c>
      <c r="BI203" s="15">
        <f t="shared" ref="BI203" si="1333">+BG203*D203</f>
        <v>0</v>
      </c>
      <c r="BJ203" s="10">
        <f>IFERROR(VLOOKUP(B203,'19'!B:BC,54,0),"0")</f>
        <v>0</v>
      </c>
      <c r="BK203" s="5" t="s">
        <v>129</v>
      </c>
      <c r="BL203" s="15">
        <f t="shared" ref="BL203" si="1334">+BJ203*D203</f>
        <v>0</v>
      </c>
      <c r="BM203" s="10">
        <f>IFERROR(VLOOKUP(B203,'20'!B:BC,54,0),"0")</f>
        <v>0</v>
      </c>
      <c r="BN203" s="5" t="s">
        <v>129</v>
      </c>
      <c r="BO203" s="15">
        <f t="shared" ref="BO203" si="1335">+BM203*D203</f>
        <v>0</v>
      </c>
      <c r="BP203" s="10">
        <f>IFERROR(VLOOKUP(B203,'21'!B:BC,54,0),"0")</f>
        <v>0</v>
      </c>
      <c r="BQ203" s="5" t="s">
        <v>129</v>
      </c>
      <c r="BR203" s="15">
        <f t="shared" ref="BR203" si="1336">+BP203*D203</f>
        <v>0</v>
      </c>
      <c r="BS203" s="10">
        <f>IFERROR(VLOOKUP(B203,'22'!B:BC,54,0),"0")</f>
        <v>0</v>
      </c>
      <c r="BT203" s="5" t="s">
        <v>129</v>
      </c>
      <c r="BU203" s="15">
        <f t="shared" ref="BU203" si="1337">+BS203*D203</f>
        <v>0</v>
      </c>
      <c r="BV203" s="10">
        <f>IFERROR(VLOOKUP(B203,'23'!B:BC,54,0),"0")</f>
        <v>0</v>
      </c>
      <c r="BW203" s="5" t="s">
        <v>129</v>
      </c>
      <c r="BX203" s="15">
        <f t="shared" ref="BX203" si="1338">+BV203*D203</f>
        <v>0</v>
      </c>
      <c r="BY203" s="10">
        <f>IFERROR(VLOOKUP(B203,'24'!B:BC,54,0),"0")</f>
        <v>0</v>
      </c>
      <c r="BZ203" s="5" t="s">
        <v>129</v>
      </c>
      <c r="CA203" s="15">
        <f t="shared" ref="CA203" si="1339">+BY203*D203</f>
        <v>0</v>
      </c>
      <c r="CB203" s="10">
        <f>IFERROR(VLOOKUP(B203,'25'!B:BC,54,0),"0")</f>
        <v>0</v>
      </c>
      <c r="CC203" s="5" t="s">
        <v>129</v>
      </c>
      <c r="CD203" s="15">
        <f t="shared" ref="CD203" si="1340">+CB203*D203</f>
        <v>0</v>
      </c>
      <c r="CE203" s="10">
        <f>IFERROR(VLOOKUP(B203,'26'!B:BC,54,0),"0")</f>
        <v>0</v>
      </c>
      <c r="CF203" s="5" t="s">
        <v>129</v>
      </c>
      <c r="CG203" s="15">
        <f t="shared" ref="CG203" si="1341">+CE203*D203</f>
        <v>0</v>
      </c>
      <c r="CH203" s="10">
        <f>IFERROR(VLOOKUP(B203,'27'!B:BC,54,0),"0")</f>
        <v>0</v>
      </c>
      <c r="CI203" s="5" t="s">
        <v>129</v>
      </c>
      <c r="CJ203" s="15">
        <f t="shared" ref="CJ203" si="1342">+CH203*D203</f>
        <v>0</v>
      </c>
      <c r="CK203" s="10">
        <f>IFERROR(VLOOKUP(B203,'28'!B:BC,54,0),"0")</f>
        <v>0</v>
      </c>
      <c r="CL203" s="5" t="s">
        <v>129</v>
      </c>
      <c r="CM203" s="15">
        <f t="shared" ref="CM203" si="1343">+CK203*D203</f>
        <v>0</v>
      </c>
      <c r="CN203" s="10">
        <f>IFERROR(VLOOKUP(B203,'29'!B:BC,54,0),"0")</f>
        <v>0</v>
      </c>
      <c r="CO203" s="5" t="s">
        <v>129</v>
      </c>
      <c r="CP203" s="15">
        <f t="shared" ref="CP203" si="1344">+CN203*D203</f>
        <v>0</v>
      </c>
      <c r="CQ203" s="10">
        <f>IFERROR(VLOOKUP(B203,'30'!B:BC,54,0),"0")</f>
        <v>0</v>
      </c>
      <c r="CR203" s="5" t="s">
        <v>129</v>
      </c>
      <c r="CS203" s="15">
        <f t="shared" ref="CS203" si="1345">+CQ203*D203</f>
        <v>0</v>
      </c>
      <c r="CT203" s="10" t="str">
        <f>IFERROR(VLOOKUP(A203,#REF!,2,0),"0")</f>
        <v>0</v>
      </c>
      <c r="CU203" s="5" t="s">
        <v>129</v>
      </c>
      <c r="CV203" s="15">
        <f t="shared" si="1194"/>
        <v>0</v>
      </c>
      <c r="CW203" s="10" t="str">
        <f>IFERROR(VLOOKUP(B203,'B-plus'!A:D,4,0),"0")</f>
        <v>0</v>
      </c>
      <c r="CX203" s="5" t="s">
        <v>129</v>
      </c>
      <c r="CY203" s="15">
        <f t="shared" si="1195"/>
        <v>0</v>
      </c>
    </row>
    <row r="204" spans="1:103" x14ac:dyDescent="0.25">
      <c r="A204" s="5" t="s">
        <v>601</v>
      </c>
      <c r="B204" s="5">
        <v>1113173</v>
      </c>
      <c r="C204" s="4" t="s">
        <v>602</v>
      </c>
      <c r="D204" s="13">
        <v>71.349999999999994</v>
      </c>
      <c r="E204" s="19">
        <f t="shared" si="1162"/>
        <v>439</v>
      </c>
      <c r="F204" s="5" t="s">
        <v>129</v>
      </c>
      <c r="G204" s="13">
        <f t="shared" si="1163"/>
        <v>31322.649999999998</v>
      </c>
      <c r="H204" s="10">
        <f>IFERROR(VLOOKUP(B204,'1'!B:BC,54,0),"0")</f>
        <v>10</v>
      </c>
      <c r="I204" s="5" t="s">
        <v>129</v>
      </c>
      <c r="J204" s="15">
        <f t="shared" ref="J204:J205" si="1346">+H204*D204</f>
        <v>713.5</v>
      </c>
      <c r="K204" s="10">
        <f>IFERROR(VLOOKUP(B204,'2'!B:BC,54,0),"0")</f>
        <v>22</v>
      </c>
      <c r="L204" s="5" t="s">
        <v>129</v>
      </c>
      <c r="M204" s="15">
        <f t="shared" ref="M204:M205" si="1347">+K204*D204</f>
        <v>1569.6999999999998</v>
      </c>
      <c r="N204" s="10">
        <f>IFERROR(VLOOKUP(B204,'3'!B:BC,54,0),"0")</f>
        <v>7</v>
      </c>
      <c r="O204" s="5" t="s">
        <v>129</v>
      </c>
      <c r="P204" s="15">
        <f t="shared" ref="P204:P205" si="1348">+N204*D204</f>
        <v>499.44999999999993</v>
      </c>
      <c r="Q204" s="10">
        <f>IFERROR(VLOOKUP(B204,'4'!B:BC,54,0),"0")</f>
        <v>7</v>
      </c>
      <c r="R204" s="5" t="s">
        <v>129</v>
      </c>
      <c r="S204" s="15">
        <f t="shared" ref="S204:S205" si="1349">+Q204*D204</f>
        <v>499.44999999999993</v>
      </c>
      <c r="T204" s="10">
        <f>IFERROR(VLOOKUP(B204,'5'!B:BC,54,0),"0")</f>
        <v>20</v>
      </c>
      <c r="U204" s="5" t="s">
        <v>129</v>
      </c>
      <c r="V204" s="15">
        <f t="shared" ref="V204:V205" si="1350">+T204*D204</f>
        <v>1427</v>
      </c>
      <c r="W204" s="10">
        <f>IFERROR(VLOOKUP(B204,'6'!B:BC,54,0),"0")</f>
        <v>7</v>
      </c>
      <c r="X204" s="5" t="s">
        <v>129</v>
      </c>
      <c r="Y204" s="15">
        <f t="shared" ref="Y204:Y205" si="1351">+W204*D204</f>
        <v>499.44999999999993</v>
      </c>
      <c r="Z204" s="10">
        <f>IFERROR(VLOOKUP(B204,'7'!B:BC,54,0),"0")</f>
        <v>12</v>
      </c>
      <c r="AA204" s="5" t="s">
        <v>129</v>
      </c>
      <c r="AB204" s="15">
        <f t="shared" ref="AB204:AB205" si="1352">+Z204*D204</f>
        <v>856.19999999999993</v>
      </c>
      <c r="AC204" s="10">
        <f>IFERROR(VLOOKUP(B204,'8'!B:BC,54,0),"0")</f>
        <v>10</v>
      </c>
      <c r="AD204" s="5" t="s">
        <v>129</v>
      </c>
      <c r="AE204" s="15">
        <f t="shared" ref="AE204:AE205" si="1353">+AC204*D204</f>
        <v>713.5</v>
      </c>
      <c r="AF204" s="10">
        <f>IFERROR(VLOOKUP(B204,'9'!B:BC,54,0),"0")</f>
        <v>10</v>
      </c>
      <c r="AG204" s="5" t="s">
        <v>129</v>
      </c>
      <c r="AH204" s="15">
        <f t="shared" ref="AH204:AH205" si="1354">+AF204*D204</f>
        <v>713.5</v>
      </c>
      <c r="AI204" s="10">
        <f>IFERROR(VLOOKUP(B204,'10'!B:BC,54,0),"0")</f>
        <v>6</v>
      </c>
      <c r="AJ204" s="5" t="s">
        <v>129</v>
      </c>
      <c r="AK204" s="15">
        <f t="shared" ref="AK204:AK205" si="1355">+AI204*D204</f>
        <v>428.09999999999997</v>
      </c>
      <c r="AL204" s="10">
        <f>IFERROR(VLOOKUP(B204,'11'!B:BC,54,0),"0")</f>
        <v>24</v>
      </c>
      <c r="AM204" s="5" t="s">
        <v>129</v>
      </c>
      <c r="AN204" s="15">
        <f t="shared" ref="AN204:AN205" si="1356">+AL204*D204</f>
        <v>1712.3999999999999</v>
      </c>
      <c r="AO204" s="10">
        <f>IFERROR(VLOOKUP(B204,'12'!B:BC,54,0),"0")</f>
        <v>16</v>
      </c>
      <c r="AP204" s="5" t="s">
        <v>129</v>
      </c>
      <c r="AQ204" s="15">
        <f t="shared" ref="AQ204:AQ205" si="1357">+AO204*D204</f>
        <v>1141.5999999999999</v>
      </c>
      <c r="AR204" s="10">
        <f>IFERROR(VLOOKUP(B204,'13'!B:BC,54,0),"0")</f>
        <v>7</v>
      </c>
      <c r="AS204" s="5" t="s">
        <v>129</v>
      </c>
      <c r="AT204" s="15">
        <f t="shared" ref="AT204:AT205" si="1358">+AR204*D204</f>
        <v>499.44999999999993</v>
      </c>
      <c r="AU204" s="10">
        <f>IFERROR(VLOOKUP(B204,'14'!B:BC,54,0),"0")</f>
        <v>9</v>
      </c>
      <c r="AV204" s="5" t="s">
        <v>129</v>
      </c>
      <c r="AW204" s="15">
        <f t="shared" ref="AW204:AW205" si="1359">+AU204*D204</f>
        <v>642.15</v>
      </c>
      <c r="AX204" s="10">
        <f>IFERROR(VLOOKUP(B204,'15'!B:BC,54,0),"0")</f>
        <v>11</v>
      </c>
      <c r="AY204" s="5" t="s">
        <v>129</v>
      </c>
      <c r="AZ204" s="15">
        <f t="shared" ref="AZ204:AZ205" si="1360">+AX204*D204</f>
        <v>784.84999999999991</v>
      </c>
      <c r="BA204" s="10">
        <f>IFERROR(VLOOKUP(B204,'16'!B:BC,54,0),"0")</f>
        <v>10</v>
      </c>
      <c r="BB204" s="5" t="s">
        <v>129</v>
      </c>
      <c r="BC204" s="15">
        <f t="shared" ref="BC204:BC205" si="1361">+BA204*D204</f>
        <v>713.5</v>
      </c>
      <c r="BD204" s="10">
        <f>IFERROR(VLOOKUP(B204,'17'!B:BC,54,0),"0")</f>
        <v>66</v>
      </c>
      <c r="BE204" s="5" t="s">
        <v>129</v>
      </c>
      <c r="BF204" s="15">
        <f t="shared" ref="BF204:BF205" si="1362">+BD204*D204</f>
        <v>4709.0999999999995</v>
      </c>
      <c r="BG204" s="10">
        <f>IFERROR(VLOOKUP(B204,'18'!B:BC,54,0),"0")</f>
        <v>65</v>
      </c>
      <c r="BH204" s="5" t="s">
        <v>129</v>
      </c>
      <c r="BI204" s="15">
        <f t="shared" ref="BI204:BI205" si="1363">+BG204*D204</f>
        <v>4637.75</v>
      </c>
      <c r="BJ204" s="10">
        <f>IFERROR(VLOOKUP(B204,'19'!B:BC,54,0),"0")</f>
        <v>10</v>
      </c>
      <c r="BK204" s="5" t="s">
        <v>129</v>
      </c>
      <c r="BL204" s="15">
        <f t="shared" ref="BL204:BL205" si="1364">+BJ204*D204</f>
        <v>713.5</v>
      </c>
      <c r="BM204" s="10">
        <f>IFERROR(VLOOKUP(B204,'20'!B:BC,54,0),"0")</f>
        <v>7</v>
      </c>
      <c r="BN204" s="5" t="s">
        <v>129</v>
      </c>
      <c r="BO204" s="15">
        <f t="shared" ref="BO204:BO205" si="1365">+BM204*D204</f>
        <v>499.44999999999993</v>
      </c>
      <c r="BP204" s="10">
        <f>IFERROR(VLOOKUP(B204,'21'!B:BC,54,0),"0")</f>
        <v>6</v>
      </c>
      <c r="BQ204" s="5" t="s">
        <v>129</v>
      </c>
      <c r="BR204" s="15">
        <f t="shared" ref="BR204:BR205" si="1366">+BP204*D204</f>
        <v>428.09999999999997</v>
      </c>
      <c r="BS204" s="10">
        <f>IFERROR(VLOOKUP(B204,'22'!B:BC,54,0),"0")</f>
        <v>9</v>
      </c>
      <c r="BT204" s="5" t="s">
        <v>129</v>
      </c>
      <c r="BU204" s="15">
        <f t="shared" ref="BU204:BU205" si="1367">+BS204*D204</f>
        <v>642.15</v>
      </c>
      <c r="BV204" s="10">
        <f>IFERROR(VLOOKUP(B204,'23'!B:BC,54,0),"0")</f>
        <v>18</v>
      </c>
      <c r="BW204" s="5" t="s">
        <v>129</v>
      </c>
      <c r="BX204" s="15">
        <f t="shared" ref="BX204:BX205" si="1368">+BV204*D204</f>
        <v>1284.3</v>
      </c>
      <c r="BY204" s="10">
        <f>IFERROR(VLOOKUP(B204,'24'!B:BC,54,0),"0")</f>
        <v>7</v>
      </c>
      <c r="BZ204" s="5" t="s">
        <v>129</v>
      </c>
      <c r="CA204" s="15">
        <f t="shared" ref="CA204:CA205" si="1369">+BY204*D204</f>
        <v>499.44999999999993</v>
      </c>
      <c r="CB204" s="10">
        <f>IFERROR(VLOOKUP(B204,'25'!B:BC,54,0),"0")</f>
        <v>12</v>
      </c>
      <c r="CC204" s="5" t="s">
        <v>129</v>
      </c>
      <c r="CD204" s="15">
        <f t="shared" ref="CD204:CD205" si="1370">+CB204*D204</f>
        <v>856.19999999999993</v>
      </c>
      <c r="CE204" s="10">
        <f>IFERROR(VLOOKUP(B204,'26'!B:BC,54,0),"0")</f>
        <v>13</v>
      </c>
      <c r="CF204" s="5" t="s">
        <v>129</v>
      </c>
      <c r="CG204" s="15">
        <f t="shared" ref="CG204:CG205" si="1371">+CE204*D204</f>
        <v>927.55</v>
      </c>
      <c r="CH204" s="10">
        <f>IFERROR(VLOOKUP(B204,'27'!B:BC,54,0),"0")</f>
        <v>9</v>
      </c>
      <c r="CI204" s="5" t="s">
        <v>129</v>
      </c>
      <c r="CJ204" s="15">
        <f t="shared" ref="CJ204:CJ205" si="1372">+CH204*D204</f>
        <v>642.15</v>
      </c>
      <c r="CK204" s="10">
        <f>IFERROR(VLOOKUP(B204,'28'!B:BC,54,0),"0")</f>
        <v>17</v>
      </c>
      <c r="CL204" s="5" t="s">
        <v>129</v>
      </c>
      <c r="CM204" s="15">
        <f t="shared" ref="CM204:CM205" si="1373">+CK204*D204</f>
        <v>1212.9499999999998</v>
      </c>
      <c r="CN204" s="10">
        <f>IFERROR(VLOOKUP(B204,'29'!B:BC,54,0),"0")</f>
        <v>11</v>
      </c>
      <c r="CO204" s="5" t="s">
        <v>129</v>
      </c>
      <c r="CP204" s="15">
        <f t="shared" ref="CP204:CP205" si="1374">+CN204*D204</f>
        <v>784.84999999999991</v>
      </c>
      <c r="CQ204" s="10">
        <f>IFERROR(VLOOKUP(B204,'30'!B:BC,54,0),"0")</f>
        <v>1</v>
      </c>
      <c r="CR204" s="5" t="s">
        <v>129</v>
      </c>
      <c r="CS204" s="15">
        <f t="shared" ref="CS204:CS205" si="1375">+CQ204*D204</f>
        <v>71.349999999999994</v>
      </c>
      <c r="CT204" s="10" t="str">
        <f>IFERROR(VLOOKUP(A204,#REF!,2,0),"0")</f>
        <v>0</v>
      </c>
      <c r="CU204" s="5" t="s">
        <v>129</v>
      </c>
      <c r="CV204" s="15">
        <f t="shared" si="1194"/>
        <v>0</v>
      </c>
      <c r="CW204" s="10" t="str">
        <f>IFERROR(VLOOKUP(B204,'B-plus'!A:D,4,0),"0")</f>
        <v>0</v>
      </c>
      <c r="CX204" s="5" t="s">
        <v>129</v>
      </c>
      <c r="CY204" s="15">
        <f t="shared" si="1195"/>
        <v>0</v>
      </c>
    </row>
    <row r="205" spans="1:103" x14ac:dyDescent="0.25">
      <c r="A205" s="5">
        <v>1100047</v>
      </c>
      <c r="B205" s="5">
        <v>1100047</v>
      </c>
      <c r="C205" s="4" t="s">
        <v>603</v>
      </c>
      <c r="D205" s="92">
        <v>69.3</v>
      </c>
      <c r="E205" s="19">
        <f t="shared" si="1162"/>
        <v>0</v>
      </c>
      <c r="F205" s="5" t="s">
        <v>256</v>
      </c>
      <c r="G205" s="13">
        <f t="shared" si="1163"/>
        <v>0</v>
      </c>
      <c r="H205" s="10" t="str">
        <f>IFERROR(VLOOKUP(B205,'1'!B:BC,54,0),"0")</f>
        <v>0</v>
      </c>
      <c r="I205" s="5" t="s">
        <v>256</v>
      </c>
      <c r="J205" s="15">
        <f t="shared" si="1346"/>
        <v>0</v>
      </c>
      <c r="K205" s="10" t="str">
        <f>IFERROR(VLOOKUP(B205,'2'!B:BC,54,0),"0")</f>
        <v>0</v>
      </c>
      <c r="L205" s="5" t="s">
        <v>256</v>
      </c>
      <c r="M205" s="15">
        <f t="shared" si="1347"/>
        <v>0</v>
      </c>
      <c r="N205" s="10" t="str">
        <f>IFERROR(VLOOKUP(B205,'3'!B:BC,54,0),"0")</f>
        <v>0</v>
      </c>
      <c r="O205" s="5" t="s">
        <v>256</v>
      </c>
      <c r="P205" s="15">
        <f t="shared" si="1348"/>
        <v>0</v>
      </c>
      <c r="Q205" s="10" t="str">
        <f>IFERROR(VLOOKUP(B205,'4'!B:BC,54,0),"0")</f>
        <v>0</v>
      </c>
      <c r="R205" s="5" t="s">
        <v>256</v>
      </c>
      <c r="S205" s="15">
        <f t="shared" si="1349"/>
        <v>0</v>
      </c>
      <c r="T205" s="10" t="str">
        <f>IFERROR(VLOOKUP(B205,'5'!B:BC,54,0),"0")</f>
        <v>0</v>
      </c>
      <c r="U205" s="5" t="s">
        <v>256</v>
      </c>
      <c r="V205" s="15">
        <f t="shared" si="1350"/>
        <v>0</v>
      </c>
      <c r="W205" s="10" t="str">
        <f>IFERROR(VLOOKUP(B205,'6'!B:BC,54,0),"0")</f>
        <v>0</v>
      </c>
      <c r="X205" s="5" t="s">
        <v>256</v>
      </c>
      <c r="Y205" s="15">
        <f t="shared" si="1351"/>
        <v>0</v>
      </c>
      <c r="Z205" s="10" t="str">
        <f>IFERROR(VLOOKUP(B205,'7'!B:BC,54,0),"0")</f>
        <v>0</v>
      </c>
      <c r="AA205" s="5" t="s">
        <v>256</v>
      </c>
      <c r="AB205" s="15">
        <f t="shared" si="1352"/>
        <v>0</v>
      </c>
      <c r="AC205" s="10" t="str">
        <f>IFERROR(VLOOKUP(B205,'8'!B:BC,54,0),"0")</f>
        <v>0</v>
      </c>
      <c r="AD205" s="5" t="s">
        <v>256</v>
      </c>
      <c r="AE205" s="15">
        <f t="shared" si="1353"/>
        <v>0</v>
      </c>
      <c r="AF205" s="10" t="str">
        <f>IFERROR(VLOOKUP(B205,'9'!B:BC,54,0),"0")</f>
        <v>0</v>
      </c>
      <c r="AG205" s="5" t="s">
        <v>256</v>
      </c>
      <c r="AH205" s="15">
        <f t="shared" si="1354"/>
        <v>0</v>
      </c>
      <c r="AI205" s="10" t="str">
        <f>IFERROR(VLOOKUP(B205,'10'!B:BC,54,0),"0")</f>
        <v>0</v>
      </c>
      <c r="AJ205" s="5" t="s">
        <v>256</v>
      </c>
      <c r="AK205" s="15">
        <f t="shared" si="1355"/>
        <v>0</v>
      </c>
      <c r="AL205" s="10" t="str">
        <f>IFERROR(VLOOKUP(B205,'11'!B:BC,54,0),"0")</f>
        <v>0</v>
      </c>
      <c r="AM205" s="5" t="s">
        <v>256</v>
      </c>
      <c r="AN205" s="15">
        <f t="shared" si="1356"/>
        <v>0</v>
      </c>
      <c r="AO205" s="10" t="str">
        <f>IFERROR(VLOOKUP(B205,'12'!B:BC,54,0),"0")</f>
        <v>0</v>
      </c>
      <c r="AP205" s="5" t="s">
        <v>256</v>
      </c>
      <c r="AQ205" s="15">
        <f t="shared" si="1357"/>
        <v>0</v>
      </c>
      <c r="AR205" s="10" t="str">
        <f>IFERROR(VLOOKUP(B205,'13'!B:BC,54,0),"0")</f>
        <v>0</v>
      </c>
      <c r="AS205" s="5" t="s">
        <v>256</v>
      </c>
      <c r="AT205" s="15">
        <f t="shared" si="1358"/>
        <v>0</v>
      </c>
      <c r="AU205" s="10" t="str">
        <f>IFERROR(VLOOKUP(B205,'14'!B:BC,54,0),"0")</f>
        <v>0</v>
      </c>
      <c r="AV205" s="5" t="s">
        <v>256</v>
      </c>
      <c r="AW205" s="15">
        <f t="shared" si="1359"/>
        <v>0</v>
      </c>
      <c r="AX205" s="10" t="str">
        <f>IFERROR(VLOOKUP(B205,'15'!B:BC,54,0),"0")</f>
        <v>0</v>
      </c>
      <c r="AY205" s="5" t="s">
        <v>256</v>
      </c>
      <c r="AZ205" s="15">
        <f t="shared" si="1360"/>
        <v>0</v>
      </c>
      <c r="BA205" s="10" t="str">
        <f>IFERROR(VLOOKUP(B205,'16'!B:BC,54,0),"0")</f>
        <v>0</v>
      </c>
      <c r="BB205" s="5" t="s">
        <v>256</v>
      </c>
      <c r="BC205" s="15">
        <f t="shared" si="1361"/>
        <v>0</v>
      </c>
      <c r="BD205" s="10" t="str">
        <f>IFERROR(VLOOKUP(B205,'17'!B:BC,54,0),"0")</f>
        <v>0</v>
      </c>
      <c r="BE205" s="5" t="s">
        <v>256</v>
      </c>
      <c r="BF205" s="15">
        <f t="shared" si="1362"/>
        <v>0</v>
      </c>
      <c r="BG205" s="10" t="str">
        <f>IFERROR(VLOOKUP(B205,'18'!B:BC,54,0),"0")</f>
        <v>0</v>
      </c>
      <c r="BH205" s="5" t="s">
        <v>256</v>
      </c>
      <c r="BI205" s="15">
        <f t="shared" si="1363"/>
        <v>0</v>
      </c>
      <c r="BJ205" s="10" t="str">
        <f>IFERROR(VLOOKUP(B205,'19'!B:BC,54,0),"0")</f>
        <v>0</v>
      </c>
      <c r="BK205" s="5" t="s">
        <v>256</v>
      </c>
      <c r="BL205" s="15">
        <f t="shared" si="1364"/>
        <v>0</v>
      </c>
      <c r="BM205" s="10" t="str">
        <f>IFERROR(VLOOKUP(B205,'20'!B:BC,54,0),"0")</f>
        <v>0</v>
      </c>
      <c r="BN205" s="5" t="s">
        <v>256</v>
      </c>
      <c r="BO205" s="15">
        <f t="shared" si="1365"/>
        <v>0</v>
      </c>
      <c r="BP205" s="10" t="str">
        <f>IFERROR(VLOOKUP(B205,'21'!B:BC,54,0),"0")</f>
        <v>0</v>
      </c>
      <c r="BQ205" s="5" t="s">
        <v>256</v>
      </c>
      <c r="BR205" s="15">
        <f t="shared" si="1366"/>
        <v>0</v>
      </c>
      <c r="BS205" s="10" t="str">
        <f>IFERROR(VLOOKUP(B205,'22'!B:BC,54,0),"0")</f>
        <v>0</v>
      </c>
      <c r="BT205" s="5" t="s">
        <v>256</v>
      </c>
      <c r="BU205" s="15">
        <f t="shared" si="1367"/>
        <v>0</v>
      </c>
      <c r="BV205" s="10" t="str">
        <f>IFERROR(VLOOKUP(B205,'23'!B:BC,54,0),"0")</f>
        <v>0</v>
      </c>
      <c r="BW205" s="5" t="s">
        <v>256</v>
      </c>
      <c r="BX205" s="15">
        <f t="shared" si="1368"/>
        <v>0</v>
      </c>
      <c r="BY205" s="10" t="str">
        <f>IFERROR(VLOOKUP(B205,'24'!B:BC,54,0),"0")</f>
        <v>0</v>
      </c>
      <c r="BZ205" s="5" t="s">
        <v>256</v>
      </c>
      <c r="CA205" s="15">
        <f t="shared" si="1369"/>
        <v>0</v>
      </c>
      <c r="CB205" s="10" t="str">
        <f>IFERROR(VLOOKUP(B205,'25'!B:BC,54,0),"0")</f>
        <v>0</v>
      </c>
      <c r="CC205" s="5" t="s">
        <v>256</v>
      </c>
      <c r="CD205" s="15">
        <f t="shared" si="1370"/>
        <v>0</v>
      </c>
      <c r="CE205" s="10" t="str">
        <f>IFERROR(VLOOKUP(B205,'26'!B:BC,54,0),"0")</f>
        <v>0</v>
      </c>
      <c r="CF205" s="5" t="s">
        <v>256</v>
      </c>
      <c r="CG205" s="15">
        <f t="shared" si="1371"/>
        <v>0</v>
      </c>
      <c r="CH205" s="10" t="str">
        <f>IFERROR(VLOOKUP(B205,'27'!B:BC,54,0),"0")</f>
        <v>0</v>
      </c>
      <c r="CI205" s="5" t="s">
        <v>256</v>
      </c>
      <c r="CJ205" s="15">
        <f t="shared" si="1372"/>
        <v>0</v>
      </c>
      <c r="CK205" s="10" t="str">
        <f>IFERROR(VLOOKUP(B205,'28'!B:BC,54,0),"0")</f>
        <v>0</v>
      </c>
      <c r="CL205" s="5" t="s">
        <v>256</v>
      </c>
      <c r="CM205" s="15">
        <f t="shared" si="1373"/>
        <v>0</v>
      </c>
      <c r="CN205" s="10" t="str">
        <f>IFERROR(VLOOKUP(B205,'29'!B:BC,54,0),"0")</f>
        <v>0</v>
      </c>
      <c r="CO205" s="5" t="s">
        <v>256</v>
      </c>
      <c r="CP205" s="15">
        <f t="shared" si="1374"/>
        <v>0</v>
      </c>
      <c r="CQ205" s="10" t="str">
        <f>IFERROR(VLOOKUP(B205,'30'!B:BC,54,0),"0")</f>
        <v>0</v>
      </c>
      <c r="CR205" s="5" t="s">
        <v>256</v>
      </c>
      <c r="CS205" s="15">
        <f t="shared" si="1375"/>
        <v>0</v>
      </c>
      <c r="CT205" s="10" t="str">
        <f>IFERROR(VLOOKUP(A205,#REF!,2,0),"0")</f>
        <v>0</v>
      </c>
      <c r="CU205" s="5" t="s">
        <v>256</v>
      </c>
      <c r="CV205" s="15">
        <f t="shared" si="1194"/>
        <v>0</v>
      </c>
      <c r="CW205" s="10" t="str">
        <f>IFERROR(VLOOKUP(B205,'B-plus'!A:D,4,0),"0")</f>
        <v>0</v>
      </c>
      <c r="CX205" s="5" t="s">
        <v>256</v>
      </c>
      <c r="CY205" s="15">
        <f t="shared" si="1195"/>
        <v>0</v>
      </c>
    </row>
    <row r="206" spans="1:103" x14ac:dyDescent="0.25">
      <c r="A206" s="5" t="s">
        <v>604</v>
      </c>
      <c r="B206" s="5">
        <v>1111034</v>
      </c>
      <c r="C206" s="4" t="s">
        <v>605</v>
      </c>
      <c r="D206" s="13">
        <v>27.61</v>
      </c>
      <c r="E206" s="19">
        <f t="shared" si="1162"/>
        <v>0</v>
      </c>
      <c r="F206" s="5" t="s">
        <v>129</v>
      </c>
      <c r="G206" s="13">
        <f t="shared" si="1163"/>
        <v>0</v>
      </c>
      <c r="H206" s="10" t="str">
        <f>IFERROR(VLOOKUP(B206,'1'!B:BC,54,0),"0")</f>
        <v>0</v>
      </c>
      <c r="I206" s="5" t="s">
        <v>129</v>
      </c>
      <c r="J206" s="15">
        <f t="shared" ref="J206:J207" si="1376">+H206*D206</f>
        <v>0</v>
      </c>
      <c r="K206" s="10" t="str">
        <f>IFERROR(VLOOKUP(B206,'2'!B:BC,54,0),"0")</f>
        <v>0</v>
      </c>
      <c r="L206" s="5" t="s">
        <v>129</v>
      </c>
      <c r="M206" s="15">
        <f t="shared" ref="M206:M207" si="1377">+K206*D206</f>
        <v>0</v>
      </c>
      <c r="N206" s="10" t="str">
        <f>IFERROR(VLOOKUP(B206,'3'!B:BC,54,0),"0")</f>
        <v>0</v>
      </c>
      <c r="O206" s="5" t="s">
        <v>129</v>
      </c>
      <c r="P206" s="15">
        <f t="shared" ref="P206:P207" si="1378">+N206*D206</f>
        <v>0</v>
      </c>
      <c r="Q206" s="10" t="str">
        <f>IFERROR(VLOOKUP(B206,'4'!B:BC,54,0),"0")</f>
        <v>0</v>
      </c>
      <c r="R206" s="5" t="s">
        <v>129</v>
      </c>
      <c r="S206" s="15">
        <f t="shared" ref="S206:S207" si="1379">+Q206*D206</f>
        <v>0</v>
      </c>
      <c r="T206" s="10" t="str">
        <f>IFERROR(VLOOKUP(B206,'5'!B:BC,54,0),"0")</f>
        <v>0</v>
      </c>
      <c r="U206" s="5" t="s">
        <v>129</v>
      </c>
      <c r="V206" s="15">
        <f t="shared" ref="V206:V207" si="1380">+T206*D206</f>
        <v>0</v>
      </c>
      <c r="W206" s="10" t="str">
        <f>IFERROR(VLOOKUP(B206,'6'!B:BC,54,0),"0")</f>
        <v>0</v>
      </c>
      <c r="X206" s="5" t="s">
        <v>129</v>
      </c>
      <c r="Y206" s="15">
        <f t="shared" ref="Y206:Y207" si="1381">+W206*D206</f>
        <v>0</v>
      </c>
      <c r="Z206" s="10" t="str">
        <f>IFERROR(VLOOKUP(B206,'7'!B:BC,54,0),"0")</f>
        <v>0</v>
      </c>
      <c r="AA206" s="5" t="s">
        <v>129</v>
      </c>
      <c r="AB206" s="15">
        <f t="shared" ref="AB206:AB207" si="1382">+Z206*D206</f>
        <v>0</v>
      </c>
      <c r="AC206" s="10" t="str">
        <f>IFERROR(VLOOKUP(B206,'8'!B:BC,54,0),"0")</f>
        <v>0</v>
      </c>
      <c r="AD206" s="5" t="s">
        <v>129</v>
      </c>
      <c r="AE206" s="15">
        <f t="shared" ref="AE206:AE207" si="1383">+AC206*D206</f>
        <v>0</v>
      </c>
      <c r="AF206" s="10" t="str">
        <f>IFERROR(VLOOKUP(B206,'9'!B:BC,54,0),"0")</f>
        <v>0</v>
      </c>
      <c r="AG206" s="5" t="s">
        <v>129</v>
      </c>
      <c r="AH206" s="15">
        <f t="shared" ref="AH206:AH207" si="1384">+AF206*D206</f>
        <v>0</v>
      </c>
      <c r="AI206" s="10" t="str">
        <f>IFERROR(VLOOKUP(B206,'10'!B:BC,54,0),"0")</f>
        <v>0</v>
      </c>
      <c r="AJ206" s="5" t="s">
        <v>129</v>
      </c>
      <c r="AK206" s="15">
        <f t="shared" ref="AK206:AK207" si="1385">+AI206*D206</f>
        <v>0</v>
      </c>
      <c r="AL206" s="10" t="str">
        <f>IFERROR(VLOOKUP(B206,'11'!B:BC,54,0),"0")</f>
        <v>0</v>
      </c>
      <c r="AM206" s="5" t="s">
        <v>129</v>
      </c>
      <c r="AN206" s="15">
        <f t="shared" ref="AN206:AN207" si="1386">+AL206*D206</f>
        <v>0</v>
      </c>
      <c r="AO206" s="10" t="str">
        <f>IFERROR(VLOOKUP(B206,'12'!B:BC,54,0),"0")</f>
        <v>0</v>
      </c>
      <c r="AP206" s="5" t="s">
        <v>129</v>
      </c>
      <c r="AQ206" s="15">
        <f t="shared" ref="AQ206:AQ207" si="1387">+AO206*D206</f>
        <v>0</v>
      </c>
      <c r="AR206" s="10" t="str">
        <f>IFERROR(VLOOKUP(B206,'13'!B:BC,54,0),"0")</f>
        <v>0</v>
      </c>
      <c r="AS206" s="5" t="s">
        <v>129</v>
      </c>
      <c r="AT206" s="15">
        <f t="shared" ref="AT206:AT207" si="1388">+AR206*D206</f>
        <v>0</v>
      </c>
      <c r="AU206" s="10" t="str">
        <f>IFERROR(VLOOKUP(B206,'14'!B:BC,54,0),"0")</f>
        <v>0</v>
      </c>
      <c r="AV206" s="5" t="s">
        <v>129</v>
      </c>
      <c r="AW206" s="15">
        <f t="shared" ref="AW206:AW207" si="1389">+AU206*D206</f>
        <v>0</v>
      </c>
      <c r="AX206" s="10" t="str">
        <f>IFERROR(VLOOKUP(B206,'15'!B:BC,54,0),"0")</f>
        <v>0</v>
      </c>
      <c r="AY206" s="5" t="s">
        <v>129</v>
      </c>
      <c r="AZ206" s="15">
        <f t="shared" ref="AZ206:AZ207" si="1390">+AX206*D206</f>
        <v>0</v>
      </c>
      <c r="BA206" s="10" t="str">
        <f>IFERROR(VLOOKUP(B206,'16'!B:BC,54,0),"0")</f>
        <v>0</v>
      </c>
      <c r="BB206" s="5" t="s">
        <v>129</v>
      </c>
      <c r="BC206" s="15">
        <f t="shared" ref="BC206:BC207" si="1391">+BA206*D206</f>
        <v>0</v>
      </c>
      <c r="BD206" s="10" t="str">
        <f>IFERROR(VLOOKUP(B206,'17'!B:BC,54,0),"0")</f>
        <v>0</v>
      </c>
      <c r="BE206" s="5" t="s">
        <v>129</v>
      </c>
      <c r="BF206" s="15">
        <f t="shared" ref="BF206:BF207" si="1392">+BD206*D206</f>
        <v>0</v>
      </c>
      <c r="BG206" s="10" t="str">
        <f>IFERROR(VLOOKUP(B206,'18'!B:BC,54,0),"0")</f>
        <v>0</v>
      </c>
      <c r="BH206" s="5" t="s">
        <v>129</v>
      </c>
      <c r="BI206" s="15">
        <f t="shared" ref="BI206:BI207" si="1393">+BG206*D206</f>
        <v>0</v>
      </c>
      <c r="BJ206" s="10" t="str">
        <f>IFERROR(VLOOKUP(B206,'19'!B:BC,54,0),"0")</f>
        <v>0</v>
      </c>
      <c r="BK206" s="5" t="s">
        <v>129</v>
      </c>
      <c r="BL206" s="15">
        <f t="shared" ref="BL206:BL207" si="1394">+BJ206*D206</f>
        <v>0</v>
      </c>
      <c r="BM206" s="10" t="str">
        <f>IFERROR(VLOOKUP(B206,'20'!B:BC,54,0),"0")</f>
        <v>0</v>
      </c>
      <c r="BN206" s="5" t="s">
        <v>129</v>
      </c>
      <c r="BO206" s="15">
        <f t="shared" ref="BO206:BO207" si="1395">+BM206*D206</f>
        <v>0</v>
      </c>
      <c r="BP206" s="10" t="str">
        <f>IFERROR(VLOOKUP(B206,'21'!B:BC,54,0),"0")</f>
        <v>0</v>
      </c>
      <c r="BQ206" s="5" t="s">
        <v>129</v>
      </c>
      <c r="BR206" s="15">
        <f t="shared" ref="BR206:BR207" si="1396">+BP206*D206</f>
        <v>0</v>
      </c>
      <c r="BS206" s="10" t="str">
        <f>IFERROR(VLOOKUP(B206,'22'!B:BC,54,0),"0")</f>
        <v>0</v>
      </c>
      <c r="BT206" s="5" t="s">
        <v>129</v>
      </c>
      <c r="BU206" s="15">
        <f t="shared" ref="BU206:BU207" si="1397">+BS206*D206</f>
        <v>0</v>
      </c>
      <c r="BV206" s="10" t="str">
        <f>IFERROR(VLOOKUP(B206,'23'!B:BC,54,0),"0")</f>
        <v>0</v>
      </c>
      <c r="BW206" s="5" t="s">
        <v>129</v>
      </c>
      <c r="BX206" s="15">
        <f t="shared" ref="BX206:BX207" si="1398">+BV206*D206</f>
        <v>0</v>
      </c>
      <c r="BY206" s="10" t="str">
        <f>IFERROR(VLOOKUP(B206,'24'!B:BC,54,0),"0")</f>
        <v>0</v>
      </c>
      <c r="BZ206" s="5" t="s">
        <v>129</v>
      </c>
      <c r="CA206" s="15">
        <f t="shared" ref="CA206:CA207" si="1399">+BY206*D206</f>
        <v>0</v>
      </c>
      <c r="CB206" s="10" t="str">
        <f>IFERROR(VLOOKUP(B206,'25'!B:BC,54,0),"0")</f>
        <v>0</v>
      </c>
      <c r="CC206" s="5" t="s">
        <v>129</v>
      </c>
      <c r="CD206" s="15">
        <f t="shared" ref="CD206:CD207" si="1400">+CB206*D206</f>
        <v>0</v>
      </c>
      <c r="CE206" s="10" t="str">
        <f>IFERROR(VLOOKUP(B206,'26'!B:BC,54,0),"0")</f>
        <v>0</v>
      </c>
      <c r="CF206" s="5" t="s">
        <v>129</v>
      </c>
      <c r="CG206" s="15">
        <f t="shared" ref="CG206:CG207" si="1401">+CE206*D206</f>
        <v>0</v>
      </c>
      <c r="CH206" s="10" t="str">
        <f>IFERROR(VLOOKUP(B206,'27'!B:BC,54,0),"0")</f>
        <v>0</v>
      </c>
      <c r="CI206" s="5" t="s">
        <v>129</v>
      </c>
      <c r="CJ206" s="15">
        <f t="shared" ref="CJ206:CJ207" si="1402">+CH206*D206</f>
        <v>0</v>
      </c>
      <c r="CK206" s="10" t="str">
        <f>IFERROR(VLOOKUP(B206,'28'!B:BC,54,0),"0")</f>
        <v>0</v>
      </c>
      <c r="CL206" s="5" t="s">
        <v>129</v>
      </c>
      <c r="CM206" s="15">
        <f t="shared" ref="CM206:CM207" si="1403">+CK206*D206</f>
        <v>0</v>
      </c>
      <c r="CN206" s="10" t="str">
        <f>IFERROR(VLOOKUP(B206,'29'!B:BC,54,0),"0")</f>
        <v>0</v>
      </c>
      <c r="CO206" s="5" t="s">
        <v>129</v>
      </c>
      <c r="CP206" s="15">
        <f t="shared" ref="CP206:CP207" si="1404">+CN206*D206</f>
        <v>0</v>
      </c>
      <c r="CQ206" s="10" t="str">
        <f>IFERROR(VLOOKUP(B206,'30'!B:BC,54,0),"0")</f>
        <v>0</v>
      </c>
      <c r="CR206" s="5" t="s">
        <v>129</v>
      </c>
      <c r="CS206" s="15">
        <f t="shared" ref="CS206:CS207" si="1405">+CQ206*D206</f>
        <v>0</v>
      </c>
      <c r="CT206" s="10" t="str">
        <f>IFERROR(VLOOKUP(A206,#REF!,2,0),"0")</f>
        <v>0</v>
      </c>
      <c r="CU206" s="5" t="s">
        <v>129</v>
      </c>
      <c r="CV206" s="15">
        <f t="shared" si="1194"/>
        <v>0</v>
      </c>
      <c r="CW206" s="10" t="str">
        <f>IFERROR(VLOOKUP(B206,'B-plus'!A:D,4,0),"0")</f>
        <v>0</v>
      </c>
      <c r="CX206" s="5" t="s">
        <v>129</v>
      </c>
      <c r="CY206" s="15">
        <f t="shared" si="1195"/>
        <v>0</v>
      </c>
    </row>
    <row r="207" spans="1:103" x14ac:dyDescent="0.25">
      <c r="A207" s="5" t="s">
        <v>606</v>
      </c>
      <c r="B207" s="5">
        <v>1113208</v>
      </c>
      <c r="C207" s="4" t="s">
        <v>607</v>
      </c>
      <c r="D207" s="13">
        <v>3.75</v>
      </c>
      <c r="E207" s="19">
        <f t="shared" si="1162"/>
        <v>0</v>
      </c>
      <c r="F207" s="5" t="s">
        <v>130</v>
      </c>
      <c r="G207" s="13">
        <f t="shared" si="1163"/>
        <v>0</v>
      </c>
      <c r="H207" s="10">
        <f>IFERROR(VLOOKUP(B207,'1'!B:BC,54,0),"0")</f>
        <v>0</v>
      </c>
      <c r="I207" s="5" t="s">
        <v>130</v>
      </c>
      <c r="J207" s="15">
        <f t="shared" si="1376"/>
        <v>0</v>
      </c>
      <c r="K207" s="10">
        <f>IFERROR(VLOOKUP(B207,'2'!B:BC,54,0),"0")</f>
        <v>0</v>
      </c>
      <c r="L207" s="5" t="s">
        <v>130</v>
      </c>
      <c r="M207" s="15">
        <f t="shared" si="1377"/>
        <v>0</v>
      </c>
      <c r="N207" s="10">
        <f>IFERROR(VLOOKUP(B207,'3'!B:BC,54,0),"0")</f>
        <v>0</v>
      </c>
      <c r="O207" s="5" t="s">
        <v>130</v>
      </c>
      <c r="P207" s="15">
        <f t="shared" si="1378"/>
        <v>0</v>
      </c>
      <c r="Q207" s="10">
        <f>IFERROR(VLOOKUP(B207,'4'!B:BC,54,0),"0")</f>
        <v>0</v>
      </c>
      <c r="R207" s="5" t="s">
        <v>130</v>
      </c>
      <c r="S207" s="15">
        <f t="shared" si="1379"/>
        <v>0</v>
      </c>
      <c r="T207" s="10">
        <f>IFERROR(VLOOKUP(B207,'5'!B:BC,54,0),"0")</f>
        <v>0</v>
      </c>
      <c r="U207" s="5" t="s">
        <v>130</v>
      </c>
      <c r="V207" s="15">
        <f t="shared" si="1380"/>
        <v>0</v>
      </c>
      <c r="W207" s="10">
        <f>IFERROR(VLOOKUP(B207,'6'!B:BC,54,0),"0")</f>
        <v>0</v>
      </c>
      <c r="X207" s="5" t="s">
        <v>130</v>
      </c>
      <c r="Y207" s="15">
        <f t="shared" si="1381"/>
        <v>0</v>
      </c>
      <c r="Z207" s="10">
        <f>IFERROR(VLOOKUP(B207,'7'!B:BC,54,0),"0")</f>
        <v>0</v>
      </c>
      <c r="AA207" s="5" t="s">
        <v>130</v>
      </c>
      <c r="AB207" s="15">
        <f t="shared" si="1382"/>
        <v>0</v>
      </c>
      <c r="AC207" s="10">
        <f>IFERROR(VLOOKUP(B207,'8'!B:BC,54,0),"0")</f>
        <v>0</v>
      </c>
      <c r="AD207" s="5" t="s">
        <v>130</v>
      </c>
      <c r="AE207" s="15">
        <f t="shared" si="1383"/>
        <v>0</v>
      </c>
      <c r="AF207" s="10">
        <f>IFERROR(VLOOKUP(B207,'9'!B:BC,54,0),"0")</f>
        <v>0</v>
      </c>
      <c r="AG207" s="5" t="s">
        <v>130</v>
      </c>
      <c r="AH207" s="15">
        <f t="shared" si="1384"/>
        <v>0</v>
      </c>
      <c r="AI207" s="10">
        <f>IFERROR(VLOOKUP(B207,'10'!B:BC,54,0),"0")</f>
        <v>0</v>
      </c>
      <c r="AJ207" s="5" t="s">
        <v>130</v>
      </c>
      <c r="AK207" s="15">
        <f t="shared" si="1385"/>
        <v>0</v>
      </c>
      <c r="AL207" s="10">
        <f>IFERROR(VLOOKUP(B207,'11'!B:BC,54,0),"0")</f>
        <v>0</v>
      </c>
      <c r="AM207" s="5" t="s">
        <v>130</v>
      </c>
      <c r="AN207" s="15">
        <f t="shared" si="1386"/>
        <v>0</v>
      </c>
      <c r="AO207" s="10">
        <f>IFERROR(VLOOKUP(B207,'12'!B:BC,54,0),"0")</f>
        <v>0</v>
      </c>
      <c r="AP207" s="5" t="s">
        <v>130</v>
      </c>
      <c r="AQ207" s="15">
        <f t="shared" si="1387"/>
        <v>0</v>
      </c>
      <c r="AR207" s="10">
        <f>IFERROR(VLOOKUP(B207,'13'!B:BC,54,0),"0")</f>
        <v>0</v>
      </c>
      <c r="AS207" s="5" t="s">
        <v>130</v>
      </c>
      <c r="AT207" s="15">
        <f t="shared" si="1388"/>
        <v>0</v>
      </c>
      <c r="AU207" s="10">
        <f>IFERROR(VLOOKUP(B207,'14'!B:BC,54,0),"0")</f>
        <v>0</v>
      </c>
      <c r="AV207" s="5" t="s">
        <v>130</v>
      </c>
      <c r="AW207" s="15">
        <f t="shared" si="1389"/>
        <v>0</v>
      </c>
      <c r="AX207" s="10">
        <f>IFERROR(VLOOKUP(B207,'15'!B:BC,54,0),"0")</f>
        <v>0</v>
      </c>
      <c r="AY207" s="5" t="s">
        <v>130</v>
      </c>
      <c r="AZ207" s="15">
        <f t="shared" si="1390"/>
        <v>0</v>
      </c>
      <c r="BA207" s="10">
        <f>IFERROR(VLOOKUP(B207,'16'!B:BC,54,0),"0")</f>
        <v>0</v>
      </c>
      <c r="BB207" s="5" t="s">
        <v>130</v>
      </c>
      <c r="BC207" s="15">
        <f t="shared" si="1391"/>
        <v>0</v>
      </c>
      <c r="BD207" s="10">
        <f>IFERROR(VLOOKUP(B207,'17'!B:BC,54,0),"0")</f>
        <v>0</v>
      </c>
      <c r="BE207" s="5" t="s">
        <v>130</v>
      </c>
      <c r="BF207" s="15">
        <f t="shared" si="1392"/>
        <v>0</v>
      </c>
      <c r="BG207" s="10">
        <f>IFERROR(VLOOKUP(B207,'18'!B:BC,54,0),"0")</f>
        <v>0</v>
      </c>
      <c r="BH207" s="5" t="s">
        <v>130</v>
      </c>
      <c r="BI207" s="15">
        <f t="shared" si="1393"/>
        <v>0</v>
      </c>
      <c r="BJ207" s="10">
        <f>IFERROR(VLOOKUP(B207,'19'!B:BC,54,0),"0")</f>
        <v>0</v>
      </c>
      <c r="BK207" s="5" t="s">
        <v>130</v>
      </c>
      <c r="BL207" s="15">
        <f t="shared" si="1394"/>
        <v>0</v>
      </c>
      <c r="BM207" s="10">
        <f>IFERROR(VLOOKUP(B207,'20'!B:BC,54,0),"0")</f>
        <v>0</v>
      </c>
      <c r="BN207" s="5" t="s">
        <v>130</v>
      </c>
      <c r="BO207" s="15">
        <f t="shared" si="1395"/>
        <v>0</v>
      </c>
      <c r="BP207" s="10">
        <f>IFERROR(VLOOKUP(B207,'21'!B:BC,54,0),"0")</f>
        <v>0</v>
      </c>
      <c r="BQ207" s="5" t="s">
        <v>130</v>
      </c>
      <c r="BR207" s="15">
        <f t="shared" si="1396"/>
        <v>0</v>
      </c>
      <c r="BS207" s="10">
        <f>IFERROR(VLOOKUP(B207,'22'!B:BC,54,0),"0")</f>
        <v>0</v>
      </c>
      <c r="BT207" s="5" t="s">
        <v>130</v>
      </c>
      <c r="BU207" s="15">
        <f t="shared" si="1397"/>
        <v>0</v>
      </c>
      <c r="BV207" s="10">
        <f>IFERROR(VLOOKUP(B207,'23'!B:BC,54,0),"0")</f>
        <v>0</v>
      </c>
      <c r="BW207" s="5" t="s">
        <v>130</v>
      </c>
      <c r="BX207" s="15">
        <f t="shared" si="1398"/>
        <v>0</v>
      </c>
      <c r="BY207" s="10">
        <f>IFERROR(VLOOKUP(B207,'24'!B:BC,54,0),"0")</f>
        <v>0</v>
      </c>
      <c r="BZ207" s="5" t="s">
        <v>130</v>
      </c>
      <c r="CA207" s="15">
        <f t="shared" si="1399"/>
        <v>0</v>
      </c>
      <c r="CB207" s="10">
        <f>IFERROR(VLOOKUP(B207,'25'!B:BC,54,0),"0")</f>
        <v>0</v>
      </c>
      <c r="CC207" s="5" t="s">
        <v>130</v>
      </c>
      <c r="CD207" s="15">
        <f t="shared" si="1400"/>
        <v>0</v>
      </c>
      <c r="CE207" s="10">
        <f>IFERROR(VLOOKUP(B207,'26'!B:BC,54,0),"0")</f>
        <v>0</v>
      </c>
      <c r="CF207" s="5" t="s">
        <v>130</v>
      </c>
      <c r="CG207" s="15">
        <f t="shared" si="1401"/>
        <v>0</v>
      </c>
      <c r="CH207" s="10">
        <f>IFERROR(VLOOKUP(B207,'27'!B:BC,54,0),"0")</f>
        <v>0</v>
      </c>
      <c r="CI207" s="5" t="s">
        <v>130</v>
      </c>
      <c r="CJ207" s="15">
        <f t="shared" si="1402"/>
        <v>0</v>
      </c>
      <c r="CK207" s="10">
        <f>IFERROR(VLOOKUP(B207,'28'!B:BC,54,0),"0")</f>
        <v>0</v>
      </c>
      <c r="CL207" s="5" t="s">
        <v>130</v>
      </c>
      <c r="CM207" s="15">
        <f t="shared" si="1403"/>
        <v>0</v>
      </c>
      <c r="CN207" s="10">
        <f>IFERROR(VLOOKUP(B207,'29'!B:BC,54,0),"0")</f>
        <v>0</v>
      </c>
      <c r="CO207" s="5" t="s">
        <v>130</v>
      </c>
      <c r="CP207" s="15">
        <f t="shared" si="1404"/>
        <v>0</v>
      </c>
      <c r="CQ207" s="10">
        <f>IFERROR(VLOOKUP(B207,'30'!B:BC,54,0),"0")</f>
        <v>0</v>
      </c>
      <c r="CR207" s="5" t="s">
        <v>130</v>
      </c>
      <c r="CS207" s="15">
        <f t="shared" si="1405"/>
        <v>0</v>
      </c>
      <c r="CT207" s="10" t="str">
        <f>IFERROR(VLOOKUP(A207,#REF!,2,0),"0")</f>
        <v>0</v>
      </c>
      <c r="CU207" s="5" t="s">
        <v>130</v>
      </c>
      <c r="CV207" s="15">
        <f t="shared" si="1194"/>
        <v>0</v>
      </c>
      <c r="CW207" s="10" t="str">
        <f>IFERROR(VLOOKUP(B207,'B-plus'!A:D,4,0),"0")</f>
        <v>0</v>
      </c>
      <c r="CX207" s="5" t="s">
        <v>130</v>
      </c>
      <c r="CY207" s="15">
        <f t="shared" si="1195"/>
        <v>0</v>
      </c>
    </row>
    <row r="208" spans="1:103" x14ac:dyDescent="0.25">
      <c r="A208" s="5" t="s">
        <v>608</v>
      </c>
      <c r="B208" s="5">
        <v>1004111</v>
      </c>
      <c r="C208" s="4" t="s">
        <v>609</v>
      </c>
      <c r="D208" s="92">
        <v>37.25</v>
      </c>
      <c r="E208" s="19">
        <f t="shared" si="1162"/>
        <v>33</v>
      </c>
      <c r="F208" s="5" t="s">
        <v>129</v>
      </c>
      <c r="G208" s="13">
        <f t="shared" si="1163"/>
        <v>1229.25</v>
      </c>
      <c r="H208" s="10">
        <f>IFERROR(VLOOKUP(B208,'1'!B:BC,54,0),"0")</f>
        <v>0</v>
      </c>
      <c r="I208" s="5" t="s">
        <v>129</v>
      </c>
      <c r="J208" s="15">
        <f t="shared" ref="J208:J211" si="1406">+H208*D208</f>
        <v>0</v>
      </c>
      <c r="K208" s="10">
        <f>IFERROR(VLOOKUP(B208,'2'!B:BC,54,0),"0")</f>
        <v>0</v>
      </c>
      <c r="L208" s="5" t="s">
        <v>129</v>
      </c>
      <c r="M208" s="15">
        <f t="shared" ref="M208:M211" si="1407">+K208*D208</f>
        <v>0</v>
      </c>
      <c r="N208" s="10">
        <f>IFERROR(VLOOKUP(B208,'3'!B:BC,54,0),"0")</f>
        <v>0</v>
      </c>
      <c r="O208" s="5" t="s">
        <v>129</v>
      </c>
      <c r="P208" s="15">
        <f t="shared" ref="P208:P211" si="1408">+N208*D208</f>
        <v>0</v>
      </c>
      <c r="Q208" s="10">
        <f>IFERROR(VLOOKUP(B208,'4'!B:BC,54,0),"0")</f>
        <v>0</v>
      </c>
      <c r="R208" s="5" t="s">
        <v>129</v>
      </c>
      <c r="S208" s="15">
        <f t="shared" ref="S208:S211" si="1409">+Q208*D208</f>
        <v>0</v>
      </c>
      <c r="T208" s="10">
        <f>IFERROR(VLOOKUP(B208,'5'!B:BC,54,0),"0")</f>
        <v>0</v>
      </c>
      <c r="U208" s="5" t="s">
        <v>129</v>
      </c>
      <c r="V208" s="15">
        <f t="shared" ref="V208:V211" si="1410">+T208*D208</f>
        <v>0</v>
      </c>
      <c r="W208" s="10">
        <f>IFERROR(VLOOKUP(B208,'6'!B:BC,54,0),"0")</f>
        <v>0</v>
      </c>
      <c r="X208" s="5" t="s">
        <v>129</v>
      </c>
      <c r="Y208" s="15">
        <f t="shared" ref="Y208:Y211" si="1411">+W208*D208</f>
        <v>0</v>
      </c>
      <c r="Z208" s="10">
        <f>IFERROR(VLOOKUP(B208,'7'!B:BC,54,0),"0")</f>
        <v>0</v>
      </c>
      <c r="AA208" s="5" t="s">
        <v>129</v>
      </c>
      <c r="AB208" s="15">
        <f t="shared" ref="AB208:AB211" si="1412">+Z208*D208</f>
        <v>0</v>
      </c>
      <c r="AC208" s="10">
        <f>IFERROR(VLOOKUP(B208,'8'!B:BC,54,0),"0")</f>
        <v>0</v>
      </c>
      <c r="AD208" s="5" t="s">
        <v>129</v>
      </c>
      <c r="AE208" s="15">
        <f t="shared" ref="AE208:AE211" si="1413">+AC208*D208</f>
        <v>0</v>
      </c>
      <c r="AF208" s="10">
        <f>IFERROR(VLOOKUP(B208,'9'!B:BC,54,0),"0")</f>
        <v>0</v>
      </c>
      <c r="AG208" s="5" t="s">
        <v>129</v>
      </c>
      <c r="AH208" s="15">
        <f t="shared" ref="AH208:AH211" si="1414">+AF208*D208</f>
        <v>0</v>
      </c>
      <c r="AI208" s="10">
        <f>IFERROR(VLOOKUP(B208,'10'!B:BC,54,0),"0")</f>
        <v>0</v>
      </c>
      <c r="AJ208" s="5" t="s">
        <v>129</v>
      </c>
      <c r="AK208" s="15">
        <f t="shared" ref="AK208:AK211" si="1415">+AI208*D208</f>
        <v>0</v>
      </c>
      <c r="AL208" s="10">
        <f>IFERROR(VLOOKUP(B208,'11'!B:BC,54,0),"0")</f>
        <v>8</v>
      </c>
      <c r="AM208" s="5" t="s">
        <v>129</v>
      </c>
      <c r="AN208" s="15">
        <f t="shared" ref="AN208:AN211" si="1416">+AL208*D208</f>
        <v>298</v>
      </c>
      <c r="AO208" s="10">
        <f>IFERROR(VLOOKUP(B208,'12'!B:BC,54,0),"0")</f>
        <v>0</v>
      </c>
      <c r="AP208" s="5" t="s">
        <v>129</v>
      </c>
      <c r="AQ208" s="15">
        <f t="shared" ref="AQ208:AQ211" si="1417">+AO208*D208</f>
        <v>0</v>
      </c>
      <c r="AR208" s="10">
        <f>IFERROR(VLOOKUP(B208,'13'!B:BC,54,0),"0")</f>
        <v>0</v>
      </c>
      <c r="AS208" s="5" t="s">
        <v>129</v>
      </c>
      <c r="AT208" s="15">
        <f t="shared" ref="AT208:AT211" si="1418">+AR208*D208</f>
        <v>0</v>
      </c>
      <c r="AU208" s="10">
        <f>IFERROR(VLOOKUP(B208,'14'!B:BC,54,0),"0")</f>
        <v>0</v>
      </c>
      <c r="AV208" s="5" t="s">
        <v>129</v>
      </c>
      <c r="AW208" s="15">
        <f t="shared" ref="AW208:AW211" si="1419">+AU208*D208</f>
        <v>0</v>
      </c>
      <c r="AX208" s="10">
        <f>IFERROR(VLOOKUP(B208,'15'!B:BC,54,0),"0")</f>
        <v>20</v>
      </c>
      <c r="AY208" s="5" t="s">
        <v>129</v>
      </c>
      <c r="AZ208" s="15">
        <f t="shared" ref="AZ208:AZ211" si="1420">+AX208*D208</f>
        <v>745</v>
      </c>
      <c r="BA208" s="10">
        <f>IFERROR(VLOOKUP(B208,'16'!B:BC,54,0),"0")</f>
        <v>3</v>
      </c>
      <c r="BB208" s="5" t="s">
        <v>129</v>
      </c>
      <c r="BC208" s="15">
        <f t="shared" ref="BC208:BC211" si="1421">+BA208*D208</f>
        <v>111.75</v>
      </c>
      <c r="BD208" s="10">
        <f>IFERROR(VLOOKUP(B208,'17'!B:BC,54,0),"0")</f>
        <v>1</v>
      </c>
      <c r="BE208" s="5" t="s">
        <v>129</v>
      </c>
      <c r="BF208" s="15">
        <f t="shared" ref="BF208:BF211" si="1422">+BD208*D208</f>
        <v>37.25</v>
      </c>
      <c r="BG208" s="10">
        <f>IFERROR(VLOOKUP(B208,'18'!B:BC,54,0),"0")</f>
        <v>1</v>
      </c>
      <c r="BH208" s="5" t="s">
        <v>129</v>
      </c>
      <c r="BI208" s="15">
        <f t="shared" ref="BI208:BI211" si="1423">+BG208*D208</f>
        <v>37.25</v>
      </c>
      <c r="BJ208" s="10">
        <f>IFERROR(VLOOKUP(B208,'19'!B:BC,54,0),"0")</f>
        <v>0</v>
      </c>
      <c r="BK208" s="5" t="s">
        <v>129</v>
      </c>
      <c r="BL208" s="15">
        <f t="shared" ref="BL208:BL211" si="1424">+BJ208*D208</f>
        <v>0</v>
      </c>
      <c r="BM208" s="10">
        <f>IFERROR(VLOOKUP(B208,'20'!B:BC,54,0),"0")</f>
        <v>0</v>
      </c>
      <c r="BN208" s="5" t="s">
        <v>129</v>
      </c>
      <c r="BO208" s="15">
        <f t="shared" ref="BO208:BO211" si="1425">+BM208*D208</f>
        <v>0</v>
      </c>
      <c r="BP208" s="10">
        <f>IFERROR(VLOOKUP(B208,'21'!B:BC,54,0),"0")</f>
        <v>0</v>
      </c>
      <c r="BQ208" s="5" t="s">
        <v>129</v>
      </c>
      <c r="BR208" s="15">
        <f t="shared" ref="BR208:BR211" si="1426">+BP208*D208</f>
        <v>0</v>
      </c>
      <c r="BS208" s="10">
        <f>IFERROR(VLOOKUP(B208,'22'!B:BC,54,0),"0")</f>
        <v>0</v>
      </c>
      <c r="BT208" s="5" t="s">
        <v>129</v>
      </c>
      <c r="BU208" s="15">
        <f t="shared" ref="BU208:BU211" si="1427">+BS208*D208</f>
        <v>0</v>
      </c>
      <c r="BV208" s="10">
        <f>IFERROR(VLOOKUP(B208,'23'!B:BC,54,0),"0")</f>
        <v>0</v>
      </c>
      <c r="BW208" s="5" t="s">
        <v>129</v>
      </c>
      <c r="BX208" s="15">
        <f t="shared" ref="BX208:BX211" si="1428">+BV208*D208</f>
        <v>0</v>
      </c>
      <c r="BY208" s="10">
        <f>IFERROR(VLOOKUP(B208,'24'!B:BC,54,0),"0")</f>
        <v>0</v>
      </c>
      <c r="BZ208" s="5" t="s">
        <v>129</v>
      </c>
      <c r="CA208" s="15">
        <f t="shared" ref="CA208:CA211" si="1429">+BY208*D208</f>
        <v>0</v>
      </c>
      <c r="CB208" s="10">
        <f>IFERROR(VLOOKUP(B208,'25'!B:BC,54,0),"0")</f>
        <v>0</v>
      </c>
      <c r="CC208" s="5" t="s">
        <v>129</v>
      </c>
      <c r="CD208" s="15">
        <f t="shared" ref="CD208:CD211" si="1430">+CB208*D208</f>
        <v>0</v>
      </c>
      <c r="CE208" s="10">
        <f>IFERROR(VLOOKUP(B208,'26'!B:BC,54,0),"0")</f>
        <v>0</v>
      </c>
      <c r="CF208" s="5" t="s">
        <v>129</v>
      </c>
      <c r="CG208" s="15">
        <f t="shared" ref="CG208:CG211" si="1431">+CE208*D208</f>
        <v>0</v>
      </c>
      <c r="CH208" s="10">
        <f>IFERROR(VLOOKUP(B208,'27'!B:BC,54,0),"0")</f>
        <v>0</v>
      </c>
      <c r="CI208" s="5" t="s">
        <v>129</v>
      </c>
      <c r="CJ208" s="15">
        <f t="shared" ref="CJ208:CJ211" si="1432">+CH208*D208</f>
        <v>0</v>
      </c>
      <c r="CK208" s="10">
        <f>IFERROR(VLOOKUP(B208,'28'!B:BC,54,0),"0")</f>
        <v>0</v>
      </c>
      <c r="CL208" s="5" t="s">
        <v>129</v>
      </c>
      <c r="CM208" s="15">
        <f t="shared" ref="CM208:CM211" si="1433">+CK208*D208</f>
        <v>0</v>
      </c>
      <c r="CN208" s="10">
        <f>IFERROR(VLOOKUP(B208,'29'!B:BC,54,0),"0")</f>
        <v>0</v>
      </c>
      <c r="CO208" s="5" t="s">
        <v>129</v>
      </c>
      <c r="CP208" s="15">
        <f t="shared" ref="CP208:CP211" si="1434">+CN208*D208</f>
        <v>0</v>
      </c>
      <c r="CQ208" s="10">
        <f>IFERROR(VLOOKUP(B208,'30'!B:BC,54,0),"0")</f>
        <v>0</v>
      </c>
      <c r="CR208" s="5" t="s">
        <v>129</v>
      </c>
      <c r="CS208" s="15">
        <f t="shared" ref="CS208:CS211" si="1435">+CQ208*D208</f>
        <v>0</v>
      </c>
      <c r="CT208" s="10" t="str">
        <f>IFERROR(VLOOKUP(A208,#REF!,2,0),"0")</f>
        <v>0</v>
      </c>
      <c r="CU208" s="5" t="s">
        <v>129</v>
      </c>
      <c r="CV208" s="15">
        <f t="shared" si="1194"/>
        <v>0</v>
      </c>
      <c r="CW208" s="10" t="str">
        <f>IFERROR(VLOOKUP(B208,'B-plus'!A:D,4,0),"0")</f>
        <v>0</v>
      </c>
      <c r="CX208" s="5" t="s">
        <v>129</v>
      </c>
      <c r="CY208" s="15">
        <f t="shared" si="1195"/>
        <v>0</v>
      </c>
    </row>
    <row r="209" spans="1:103" x14ac:dyDescent="0.25">
      <c r="A209" s="5" t="s">
        <v>610</v>
      </c>
      <c r="B209" s="5" t="s">
        <v>610</v>
      </c>
      <c r="C209" s="4" t="s">
        <v>610</v>
      </c>
      <c r="D209" s="13">
        <f>21.97*10</f>
        <v>219.7</v>
      </c>
      <c r="E209" s="19">
        <f t="shared" si="1162"/>
        <v>0</v>
      </c>
      <c r="F209" s="5" t="s">
        <v>129</v>
      </c>
      <c r="G209" s="13">
        <f t="shared" si="1163"/>
        <v>0</v>
      </c>
      <c r="H209" s="10" t="str">
        <f>IFERROR(VLOOKUP(B209,'1'!B:BC,54,0),"0")</f>
        <v>0</v>
      </c>
      <c r="I209" s="5" t="s">
        <v>129</v>
      </c>
      <c r="J209" s="15">
        <f t="shared" si="1406"/>
        <v>0</v>
      </c>
      <c r="K209" s="10" t="str">
        <f>IFERROR(VLOOKUP(B209,'2'!B:BC,54,0),"0")</f>
        <v>0</v>
      </c>
      <c r="L209" s="5" t="s">
        <v>129</v>
      </c>
      <c r="M209" s="15">
        <f t="shared" si="1407"/>
        <v>0</v>
      </c>
      <c r="N209" s="10" t="str">
        <f>IFERROR(VLOOKUP(B209,'3'!B:BC,54,0),"0")</f>
        <v>0</v>
      </c>
      <c r="O209" s="5" t="s">
        <v>129</v>
      </c>
      <c r="P209" s="15">
        <f t="shared" si="1408"/>
        <v>0</v>
      </c>
      <c r="Q209" s="10" t="str">
        <f>IFERROR(VLOOKUP(B209,'4'!B:BC,54,0),"0")</f>
        <v>0</v>
      </c>
      <c r="R209" s="5" t="s">
        <v>129</v>
      </c>
      <c r="S209" s="15">
        <f t="shared" si="1409"/>
        <v>0</v>
      </c>
      <c r="T209" s="10" t="str">
        <f>IFERROR(VLOOKUP(B209,'5'!B:BC,54,0),"0")</f>
        <v>0</v>
      </c>
      <c r="U209" s="5" t="s">
        <v>129</v>
      </c>
      <c r="V209" s="15">
        <f t="shared" si="1410"/>
        <v>0</v>
      </c>
      <c r="W209" s="10" t="str">
        <f>IFERROR(VLOOKUP(B209,'6'!B:BC,54,0),"0")</f>
        <v>0</v>
      </c>
      <c r="X209" s="5" t="s">
        <v>129</v>
      </c>
      <c r="Y209" s="15">
        <f t="shared" si="1411"/>
        <v>0</v>
      </c>
      <c r="Z209" s="10" t="str">
        <f>IFERROR(VLOOKUP(B209,'7'!B:BC,54,0),"0")</f>
        <v>0</v>
      </c>
      <c r="AA209" s="5" t="s">
        <v>129</v>
      </c>
      <c r="AB209" s="15">
        <f t="shared" si="1412"/>
        <v>0</v>
      </c>
      <c r="AC209" s="10" t="str">
        <f>IFERROR(VLOOKUP(B209,'8'!B:BC,54,0),"0")</f>
        <v>0</v>
      </c>
      <c r="AD209" s="5" t="s">
        <v>129</v>
      </c>
      <c r="AE209" s="15">
        <f t="shared" si="1413"/>
        <v>0</v>
      </c>
      <c r="AF209" s="10" t="str">
        <f>IFERROR(VLOOKUP(B209,'9'!B:BC,54,0),"0")</f>
        <v>0</v>
      </c>
      <c r="AG209" s="5" t="s">
        <v>129</v>
      </c>
      <c r="AH209" s="15">
        <f t="shared" si="1414"/>
        <v>0</v>
      </c>
      <c r="AI209" s="10" t="str">
        <f>IFERROR(VLOOKUP(B209,'10'!B:BC,54,0),"0")</f>
        <v>0</v>
      </c>
      <c r="AJ209" s="5" t="s">
        <v>129</v>
      </c>
      <c r="AK209" s="15">
        <f t="shared" si="1415"/>
        <v>0</v>
      </c>
      <c r="AL209" s="10" t="str">
        <f>IFERROR(VLOOKUP(B209,'11'!B:BC,54,0),"0")</f>
        <v>0</v>
      </c>
      <c r="AM209" s="5" t="s">
        <v>129</v>
      </c>
      <c r="AN209" s="15">
        <f t="shared" si="1416"/>
        <v>0</v>
      </c>
      <c r="AO209" s="10" t="str">
        <f>IFERROR(VLOOKUP(B209,'12'!B:BC,54,0),"0")</f>
        <v>0</v>
      </c>
      <c r="AP209" s="5" t="s">
        <v>129</v>
      </c>
      <c r="AQ209" s="15">
        <f t="shared" si="1417"/>
        <v>0</v>
      </c>
      <c r="AR209" s="10" t="str">
        <f>IFERROR(VLOOKUP(B209,'13'!B:BC,54,0),"0")</f>
        <v>0</v>
      </c>
      <c r="AS209" s="5" t="s">
        <v>129</v>
      </c>
      <c r="AT209" s="15">
        <f t="shared" si="1418"/>
        <v>0</v>
      </c>
      <c r="AU209" s="10" t="str">
        <f>IFERROR(VLOOKUP(B209,'14'!B:BC,54,0),"0")</f>
        <v>0</v>
      </c>
      <c r="AV209" s="5" t="s">
        <v>129</v>
      </c>
      <c r="AW209" s="15">
        <f t="shared" si="1419"/>
        <v>0</v>
      </c>
      <c r="AX209" s="10" t="str">
        <f>IFERROR(VLOOKUP(B209,'15'!B:BC,54,0),"0")</f>
        <v>0</v>
      </c>
      <c r="AY209" s="5" t="s">
        <v>129</v>
      </c>
      <c r="AZ209" s="15">
        <f t="shared" si="1420"/>
        <v>0</v>
      </c>
      <c r="BA209" s="10" t="str">
        <f>IFERROR(VLOOKUP(B209,'16'!B:BC,54,0),"0")</f>
        <v>0</v>
      </c>
      <c r="BB209" s="5" t="s">
        <v>129</v>
      </c>
      <c r="BC209" s="15">
        <f t="shared" si="1421"/>
        <v>0</v>
      </c>
      <c r="BD209" s="10" t="str">
        <f>IFERROR(VLOOKUP(B209,'17'!B:BC,54,0),"0")</f>
        <v>0</v>
      </c>
      <c r="BE209" s="5" t="s">
        <v>129</v>
      </c>
      <c r="BF209" s="15">
        <f t="shared" si="1422"/>
        <v>0</v>
      </c>
      <c r="BG209" s="10" t="str">
        <f>IFERROR(VLOOKUP(B209,'18'!B:BC,54,0),"0")</f>
        <v>0</v>
      </c>
      <c r="BH209" s="5" t="s">
        <v>129</v>
      </c>
      <c r="BI209" s="15">
        <f t="shared" si="1423"/>
        <v>0</v>
      </c>
      <c r="BJ209" s="10" t="str">
        <f>IFERROR(VLOOKUP(B209,'19'!B:BC,54,0),"0")</f>
        <v>0</v>
      </c>
      <c r="BK209" s="5" t="s">
        <v>129</v>
      </c>
      <c r="BL209" s="15">
        <f t="shared" si="1424"/>
        <v>0</v>
      </c>
      <c r="BM209" s="10" t="str">
        <f>IFERROR(VLOOKUP(B209,'20'!B:BC,54,0),"0")</f>
        <v>0</v>
      </c>
      <c r="BN209" s="5" t="s">
        <v>129</v>
      </c>
      <c r="BO209" s="15">
        <f t="shared" si="1425"/>
        <v>0</v>
      </c>
      <c r="BP209" s="10" t="str">
        <f>IFERROR(VLOOKUP(B209,'21'!B:BC,54,0),"0")</f>
        <v>0</v>
      </c>
      <c r="BQ209" s="5" t="s">
        <v>129</v>
      </c>
      <c r="BR209" s="15">
        <f t="shared" si="1426"/>
        <v>0</v>
      </c>
      <c r="BS209" s="10" t="str">
        <f>IFERROR(VLOOKUP(B209,'22'!B:BC,54,0),"0")</f>
        <v>0</v>
      </c>
      <c r="BT209" s="5" t="s">
        <v>129</v>
      </c>
      <c r="BU209" s="15">
        <f t="shared" si="1427"/>
        <v>0</v>
      </c>
      <c r="BV209" s="10" t="str">
        <f>IFERROR(VLOOKUP(B209,'23'!B:BC,54,0),"0")</f>
        <v>0</v>
      </c>
      <c r="BW209" s="5" t="s">
        <v>129</v>
      </c>
      <c r="BX209" s="15">
        <f t="shared" si="1428"/>
        <v>0</v>
      </c>
      <c r="BY209" s="10" t="str">
        <f>IFERROR(VLOOKUP(B209,'24'!B:BC,54,0),"0")</f>
        <v>0</v>
      </c>
      <c r="BZ209" s="5" t="s">
        <v>129</v>
      </c>
      <c r="CA209" s="15">
        <f t="shared" si="1429"/>
        <v>0</v>
      </c>
      <c r="CB209" s="10" t="str">
        <f>IFERROR(VLOOKUP(B209,'25'!B:BC,54,0),"0")</f>
        <v>0</v>
      </c>
      <c r="CC209" s="5" t="s">
        <v>129</v>
      </c>
      <c r="CD209" s="15">
        <f t="shared" si="1430"/>
        <v>0</v>
      </c>
      <c r="CE209" s="10" t="str">
        <f>IFERROR(VLOOKUP(B209,'26'!B:BC,54,0),"0")</f>
        <v>0</v>
      </c>
      <c r="CF209" s="5" t="s">
        <v>129</v>
      </c>
      <c r="CG209" s="15">
        <f t="shared" si="1431"/>
        <v>0</v>
      </c>
      <c r="CH209" s="10" t="str">
        <f>IFERROR(VLOOKUP(B209,'27'!B:BC,54,0),"0")</f>
        <v>0</v>
      </c>
      <c r="CI209" s="5" t="s">
        <v>129</v>
      </c>
      <c r="CJ209" s="15">
        <f t="shared" si="1432"/>
        <v>0</v>
      </c>
      <c r="CK209" s="10" t="str">
        <f>IFERROR(VLOOKUP(B209,'28'!B:BC,54,0),"0")</f>
        <v>0</v>
      </c>
      <c r="CL209" s="5" t="s">
        <v>129</v>
      </c>
      <c r="CM209" s="15">
        <f t="shared" si="1433"/>
        <v>0</v>
      </c>
      <c r="CN209" s="10" t="str">
        <f>IFERROR(VLOOKUP(B209,'29'!B:BC,54,0),"0")</f>
        <v>0</v>
      </c>
      <c r="CO209" s="5" t="s">
        <v>129</v>
      </c>
      <c r="CP209" s="15">
        <f t="shared" si="1434"/>
        <v>0</v>
      </c>
      <c r="CQ209" s="10" t="str">
        <f>IFERROR(VLOOKUP(B209,'30'!B:BC,54,0),"0")</f>
        <v>0</v>
      </c>
      <c r="CR209" s="5" t="s">
        <v>129</v>
      </c>
      <c r="CS209" s="15">
        <f t="shared" si="1435"/>
        <v>0</v>
      </c>
      <c r="CT209" s="10" t="str">
        <f>IFERROR(VLOOKUP(A209,#REF!,2,0),"0")</f>
        <v>0</v>
      </c>
      <c r="CU209" s="5" t="s">
        <v>129</v>
      </c>
      <c r="CV209" s="15">
        <f t="shared" si="1194"/>
        <v>0</v>
      </c>
      <c r="CW209" s="10" t="str">
        <f>IFERROR(VLOOKUP(B209,'B-plus'!A:D,4,0),"0")</f>
        <v>0</v>
      </c>
      <c r="CX209" s="5" t="s">
        <v>129</v>
      </c>
      <c r="CY209" s="15">
        <f t="shared" si="1195"/>
        <v>0</v>
      </c>
    </row>
    <row r="210" spans="1:103" x14ac:dyDescent="0.25">
      <c r="A210" s="5" t="s">
        <v>611</v>
      </c>
      <c r="B210" s="5">
        <v>1004112</v>
      </c>
      <c r="C210" s="4" t="s">
        <v>612</v>
      </c>
      <c r="D210" s="92">
        <v>50</v>
      </c>
      <c r="E210" s="19">
        <f t="shared" si="1162"/>
        <v>15</v>
      </c>
      <c r="F210" s="5" t="s">
        <v>129</v>
      </c>
      <c r="G210" s="13">
        <f t="shared" si="1163"/>
        <v>750</v>
      </c>
      <c r="H210" s="10">
        <f>IFERROR(VLOOKUP(B210,'1'!B:BC,54,0),"0")</f>
        <v>0</v>
      </c>
      <c r="I210" s="5" t="s">
        <v>129</v>
      </c>
      <c r="J210" s="15">
        <f t="shared" si="1406"/>
        <v>0</v>
      </c>
      <c r="K210" s="10">
        <f>IFERROR(VLOOKUP(B210,'2'!B:BC,54,0),"0")</f>
        <v>0</v>
      </c>
      <c r="L210" s="5" t="s">
        <v>129</v>
      </c>
      <c r="M210" s="15">
        <f t="shared" si="1407"/>
        <v>0</v>
      </c>
      <c r="N210" s="10">
        <f>IFERROR(VLOOKUP(B210,'3'!B:BC,54,0),"0")</f>
        <v>0</v>
      </c>
      <c r="O210" s="5" t="s">
        <v>129</v>
      </c>
      <c r="P210" s="15">
        <f t="shared" si="1408"/>
        <v>0</v>
      </c>
      <c r="Q210" s="10">
        <f>IFERROR(VLOOKUP(B210,'4'!B:BC,54,0),"0")</f>
        <v>0</v>
      </c>
      <c r="R210" s="5" t="s">
        <v>129</v>
      </c>
      <c r="S210" s="15">
        <f t="shared" si="1409"/>
        <v>0</v>
      </c>
      <c r="T210" s="10">
        <f>IFERROR(VLOOKUP(B210,'5'!B:BC,54,0),"0")</f>
        <v>0</v>
      </c>
      <c r="U210" s="5" t="s">
        <v>129</v>
      </c>
      <c r="V210" s="15">
        <f t="shared" si="1410"/>
        <v>0</v>
      </c>
      <c r="W210" s="10">
        <f>IFERROR(VLOOKUP(B210,'6'!B:BC,54,0),"0")</f>
        <v>0</v>
      </c>
      <c r="X210" s="5" t="s">
        <v>129</v>
      </c>
      <c r="Y210" s="15">
        <f t="shared" si="1411"/>
        <v>0</v>
      </c>
      <c r="Z210" s="10">
        <f>IFERROR(VLOOKUP(B210,'7'!B:BC,54,0),"0")</f>
        <v>0</v>
      </c>
      <c r="AA210" s="5" t="s">
        <v>129</v>
      </c>
      <c r="AB210" s="15">
        <f t="shared" si="1412"/>
        <v>0</v>
      </c>
      <c r="AC210" s="10">
        <f>IFERROR(VLOOKUP(B210,'8'!B:BC,54,0),"0")</f>
        <v>0</v>
      </c>
      <c r="AD210" s="5" t="s">
        <v>129</v>
      </c>
      <c r="AE210" s="15">
        <f t="shared" si="1413"/>
        <v>0</v>
      </c>
      <c r="AF210" s="10">
        <f>IFERROR(VLOOKUP(B210,'9'!B:BC,54,0),"0")</f>
        <v>1</v>
      </c>
      <c r="AG210" s="5" t="s">
        <v>129</v>
      </c>
      <c r="AH210" s="15">
        <f t="shared" si="1414"/>
        <v>50</v>
      </c>
      <c r="AI210" s="10">
        <f>IFERROR(VLOOKUP(B210,'10'!B:BC,54,0),"0")</f>
        <v>0</v>
      </c>
      <c r="AJ210" s="5" t="s">
        <v>129</v>
      </c>
      <c r="AK210" s="15">
        <f t="shared" si="1415"/>
        <v>0</v>
      </c>
      <c r="AL210" s="10">
        <f>IFERROR(VLOOKUP(B210,'11'!B:BC,54,0),"0")</f>
        <v>2</v>
      </c>
      <c r="AM210" s="5" t="s">
        <v>129</v>
      </c>
      <c r="AN210" s="15">
        <f t="shared" si="1416"/>
        <v>100</v>
      </c>
      <c r="AO210" s="10">
        <f>IFERROR(VLOOKUP(B210,'12'!B:BC,54,0),"0")</f>
        <v>0</v>
      </c>
      <c r="AP210" s="5" t="s">
        <v>129</v>
      </c>
      <c r="AQ210" s="15">
        <f t="shared" si="1417"/>
        <v>0</v>
      </c>
      <c r="AR210" s="10">
        <f>IFERROR(VLOOKUP(B210,'13'!B:BC,54,0),"0")</f>
        <v>0</v>
      </c>
      <c r="AS210" s="5" t="s">
        <v>129</v>
      </c>
      <c r="AT210" s="15">
        <f t="shared" si="1418"/>
        <v>0</v>
      </c>
      <c r="AU210" s="10">
        <f>IFERROR(VLOOKUP(B210,'14'!B:BC,54,0),"0")</f>
        <v>0</v>
      </c>
      <c r="AV210" s="5" t="s">
        <v>129</v>
      </c>
      <c r="AW210" s="15">
        <f t="shared" si="1419"/>
        <v>0</v>
      </c>
      <c r="AX210" s="10">
        <f>IFERROR(VLOOKUP(B210,'15'!B:BC,54,0),"0")</f>
        <v>10</v>
      </c>
      <c r="AY210" s="5" t="s">
        <v>129</v>
      </c>
      <c r="AZ210" s="15">
        <f t="shared" si="1420"/>
        <v>500</v>
      </c>
      <c r="BA210" s="10">
        <f>IFERROR(VLOOKUP(B210,'16'!B:BC,54,0),"0")</f>
        <v>0</v>
      </c>
      <c r="BB210" s="5" t="s">
        <v>129</v>
      </c>
      <c r="BC210" s="15">
        <f t="shared" si="1421"/>
        <v>0</v>
      </c>
      <c r="BD210" s="10">
        <f>IFERROR(VLOOKUP(B210,'17'!B:BC,54,0),"0")</f>
        <v>1</v>
      </c>
      <c r="BE210" s="5" t="s">
        <v>129</v>
      </c>
      <c r="BF210" s="15">
        <f t="shared" si="1422"/>
        <v>50</v>
      </c>
      <c r="BG210" s="10">
        <f>IFERROR(VLOOKUP(B210,'18'!B:BC,54,0),"0")</f>
        <v>1</v>
      </c>
      <c r="BH210" s="5" t="s">
        <v>129</v>
      </c>
      <c r="BI210" s="15">
        <f t="shared" si="1423"/>
        <v>50</v>
      </c>
      <c r="BJ210" s="10">
        <f>IFERROR(VLOOKUP(B210,'19'!B:BC,54,0),"0")</f>
        <v>0</v>
      </c>
      <c r="BK210" s="5" t="s">
        <v>129</v>
      </c>
      <c r="BL210" s="15">
        <f t="shared" si="1424"/>
        <v>0</v>
      </c>
      <c r="BM210" s="10">
        <f>IFERROR(VLOOKUP(B210,'20'!B:BC,54,0),"0")</f>
        <v>0</v>
      </c>
      <c r="BN210" s="5" t="s">
        <v>129</v>
      </c>
      <c r="BO210" s="15">
        <f t="shared" si="1425"/>
        <v>0</v>
      </c>
      <c r="BP210" s="10">
        <f>IFERROR(VLOOKUP(B210,'21'!B:BC,54,0),"0")</f>
        <v>0</v>
      </c>
      <c r="BQ210" s="5" t="s">
        <v>129</v>
      </c>
      <c r="BR210" s="15">
        <f t="shared" si="1426"/>
        <v>0</v>
      </c>
      <c r="BS210" s="10">
        <f>IFERROR(VLOOKUP(B210,'22'!B:BC,54,0),"0")</f>
        <v>0</v>
      </c>
      <c r="BT210" s="5" t="s">
        <v>129</v>
      </c>
      <c r="BU210" s="15">
        <f t="shared" si="1427"/>
        <v>0</v>
      </c>
      <c r="BV210" s="10">
        <f>IFERROR(VLOOKUP(B210,'23'!B:BC,54,0),"0")</f>
        <v>0</v>
      </c>
      <c r="BW210" s="5" t="s">
        <v>129</v>
      </c>
      <c r="BX210" s="15">
        <f t="shared" si="1428"/>
        <v>0</v>
      </c>
      <c r="BY210" s="10">
        <f>IFERROR(VLOOKUP(B210,'24'!B:BC,54,0),"0")</f>
        <v>0</v>
      </c>
      <c r="BZ210" s="5" t="s">
        <v>129</v>
      </c>
      <c r="CA210" s="15">
        <f t="shared" si="1429"/>
        <v>0</v>
      </c>
      <c r="CB210" s="10">
        <f>IFERROR(VLOOKUP(B210,'25'!B:BC,54,0),"0")</f>
        <v>0</v>
      </c>
      <c r="CC210" s="5" t="s">
        <v>129</v>
      </c>
      <c r="CD210" s="15">
        <f t="shared" si="1430"/>
        <v>0</v>
      </c>
      <c r="CE210" s="10">
        <f>IFERROR(VLOOKUP(B210,'26'!B:BC,54,0),"0")</f>
        <v>0</v>
      </c>
      <c r="CF210" s="5" t="s">
        <v>129</v>
      </c>
      <c r="CG210" s="15">
        <f t="shared" si="1431"/>
        <v>0</v>
      </c>
      <c r="CH210" s="10">
        <f>IFERROR(VLOOKUP(B210,'27'!B:BC,54,0),"0")</f>
        <v>0</v>
      </c>
      <c r="CI210" s="5" t="s">
        <v>129</v>
      </c>
      <c r="CJ210" s="15">
        <f t="shared" si="1432"/>
        <v>0</v>
      </c>
      <c r="CK210" s="10">
        <f>IFERROR(VLOOKUP(B210,'28'!B:BC,54,0),"0")</f>
        <v>0</v>
      </c>
      <c r="CL210" s="5" t="s">
        <v>129</v>
      </c>
      <c r="CM210" s="15">
        <f t="shared" si="1433"/>
        <v>0</v>
      </c>
      <c r="CN210" s="10">
        <f>IFERROR(VLOOKUP(B210,'29'!B:BC,54,0),"0")</f>
        <v>0</v>
      </c>
      <c r="CO210" s="5" t="s">
        <v>129</v>
      </c>
      <c r="CP210" s="15">
        <f t="shared" si="1434"/>
        <v>0</v>
      </c>
      <c r="CQ210" s="10">
        <f>IFERROR(VLOOKUP(B210,'30'!B:BC,54,0),"0")</f>
        <v>0</v>
      </c>
      <c r="CR210" s="5" t="s">
        <v>129</v>
      </c>
      <c r="CS210" s="15">
        <f t="shared" si="1435"/>
        <v>0</v>
      </c>
      <c r="CT210" s="10" t="str">
        <f>IFERROR(VLOOKUP(A210,#REF!,2,0),"0")</f>
        <v>0</v>
      </c>
      <c r="CU210" s="5" t="s">
        <v>129</v>
      </c>
      <c r="CV210" s="15">
        <f t="shared" si="1194"/>
        <v>0</v>
      </c>
      <c r="CW210" s="10" t="str">
        <f>IFERROR(VLOOKUP(B210,'B-plus'!A:D,4,0),"0")</f>
        <v>0</v>
      </c>
      <c r="CX210" s="5" t="s">
        <v>129</v>
      </c>
      <c r="CY210" s="15">
        <f t="shared" si="1195"/>
        <v>0</v>
      </c>
    </row>
    <row r="211" spans="1:103" x14ac:dyDescent="0.25">
      <c r="A211" s="5" t="s">
        <v>614</v>
      </c>
      <c r="B211" s="5">
        <v>1004113</v>
      </c>
      <c r="C211" s="4" t="s">
        <v>615</v>
      </c>
      <c r="D211" s="92">
        <v>50</v>
      </c>
      <c r="E211" s="19">
        <f t="shared" si="1162"/>
        <v>13</v>
      </c>
      <c r="F211" s="5" t="s">
        <v>129</v>
      </c>
      <c r="G211" s="13">
        <f t="shared" si="1163"/>
        <v>650</v>
      </c>
      <c r="H211" s="10">
        <f>IFERROR(VLOOKUP(B211,'1'!B:BC,54,0),"0")</f>
        <v>0</v>
      </c>
      <c r="I211" s="5" t="s">
        <v>129</v>
      </c>
      <c r="J211" s="15">
        <f t="shared" si="1406"/>
        <v>0</v>
      </c>
      <c r="K211" s="10">
        <f>IFERROR(VLOOKUP(B211,'2'!B:BC,54,0),"0")</f>
        <v>0</v>
      </c>
      <c r="L211" s="5" t="s">
        <v>129</v>
      </c>
      <c r="M211" s="15">
        <f t="shared" si="1407"/>
        <v>0</v>
      </c>
      <c r="N211" s="10">
        <f>IFERROR(VLOOKUP(B211,'3'!B:BC,54,0),"0")</f>
        <v>0</v>
      </c>
      <c r="O211" s="5" t="s">
        <v>129</v>
      </c>
      <c r="P211" s="15">
        <f t="shared" si="1408"/>
        <v>0</v>
      </c>
      <c r="Q211" s="10">
        <f>IFERROR(VLOOKUP(B211,'4'!B:BC,54,0),"0")</f>
        <v>0</v>
      </c>
      <c r="R211" s="5" t="s">
        <v>129</v>
      </c>
      <c r="S211" s="15">
        <f t="shared" si="1409"/>
        <v>0</v>
      </c>
      <c r="T211" s="10">
        <f>IFERROR(VLOOKUP(B211,'5'!B:BC,54,0),"0")</f>
        <v>0</v>
      </c>
      <c r="U211" s="5" t="s">
        <v>129</v>
      </c>
      <c r="V211" s="15">
        <f t="shared" si="1410"/>
        <v>0</v>
      </c>
      <c r="W211" s="10">
        <f>IFERROR(VLOOKUP(B211,'6'!B:BC,54,0),"0")</f>
        <v>0</v>
      </c>
      <c r="X211" s="5" t="s">
        <v>129</v>
      </c>
      <c r="Y211" s="15">
        <f t="shared" si="1411"/>
        <v>0</v>
      </c>
      <c r="Z211" s="10">
        <f>IFERROR(VLOOKUP(B211,'7'!B:BC,54,0),"0")</f>
        <v>0</v>
      </c>
      <c r="AA211" s="5" t="s">
        <v>129</v>
      </c>
      <c r="AB211" s="15">
        <f t="shared" si="1412"/>
        <v>0</v>
      </c>
      <c r="AC211" s="10">
        <f>IFERROR(VLOOKUP(B211,'8'!B:BC,54,0),"0")</f>
        <v>0</v>
      </c>
      <c r="AD211" s="5" t="s">
        <v>129</v>
      </c>
      <c r="AE211" s="15">
        <f t="shared" si="1413"/>
        <v>0</v>
      </c>
      <c r="AF211" s="10">
        <f>IFERROR(VLOOKUP(B211,'9'!B:BC,54,0),"0")</f>
        <v>0</v>
      </c>
      <c r="AG211" s="5" t="s">
        <v>129</v>
      </c>
      <c r="AH211" s="15">
        <f t="shared" si="1414"/>
        <v>0</v>
      </c>
      <c r="AI211" s="10">
        <f>IFERROR(VLOOKUP(B211,'10'!B:BC,54,0),"0")</f>
        <v>0</v>
      </c>
      <c r="AJ211" s="5" t="s">
        <v>129</v>
      </c>
      <c r="AK211" s="15">
        <f t="shared" si="1415"/>
        <v>0</v>
      </c>
      <c r="AL211" s="10">
        <f>IFERROR(VLOOKUP(B211,'11'!B:BC,54,0),"0")</f>
        <v>0</v>
      </c>
      <c r="AM211" s="5" t="s">
        <v>129</v>
      </c>
      <c r="AN211" s="15">
        <f t="shared" si="1416"/>
        <v>0</v>
      </c>
      <c r="AO211" s="10">
        <f>IFERROR(VLOOKUP(B211,'12'!B:BC,54,0),"0")</f>
        <v>0</v>
      </c>
      <c r="AP211" s="5" t="s">
        <v>129</v>
      </c>
      <c r="AQ211" s="15">
        <f t="shared" si="1417"/>
        <v>0</v>
      </c>
      <c r="AR211" s="10">
        <f>IFERROR(VLOOKUP(B211,'13'!B:BC,54,0),"0")</f>
        <v>0</v>
      </c>
      <c r="AS211" s="5" t="s">
        <v>129</v>
      </c>
      <c r="AT211" s="15">
        <f t="shared" si="1418"/>
        <v>0</v>
      </c>
      <c r="AU211" s="10">
        <f>IFERROR(VLOOKUP(B211,'14'!B:BC,54,0),"0")</f>
        <v>0</v>
      </c>
      <c r="AV211" s="5" t="s">
        <v>129</v>
      </c>
      <c r="AW211" s="15">
        <f t="shared" si="1419"/>
        <v>0</v>
      </c>
      <c r="AX211" s="10">
        <f>IFERROR(VLOOKUP(B211,'15'!B:BC,54,0),"0")</f>
        <v>10</v>
      </c>
      <c r="AY211" s="5" t="s">
        <v>129</v>
      </c>
      <c r="AZ211" s="15">
        <f t="shared" si="1420"/>
        <v>500</v>
      </c>
      <c r="BA211" s="10">
        <f>IFERROR(VLOOKUP(B211,'16'!B:BC,54,0),"0")</f>
        <v>3</v>
      </c>
      <c r="BB211" s="5" t="s">
        <v>129</v>
      </c>
      <c r="BC211" s="15">
        <f t="shared" si="1421"/>
        <v>150</v>
      </c>
      <c r="BD211" s="10">
        <f>IFERROR(VLOOKUP(B211,'17'!B:BC,54,0),"0")</f>
        <v>0</v>
      </c>
      <c r="BE211" s="5" t="s">
        <v>129</v>
      </c>
      <c r="BF211" s="15">
        <f t="shared" si="1422"/>
        <v>0</v>
      </c>
      <c r="BG211" s="10">
        <f>IFERROR(VLOOKUP(B211,'18'!B:BC,54,0),"0")</f>
        <v>0</v>
      </c>
      <c r="BH211" s="5" t="s">
        <v>129</v>
      </c>
      <c r="BI211" s="15">
        <f t="shared" si="1423"/>
        <v>0</v>
      </c>
      <c r="BJ211" s="10">
        <f>IFERROR(VLOOKUP(B211,'19'!B:BC,54,0),"0")</f>
        <v>0</v>
      </c>
      <c r="BK211" s="5" t="s">
        <v>129</v>
      </c>
      <c r="BL211" s="15">
        <f t="shared" si="1424"/>
        <v>0</v>
      </c>
      <c r="BM211" s="10">
        <f>IFERROR(VLOOKUP(B211,'20'!B:BC,54,0),"0")</f>
        <v>0</v>
      </c>
      <c r="BN211" s="5" t="s">
        <v>129</v>
      </c>
      <c r="BO211" s="15">
        <f t="shared" si="1425"/>
        <v>0</v>
      </c>
      <c r="BP211" s="10">
        <f>IFERROR(VLOOKUP(B211,'21'!B:BC,54,0),"0")</f>
        <v>0</v>
      </c>
      <c r="BQ211" s="5" t="s">
        <v>129</v>
      </c>
      <c r="BR211" s="15">
        <f t="shared" si="1426"/>
        <v>0</v>
      </c>
      <c r="BS211" s="10">
        <f>IFERROR(VLOOKUP(B211,'22'!B:BC,54,0),"0")</f>
        <v>0</v>
      </c>
      <c r="BT211" s="5" t="s">
        <v>129</v>
      </c>
      <c r="BU211" s="15">
        <f t="shared" si="1427"/>
        <v>0</v>
      </c>
      <c r="BV211" s="10">
        <f>IFERROR(VLOOKUP(B211,'23'!B:BC,54,0),"0")</f>
        <v>0</v>
      </c>
      <c r="BW211" s="5" t="s">
        <v>129</v>
      </c>
      <c r="BX211" s="15">
        <f t="shared" si="1428"/>
        <v>0</v>
      </c>
      <c r="BY211" s="10">
        <f>IFERROR(VLOOKUP(B211,'24'!B:BC,54,0),"0")</f>
        <v>0</v>
      </c>
      <c r="BZ211" s="5" t="s">
        <v>129</v>
      </c>
      <c r="CA211" s="15">
        <f t="shared" si="1429"/>
        <v>0</v>
      </c>
      <c r="CB211" s="10">
        <f>IFERROR(VLOOKUP(B211,'25'!B:BC,54,0),"0")</f>
        <v>0</v>
      </c>
      <c r="CC211" s="5" t="s">
        <v>129</v>
      </c>
      <c r="CD211" s="15">
        <f t="shared" si="1430"/>
        <v>0</v>
      </c>
      <c r="CE211" s="10">
        <f>IFERROR(VLOOKUP(B211,'26'!B:BC,54,0),"0")</f>
        <v>0</v>
      </c>
      <c r="CF211" s="5" t="s">
        <v>129</v>
      </c>
      <c r="CG211" s="15">
        <f t="shared" si="1431"/>
        <v>0</v>
      </c>
      <c r="CH211" s="10">
        <f>IFERROR(VLOOKUP(B211,'27'!B:BC,54,0),"0")</f>
        <v>0</v>
      </c>
      <c r="CI211" s="5" t="s">
        <v>129</v>
      </c>
      <c r="CJ211" s="15">
        <f t="shared" si="1432"/>
        <v>0</v>
      </c>
      <c r="CK211" s="10">
        <f>IFERROR(VLOOKUP(B211,'28'!B:BC,54,0),"0")</f>
        <v>0</v>
      </c>
      <c r="CL211" s="5" t="s">
        <v>129</v>
      </c>
      <c r="CM211" s="15">
        <f t="shared" si="1433"/>
        <v>0</v>
      </c>
      <c r="CN211" s="10">
        <f>IFERROR(VLOOKUP(B211,'29'!B:BC,54,0),"0")</f>
        <v>0</v>
      </c>
      <c r="CO211" s="5" t="s">
        <v>129</v>
      </c>
      <c r="CP211" s="15">
        <f t="shared" si="1434"/>
        <v>0</v>
      </c>
      <c r="CQ211" s="10">
        <f>IFERROR(VLOOKUP(B211,'30'!B:BC,54,0),"0")</f>
        <v>0</v>
      </c>
      <c r="CR211" s="5" t="s">
        <v>129</v>
      </c>
      <c r="CS211" s="15">
        <f t="shared" si="1435"/>
        <v>0</v>
      </c>
      <c r="CT211" s="10" t="str">
        <f>IFERROR(VLOOKUP(A211,#REF!,2,0),"0")</f>
        <v>0</v>
      </c>
      <c r="CU211" s="5" t="s">
        <v>129</v>
      </c>
      <c r="CV211" s="15">
        <f t="shared" si="1194"/>
        <v>0</v>
      </c>
      <c r="CW211" s="10" t="str">
        <f>IFERROR(VLOOKUP(B211,'B-plus'!A:D,4,0),"0")</f>
        <v>0</v>
      </c>
      <c r="CX211" s="5" t="s">
        <v>129</v>
      </c>
      <c r="CY211" s="15">
        <f t="shared" si="1195"/>
        <v>0</v>
      </c>
    </row>
    <row r="212" spans="1:103" x14ac:dyDescent="0.25">
      <c r="A212" s="5" t="s">
        <v>617</v>
      </c>
      <c r="B212" s="5">
        <v>1112006</v>
      </c>
      <c r="C212" s="4" t="s">
        <v>616</v>
      </c>
      <c r="D212" s="13">
        <v>24.12</v>
      </c>
      <c r="E212" s="19">
        <f t="shared" si="1162"/>
        <v>0</v>
      </c>
      <c r="F212" s="5" t="s">
        <v>129</v>
      </c>
      <c r="G212" s="13">
        <f t="shared" si="1163"/>
        <v>0</v>
      </c>
      <c r="H212" s="10">
        <f>IFERROR(VLOOKUP(B212,'1'!B:BC,54,0),"0")</f>
        <v>0</v>
      </c>
      <c r="I212" s="5" t="s">
        <v>129</v>
      </c>
      <c r="J212" s="15">
        <f t="shared" ref="J212" si="1436">+H212*D212</f>
        <v>0</v>
      </c>
      <c r="K212" s="10">
        <f>IFERROR(VLOOKUP(B212,'2'!B:BC,54,0),"0")</f>
        <v>0</v>
      </c>
      <c r="L212" s="5" t="s">
        <v>129</v>
      </c>
      <c r="M212" s="15">
        <f t="shared" ref="M212" si="1437">+K212*D212</f>
        <v>0</v>
      </c>
      <c r="N212" s="10">
        <f>IFERROR(VLOOKUP(B212,'3'!B:BC,54,0),"0")</f>
        <v>0</v>
      </c>
      <c r="O212" s="5" t="s">
        <v>129</v>
      </c>
      <c r="P212" s="15">
        <f t="shared" ref="P212" si="1438">+N212*D212</f>
        <v>0</v>
      </c>
      <c r="Q212" s="10">
        <f>IFERROR(VLOOKUP(B212,'4'!B:BC,54,0),"0")</f>
        <v>0</v>
      </c>
      <c r="R212" s="5" t="s">
        <v>129</v>
      </c>
      <c r="S212" s="15">
        <f t="shared" ref="S212" si="1439">+Q212*D212</f>
        <v>0</v>
      </c>
      <c r="T212" s="10">
        <f>IFERROR(VLOOKUP(B212,'5'!B:BC,54,0),"0")</f>
        <v>0</v>
      </c>
      <c r="U212" s="5" t="s">
        <v>129</v>
      </c>
      <c r="V212" s="15">
        <f t="shared" ref="V212" si="1440">+T212*D212</f>
        <v>0</v>
      </c>
      <c r="W212" s="10">
        <f>IFERROR(VLOOKUP(B212,'6'!B:BC,54,0),"0")</f>
        <v>0</v>
      </c>
      <c r="X212" s="5" t="s">
        <v>129</v>
      </c>
      <c r="Y212" s="15">
        <f t="shared" ref="Y212" si="1441">+W212*D212</f>
        <v>0</v>
      </c>
      <c r="Z212" s="10">
        <f>IFERROR(VLOOKUP(B212,'7'!B:BC,54,0),"0")</f>
        <v>0</v>
      </c>
      <c r="AA212" s="5" t="s">
        <v>129</v>
      </c>
      <c r="AB212" s="15">
        <f t="shared" ref="AB212" si="1442">+Z212*D212</f>
        <v>0</v>
      </c>
      <c r="AC212" s="10">
        <f>IFERROR(VLOOKUP(B212,'8'!B:BC,54,0),"0")</f>
        <v>0</v>
      </c>
      <c r="AD212" s="5" t="s">
        <v>129</v>
      </c>
      <c r="AE212" s="15">
        <f t="shared" ref="AE212" si="1443">+AC212*D212</f>
        <v>0</v>
      </c>
      <c r="AF212" s="10">
        <f>IFERROR(VLOOKUP(B212,'9'!B:BC,54,0),"0")</f>
        <v>0</v>
      </c>
      <c r="AG212" s="5" t="s">
        <v>129</v>
      </c>
      <c r="AH212" s="15">
        <f t="shared" ref="AH212" si="1444">+AF212*D212</f>
        <v>0</v>
      </c>
      <c r="AI212" s="10">
        <f>IFERROR(VLOOKUP(B212,'10'!B:BC,54,0),"0")</f>
        <v>0</v>
      </c>
      <c r="AJ212" s="5" t="s">
        <v>129</v>
      </c>
      <c r="AK212" s="15">
        <f t="shared" ref="AK212" si="1445">+AI212*D212</f>
        <v>0</v>
      </c>
      <c r="AL212" s="10">
        <f>IFERROR(VLOOKUP(B212,'11'!B:BC,54,0),"0")</f>
        <v>0</v>
      </c>
      <c r="AM212" s="5" t="s">
        <v>129</v>
      </c>
      <c r="AN212" s="15">
        <f t="shared" ref="AN212" si="1446">+AL212*D212</f>
        <v>0</v>
      </c>
      <c r="AO212" s="10">
        <f>IFERROR(VLOOKUP(B212,'12'!B:BC,54,0),"0")</f>
        <v>0</v>
      </c>
      <c r="AP212" s="5" t="s">
        <v>129</v>
      </c>
      <c r="AQ212" s="15">
        <f t="shared" ref="AQ212" si="1447">+AO212*D212</f>
        <v>0</v>
      </c>
      <c r="AR212" s="10">
        <f>IFERROR(VLOOKUP(B212,'13'!B:BC,54,0),"0")</f>
        <v>0</v>
      </c>
      <c r="AS212" s="5" t="s">
        <v>129</v>
      </c>
      <c r="AT212" s="15">
        <f t="shared" ref="AT212" si="1448">+AR212*D212</f>
        <v>0</v>
      </c>
      <c r="AU212" s="10">
        <f>IFERROR(VLOOKUP(B212,'14'!B:BC,54,0),"0")</f>
        <v>0</v>
      </c>
      <c r="AV212" s="5" t="s">
        <v>129</v>
      </c>
      <c r="AW212" s="15">
        <f t="shared" ref="AW212" si="1449">+AU212*D212</f>
        <v>0</v>
      </c>
      <c r="AX212" s="10">
        <f>IFERROR(VLOOKUP(B212,'15'!B:BC,54,0),"0")</f>
        <v>0</v>
      </c>
      <c r="AY212" s="5" t="s">
        <v>129</v>
      </c>
      <c r="AZ212" s="15">
        <f t="shared" ref="AZ212" si="1450">+AX212*D212</f>
        <v>0</v>
      </c>
      <c r="BA212" s="10">
        <f>IFERROR(VLOOKUP(B212,'16'!B:BC,54,0),"0")</f>
        <v>0</v>
      </c>
      <c r="BB212" s="5" t="s">
        <v>129</v>
      </c>
      <c r="BC212" s="15">
        <f t="shared" ref="BC212" si="1451">+BA212*D212</f>
        <v>0</v>
      </c>
      <c r="BD212" s="10">
        <f>IFERROR(VLOOKUP(B212,'17'!B:BC,54,0),"0")</f>
        <v>0</v>
      </c>
      <c r="BE212" s="5" t="s">
        <v>129</v>
      </c>
      <c r="BF212" s="15">
        <f t="shared" ref="BF212" si="1452">+BD212*D212</f>
        <v>0</v>
      </c>
      <c r="BG212" s="10">
        <f>IFERROR(VLOOKUP(B212,'18'!B:BC,54,0),"0")</f>
        <v>0</v>
      </c>
      <c r="BH212" s="5" t="s">
        <v>129</v>
      </c>
      <c r="BI212" s="15">
        <f t="shared" ref="BI212" si="1453">+BG212*D212</f>
        <v>0</v>
      </c>
      <c r="BJ212" s="10">
        <f>IFERROR(VLOOKUP(B212,'19'!B:BC,54,0),"0")</f>
        <v>0</v>
      </c>
      <c r="BK212" s="5" t="s">
        <v>129</v>
      </c>
      <c r="BL212" s="15">
        <f t="shared" ref="BL212" si="1454">+BJ212*D212</f>
        <v>0</v>
      </c>
      <c r="BM212" s="10">
        <f>IFERROR(VLOOKUP(B212,'20'!B:BC,54,0),"0")</f>
        <v>0</v>
      </c>
      <c r="BN212" s="5" t="s">
        <v>129</v>
      </c>
      <c r="BO212" s="15">
        <f t="shared" ref="BO212" si="1455">+BM212*D212</f>
        <v>0</v>
      </c>
      <c r="BP212" s="10">
        <f>IFERROR(VLOOKUP(B212,'21'!B:BC,54,0),"0")</f>
        <v>0</v>
      </c>
      <c r="BQ212" s="5" t="s">
        <v>129</v>
      </c>
      <c r="BR212" s="15">
        <f t="shared" ref="BR212" si="1456">+BP212*D212</f>
        <v>0</v>
      </c>
      <c r="BS212" s="10">
        <f>IFERROR(VLOOKUP(B212,'22'!B:BC,54,0),"0")</f>
        <v>0</v>
      </c>
      <c r="BT212" s="5" t="s">
        <v>129</v>
      </c>
      <c r="BU212" s="15">
        <f t="shared" ref="BU212" si="1457">+BS212*D212</f>
        <v>0</v>
      </c>
      <c r="BV212" s="10">
        <f>IFERROR(VLOOKUP(B212,'23'!B:BC,54,0),"0")</f>
        <v>0</v>
      </c>
      <c r="BW212" s="5" t="s">
        <v>129</v>
      </c>
      <c r="BX212" s="15">
        <f t="shared" ref="BX212" si="1458">+BV212*D212</f>
        <v>0</v>
      </c>
      <c r="BY212" s="10">
        <f>IFERROR(VLOOKUP(B212,'24'!B:BC,54,0),"0")</f>
        <v>0</v>
      </c>
      <c r="BZ212" s="5" t="s">
        <v>129</v>
      </c>
      <c r="CA212" s="15">
        <f t="shared" ref="CA212" si="1459">+BY212*D212</f>
        <v>0</v>
      </c>
      <c r="CB212" s="10">
        <f>IFERROR(VLOOKUP(B212,'25'!B:BC,54,0),"0")</f>
        <v>0</v>
      </c>
      <c r="CC212" s="5" t="s">
        <v>129</v>
      </c>
      <c r="CD212" s="15">
        <f t="shared" ref="CD212" si="1460">+CB212*D212</f>
        <v>0</v>
      </c>
      <c r="CE212" s="10">
        <f>IFERROR(VLOOKUP(B212,'26'!B:BC,54,0),"0")</f>
        <v>0</v>
      </c>
      <c r="CF212" s="5" t="s">
        <v>129</v>
      </c>
      <c r="CG212" s="15">
        <f t="shared" ref="CG212" si="1461">+CE212*D212</f>
        <v>0</v>
      </c>
      <c r="CH212" s="10">
        <f>IFERROR(VLOOKUP(B212,'27'!B:BC,54,0),"0")</f>
        <v>0</v>
      </c>
      <c r="CI212" s="5" t="s">
        <v>129</v>
      </c>
      <c r="CJ212" s="15">
        <f t="shared" ref="CJ212" si="1462">+CH212*D212</f>
        <v>0</v>
      </c>
      <c r="CK212" s="10">
        <f>IFERROR(VLOOKUP(B212,'28'!B:BC,54,0),"0")</f>
        <v>0</v>
      </c>
      <c r="CL212" s="5" t="s">
        <v>129</v>
      </c>
      <c r="CM212" s="15">
        <f t="shared" ref="CM212" si="1463">+CK212*D212</f>
        <v>0</v>
      </c>
      <c r="CN212" s="10">
        <f>IFERROR(VLOOKUP(B212,'29'!B:BC,54,0),"0")</f>
        <v>0</v>
      </c>
      <c r="CO212" s="5" t="s">
        <v>129</v>
      </c>
      <c r="CP212" s="15">
        <f t="shared" ref="CP212" si="1464">+CN212*D212</f>
        <v>0</v>
      </c>
      <c r="CQ212" s="10">
        <f>IFERROR(VLOOKUP(B212,'30'!B:BC,54,0),"0")</f>
        <v>0</v>
      </c>
      <c r="CR212" s="5" t="s">
        <v>129</v>
      </c>
      <c r="CS212" s="15">
        <f t="shared" ref="CS212" si="1465">+CQ212*D212</f>
        <v>0</v>
      </c>
      <c r="CT212" s="10" t="str">
        <f>IFERROR(VLOOKUP(A212,#REF!,2,0),"0")</f>
        <v>0</v>
      </c>
      <c r="CU212" s="5" t="s">
        <v>129</v>
      </c>
      <c r="CV212" s="15">
        <f t="shared" si="1194"/>
        <v>0</v>
      </c>
      <c r="CW212" s="10" t="str">
        <f>IFERROR(VLOOKUP(B212,'B-plus'!A:D,4,0),"0")</f>
        <v>0</v>
      </c>
      <c r="CX212" s="5" t="s">
        <v>129</v>
      </c>
      <c r="CY212" s="15">
        <f t="shared" si="1195"/>
        <v>0</v>
      </c>
    </row>
    <row r="213" spans="1:103" x14ac:dyDescent="0.25">
      <c r="A213" s="5" t="s">
        <v>620</v>
      </c>
      <c r="B213" s="5">
        <v>1112400</v>
      </c>
      <c r="C213" s="4" t="s">
        <v>621</v>
      </c>
      <c r="D213" s="13">
        <v>17.5</v>
      </c>
      <c r="E213" s="19">
        <f t="shared" si="1162"/>
        <v>0</v>
      </c>
      <c r="F213" s="5" t="s">
        <v>129</v>
      </c>
      <c r="G213" s="13">
        <f t="shared" si="1163"/>
        <v>0</v>
      </c>
      <c r="H213" s="10">
        <f>IFERROR(VLOOKUP(B213,'1'!B:BC,54,0),"0")</f>
        <v>0</v>
      </c>
      <c r="I213" s="5" t="s">
        <v>129</v>
      </c>
      <c r="J213" s="15">
        <f t="shared" ref="J213:J215" si="1466">+H213*D213</f>
        <v>0</v>
      </c>
      <c r="K213" s="10">
        <f>IFERROR(VLOOKUP(B213,'2'!B:BC,54,0),"0")</f>
        <v>0</v>
      </c>
      <c r="L213" s="5" t="s">
        <v>129</v>
      </c>
      <c r="M213" s="15">
        <f t="shared" ref="M213:M215" si="1467">+K213*D213</f>
        <v>0</v>
      </c>
      <c r="N213" s="10">
        <f>IFERROR(VLOOKUP(B213,'3'!B:BC,54,0),"0")</f>
        <v>0</v>
      </c>
      <c r="O213" s="5" t="s">
        <v>129</v>
      </c>
      <c r="P213" s="15">
        <f t="shared" ref="P213:P215" si="1468">+N213*D213</f>
        <v>0</v>
      </c>
      <c r="Q213" s="10">
        <f>IFERROR(VLOOKUP(B213,'4'!B:BC,54,0),"0")</f>
        <v>0</v>
      </c>
      <c r="R213" s="5" t="s">
        <v>129</v>
      </c>
      <c r="S213" s="15">
        <f t="shared" ref="S213:S215" si="1469">+Q213*D213</f>
        <v>0</v>
      </c>
      <c r="T213" s="10">
        <f>IFERROR(VLOOKUP(B213,'5'!B:BC,54,0),"0")</f>
        <v>0</v>
      </c>
      <c r="U213" s="5" t="s">
        <v>129</v>
      </c>
      <c r="V213" s="15">
        <f t="shared" ref="V213:V215" si="1470">+T213*D213</f>
        <v>0</v>
      </c>
      <c r="W213" s="10">
        <f>IFERROR(VLOOKUP(B213,'6'!B:BC,54,0),"0")</f>
        <v>0</v>
      </c>
      <c r="X213" s="5" t="s">
        <v>129</v>
      </c>
      <c r="Y213" s="15">
        <f t="shared" ref="Y213:Y215" si="1471">+W213*D213</f>
        <v>0</v>
      </c>
      <c r="Z213" s="10">
        <f>IFERROR(VLOOKUP(B213,'7'!B:BC,54,0),"0")</f>
        <v>0</v>
      </c>
      <c r="AA213" s="5" t="s">
        <v>129</v>
      </c>
      <c r="AB213" s="15">
        <f t="shared" ref="AB213:AB215" si="1472">+Z213*D213</f>
        <v>0</v>
      </c>
      <c r="AC213" s="10">
        <f>IFERROR(VLOOKUP(B213,'8'!B:BC,54,0),"0")</f>
        <v>0</v>
      </c>
      <c r="AD213" s="5" t="s">
        <v>129</v>
      </c>
      <c r="AE213" s="15">
        <f t="shared" ref="AE213:AE215" si="1473">+AC213*D213</f>
        <v>0</v>
      </c>
      <c r="AF213" s="10">
        <f>IFERROR(VLOOKUP(B213,'9'!B:BC,54,0),"0")</f>
        <v>0</v>
      </c>
      <c r="AG213" s="5" t="s">
        <v>129</v>
      </c>
      <c r="AH213" s="15">
        <f t="shared" ref="AH213:AH215" si="1474">+AF213*D213</f>
        <v>0</v>
      </c>
      <c r="AI213" s="10">
        <f>IFERROR(VLOOKUP(B213,'10'!B:BC,54,0),"0")</f>
        <v>0</v>
      </c>
      <c r="AJ213" s="5" t="s">
        <v>129</v>
      </c>
      <c r="AK213" s="15">
        <f t="shared" ref="AK213:AK215" si="1475">+AI213*D213</f>
        <v>0</v>
      </c>
      <c r="AL213" s="10">
        <f>IFERROR(VLOOKUP(B213,'11'!B:BC,54,0),"0")</f>
        <v>0</v>
      </c>
      <c r="AM213" s="5" t="s">
        <v>129</v>
      </c>
      <c r="AN213" s="15">
        <f t="shared" ref="AN213:AN215" si="1476">+AL213*D213</f>
        <v>0</v>
      </c>
      <c r="AO213" s="10">
        <f>IFERROR(VLOOKUP(B213,'12'!B:BC,54,0),"0")</f>
        <v>0</v>
      </c>
      <c r="AP213" s="5" t="s">
        <v>129</v>
      </c>
      <c r="AQ213" s="15">
        <f t="shared" ref="AQ213:AQ215" si="1477">+AO213*D213</f>
        <v>0</v>
      </c>
      <c r="AR213" s="10">
        <f>IFERROR(VLOOKUP(B213,'13'!B:BC,54,0),"0")</f>
        <v>0</v>
      </c>
      <c r="AS213" s="5" t="s">
        <v>129</v>
      </c>
      <c r="AT213" s="15">
        <f t="shared" ref="AT213:AT215" si="1478">+AR213*D213</f>
        <v>0</v>
      </c>
      <c r="AU213" s="10">
        <f>IFERROR(VLOOKUP(B213,'14'!B:BC,54,0),"0")</f>
        <v>0</v>
      </c>
      <c r="AV213" s="5" t="s">
        <v>129</v>
      </c>
      <c r="AW213" s="15">
        <f t="shared" ref="AW213:AW215" si="1479">+AU213*D213</f>
        <v>0</v>
      </c>
      <c r="AX213" s="10">
        <f>IFERROR(VLOOKUP(B213,'15'!B:BC,54,0),"0")</f>
        <v>0</v>
      </c>
      <c r="AY213" s="5" t="s">
        <v>129</v>
      </c>
      <c r="AZ213" s="15">
        <f t="shared" ref="AZ213:AZ215" si="1480">+AX213*D213</f>
        <v>0</v>
      </c>
      <c r="BA213" s="10">
        <f>IFERROR(VLOOKUP(B213,'16'!B:BC,54,0),"0")</f>
        <v>0</v>
      </c>
      <c r="BB213" s="5" t="s">
        <v>129</v>
      </c>
      <c r="BC213" s="15">
        <f t="shared" ref="BC213:BC215" si="1481">+BA213*D213</f>
        <v>0</v>
      </c>
      <c r="BD213" s="10">
        <f>IFERROR(VLOOKUP(B213,'17'!B:BC,54,0),"0")</f>
        <v>0</v>
      </c>
      <c r="BE213" s="5" t="s">
        <v>129</v>
      </c>
      <c r="BF213" s="15">
        <f t="shared" ref="BF213:BF215" si="1482">+BD213*D213</f>
        <v>0</v>
      </c>
      <c r="BG213" s="10">
        <f>IFERROR(VLOOKUP(B213,'18'!B:BC,54,0),"0")</f>
        <v>0</v>
      </c>
      <c r="BH213" s="5" t="s">
        <v>129</v>
      </c>
      <c r="BI213" s="15">
        <f t="shared" ref="BI213:BI215" si="1483">+BG213*D213</f>
        <v>0</v>
      </c>
      <c r="BJ213" s="10">
        <f>IFERROR(VLOOKUP(B213,'19'!B:BC,54,0),"0")</f>
        <v>0</v>
      </c>
      <c r="BK213" s="5" t="s">
        <v>129</v>
      </c>
      <c r="BL213" s="15">
        <f t="shared" ref="BL213:BL215" si="1484">+BJ213*D213</f>
        <v>0</v>
      </c>
      <c r="BM213" s="10">
        <f>IFERROR(VLOOKUP(B213,'20'!B:BC,54,0),"0")</f>
        <v>0</v>
      </c>
      <c r="BN213" s="5" t="s">
        <v>129</v>
      </c>
      <c r="BO213" s="15">
        <f t="shared" ref="BO213:BO215" si="1485">+BM213*D213</f>
        <v>0</v>
      </c>
      <c r="BP213" s="10">
        <f>IFERROR(VLOOKUP(B213,'21'!B:BC,54,0),"0")</f>
        <v>0</v>
      </c>
      <c r="BQ213" s="5" t="s">
        <v>129</v>
      </c>
      <c r="BR213" s="15">
        <f t="shared" ref="BR213:BR215" si="1486">+BP213*D213</f>
        <v>0</v>
      </c>
      <c r="BS213" s="10">
        <f>IFERROR(VLOOKUP(B213,'22'!B:BC,54,0),"0")</f>
        <v>0</v>
      </c>
      <c r="BT213" s="5" t="s">
        <v>129</v>
      </c>
      <c r="BU213" s="15">
        <f t="shared" ref="BU213:BU215" si="1487">+BS213*D213</f>
        <v>0</v>
      </c>
      <c r="BV213" s="10">
        <f>IFERROR(VLOOKUP(B213,'23'!B:BC,54,0),"0")</f>
        <v>0</v>
      </c>
      <c r="BW213" s="5" t="s">
        <v>129</v>
      </c>
      <c r="BX213" s="15">
        <f t="shared" ref="BX213:BX215" si="1488">+BV213*D213</f>
        <v>0</v>
      </c>
      <c r="BY213" s="10">
        <f>IFERROR(VLOOKUP(B213,'24'!B:BC,54,0),"0")</f>
        <v>0</v>
      </c>
      <c r="BZ213" s="5" t="s">
        <v>129</v>
      </c>
      <c r="CA213" s="15">
        <f t="shared" ref="CA213:CA215" si="1489">+BY213*D213</f>
        <v>0</v>
      </c>
      <c r="CB213" s="10">
        <f>IFERROR(VLOOKUP(B213,'25'!B:BC,54,0),"0")</f>
        <v>0</v>
      </c>
      <c r="CC213" s="5" t="s">
        <v>129</v>
      </c>
      <c r="CD213" s="15">
        <f t="shared" ref="CD213:CD215" si="1490">+CB213*D213</f>
        <v>0</v>
      </c>
      <c r="CE213" s="10">
        <f>IFERROR(VLOOKUP(B213,'26'!B:BC,54,0),"0")</f>
        <v>0</v>
      </c>
      <c r="CF213" s="5" t="s">
        <v>129</v>
      </c>
      <c r="CG213" s="15">
        <f t="shared" ref="CG213:CG215" si="1491">+CE213*D213</f>
        <v>0</v>
      </c>
      <c r="CH213" s="10">
        <f>IFERROR(VLOOKUP(B213,'27'!B:BC,54,0),"0")</f>
        <v>0</v>
      </c>
      <c r="CI213" s="5" t="s">
        <v>129</v>
      </c>
      <c r="CJ213" s="15">
        <f t="shared" ref="CJ213:CJ215" si="1492">+CH213*D213</f>
        <v>0</v>
      </c>
      <c r="CK213" s="10">
        <f>IFERROR(VLOOKUP(B213,'28'!B:BC,54,0),"0")</f>
        <v>0</v>
      </c>
      <c r="CL213" s="5" t="s">
        <v>129</v>
      </c>
      <c r="CM213" s="15">
        <f t="shared" ref="CM213:CM215" si="1493">+CK213*D213</f>
        <v>0</v>
      </c>
      <c r="CN213" s="10">
        <f>IFERROR(VLOOKUP(B213,'29'!B:BC,54,0),"0")</f>
        <v>0</v>
      </c>
      <c r="CO213" s="5" t="s">
        <v>129</v>
      </c>
      <c r="CP213" s="15">
        <f t="shared" ref="CP213:CP215" si="1494">+CN213*D213</f>
        <v>0</v>
      </c>
      <c r="CQ213" s="10">
        <f>IFERROR(VLOOKUP(B213,'30'!B:BC,54,0),"0")</f>
        <v>0</v>
      </c>
      <c r="CR213" s="5" t="s">
        <v>129</v>
      </c>
      <c r="CS213" s="15">
        <f t="shared" ref="CS213:CS215" si="1495">+CQ213*D213</f>
        <v>0</v>
      </c>
      <c r="CT213" s="10" t="str">
        <f>IFERROR(VLOOKUP(A213,#REF!,2,0),"0")</f>
        <v>0</v>
      </c>
      <c r="CU213" s="5" t="s">
        <v>129</v>
      </c>
      <c r="CV213" s="15">
        <f t="shared" si="1194"/>
        <v>0</v>
      </c>
      <c r="CW213" s="10" t="str">
        <f>IFERROR(VLOOKUP(B213,'B-plus'!A:D,4,0),"0")</f>
        <v>0</v>
      </c>
      <c r="CX213" s="5" t="s">
        <v>129</v>
      </c>
      <c r="CY213" s="15">
        <f t="shared" si="1195"/>
        <v>0</v>
      </c>
    </row>
    <row r="214" spans="1:103" x14ac:dyDescent="0.25">
      <c r="A214" s="5" t="s">
        <v>618</v>
      </c>
      <c r="B214" s="5">
        <v>1113081</v>
      </c>
      <c r="C214" s="4" t="s">
        <v>619</v>
      </c>
      <c r="D214" s="13">
        <v>18.87</v>
      </c>
      <c r="E214" s="19">
        <f t="shared" si="1162"/>
        <v>0</v>
      </c>
      <c r="F214" s="5" t="s">
        <v>129</v>
      </c>
      <c r="G214" s="13">
        <f t="shared" si="1163"/>
        <v>0</v>
      </c>
      <c r="H214" s="10">
        <f>IFERROR(VLOOKUP(B214,'1'!B:BC,54,0),"0")</f>
        <v>0</v>
      </c>
      <c r="I214" s="5" t="s">
        <v>129</v>
      </c>
      <c r="J214" s="15">
        <f t="shared" si="1466"/>
        <v>0</v>
      </c>
      <c r="K214" s="10">
        <f>IFERROR(VLOOKUP(B214,'2'!B:BC,54,0),"0")</f>
        <v>0</v>
      </c>
      <c r="L214" s="5" t="s">
        <v>129</v>
      </c>
      <c r="M214" s="15">
        <f t="shared" si="1467"/>
        <v>0</v>
      </c>
      <c r="N214" s="10">
        <f>IFERROR(VLOOKUP(B214,'3'!B:BC,54,0),"0")</f>
        <v>0</v>
      </c>
      <c r="O214" s="5" t="s">
        <v>129</v>
      </c>
      <c r="P214" s="15">
        <f t="shared" si="1468"/>
        <v>0</v>
      </c>
      <c r="Q214" s="10">
        <f>IFERROR(VLOOKUP(B214,'4'!B:BC,54,0),"0")</f>
        <v>0</v>
      </c>
      <c r="R214" s="5" t="s">
        <v>129</v>
      </c>
      <c r="S214" s="15">
        <f t="shared" si="1469"/>
        <v>0</v>
      </c>
      <c r="T214" s="10">
        <f>IFERROR(VLOOKUP(B214,'5'!B:BC,54,0),"0")</f>
        <v>0</v>
      </c>
      <c r="U214" s="5" t="s">
        <v>129</v>
      </c>
      <c r="V214" s="15">
        <f t="shared" si="1470"/>
        <v>0</v>
      </c>
      <c r="W214" s="10">
        <f>IFERROR(VLOOKUP(B214,'6'!B:BC,54,0),"0")</f>
        <v>0</v>
      </c>
      <c r="X214" s="5" t="s">
        <v>129</v>
      </c>
      <c r="Y214" s="15">
        <f t="shared" si="1471"/>
        <v>0</v>
      </c>
      <c r="Z214" s="10">
        <f>IFERROR(VLOOKUP(B214,'7'!B:BC,54,0),"0")</f>
        <v>0</v>
      </c>
      <c r="AA214" s="5" t="s">
        <v>129</v>
      </c>
      <c r="AB214" s="15">
        <f t="shared" si="1472"/>
        <v>0</v>
      </c>
      <c r="AC214" s="10">
        <f>IFERROR(VLOOKUP(B214,'8'!B:BC,54,0),"0")</f>
        <v>0</v>
      </c>
      <c r="AD214" s="5" t="s">
        <v>129</v>
      </c>
      <c r="AE214" s="15">
        <f t="shared" si="1473"/>
        <v>0</v>
      </c>
      <c r="AF214" s="10">
        <f>IFERROR(VLOOKUP(B214,'9'!B:BC,54,0),"0")</f>
        <v>0</v>
      </c>
      <c r="AG214" s="5" t="s">
        <v>129</v>
      </c>
      <c r="AH214" s="15">
        <f t="shared" si="1474"/>
        <v>0</v>
      </c>
      <c r="AI214" s="10">
        <f>IFERROR(VLOOKUP(B214,'10'!B:BC,54,0),"0")</f>
        <v>0</v>
      </c>
      <c r="AJ214" s="5" t="s">
        <v>129</v>
      </c>
      <c r="AK214" s="15">
        <f t="shared" si="1475"/>
        <v>0</v>
      </c>
      <c r="AL214" s="10">
        <f>IFERROR(VLOOKUP(B214,'11'!B:BC,54,0),"0")</f>
        <v>0</v>
      </c>
      <c r="AM214" s="5" t="s">
        <v>129</v>
      </c>
      <c r="AN214" s="15">
        <f t="shared" si="1476"/>
        <v>0</v>
      </c>
      <c r="AO214" s="10">
        <f>IFERROR(VLOOKUP(B214,'12'!B:BC,54,0),"0")</f>
        <v>0</v>
      </c>
      <c r="AP214" s="5" t="s">
        <v>129</v>
      </c>
      <c r="AQ214" s="15">
        <f t="shared" si="1477"/>
        <v>0</v>
      </c>
      <c r="AR214" s="10">
        <f>IFERROR(VLOOKUP(B214,'13'!B:BC,54,0),"0")</f>
        <v>0</v>
      </c>
      <c r="AS214" s="5" t="s">
        <v>129</v>
      </c>
      <c r="AT214" s="15">
        <f t="shared" si="1478"/>
        <v>0</v>
      </c>
      <c r="AU214" s="10">
        <f>IFERROR(VLOOKUP(B214,'14'!B:BC,54,0),"0")</f>
        <v>0</v>
      </c>
      <c r="AV214" s="5" t="s">
        <v>129</v>
      </c>
      <c r="AW214" s="15">
        <f t="shared" si="1479"/>
        <v>0</v>
      </c>
      <c r="AX214" s="10">
        <f>IFERROR(VLOOKUP(B214,'15'!B:BC,54,0),"0")</f>
        <v>0</v>
      </c>
      <c r="AY214" s="5" t="s">
        <v>129</v>
      </c>
      <c r="AZ214" s="15">
        <f t="shared" si="1480"/>
        <v>0</v>
      </c>
      <c r="BA214" s="10">
        <f>IFERROR(VLOOKUP(B214,'16'!B:BC,54,0),"0")</f>
        <v>0</v>
      </c>
      <c r="BB214" s="5" t="s">
        <v>129</v>
      </c>
      <c r="BC214" s="15">
        <f t="shared" si="1481"/>
        <v>0</v>
      </c>
      <c r="BD214" s="10">
        <f>IFERROR(VLOOKUP(B214,'17'!B:BC,54,0),"0")</f>
        <v>0</v>
      </c>
      <c r="BE214" s="5" t="s">
        <v>129</v>
      </c>
      <c r="BF214" s="15">
        <f t="shared" si="1482"/>
        <v>0</v>
      </c>
      <c r="BG214" s="10">
        <f>IFERROR(VLOOKUP(B214,'18'!B:BC,54,0),"0")</f>
        <v>0</v>
      </c>
      <c r="BH214" s="5" t="s">
        <v>129</v>
      </c>
      <c r="BI214" s="15">
        <f t="shared" si="1483"/>
        <v>0</v>
      </c>
      <c r="BJ214" s="10">
        <f>IFERROR(VLOOKUP(B214,'19'!B:BC,54,0),"0")</f>
        <v>0</v>
      </c>
      <c r="BK214" s="5" t="s">
        <v>129</v>
      </c>
      <c r="BL214" s="15">
        <f t="shared" si="1484"/>
        <v>0</v>
      </c>
      <c r="BM214" s="10">
        <f>IFERROR(VLOOKUP(B214,'20'!B:BC,54,0),"0")</f>
        <v>0</v>
      </c>
      <c r="BN214" s="5" t="s">
        <v>129</v>
      </c>
      <c r="BO214" s="15">
        <f t="shared" si="1485"/>
        <v>0</v>
      </c>
      <c r="BP214" s="10">
        <f>IFERROR(VLOOKUP(B214,'21'!B:BC,54,0),"0")</f>
        <v>0</v>
      </c>
      <c r="BQ214" s="5" t="s">
        <v>129</v>
      </c>
      <c r="BR214" s="15">
        <f t="shared" si="1486"/>
        <v>0</v>
      </c>
      <c r="BS214" s="10">
        <f>IFERROR(VLOOKUP(B214,'22'!B:BC,54,0),"0")</f>
        <v>0</v>
      </c>
      <c r="BT214" s="5" t="s">
        <v>129</v>
      </c>
      <c r="BU214" s="15">
        <f t="shared" si="1487"/>
        <v>0</v>
      </c>
      <c r="BV214" s="10">
        <f>IFERROR(VLOOKUP(B214,'23'!B:BC,54,0),"0")</f>
        <v>0</v>
      </c>
      <c r="BW214" s="5" t="s">
        <v>129</v>
      </c>
      <c r="BX214" s="15">
        <f t="shared" si="1488"/>
        <v>0</v>
      </c>
      <c r="BY214" s="10">
        <f>IFERROR(VLOOKUP(B214,'24'!B:BC,54,0),"0")</f>
        <v>0</v>
      </c>
      <c r="BZ214" s="5" t="s">
        <v>129</v>
      </c>
      <c r="CA214" s="15">
        <f t="shared" si="1489"/>
        <v>0</v>
      </c>
      <c r="CB214" s="10">
        <f>IFERROR(VLOOKUP(B214,'25'!B:BC,54,0),"0")</f>
        <v>0</v>
      </c>
      <c r="CC214" s="5" t="s">
        <v>129</v>
      </c>
      <c r="CD214" s="15">
        <f t="shared" si="1490"/>
        <v>0</v>
      </c>
      <c r="CE214" s="10">
        <f>IFERROR(VLOOKUP(B214,'26'!B:BC,54,0),"0")</f>
        <v>0</v>
      </c>
      <c r="CF214" s="5" t="s">
        <v>129</v>
      </c>
      <c r="CG214" s="15">
        <f t="shared" si="1491"/>
        <v>0</v>
      </c>
      <c r="CH214" s="10">
        <f>IFERROR(VLOOKUP(B214,'27'!B:BC,54,0),"0")</f>
        <v>0</v>
      </c>
      <c r="CI214" s="5" t="s">
        <v>129</v>
      </c>
      <c r="CJ214" s="15">
        <f t="shared" si="1492"/>
        <v>0</v>
      </c>
      <c r="CK214" s="10">
        <f>IFERROR(VLOOKUP(B214,'28'!B:BC,54,0),"0")</f>
        <v>0</v>
      </c>
      <c r="CL214" s="5" t="s">
        <v>129</v>
      </c>
      <c r="CM214" s="15">
        <f t="shared" si="1493"/>
        <v>0</v>
      </c>
      <c r="CN214" s="10">
        <f>IFERROR(VLOOKUP(B214,'29'!B:BC,54,0),"0")</f>
        <v>0</v>
      </c>
      <c r="CO214" s="5" t="s">
        <v>129</v>
      </c>
      <c r="CP214" s="15">
        <f t="shared" si="1494"/>
        <v>0</v>
      </c>
      <c r="CQ214" s="10">
        <f>IFERROR(VLOOKUP(B214,'30'!B:BC,54,0),"0")</f>
        <v>0</v>
      </c>
      <c r="CR214" s="5" t="s">
        <v>129</v>
      </c>
      <c r="CS214" s="15">
        <f t="shared" si="1495"/>
        <v>0</v>
      </c>
      <c r="CT214" s="10" t="str">
        <f>IFERROR(VLOOKUP(A214,#REF!,2,0),"0")</f>
        <v>0</v>
      </c>
      <c r="CU214" s="5" t="s">
        <v>129</v>
      </c>
      <c r="CV214" s="15">
        <f t="shared" si="1194"/>
        <v>0</v>
      </c>
      <c r="CW214" s="10" t="str">
        <f>IFERROR(VLOOKUP(B214,'B-plus'!A:D,4,0),"0")</f>
        <v>0</v>
      </c>
      <c r="CX214" s="5" t="s">
        <v>129</v>
      </c>
      <c r="CY214" s="15">
        <f t="shared" si="1195"/>
        <v>0</v>
      </c>
    </row>
    <row r="215" spans="1:103" x14ac:dyDescent="0.25">
      <c r="A215" s="5" t="s">
        <v>622</v>
      </c>
      <c r="B215" s="5" t="s">
        <v>622</v>
      </c>
      <c r="C215" s="4" t="s">
        <v>622</v>
      </c>
      <c r="D215" s="13">
        <v>2</v>
      </c>
      <c r="E215" s="19">
        <f t="shared" si="1162"/>
        <v>0</v>
      </c>
      <c r="F215" s="5" t="s">
        <v>129</v>
      </c>
      <c r="G215" s="13">
        <f t="shared" si="1163"/>
        <v>0</v>
      </c>
      <c r="H215" s="10" t="str">
        <f>IFERROR(VLOOKUP(B215,'1'!B:BC,54,0),"0")</f>
        <v>0</v>
      </c>
      <c r="I215" s="5" t="s">
        <v>129</v>
      </c>
      <c r="J215" s="15">
        <f t="shared" si="1466"/>
        <v>0</v>
      </c>
      <c r="K215" s="10" t="str">
        <f>IFERROR(VLOOKUP(B215,'2'!B:BC,54,0),"0")</f>
        <v>0</v>
      </c>
      <c r="L215" s="5" t="s">
        <v>129</v>
      </c>
      <c r="M215" s="15">
        <f t="shared" si="1467"/>
        <v>0</v>
      </c>
      <c r="N215" s="10" t="str">
        <f>IFERROR(VLOOKUP(B215,'3'!B:BC,54,0),"0")</f>
        <v>0</v>
      </c>
      <c r="O215" s="5" t="s">
        <v>129</v>
      </c>
      <c r="P215" s="15">
        <f t="shared" si="1468"/>
        <v>0</v>
      </c>
      <c r="Q215" s="10" t="str">
        <f>IFERROR(VLOOKUP(B215,'4'!B:BC,54,0),"0")</f>
        <v>0</v>
      </c>
      <c r="R215" s="5" t="s">
        <v>129</v>
      </c>
      <c r="S215" s="15">
        <f t="shared" si="1469"/>
        <v>0</v>
      </c>
      <c r="T215" s="10" t="str">
        <f>IFERROR(VLOOKUP(B215,'5'!B:BC,54,0),"0")</f>
        <v>0</v>
      </c>
      <c r="U215" s="5" t="s">
        <v>129</v>
      </c>
      <c r="V215" s="15">
        <f t="shared" si="1470"/>
        <v>0</v>
      </c>
      <c r="W215" s="10" t="str">
        <f>IFERROR(VLOOKUP(B215,'6'!B:BC,54,0),"0")</f>
        <v>0</v>
      </c>
      <c r="X215" s="5" t="s">
        <v>129</v>
      </c>
      <c r="Y215" s="15">
        <f t="shared" si="1471"/>
        <v>0</v>
      </c>
      <c r="Z215" s="10" t="str">
        <f>IFERROR(VLOOKUP(B215,'7'!B:BC,54,0),"0")</f>
        <v>0</v>
      </c>
      <c r="AA215" s="5" t="s">
        <v>129</v>
      </c>
      <c r="AB215" s="15">
        <f t="shared" si="1472"/>
        <v>0</v>
      </c>
      <c r="AC215" s="10" t="str">
        <f>IFERROR(VLOOKUP(B215,'8'!B:BC,54,0),"0")</f>
        <v>0</v>
      </c>
      <c r="AD215" s="5" t="s">
        <v>129</v>
      </c>
      <c r="AE215" s="15">
        <f t="shared" si="1473"/>
        <v>0</v>
      </c>
      <c r="AF215" s="10" t="str">
        <f>IFERROR(VLOOKUP(B215,'9'!B:BC,54,0),"0")</f>
        <v>0</v>
      </c>
      <c r="AG215" s="5" t="s">
        <v>129</v>
      </c>
      <c r="AH215" s="15">
        <f t="shared" si="1474"/>
        <v>0</v>
      </c>
      <c r="AI215" s="10" t="str">
        <f>IFERROR(VLOOKUP(B215,'10'!B:BC,54,0),"0")</f>
        <v>0</v>
      </c>
      <c r="AJ215" s="5" t="s">
        <v>129</v>
      </c>
      <c r="AK215" s="15">
        <f t="shared" si="1475"/>
        <v>0</v>
      </c>
      <c r="AL215" s="10" t="str">
        <f>IFERROR(VLOOKUP(B215,'11'!B:BC,54,0),"0")</f>
        <v>0</v>
      </c>
      <c r="AM215" s="5" t="s">
        <v>129</v>
      </c>
      <c r="AN215" s="15">
        <f t="shared" si="1476"/>
        <v>0</v>
      </c>
      <c r="AO215" s="10" t="str">
        <f>IFERROR(VLOOKUP(B215,'12'!B:BC,54,0),"0")</f>
        <v>0</v>
      </c>
      <c r="AP215" s="5" t="s">
        <v>129</v>
      </c>
      <c r="AQ215" s="15">
        <f t="shared" si="1477"/>
        <v>0</v>
      </c>
      <c r="AR215" s="10" t="str">
        <f>IFERROR(VLOOKUP(B215,'13'!B:BC,54,0),"0")</f>
        <v>0</v>
      </c>
      <c r="AS215" s="5" t="s">
        <v>129</v>
      </c>
      <c r="AT215" s="15">
        <f t="shared" si="1478"/>
        <v>0</v>
      </c>
      <c r="AU215" s="10" t="str">
        <f>IFERROR(VLOOKUP(B215,'14'!B:BC,54,0),"0")</f>
        <v>0</v>
      </c>
      <c r="AV215" s="5" t="s">
        <v>129</v>
      </c>
      <c r="AW215" s="15">
        <f t="shared" si="1479"/>
        <v>0</v>
      </c>
      <c r="AX215" s="10" t="str">
        <f>IFERROR(VLOOKUP(B215,'15'!B:BC,54,0),"0")</f>
        <v>0</v>
      </c>
      <c r="AY215" s="5" t="s">
        <v>129</v>
      </c>
      <c r="AZ215" s="15">
        <f t="shared" si="1480"/>
        <v>0</v>
      </c>
      <c r="BA215" s="10" t="str">
        <f>IFERROR(VLOOKUP(B215,'16'!B:BC,54,0),"0")</f>
        <v>0</v>
      </c>
      <c r="BB215" s="5" t="s">
        <v>129</v>
      </c>
      <c r="BC215" s="15">
        <f t="shared" si="1481"/>
        <v>0</v>
      </c>
      <c r="BD215" s="10" t="str">
        <f>IFERROR(VLOOKUP(B215,'17'!B:BC,54,0),"0")</f>
        <v>0</v>
      </c>
      <c r="BE215" s="5" t="s">
        <v>129</v>
      </c>
      <c r="BF215" s="15">
        <f t="shared" si="1482"/>
        <v>0</v>
      </c>
      <c r="BG215" s="10" t="str">
        <f>IFERROR(VLOOKUP(B215,'18'!B:BC,54,0),"0")</f>
        <v>0</v>
      </c>
      <c r="BH215" s="5" t="s">
        <v>129</v>
      </c>
      <c r="BI215" s="15">
        <f t="shared" si="1483"/>
        <v>0</v>
      </c>
      <c r="BJ215" s="10" t="str">
        <f>IFERROR(VLOOKUP(B215,'19'!B:BC,54,0),"0")</f>
        <v>0</v>
      </c>
      <c r="BK215" s="5" t="s">
        <v>129</v>
      </c>
      <c r="BL215" s="15">
        <f t="shared" si="1484"/>
        <v>0</v>
      </c>
      <c r="BM215" s="10" t="str">
        <f>IFERROR(VLOOKUP(B215,'20'!B:BC,54,0),"0")</f>
        <v>0</v>
      </c>
      <c r="BN215" s="5" t="s">
        <v>129</v>
      </c>
      <c r="BO215" s="15">
        <f t="shared" si="1485"/>
        <v>0</v>
      </c>
      <c r="BP215" s="10" t="str">
        <f>IFERROR(VLOOKUP(B215,'21'!B:BC,54,0),"0")</f>
        <v>0</v>
      </c>
      <c r="BQ215" s="5" t="s">
        <v>129</v>
      </c>
      <c r="BR215" s="15">
        <f t="shared" si="1486"/>
        <v>0</v>
      </c>
      <c r="BS215" s="10" t="str">
        <f>IFERROR(VLOOKUP(B215,'22'!B:BC,54,0),"0")</f>
        <v>0</v>
      </c>
      <c r="BT215" s="5" t="s">
        <v>129</v>
      </c>
      <c r="BU215" s="15">
        <f t="shared" si="1487"/>
        <v>0</v>
      </c>
      <c r="BV215" s="10" t="str">
        <f>IFERROR(VLOOKUP(B215,'23'!B:BC,54,0),"0")</f>
        <v>0</v>
      </c>
      <c r="BW215" s="5" t="s">
        <v>129</v>
      </c>
      <c r="BX215" s="15">
        <f t="shared" si="1488"/>
        <v>0</v>
      </c>
      <c r="BY215" s="10" t="str">
        <f>IFERROR(VLOOKUP(B215,'24'!B:BC,54,0),"0")</f>
        <v>0</v>
      </c>
      <c r="BZ215" s="5" t="s">
        <v>129</v>
      </c>
      <c r="CA215" s="15">
        <f t="shared" si="1489"/>
        <v>0</v>
      </c>
      <c r="CB215" s="10" t="str">
        <f>IFERROR(VLOOKUP(B215,'25'!B:BC,54,0),"0")</f>
        <v>0</v>
      </c>
      <c r="CC215" s="5" t="s">
        <v>129</v>
      </c>
      <c r="CD215" s="15">
        <f t="shared" si="1490"/>
        <v>0</v>
      </c>
      <c r="CE215" s="10" t="str">
        <f>IFERROR(VLOOKUP(B215,'26'!B:BC,54,0),"0")</f>
        <v>0</v>
      </c>
      <c r="CF215" s="5" t="s">
        <v>129</v>
      </c>
      <c r="CG215" s="15">
        <f t="shared" si="1491"/>
        <v>0</v>
      </c>
      <c r="CH215" s="10" t="str">
        <f>IFERROR(VLOOKUP(B215,'27'!B:BC,54,0),"0")</f>
        <v>0</v>
      </c>
      <c r="CI215" s="5" t="s">
        <v>129</v>
      </c>
      <c r="CJ215" s="15">
        <f t="shared" si="1492"/>
        <v>0</v>
      </c>
      <c r="CK215" s="10" t="str">
        <f>IFERROR(VLOOKUP(B215,'28'!B:BC,54,0),"0")</f>
        <v>0</v>
      </c>
      <c r="CL215" s="5" t="s">
        <v>129</v>
      </c>
      <c r="CM215" s="15">
        <f t="shared" si="1493"/>
        <v>0</v>
      </c>
      <c r="CN215" s="10" t="str">
        <f>IFERROR(VLOOKUP(B215,'29'!B:BC,54,0),"0")</f>
        <v>0</v>
      </c>
      <c r="CO215" s="5" t="s">
        <v>129</v>
      </c>
      <c r="CP215" s="15">
        <f t="shared" si="1494"/>
        <v>0</v>
      </c>
      <c r="CQ215" s="10" t="str">
        <f>IFERROR(VLOOKUP(B215,'30'!B:BC,54,0),"0")</f>
        <v>0</v>
      </c>
      <c r="CR215" s="5" t="s">
        <v>129</v>
      </c>
      <c r="CS215" s="15">
        <f t="shared" si="1495"/>
        <v>0</v>
      </c>
      <c r="CT215" s="10" t="str">
        <f>IFERROR(VLOOKUP(A215,#REF!,2,0),"0")</f>
        <v>0</v>
      </c>
      <c r="CU215" s="5" t="s">
        <v>129</v>
      </c>
      <c r="CV215" s="15">
        <f t="shared" si="1194"/>
        <v>0</v>
      </c>
      <c r="CW215" s="10" t="str">
        <f>IFERROR(VLOOKUP(B215,'B-plus'!A:D,4,0),"0")</f>
        <v>0</v>
      </c>
      <c r="CX215" s="5" t="s">
        <v>129</v>
      </c>
      <c r="CY215" s="15">
        <f t="shared" si="1195"/>
        <v>0</v>
      </c>
    </row>
    <row r="216" spans="1:103" x14ac:dyDescent="0.25">
      <c r="A216" s="5" t="s">
        <v>623</v>
      </c>
      <c r="B216" s="5">
        <v>1004048</v>
      </c>
      <c r="C216" s="4" t="s">
        <v>624</v>
      </c>
      <c r="D216" s="13">
        <v>14.64</v>
      </c>
      <c r="E216" s="19">
        <f t="shared" si="1162"/>
        <v>0</v>
      </c>
      <c r="F216" s="5" t="s">
        <v>129</v>
      </c>
      <c r="G216" s="13">
        <f t="shared" si="1163"/>
        <v>0</v>
      </c>
      <c r="H216" s="10">
        <f>IFERROR(VLOOKUP(B216,'1'!B:BC,54,0),"0")</f>
        <v>0</v>
      </c>
      <c r="I216" s="5" t="s">
        <v>129</v>
      </c>
      <c r="J216" s="15">
        <f t="shared" ref="J216:J238" si="1496">+H216*D216</f>
        <v>0</v>
      </c>
      <c r="K216" s="10">
        <f>IFERROR(VLOOKUP(B216,'2'!B:BC,54,0),"0")</f>
        <v>0</v>
      </c>
      <c r="L216" s="5" t="s">
        <v>129</v>
      </c>
      <c r="M216" s="15">
        <f t="shared" ref="M216:M238" si="1497">+K216*D216</f>
        <v>0</v>
      </c>
      <c r="N216" s="10">
        <f>IFERROR(VLOOKUP(B216,'3'!B:BC,54,0),"0")</f>
        <v>0</v>
      </c>
      <c r="O216" s="5" t="s">
        <v>129</v>
      </c>
      <c r="P216" s="15">
        <f t="shared" ref="P216:P238" si="1498">+N216*D216</f>
        <v>0</v>
      </c>
      <c r="Q216" s="10">
        <f>IFERROR(VLOOKUP(B216,'4'!B:BC,54,0),"0")</f>
        <v>0</v>
      </c>
      <c r="R216" s="5" t="s">
        <v>129</v>
      </c>
      <c r="S216" s="15">
        <f t="shared" ref="S216:S238" si="1499">+Q216*D216</f>
        <v>0</v>
      </c>
      <c r="T216" s="10">
        <f>IFERROR(VLOOKUP(B216,'5'!B:BC,54,0),"0")</f>
        <v>0</v>
      </c>
      <c r="U216" s="5" t="s">
        <v>129</v>
      </c>
      <c r="V216" s="15">
        <f t="shared" ref="V216:V238" si="1500">+T216*D216</f>
        <v>0</v>
      </c>
      <c r="W216" s="10">
        <f>IFERROR(VLOOKUP(B216,'6'!B:BC,54,0),"0")</f>
        <v>0</v>
      </c>
      <c r="X216" s="5" t="s">
        <v>129</v>
      </c>
      <c r="Y216" s="15">
        <f t="shared" ref="Y216:Y238" si="1501">+W216*D216</f>
        <v>0</v>
      </c>
      <c r="Z216" s="10">
        <f>IFERROR(VLOOKUP(B216,'7'!B:BC,54,0),"0")</f>
        <v>0</v>
      </c>
      <c r="AA216" s="5" t="s">
        <v>129</v>
      </c>
      <c r="AB216" s="15">
        <f t="shared" ref="AB216:AB238" si="1502">+Z216*D216</f>
        <v>0</v>
      </c>
      <c r="AC216" s="10">
        <f>IFERROR(VLOOKUP(B216,'8'!B:BC,54,0),"0")</f>
        <v>0</v>
      </c>
      <c r="AD216" s="5" t="s">
        <v>129</v>
      </c>
      <c r="AE216" s="15">
        <f t="shared" ref="AE216:AE238" si="1503">+AC216*D216</f>
        <v>0</v>
      </c>
      <c r="AF216" s="10">
        <f>IFERROR(VLOOKUP(B216,'9'!B:BC,54,0),"0")</f>
        <v>0</v>
      </c>
      <c r="AG216" s="5" t="s">
        <v>129</v>
      </c>
      <c r="AH216" s="15">
        <f t="shared" ref="AH216:AH238" si="1504">+AF216*D216</f>
        <v>0</v>
      </c>
      <c r="AI216" s="10">
        <f>IFERROR(VLOOKUP(B216,'10'!B:BC,54,0),"0")</f>
        <v>0</v>
      </c>
      <c r="AJ216" s="5" t="s">
        <v>129</v>
      </c>
      <c r="AK216" s="15">
        <f t="shared" ref="AK216:AK238" si="1505">+AI216*D216</f>
        <v>0</v>
      </c>
      <c r="AL216" s="10">
        <f>IFERROR(VLOOKUP(B216,'11'!B:BC,54,0),"0")</f>
        <v>0</v>
      </c>
      <c r="AM216" s="5" t="s">
        <v>129</v>
      </c>
      <c r="AN216" s="15">
        <f t="shared" ref="AN216:AN238" si="1506">+AL216*D216</f>
        <v>0</v>
      </c>
      <c r="AO216" s="10">
        <f>IFERROR(VLOOKUP(B216,'12'!B:BC,54,0),"0")</f>
        <v>0</v>
      </c>
      <c r="AP216" s="5" t="s">
        <v>129</v>
      </c>
      <c r="AQ216" s="15">
        <f t="shared" ref="AQ216:AQ238" si="1507">+AO216*D216</f>
        <v>0</v>
      </c>
      <c r="AR216" s="10">
        <f>IFERROR(VLOOKUP(B216,'13'!B:BC,54,0),"0")</f>
        <v>0</v>
      </c>
      <c r="AS216" s="5" t="s">
        <v>129</v>
      </c>
      <c r="AT216" s="15">
        <f t="shared" ref="AT216:AT238" si="1508">+AR216*D216</f>
        <v>0</v>
      </c>
      <c r="AU216" s="10">
        <f>IFERROR(VLOOKUP(B216,'14'!B:BC,54,0),"0")</f>
        <v>0</v>
      </c>
      <c r="AV216" s="5" t="s">
        <v>129</v>
      </c>
      <c r="AW216" s="15">
        <f t="shared" ref="AW216:AW238" si="1509">+AU216*D216</f>
        <v>0</v>
      </c>
      <c r="AX216" s="10">
        <f>IFERROR(VLOOKUP(B216,'15'!B:BC,54,0),"0")</f>
        <v>0</v>
      </c>
      <c r="AY216" s="5" t="s">
        <v>129</v>
      </c>
      <c r="AZ216" s="15">
        <f t="shared" ref="AZ216:AZ238" si="1510">+AX216*D216</f>
        <v>0</v>
      </c>
      <c r="BA216" s="10">
        <f>IFERROR(VLOOKUP(B216,'16'!B:BC,54,0),"0")</f>
        <v>0</v>
      </c>
      <c r="BB216" s="5" t="s">
        <v>129</v>
      </c>
      <c r="BC216" s="15">
        <f t="shared" ref="BC216:BC238" si="1511">+BA216*D216</f>
        <v>0</v>
      </c>
      <c r="BD216" s="10">
        <f>IFERROR(VLOOKUP(B216,'17'!B:BC,54,0),"0")</f>
        <v>0</v>
      </c>
      <c r="BE216" s="5" t="s">
        <v>129</v>
      </c>
      <c r="BF216" s="15">
        <f t="shared" ref="BF216:BF238" si="1512">+BD216*D216</f>
        <v>0</v>
      </c>
      <c r="BG216" s="10">
        <f>IFERROR(VLOOKUP(B216,'18'!B:BC,54,0),"0")</f>
        <v>0</v>
      </c>
      <c r="BH216" s="5" t="s">
        <v>129</v>
      </c>
      <c r="BI216" s="15">
        <f t="shared" ref="BI216:BI238" si="1513">+BG216*D216</f>
        <v>0</v>
      </c>
      <c r="BJ216" s="10">
        <f>IFERROR(VLOOKUP(B216,'19'!B:BC,54,0),"0")</f>
        <v>0</v>
      </c>
      <c r="BK216" s="5" t="s">
        <v>129</v>
      </c>
      <c r="BL216" s="15">
        <f t="shared" ref="BL216:BL238" si="1514">+BJ216*D216</f>
        <v>0</v>
      </c>
      <c r="BM216" s="10">
        <f>IFERROR(VLOOKUP(B216,'20'!B:BC,54,0),"0")</f>
        <v>0</v>
      </c>
      <c r="BN216" s="5" t="s">
        <v>129</v>
      </c>
      <c r="BO216" s="15">
        <f t="shared" ref="BO216:BO238" si="1515">+BM216*D216</f>
        <v>0</v>
      </c>
      <c r="BP216" s="10">
        <f>IFERROR(VLOOKUP(B216,'21'!B:BC,54,0),"0")</f>
        <v>0</v>
      </c>
      <c r="BQ216" s="5" t="s">
        <v>129</v>
      </c>
      <c r="BR216" s="15">
        <f t="shared" ref="BR216:BR238" si="1516">+BP216*D216</f>
        <v>0</v>
      </c>
      <c r="BS216" s="10">
        <f>IFERROR(VLOOKUP(B216,'22'!B:BC,54,0),"0")</f>
        <v>0</v>
      </c>
      <c r="BT216" s="5" t="s">
        <v>129</v>
      </c>
      <c r="BU216" s="15">
        <f t="shared" ref="BU216:BU238" si="1517">+BS216*D216</f>
        <v>0</v>
      </c>
      <c r="BV216" s="10">
        <f>IFERROR(VLOOKUP(B216,'23'!B:BC,54,0),"0")</f>
        <v>0</v>
      </c>
      <c r="BW216" s="5" t="s">
        <v>129</v>
      </c>
      <c r="BX216" s="15">
        <f t="shared" ref="BX216:BX238" si="1518">+BV216*D216</f>
        <v>0</v>
      </c>
      <c r="BY216" s="10">
        <f>IFERROR(VLOOKUP(B216,'24'!B:BC,54,0),"0")</f>
        <v>0</v>
      </c>
      <c r="BZ216" s="5" t="s">
        <v>129</v>
      </c>
      <c r="CA216" s="15">
        <f t="shared" ref="CA216:CA238" si="1519">+BY216*D216</f>
        <v>0</v>
      </c>
      <c r="CB216" s="10">
        <f>IFERROR(VLOOKUP(B216,'25'!B:BC,54,0),"0")</f>
        <v>0</v>
      </c>
      <c r="CC216" s="5" t="s">
        <v>129</v>
      </c>
      <c r="CD216" s="15">
        <f t="shared" ref="CD216:CD238" si="1520">+CB216*D216</f>
        <v>0</v>
      </c>
      <c r="CE216" s="10">
        <f>IFERROR(VLOOKUP(B216,'26'!B:BC,54,0),"0")</f>
        <v>0</v>
      </c>
      <c r="CF216" s="5" t="s">
        <v>129</v>
      </c>
      <c r="CG216" s="15">
        <f t="shared" ref="CG216:CG238" si="1521">+CE216*D216</f>
        <v>0</v>
      </c>
      <c r="CH216" s="10">
        <f>IFERROR(VLOOKUP(B216,'27'!B:BC,54,0),"0")</f>
        <v>0</v>
      </c>
      <c r="CI216" s="5" t="s">
        <v>129</v>
      </c>
      <c r="CJ216" s="15">
        <f t="shared" ref="CJ216:CJ238" si="1522">+CH216*D216</f>
        <v>0</v>
      </c>
      <c r="CK216" s="10">
        <f>IFERROR(VLOOKUP(B216,'28'!B:BC,54,0),"0")</f>
        <v>0</v>
      </c>
      <c r="CL216" s="5" t="s">
        <v>129</v>
      </c>
      <c r="CM216" s="15">
        <f t="shared" ref="CM216:CM238" si="1523">+CK216*D216</f>
        <v>0</v>
      </c>
      <c r="CN216" s="10">
        <f>IFERROR(VLOOKUP(B216,'29'!B:BC,54,0),"0")</f>
        <v>0</v>
      </c>
      <c r="CO216" s="5" t="s">
        <v>129</v>
      </c>
      <c r="CP216" s="15">
        <f t="shared" ref="CP216:CP238" si="1524">+CN216*D216</f>
        <v>0</v>
      </c>
      <c r="CQ216" s="10">
        <f>IFERROR(VLOOKUP(B216,'30'!B:BC,54,0),"0")</f>
        <v>0</v>
      </c>
      <c r="CR216" s="5" t="s">
        <v>129</v>
      </c>
      <c r="CS216" s="15">
        <f t="shared" ref="CS216:CS238" si="1525">+CQ216*D216</f>
        <v>0</v>
      </c>
      <c r="CT216" s="10" t="str">
        <f>IFERROR(VLOOKUP(A216,#REF!,2,0),"0")</f>
        <v>0</v>
      </c>
      <c r="CU216" s="5" t="s">
        <v>129</v>
      </c>
      <c r="CV216" s="15">
        <f t="shared" si="1194"/>
        <v>0</v>
      </c>
      <c r="CW216" s="10" t="str">
        <f>IFERROR(VLOOKUP(B216,'B-plus'!A:D,4,0),"0")</f>
        <v>0</v>
      </c>
      <c r="CX216" s="5" t="s">
        <v>129</v>
      </c>
      <c r="CY216" s="15">
        <f t="shared" si="1195"/>
        <v>0</v>
      </c>
    </row>
    <row r="217" spans="1:103" x14ac:dyDescent="0.25">
      <c r="A217" s="5" t="s">
        <v>625</v>
      </c>
      <c r="B217" s="5">
        <v>1004061</v>
      </c>
      <c r="C217" s="4" t="s">
        <v>626</v>
      </c>
      <c r="D217" s="13">
        <f>3.45*2</f>
        <v>6.9</v>
      </c>
      <c r="E217" s="19">
        <f t="shared" si="1162"/>
        <v>9</v>
      </c>
      <c r="F217" s="5" t="s">
        <v>129</v>
      </c>
      <c r="G217" s="13">
        <f t="shared" si="1163"/>
        <v>62.1</v>
      </c>
      <c r="H217" s="10">
        <f>IFERROR(VLOOKUP(B217,'1'!B:BC,54,0),"0")</f>
        <v>0</v>
      </c>
      <c r="I217" s="5" t="s">
        <v>129</v>
      </c>
      <c r="J217" s="15">
        <f t="shared" si="1496"/>
        <v>0</v>
      </c>
      <c r="K217" s="10">
        <f>IFERROR(VLOOKUP(B217,'2'!B:BC,54,0),"0")</f>
        <v>0</v>
      </c>
      <c r="L217" s="5" t="s">
        <v>129</v>
      </c>
      <c r="M217" s="15">
        <f t="shared" si="1497"/>
        <v>0</v>
      </c>
      <c r="N217" s="10">
        <f>IFERROR(VLOOKUP(B217,'3'!B:BC,54,0),"0")</f>
        <v>0</v>
      </c>
      <c r="O217" s="5" t="s">
        <v>129</v>
      </c>
      <c r="P217" s="15">
        <f t="shared" si="1498"/>
        <v>0</v>
      </c>
      <c r="Q217" s="10">
        <f>IFERROR(VLOOKUP(B217,'4'!B:BC,54,0),"0")</f>
        <v>0</v>
      </c>
      <c r="R217" s="5" t="s">
        <v>129</v>
      </c>
      <c r="S217" s="15">
        <f t="shared" si="1499"/>
        <v>0</v>
      </c>
      <c r="T217" s="10">
        <f>IFERROR(VLOOKUP(B217,'5'!B:BC,54,0),"0")</f>
        <v>0</v>
      </c>
      <c r="U217" s="5" t="s">
        <v>129</v>
      </c>
      <c r="V217" s="15">
        <f t="shared" si="1500"/>
        <v>0</v>
      </c>
      <c r="W217" s="10">
        <f>IFERROR(VLOOKUP(B217,'6'!B:BC,54,0),"0")</f>
        <v>3</v>
      </c>
      <c r="X217" s="5" t="s">
        <v>129</v>
      </c>
      <c r="Y217" s="15">
        <f t="shared" si="1501"/>
        <v>20.700000000000003</v>
      </c>
      <c r="Z217" s="10">
        <f>IFERROR(VLOOKUP(B217,'7'!B:BC,54,0),"0")</f>
        <v>0</v>
      </c>
      <c r="AA217" s="5" t="s">
        <v>129</v>
      </c>
      <c r="AB217" s="15">
        <f t="shared" si="1502"/>
        <v>0</v>
      </c>
      <c r="AC217" s="10">
        <f>IFERROR(VLOOKUP(B217,'8'!B:BC,54,0),"0")</f>
        <v>0</v>
      </c>
      <c r="AD217" s="5" t="s">
        <v>129</v>
      </c>
      <c r="AE217" s="15">
        <f t="shared" si="1503"/>
        <v>0</v>
      </c>
      <c r="AF217" s="10">
        <f>IFERROR(VLOOKUP(B217,'9'!B:BC,54,0),"0")</f>
        <v>0</v>
      </c>
      <c r="AG217" s="5" t="s">
        <v>129</v>
      </c>
      <c r="AH217" s="15">
        <f t="shared" si="1504"/>
        <v>0</v>
      </c>
      <c r="AI217" s="10">
        <f>IFERROR(VLOOKUP(B217,'10'!B:BC,54,0),"0")</f>
        <v>0</v>
      </c>
      <c r="AJ217" s="5" t="s">
        <v>129</v>
      </c>
      <c r="AK217" s="15">
        <f t="shared" si="1505"/>
        <v>0</v>
      </c>
      <c r="AL217" s="10">
        <f>IFERROR(VLOOKUP(B217,'11'!B:BC,54,0),"0")</f>
        <v>0</v>
      </c>
      <c r="AM217" s="5" t="s">
        <v>129</v>
      </c>
      <c r="AN217" s="15">
        <f t="shared" si="1506"/>
        <v>0</v>
      </c>
      <c r="AO217" s="10">
        <f>IFERROR(VLOOKUP(B217,'12'!B:BC,54,0),"0")</f>
        <v>0</v>
      </c>
      <c r="AP217" s="5" t="s">
        <v>129</v>
      </c>
      <c r="AQ217" s="15">
        <f t="shared" si="1507"/>
        <v>0</v>
      </c>
      <c r="AR217" s="10">
        <f>IFERROR(VLOOKUP(B217,'13'!B:BC,54,0),"0")</f>
        <v>0</v>
      </c>
      <c r="AS217" s="5" t="s">
        <v>129</v>
      </c>
      <c r="AT217" s="15">
        <f t="shared" si="1508"/>
        <v>0</v>
      </c>
      <c r="AU217" s="10">
        <f>IFERROR(VLOOKUP(B217,'14'!B:BC,54,0),"0")</f>
        <v>0</v>
      </c>
      <c r="AV217" s="5" t="s">
        <v>129</v>
      </c>
      <c r="AW217" s="15">
        <f t="shared" si="1509"/>
        <v>0</v>
      </c>
      <c r="AX217" s="10">
        <f>IFERROR(VLOOKUP(B217,'15'!B:BC,54,0),"0")</f>
        <v>0</v>
      </c>
      <c r="AY217" s="5" t="s">
        <v>129</v>
      </c>
      <c r="AZ217" s="15">
        <f t="shared" si="1510"/>
        <v>0</v>
      </c>
      <c r="BA217" s="10">
        <f>IFERROR(VLOOKUP(B217,'16'!B:BC,54,0),"0")</f>
        <v>0</v>
      </c>
      <c r="BB217" s="5" t="s">
        <v>129</v>
      </c>
      <c r="BC217" s="15">
        <f t="shared" si="1511"/>
        <v>0</v>
      </c>
      <c r="BD217" s="10">
        <f>IFERROR(VLOOKUP(B217,'17'!B:BC,54,0),"0")</f>
        <v>0</v>
      </c>
      <c r="BE217" s="5" t="s">
        <v>129</v>
      </c>
      <c r="BF217" s="15">
        <f t="shared" si="1512"/>
        <v>0</v>
      </c>
      <c r="BG217" s="10">
        <f>IFERROR(VLOOKUP(B217,'18'!B:BC,54,0),"0")</f>
        <v>0</v>
      </c>
      <c r="BH217" s="5" t="s">
        <v>129</v>
      </c>
      <c r="BI217" s="15">
        <f t="shared" si="1513"/>
        <v>0</v>
      </c>
      <c r="BJ217" s="10">
        <f>IFERROR(VLOOKUP(B217,'19'!B:BC,54,0),"0")</f>
        <v>0</v>
      </c>
      <c r="BK217" s="5" t="s">
        <v>129</v>
      </c>
      <c r="BL217" s="15">
        <f t="shared" si="1514"/>
        <v>0</v>
      </c>
      <c r="BM217" s="10">
        <f>IFERROR(VLOOKUP(B217,'20'!B:BC,54,0),"0")</f>
        <v>3</v>
      </c>
      <c r="BN217" s="5" t="s">
        <v>129</v>
      </c>
      <c r="BO217" s="15">
        <f t="shared" si="1515"/>
        <v>20.700000000000003</v>
      </c>
      <c r="BP217" s="10">
        <f>IFERROR(VLOOKUP(B217,'21'!B:BC,54,0),"0")</f>
        <v>0</v>
      </c>
      <c r="BQ217" s="5" t="s">
        <v>129</v>
      </c>
      <c r="BR217" s="15">
        <f t="shared" si="1516"/>
        <v>0</v>
      </c>
      <c r="BS217" s="10">
        <f>IFERROR(VLOOKUP(B217,'22'!B:BC,54,0),"0")</f>
        <v>0</v>
      </c>
      <c r="BT217" s="5" t="s">
        <v>129</v>
      </c>
      <c r="BU217" s="15">
        <f t="shared" si="1517"/>
        <v>0</v>
      </c>
      <c r="BV217" s="10">
        <f>IFERROR(VLOOKUP(B217,'23'!B:BC,54,0),"0")</f>
        <v>0</v>
      </c>
      <c r="BW217" s="5" t="s">
        <v>129</v>
      </c>
      <c r="BX217" s="15">
        <f t="shared" si="1518"/>
        <v>0</v>
      </c>
      <c r="BY217" s="10">
        <f>IFERROR(VLOOKUP(B217,'24'!B:BC,54,0),"0")</f>
        <v>0</v>
      </c>
      <c r="BZ217" s="5" t="s">
        <v>129</v>
      </c>
      <c r="CA217" s="15">
        <f t="shared" si="1519"/>
        <v>0</v>
      </c>
      <c r="CB217" s="10">
        <f>IFERROR(VLOOKUP(B217,'25'!B:BC,54,0),"0")</f>
        <v>0</v>
      </c>
      <c r="CC217" s="5" t="s">
        <v>129</v>
      </c>
      <c r="CD217" s="15">
        <f t="shared" si="1520"/>
        <v>0</v>
      </c>
      <c r="CE217" s="10">
        <f>IFERROR(VLOOKUP(B217,'26'!B:BC,54,0),"0")</f>
        <v>0</v>
      </c>
      <c r="CF217" s="5" t="s">
        <v>129</v>
      </c>
      <c r="CG217" s="15">
        <f t="shared" si="1521"/>
        <v>0</v>
      </c>
      <c r="CH217" s="10">
        <f>IFERROR(VLOOKUP(B217,'27'!B:BC,54,0),"0")</f>
        <v>3</v>
      </c>
      <c r="CI217" s="5" t="s">
        <v>129</v>
      </c>
      <c r="CJ217" s="15">
        <f t="shared" si="1522"/>
        <v>20.700000000000003</v>
      </c>
      <c r="CK217" s="10">
        <f>IFERROR(VLOOKUP(B217,'28'!B:BC,54,0),"0")</f>
        <v>0</v>
      </c>
      <c r="CL217" s="5" t="s">
        <v>129</v>
      </c>
      <c r="CM217" s="15">
        <f t="shared" si="1523"/>
        <v>0</v>
      </c>
      <c r="CN217" s="10">
        <f>IFERROR(VLOOKUP(B217,'29'!B:BC,54,0),"0")</f>
        <v>0</v>
      </c>
      <c r="CO217" s="5" t="s">
        <v>129</v>
      </c>
      <c r="CP217" s="15">
        <f t="shared" si="1524"/>
        <v>0</v>
      </c>
      <c r="CQ217" s="10">
        <f>IFERROR(VLOOKUP(B217,'30'!B:BC,54,0),"0")</f>
        <v>0</v>
      </c>
      <c r="CR217" s="5" t="s">
        <v>129</v>
      </c>
      <c r="CS217" s="15">
        <f t="shared" si="1525"/>
        <v>0</v>
      </c>
      <c r="CT217" s="10" t="str">
        <f>IFERROR(VLOOKUP(A217,#REF!,2,0),"0")</f>
        <v>0</v>
      </c>
      <c r="CU217" s="5" t="s">
        <v>129</v>
      </c>
      <c r="CV217" s="15">
        <f t="shared" si="1194"/>
        <v>0</v>
      </c>
      <c r="CW217" s="10" t="str">
        <f>IFERROR(VLOOKUP(B217,'B-plus'!A:D,4,0),"0")</f>
        <v>0</v>
      </c>
      <c r="CX217" s="5" t="s">
        <v>129</v>
      </c>
      <c r="CY217" s="15">
        <f t="shared" si="1195"/>
        <v>0</v>
      </c>
    </row>
    <row r="218" spans="1:103" x14ac:dyDescent="0.25">
      <c r="A218" s="5" t="s">
        <v>627</v>
      </c>
      <c r="B218" s="5">
        <v>1004062</v>
      </c>
      <c r="C218" s="4" t="s">
        <v>628</v>
      </c>
      <c r="D218" s="13">
        <v>15.13</v>
      </c>
      <c r="E218" s="19">
        <f t="shared" si="1162"/>
        <v>40</v>
      </c>
      <c r="F218" s="5" t="s">
        <v>129</v>
      </c>
      <c r="G218" s="13">
        <f t="shared" si="1163"/>
        <v>605.20000000000005</v>
      </c>
      <c r="H218" s="10">
        <f>IFERROR(VLOOKUP(B218,'1'!B:BC,54,0),"0")</f>
        <v>0</v>
      </c>
      <c r="I218" s="5" t="s">
        <v>129</v>
      </c>
      <c r="J218" s="15">
        <f t="shared" si="1496"/>
        <v>0</v>
      </c>
      <c r="K218" s="10">
        <f>IFERROR(VLOOKUP(B218,'2'!B:BC,54,0),"0")</f>
        <v>0</v>
      </c>
      <c r="L218" s="5" t="s">
        <v>129</v>
      </c>
      <c r="M218" s="15">
        <f t="shared" si="1497"/>
        <v>0</v>
      </c>
      <c r="N218" s="10">
        <f>IFERROR(VLOOKUP(B218,'3'!B:BC,54,0),"0")</f>
        <v>0</v>
      </c>
      <c r="O218" s="5" t="s">
        <v>129</v>
      </c>
      <c r="P218" s="15">
        <f t="shared" si="1498"/>
        <v>0</v>
      </c>
      <c r="Q218" s="10">
        <f>IFERROR(VLOOKUP(B218,'4'!B:BC,54,0),"0")</f>
        <v>0</v>
      </c>
      <c r="R218" s="5" t="s">
        <v>129</v>
      </c>
      <c r="S218" s="15">
        <f t="shared" si="1499"/>
        <v>0</v>
      </c>
      <c r="T218" s="10">
        <f>IFERROR(VLOOKUP(B218,'5'!B:BC,54,0),"0")</f>
        <v>0</v>
      </c>
      <c r="U218" s="5" t="s">
        <v>129</v>
      </c>
      <c r="V218" s="15">
        <f t="shared" si="1500"/>
        <v>0</v>
      </c>
      <c r="W218" s="10">
        <f>IFERROR(VLOOKUP(B218,'6'!B:BC,54,0),"0")</f>
        <v>0</v>
      </c>
      <c r="X218" s="5" t="s">
        <v>129</v>
      </c>
      <c r="Y218" s="15">
        <f t="shared" si="1501"/>
        <v>0</v>
      </c>
      <c r="Z218" s="10">
        <f>IFERROR(VLOOKUP(B218,'7'!B:BC,54,0),"0")</f>
        <v>5</v>
      </c>
      <c r="AA218" s="5" t="s">
        <v>129</v>
      </c>
      <c r="AB218" s="15">
        <f t="shared" si="1502"/>
        <v>75.650000000000006</v>
      </c>
      <c r="AC218" s="10">
        <f>IFERROR(VLOOKUP(B218,'8'!B:BC,54,0),"0")</f>
        <v>0</v>
      </c>
      <c r="AD218" s="5" t="s">
        <v>129</v>
      </c>
      <c r="AE218" s="15">
        <f t="shared" si="1503"/>
        <v>0</v>
      </c>
      <c r="AF218" s="10">
        <f>IFERROR(VLOOKUP(B218,'9'!B:BC,54,0),"0")</f>
        <v>0</v>
      </c>
      <c r="AG218" s="5" t="s">
        <v>129</v>
      </c>
      <c r="AH218" s="15">
        <f t="shared" si="1504"/>
        <v>0</v>
      </c>
      <c r="AI218" s="10">
        <f>IFERROR(VLOOKUP(B218,'10'!B:BC,54,0),"0")</f>
        <v>6</v>
      </c>
      <c r="AJ218" s="5" t="s">
        <v>129</v>
      </c>
      <c r="AK218" s="15">
        <f t="shared" si="1505"/>
        <v>90.78</v>
      </c>
      <c r="AL218" s="10">
        <f>IFERROR(VLOOKUP(B218,'11'!B:BC,54,0),"0")</f>
        <v>0</v>
      </c>
      <c r="AM218" s="5" t="s">
        <v>129</v>
      </c>
      <c r="AN218" s="15">
        <f t="shared" si="1506"/>
        <v>0</v>
      </c>
      <c r="AO218" s="10">
        <f>IFERROR(VLOOKUP(B218,'12'!B:BC,54,0),"0")</f>
        <v>0</v>
      </c>
      <c r="AP218" s="5" t="s">
        <v>129</v>
      </c>
      <c r="AQ218" s="15">
        <f t="shared" si="1507"/>
        <v>0</v>
      </c>
      <c r="AR218" s="10">
        <f>IFERROR(VLOOKUP(B218,'13'!B:BC,54,0),"0")</f>
        <v>0</v>
      </c>
      <c r="AS218" s="5" t="s">
        <v>129</v>
      </c>
      <c r="AT218" s="15">
        <f t="shared" si="1508"/>
        <v>0</v>
      </c>
      <c r="AU218" s="10">
        <f>IFERROR(VLOOKUP(B218,'14'!B:BC,54,0),"0")</f>
        <v>0</v>
      </c>
      <c r="AV218" s="5" t="s">
        <v>129</v>
      </c>
      <c r="AW218" s="15">
        <f t="shared" si="1509"/>
        <v>0</v>
      </c>
      <c r="AX218" s="10">
        <f>IFERROR(VLOOKUP(B218,'15'!B:BC,54,0),"0")</f>
        <v>0</v>
      </c>
      <c r="AY218" s="5" t="s">
        <v>129</v>
      </c>
      <c r="AZ218" s="15">
        <f t="shared" si="1510"/>
        <v>0</v>
      </c>
      <c r="BA218" s="10">
        <f>IFERROR(VLOOKUP(B218,'16'!B:BC,54,0),"0")</f>
        <v>3</v>
      </c>
      <c r="BB218" s="5" t="s">
        <v>129</v>
      </c>
      <c r="BC218" s="15">
        <f t="shared" si="1511"/>
        <v>45.39</v>
      </c>
      <c r="BD218" s="10">
        <f>IFERROR(VLOOKUP(B218,'17'!B:BC,54,0),"0")</f>
        <v>0</v>
      </c>
      <c r="BE218" s="5" t="s">
        <v>129</v>
      </c>
      <c r="BF218" s="15">
        <f t="shared" si="1512"/>
        <v>0</v>
      </c>
      <c r="BG218" s="10">
        <f>IFERROR(VLOOKUP(B218,'18'!B:BC,54,0),"0")</f>
        <v>0</v>
      </c>
      <c r="BH218" s="5" t="s">
        <v>129</v>
      </c>
      <c r="BI218" s="15">
        <f t="shared" si="1513"/>
        <v>0</v>
      </c>
      <c r="BJ218" s="10">
        <f>IFERROR(VLOOKUP(B218,'19'!B:BC,54,0),"0")</f>
        <v>0</v>
      </c>
      <c r="BK218" s="5" t="s">
        <v>129</v>
      </c>
      <c r="BL218" s="15">
        <f t="shared" si="1514"/>
        <v>0</v>
      </c>
      <c r="BM218" s="10">
        <f>IFERROR(VLOOKUP(B218,'20'!B:BC,54,0),"0")</f>
        <v>5</v>
      </c>
      <c r="BN218" s="5" t="s">
        <v>129</v>
      </c>
      <c r="BO218" s="15">
        <f t="shared" si="1515"/>
        <v>75.650000000000006</v>
      </c>
      <c r="BP218" s="10">
        <f>IFERROR(VLOOKUP(B218,'21'!B:BC,54,0),"0")</f>
        <v>3</v>
      </c>
      <c r="BQ218" s="5" t="s">
        <v>129</v>
      </c>
      <c r="BR218" s="15">
        <f t="shared" si="1516"/>
        <v>45.39</v>
      </c>
      <c r="BS218" s="10">
        <f>IFERROR(VLOOKUP(B218,'22'!B:BC,54,0),"0")</f>
        <v>3</v>
      </c>
      <c r="BT218" s="5" t="s">
        <v>129</v>
      </c>
      <c r="BU218" s="15">
        <f t="shared" si="1517"/>
        <v>45.39</v>
      </c>
      <c r="BV218" s="10">
        <f>IFERROR(VLOOKUP(B218,'23'!B:BC,54,0),"0")</f>
        <v>0</v>
      </c>
      <c r="BW218" s="5" t="s">
        <v>129</v>
      </c>
      <c r="BX218" s="15">
        <f t="shared" si="1518"/>
        <v>0</v>
      </c>
      <c r="BY218" s="10">
        <f>IFERROR(VLOOKUP(B218,'24'!B:BC,54,0),"0")</f>
        <v>0</v>
      </c>
      <c r="BZ218" s="5" t="s">
        <v>129</v>
      </c>
      <c r="CA218" s="15">
        <f t="shared" si="1519"/>
        <v>0</v>
      </c>
      <c r="CB218" s="10">
        <f>IFERROR(VLOOKUP(B218,'25'!B:BC,54,0),"0")</f>
        <v>0</v>
      </c>
      <c r="CC218" s="5" t="s">
        <v>129</v>
      </c>
      <c r="CD218" s="15">
        <f t="shared" si="1520"/>
        <v>0</v>
      </c>
      <c r="CE218" s="10">
        <f>IFERROR(VLOOKUP(B218,'26'!B:BC,54,0),"0")</f>
        <v>0</v>
      </c>
      <c r="CF218" s="5" t="s">
        <v>129</v>
      </c>
      <c r="CG218" s="15">
        <f t="shared" si="1521"/>
        <v>0</v>
      </c>
      <c r="CH218" s="10">
        <f>IFERROR(VLOOKUP(B218,'27'!B:BC,54,0),"0")</f>
        <v>15</v>
      </c>
      <c r="CI218" s="5" t="s">
        <v>129</v>
      </c>
      <c r="CJ218" s="15">
        <f t="shared" si="1522"/>
        <v>226.95000000000002</v>
      </c>
      <c r="CK218" s="10">
        <f>IFERROR(VLOOKUP(B218,'28'!B:BC,54,0),"0")</f>
        <v>0</v>
      </c>
      <c r="CL218" s="5" t="s">
        <v>129</v>
      </c>
      <c r="CM218" s="15">
        <f t="shared" si="1523"/>
        <v>0</v>
      </c>
      <c r="CN218" s="10">
        <f>IFERROR(VLOOKUP(B218,'29'!B:BC,54,0),"0")</f>
        <v>0</v>
      </c>
      <c r="CO218" s="5" t="s">
        <v>129</v>
      </c>
      <c r="CP218" s="15">
        <f t="shared" si="1524"/>
        <v>0</v>
      </c>
      <c r="CQ218" s="10">
        <f>IFERROR(VLOOKUP(B218,'30'!B:BC,54,0),"0")</f>
        <v>0</v>
      </c>
      <c r="CR218" s="5" t="s">
        <v>129</v>
      </c>
      <c r="CS218" s="15">
        <f t="shared" si="1525"/>
        <v>0</v>
      </c>
      <c r="CT218" s="10" t="str">
        <f>IFERROR(VLOOKUP(A218,#REF!,2,0),"0")</f>
        <v>0</v>
      </c>
      <c r="CU218" s="5" t="s">
        <v>129</v>
      </c>
      <c r="CV218" s="15">
        <f t="shared" si="1194"/>
        <v>0</v>
      </c>
      <c r="CW218" s="10" t="str">
        <f>IFERROR(VLOOKUP(B218,'B-plus'!A:D,4,0),"0")</f>
        <v>0</v>
      </c>
      <c r="CX218" s="5" t="s">
        <v>129</v>
      </c>
      <c r="CY218" s="15">
        <f t="shared" si="1195"/>
        <v>0</v>
      </c>
    </row>
    <row r="219" spans="1:103" x14ac:dyDescent="0.25">
      <c r="A219" s="5" t="s">
        <v>629</v>
      </c>
      <c r="B219" s="5">
        <v>1004063</v>
      </c>
      <c r="C219" s="4" t="s">
        <v>630</v>
      </c>
      <c r="D219" s="13">
        <v>11.48</v>
      </c>
      <c r="E219" s="19">
        <f t="shared" si="1162"/>
        <v>14</v>
      </c>
      <c r="F219" s="5" t="s">
        <v>129</v>
      </c>
      <c r="G219" s="13">
        <f t="shared" si="1163"/>
        <v>160.72</v>
      </c>
      <c r="H219" s="10">
        <f>IFERROR(VLOOKUP(B219,'1'!B:BC,54,0),"0")</f>
        <v>3</v>
      </c>
      <c r="I219" s="5" t="s">
        <v>129</v>
      </c>
      <c r="J219" s="15">
        <f t="shared" si="1496"/>
        <v>34.44</v>
      </c>
      <c r="K219" s="10">
        <f>IFERROR(VLOOKUP(B219,'2'!B:BC,54,0),"0")</f>
        <v>0</v>
      </c>
      <c r="L219" s="5" t="s">
        <v>129</v>
      </c>
      <c r="M219" s="15">
        <f t="shared" si="1497"/>
        <v>0</v>
      </c>
      <c r="N219" s="10">
        <f>IFERROR(VLOOKUP(B219,'3'!B:BC,54,0),"0")</f>
        <v>0</v>
      </c>
      <c r="O219" s="5" t="s">
        <v>129</v>
      </c>
      <c r="P219" s="15">
        <f t="shared" si="1498"/>
        <v>0</v>
      </c>
      <c r="Q219" s="10">
        <f>IFERROR(VLOOKUP(B219,'4'!B:BC,54,0),"0")</f>
        <v>0</v>
      </c>
      <c r="R219" s="5" t="s">
        <v>129</v>
      </c>
      <c r="S219" s="15">
        <f t="shared" si="1499"/>
        <v>0</v>
      </c>
      <c r="T219" s="10">
        <f>IFERROR(VLOOKUP(B219,'5'!B:BC,54,0),"0")</f>
        <v>0</v>
      </c>
      <c r="U219" s="5" t="s">
        <v>129</v>
      </c>
      <c r="V219" s="15">
        <f t="shared" si="1500"/>
        <v>0</v>
      </c>
      <c r="W219" s="10">
        <f>IFERROR(VLOOKUP(B219,'6'!B:BC,54,0),"0")</f>
        <v>0</v>
      </c>
      <c r="X219" s="5" t="s">
        <v>129</v>
      </c>
      <c r="Y219" s="15">
        <f t="shared" si="1501"/>
        <v>0</v>
      </c>
      <c r="Z219" s="10">
        <f>IFERROR(VLOOKUP(B219,'7'!B:BC,54,0),"0")</f>
        <v>0</v>
      </c>
      <c r="AA219" s="5" t="s">
        <v>129</v>
      </c>
      <c r="AB219" s="15">
        <f t="shared" si="1502"/>
        <v>0</v>
      </c>
      <c r="AC219" s="10">
        <f>IFERROR(VLOOKUP(B219,'8'!B:BC,54,0),"0")</f>
        <v>0</v>
      </c>
      <c r="AD219" s="5" t="s">
        <v>129</v>
      </c>
      <c r="AE219" s="15">
        <f t="shared" si="1503"/>
        <v>0</v>
      </c>
      <c r="AF219" s="10">
        <f>IFERROR(VLOOKUP(B219,'9'!B:BC,54,0),"0")</f>
        <v>0</v>
      </c>
      <c r="AG219" s="5" t="s">
        <v>129</v>
      </c>
      <c r="AH219" s="15">
        <f t="shared" si="1504"/>
        <v>0</v>
      </c>
      <c r="AI219" s="10">
        <f>IFERROR(VLOOKUP(B219,'10'!B:BC,54,0),"0")</f>
        <v>6</v>
      </c>
      <c r="AJ219" s="5" t="s">
        <v>129</v>
      </c>
      <c r="AK219" s="15">
        <f t="shared" si="1505"/>
        <v>68.88</v>
      </c>
      <c r="AL219" s="10">
        <f>IFERROR(VLOOKUP(B219,'11'!B:BC,54,0),"0")</f>
        <v>0</v>
      </c>
      <c r="AM219" s="5" t="s">
        <v>129</v>
      </c>
      <c r="AN219" s="15">
        <f t="shared" si="1506"/>
        <v>0</v>
      </c>
      <c r="AO219" s="10">
        <f>IFERROR(VLOOKUP(B219,'12'!B:BC,54,0),"0")</f>
        <v>0</v>
      </c>
      <c r="AP219" s="5" t="s">
        <v>129</v>
      </c>
      <c r="AQ219" s="15">
        <f t="shared" si="1507"/>
        <v>0</v>
      </c>
      <c r="AR219" s="10">
        <f>IFERROR(VLOOKUP(B219,'13'!B:BC,54,0),"0")</f>
        <v>0</v>
      </c>
      <c r="AS219" s="5" t="s">
        <v>129</v>
      </c>
      <c r="AT219" s="15">
        <f t="shared" si="1508"/>
        <v>0</v>
      </c>
      <c r="AU219" s="10">
        <f>IFERROR(VLOOKUP(B219,'14'!B:BC,54,0),"0")</f>
        <v>0</v>
      </c>
      <c r="AV219" s="5" t="s">
        <v>129</v>
      </c>
      <c r="AW219" s="15">
        <f t="shared" si="1509"/>
        <v>0</v>
      </c>
      <c r="AX219" s="10">
        <f>IFERROR(VLOOKUP(B219,'15'!B:BC,54,0),"0")</f>
        <v>0</v>
      </c>
      <c r="AY219" s="5" t="s">
        <v>129</v>
      </c>
      <c r="AZ219" s="15">
        <f t="shared" si="1510"/>
        <v>0</v>
      </c>
      <c r="BA219" s="10">
        <f>IFERROR(VLOOKUP(B219,'16'!B:BC,54,0),"0")</f>
        <v>0</v>
      </c>
      <c r="BB219" s="5" t="s">
        <v>129</v>
      </c>
      <c r="BC219" s="15">
        <f t="shared" si="1511"/>
        <v>0</v>
      </c>
      <c r="BD219" s="10">
        <f>IFERROR(VLOOKUP(B219,'17'!B:BC,54,0),"0")</f>
        <v>0</v>
      </c>
      <c r="BE219" s="5" t="s">
        <v>129</v>
      </c>
      <c r="BF219" s="15">
        <f t="shared" si="1512"/>
        <v>0</v>
      </c>
      <c r="BG219" s="10">
        <f>IFERROR(VLOOKUP(B219,'18'!B:BC,54,0),"0")</f>
        <v>0</v>
      </c>
      <c r="BH219" s="5" t="s">
        <v>129</v>
      </c>
      <c r="BI219" s="15">
        <f t="shared" si="1513"/>
        <v>0</v>
      </c>
      <c r="BJ219" s="10">
        <f>IFERROR(VLOOKUP(B219,'19'!B:BC,54,0),"0")</f>
        <v>0</v>
      </c>
      <c r="BK219" s="5" t="s">
        <v>129</v>
      </c>
      <c r="BL219" s="15">
        <f t="shared" si="1514"/>
        <v>0</v>
      </c>
      <c r="BM219" s="10">
        <f>IFERROR(VLOOKUP(B219,'20'!B:BC,54,0),"0")</f>
        <v>5</v>
      </c>
      <c r="BN219" s="5" t="s">
        <v>129</v>
      </c>
      <c r="BO219" s="15">
        <f t="shared" si="1515"/>
        <v>57.400000000000006</v>
      </c>
      <c r="BP219" s="10">
        <f>IFERROR(VLOOKUP(B219,'21'!B:BC,54,0),"0")</f>
        <v>0</v>
      </c>
      <c r="BQ219" s="5" t="s">
        <v>129</v>
      </c>
      <c r="BR219" s="15">
        <f t="shared" si="1516"/>
        <v>0</v>
      </c>
      <c r="BS219" s="10">
        <f>IFERROR(VLOOKUP(B219,'22'!B:BC,54,0),"0")</f>
        <v>0</v>
      </c>
      <c r="BT219" s="5" t="s">
        <v>129</v>
      </c>
      <c r="BU219" s="15">
        <f t="shared" si="1517"/>
        <v>0</v>
      </c>
      <c r="BV219" s="10">
        <f>IFERROR(VLOOKUP(B219,'23'!B:BC,54,0),"0")</f>
        <v>0</v>
      </c>
      <c r="BW219" s="5" t="s">
        <v>129</v>
      </c>
      <c r="BX219" s="15">
        <f t="shared" si="1518"/>
        <v>0</v>
      </c>
      <c r="BY219" s="10">
        <f>IFERROR(VLOOKUP(B219,'24'!B:BC,54,0),"0")</f>
        <v>0</v>
      </c>
      <c r="BZ219" s="5" t="s">
        <v>129</v>
      </c>
      <c r="CA219" s="15">
        <f t="shared" si="1519"/>
        <v>0</v>
      </c>
      <c r="CB219" s="10">
        <f>IFERROR(VLOOKUP(B219,'25'!B:BC,54,0),"0")</f>
        <v>0</v>
      </c>
      <c r="CC219" s="5" t="s">
        <v>129</v>
      </c>
      <c r="CD219" s="15">
        <f t="shared" si="1520"/>
        <v>0</v>
      </c>
      <c r="CE219" s="10">
        <f>IFERROR(VLOOKUP(B219,'26'!B:BC,54,0),"0")</f>
        <v>0</v>
      </c>
      <c r="CF219" s="5" t="s">
        <v>129</v>
      </c>
      <c r="CG219" s="15">
        <f t="shared" si="1521"/>
        <v>0</v>
      </c>
      <c r="CH219" s="10">
        <f>IFERROR(VLOOKUP(B219,'27'!B:BC,54,0),"0")</f>
        <v>0</v>
      </c>
      <c r="CI219" s="5" t="s">
        <v>129</v>
      </c>
      <c r="CJ219" s="15">
        <f t="shared" si="1522"/>
        <v>0</v>
      </c>
      <c r="CK219" s="10">
        <f>IFERROR(VLOOKUP(B219,'28'!B:BC,54,0),"0")</f>
        <v>0</v>
      </c>
      <c r="CL219" s="5" t="s">
        <v>129</v>
      </c>
      <c r="CM219" s="15">
        <f t="shared" si="1523"/>
        <v>0</v>
      </c>
      <c r="CN219" s="10">
        <f>IFERROR(VLOOKUP(B219,'29'!B:BC,54,0),"0")</f>
        <v>0</v>
      </c>
      <c r="CO219" s="5" t="s">
        <v>129</v>
      </c>
      <c r="CP219" s="15">
        <f t="shared" si="1524"/>
        <v>0</v>
      </c>
      <c r="CQ219" s="10">
        <f>IFERROR(VLOOKUP(B219,'30'!B:BC,54,0),"0")</f>
        <v>0</v>
      </c>
      <c r="CR219" s="5" t="s">
        <v>129</v>
      </c>
      <c r="CS219" s="15">
        <f t="shared" si="1525"/>
        <v>0</v>
      </c>
      <c r="CT219" s="10" t="str">
        <f>IFERROR(VLOOKUP(A219,#REF!,2,0),"0")</f>
        <v>0</v>
      </c>
      <c r="CU219" s="5" t="s">
        <v>129</v>
      </c>
      <c r="CV219" s="15">
        <f t="shared" si="1194"/>
        <v>0</v>
      </c>
      <c r="CW219" s="10" t="str">
        <f>IFERROR(VLOOKUP(B219,'B-plus'!A:D,4,0),"0")</f>
        <v>0</v>
      </c>
      <c r="CX219" s="5" t="s">
        <v>129</v>
      </c>
      <c r="CY219" s="15">
        <f t="shared" si="1195"/>
        <v>0</v>
      </c>
    </row>
    <row r="220" spans="1:103" x14ac:dyDescent="0.25">
      <c r="A220" s="5" t="s">
        <v>631</v>
      </c>
      <c r="B220" s="5">
        <v>1004065</v>
      </c>
      <c r="C220" s="4" t="s">
        <v>632</v>
      </c>
      <c r="D220" s="13">
        <v>11.78</v>
      </c>
      <c r="E220" s="19">
        <f t="shared" si="1162"/>
        <v>14</v>
      </c>
      <c r="F220" s="5" t="s">
        <v>129</v>
      </c>
      <c r="G220" s="13">
        <f t="shared" si="1163"/>
        <v>164.92</v>
      </c>
      <c r="H220" s="10">
        <f>IFERROR(VLOOKUP(B220,'1'!B:BC,54,0),"0")</f>
        <v>3</v>
      </c>
      <c r="I220" s="5" t="s">
        <v>129</v>
      </c>
      <c r="J220" s="15">
        <f t="shared" si="1496"/>
        <v>35.339999999999996</v>
      </c>
      <c r="K220" s="10">
        <f>IFERROR(VLOOKUP(B220,'2'!B:BC,54,0),"0")</f>
        <v>0</v>
      </c>
      <c r="L220" s="5" t="s">
        <v>129</v>
      </c>
      <c r="M220" s="15">
        <f t="shared" si="1497"/>
        <v>0</v>
      </c>
      <c r="N220" s="10">
        <f>IFERROR(VLOOKUP(B220,'3'!B:BC,54,0),"0")</f>
        <v>0</v>
      </c>
      <c r="O220" s="5" t="s">
        <v>129</v>
      </c>
      <c r="P220" s="15">
        <f t="shared" si="1498"/>
        <v>0</v>
      </c>
      <c r="Q220" s="10">
        <f>IFERROR(VLOOKUP(B220,'4'!B:BC,54,0),"0")</f>
        <v>0</v>
      </c>
      <c r="R220" s="5" t="s">
        <v>129</v>
      </c>
      <c r="S220" s="15">
        <f t="shared" si="1499"/>
        <v>0</v>
      </c>
      <c r="T220" s="10">
        <f>IFERROR(VLOOKUP(B220,'5'!B:BC,54,0),"0")</f>
        <v>0</v>
      </c>
      <c r="U220" s="5" t="s">
        <v>129</v>
      </c>
      <c r="V220" s="15">
        <f t="shared" si="1500"/>
        <v>0</v>
      </c>
      <c r="W220" s="10">
        <f>IFERROR(VLOOKUP(B220,'6'!B:BC,54,0),"0")</f>
        <v>0</v>
      </c>
      <c r="X220" s="5" t="s">
        <v>129</v>
      </c>
      <c r="Y220" s="15">
        <f t="shared" si="1501"/>
        <v>0</v>
      </c>
      <c r="Z220" s="10">
        <f>IFERROR(VLOOKUP(B220,'7'!B:BC,54,0),"0")</f>
        <v>0</v>
      </c>
      <c r="AA220" s="5" t="s">
        <v>129</v>
      </c>
      <c r="AB220" s="15">
        <f t="shared" si="1502"/>
        <v>0</v>
      </c>
      <c r="AC220" s="10">
        <f>IFERROR(VLOOKUP(B220,'8'!B:BC,54,0),"0")</f>
        <v>0</v>
      </c>
      <c r="AD220" s="5" t="s">
        <v>129</v>
      </c>
      <c r="AE220" s="15">
        <f t="shared" si="1503"/>
        <v>0</v>
      </c>
      <c r="AF220" s="10">
        <f>IFERROR(VLOOKUP(B220,'9'!B:BC,54,0),"0")</f>
        <v>0</v>
      </c>
      <c r="AG220" s="5" t="s">
        <v>129</v>
      </c>
      <c r="AH220" s="15">
        <f t="shared" si="1504"/>
        <v>0</v>
      </c>
      <c r="AI220" s="10">
        <f>IFERROR(VLOOKUP(B220,'10'!B:BC,54,0),"0")</f>
        <v>6</v>
      </c>
      <c r="AJ220" s="5" t="s">
        <v>129</v>
      </c>
      <c r="AK220" s="15">
        <f t="shared" si="1505"/>
        <v>70.679999999999993</v>
      </c>
      <c r="AL220" s="10">
        <f>IFERROR(VLOOKUP(B220,'11'!B:BC,54,0),"0")</f>
        <v>0</v>
      </c>
      <c r="AM220" s="5" t="s">
        <v>129</v>
      </c>
      <c r="AN220" s="15">
        <f t="shared" si="1506"/>
        <v>0</v>
      </c>
      <c r="AO220" s="10">
        <f>IFERROR(VLOOKUP(B220,'12'!B:BC,54,0),"0")</f>
        <v>0</v>
      </c>
      <c r="AP220" s="5" t="s">
        <v>129</v>
      </c>
      <c r="AQ220" s="15">
        <f t="shared" si="1507"/>
        <v>0</v>
      </c>
      <c r="AR220" s="10">
        <f>IFERROR(VLOOKUP(B220,'13'!B:BC,54,0),"0")</f>
        <v>0</v>
      </c>
      <c r="AS220" s="5" t="s">
        <v>129</v>
      </c>
      <c r="AT220" s="15">
        <f t="shared" si="1508"/>
        <v>0</v>
      </c>
      <c r="AU220" s="10">
        <f>IFERROR(VLOOKUP(B220,'14'!B:BC,54,0),"0")</f>
        <v>0</v>
      </c>
      <c r="AV220" s="5" t="s">
        <v>129</v>
      </c>
      <c r="AW220" s="15">
        <f t="shared" si="1509"/>
        <v>0</v>
      </c>
      <c r="AX220" s="10">
        <f>IFERROR(VLOOKUP(B220,'15'!B:BC,54,0),"0")</f>
        <v>0</v>
      </c>
      <c r="AY220" s="5" t="s">
        <v>129</v>
      </c>
      <c r="AZ220" s="15">
        <f t="shared" si="1510"/>
        <v>0</v>
      </c>
      <c r="BA220" s="10">
        <f>IFERROR(VLOOKUP(B220,'16'!B:BC,54,0),"0")</f>
        <v>0</v>
      </c>
      <c r="BB220" s="5" t="s">
        <v>129</v>
      </c>
      <c r="BC220" s="15">
        <f t="shared" si="1511"/>
        <v>0</v>
      </c>
      <c r="BD220" s="10">
        <f>IFERROR(VLOOKUP(B220,'17'!B:BC,54,0),"0")</f>
        <v>0</v>
      </c>
      <c r="BE220" s="5" t="s">
        <v>129</v>
      </c>
      <c r="BF220" s="15">
        <f t="shared" si="1512"/>
        <v>0</v>
      </c>
      <c r="BG220" s="10">
        <f>IFERROR(VLOOKUP(B220,'18'!B:BC,54,0),"0")</f>
        <v>0</v>
      </c>
      <c r="BH220" s="5" t="s">
        <v>129</v>
      </c>
      <c r="BI220" s="15">
        <f t="shared" si="1513"/>
        <v>0</v>
      </c>
      <c r="BJ220" s="10">
        <f>IFERROR(VLOOKUP(B220,'19'!B:BC,54,0),"0")</f>
        <v>0</v>
      </c>
      <c r="BK220" s="5" t="s">
        <v>129</v>
      </c>
      <c r="BL220" s="15">
        <f t="shared" si="1514"/>
        <v>0</v>
      </c>
      <c r="BM220" s="10">
        <f>IFERROR(VLOOKUP(B220,'20'!B:BC,54,0),"0")</f>
        <v>5</v>
      </c>
      <c r="BN220" s="5" t="s">
        <v>129</v>
      </c>
      <c r="BO220" s="15">
        <f t="shared" si="1515"/>
        <v>58.9</v>
      </c>
      <c r="BP220" s="10">
        <f>IFERROR(VLOOKUP(B220,'21'!B:BC,54,0),"0")</f>
        <v>0</v>
      </c>
      <c r="BQ220" s="5" t="s">
        <v>129</v>
      </c>
      <c r="BR220" s="15">
        <f t="shared" si="1516"/>
        <v>0</v>
      </c>
      <c r="BS220" s="10">
        <f>IFERROR(VLOOKUP(B220,'22'!B:BC,54,0),"0")</f>
        <v>0</v>
      </c>
      <c r="BT220" s="5" t="s">
        <v>129</v>
      </c>
      <c r="BU220" s="15">
        <f t="shared" si="1517"/>
        <v>0</v>
      </c>
      <c r="BV220" s="10">
        <f>IFERROR(VLOOKUP(B220,'23'!B:BC,54,0),"0")</f>
        <v>0</v>
      </c>
      <c r="BW220" s="5" t="s">
        <v>129</v>
      </c>
      <c r="BX220" s="15">
        <f t="shared" si="1518"/>
        <v>0</v>
      </c>
      <c r="BY220" s="10">
        <f>IFERROR(VLOOKUP(B220,'24'!B:BC,54,0),"0")</f>
        <v>0</v>
      </c>
      <c r="BZ220" s="5" t="s">
        <v>129</v>
      </c>
      <c r="CA220" s="15">
        <f t="shared" si="1519"/>
        <v>0</v>
      </c>
      <c r="CB220" s="10">
        <f>IFERROR(VLOOKUP(B220,'25'!B:BC,54,0),"0")</f>
        <v>0</v>
      </c>
      <c r="CC220" s="5" t="s">
        <v>129</v>
      </c>
      <c r="CD220" s="15">
        <f t="shared" si="1520"/>
        <v>0</v>
      </c>
      <c r="CE220" s="10">
        <f>IFERROR(VLOOKUP(B220,'26'!B:BC,54,0),"0")</f>
        <v>0</v>
      </c>
      <c r="CF220" s="5" t="s">
        <v>129</v>
      </c>
      <c r="CG220" s="15">
        <f t="shared" si="1521"/>
        <v>0</v>
      </c>
      <c r="CH220" s="10">
        <f>IFERROR(VLOOKUP(B220,'27'!B:BC,54,0),"0")</f>
        <v>0</v>
      </c>
      <c r="CI220" s="5" t="s">
        <v>129</v>
      </c>
      <c r="CJ220" s="15">
        <f t="shared" si="1522"/>
        <v>0</v>
      </c>
      <c r="CK220" s="10">
        <f>IFERROR(VLOOKUP(B220,'28'!B:BC,54,0),"0")</f>
        <v>0</v>
      </c>
      <c r="CL220" s="5" t="s">
        <v>129</v>
      </c>
      <c r="CM220" s="15">
        <f t="shared" si="1523"/>
        <v>0</v>
      </c>
      <c r="CN220" s="10">
        <f>IFERROR(VLOOKUP(B220,'29'!B:BC,54,0),"0")</f>
        <v>0</v>
      </c>
      <c r="CO220" s="5" t="s">
        <v>129</v>
      </c>
      <c r="CP220" s="15">
        <f t="shared" si="1524"/>
        <v>0</v>
      </c>
      <c r="CQ220" s="10">
        <f>IFERROR(VLOOKUP(B220,'30'!B:BC,54,0),"0")</f>
        <v>0</v>
      </c>
      <c r="CR220" s="5" t="s">
        <v>129</v>
      </c>
      <c r="CS220" s="15">
        <f t="shared" si="1525"/>
        <v>0</v>
      </c>
      <c r="CT220" s="10" t="str">
        <f>IFERROR(VLOOKUP(A220,#REF!,2,0),"0")</f>
        <v>0</v>
      </c>
      <c r="CU220" s="5" t="s">
        <v>129</v>
      </c>
      <c r="CV220" s="15">
        <f t="shared" si="1194"/>
        <v>0</v>
      </c>
      <c r="CW220" s="10" t="str">
        <f>IFERROR(VLOOKUP(B220,'B-plus'!A:D,4,0),"0")</f>
        <v>0</v>
      </c>
      <c r="CX220" s="5" t="s">
        <v>129</v>
      </c>
      <c r="CY220" s="15">
        <f t="shared" si="1195"/>
        <v>0</v>
      </c>
    </row>
    <row r="221" spans="1:103" x14ac:dyDescent="0.25">
      <c r="A221" s="5" t="s">
        <v>633</v>
      </c>
      <c r="B221" s="5">
        <v>1004073</v>
      </c>
      <c r="C221" s="4" t="s">
        <v>634</v>
      </c>
      <c r="D221" s="94">
        <v>20</v>
      </c>
      <c r="E221" s="19">
        <f t="shared" si="1162"/>
        <v>0</v>
      </c>
      <c r="F221" s="5" t="s">
        <v>129</v>
      </c>
      <c r="G221" s="13">
        <f t="shared" si="1163"/>
        <v>0</v>
      </c>
      <c r="H221" s="10">
        <f>IFERROR(VLOOKUP(B221,'1'!B:BC,54,0),"0")</f>
        <v>0</v>
      </c>
      <c r="I221" s="5" t="s">
        <v>129</v>
      </c>
      <c r="J221" s="15">
        <f t="shared" si="1496"/>
        <v>0</v>
      </c>
      <c r="K221" s="10">
        <f>IFERROR(VLOOKUP(B221,'2'!B:BC,54,0),"0")</f>
        <v>0</v>
      </c>
      <c r="L221" s="5" t="s">
        <v>129</v>
      </c>
      <c r="M221" s="15">
        <f t="shared" si="1497"/>
        <v>0</v>
      </c>
      <c r="N221" s="10">
        <f>IFERROR(VLOOKUP(B221,'3'!B:BC,54,0),"0")</f>
        <v>0</v>
      </c>
      <c r="O221" s="5" t="s">
        <v>129</v>
      </c>
      <c r="P221" s="15">
        <f t="shared" si="1498"/>
        <v>0</v>
      </c>
      <c r="Q221" s="10">
        <f>IFERROR(VLOOKUP(B221,'4'!B:BC,54,0),"0")</f>
        <v>0</v>
      </c>
      <c r="R221" s="5" t="s">
        <v>129</v>
      </c>
      <c r="S221" s="15">
        <f t="shared" si="1499"/>
        <v>0</v>
      </c>
      <c r="T221" s="10">
        <f>IFERROR(VLOOKUP(B221,'5'!B:BC,54,0),"0")</f>
        <v>0</v>
      </c>
      <c r="U221" s="5" t="s">
        <v>129</v>
      </c>
      <c r="V221" s="15">
        <f t="shared" si="1500"/>
        <v>0</v>
      </c>
      <c r="W221" s="10">
        <f>IFERROR(VLOOKUP(B221,'6'!B:BC,54,0),"0")</f>
        <v>0</v>
      </c>
      <c r="X221" s="5" t="s">
        <v>129</v>
      </c>
      <c r="Y221" s="15">
        <f t="shared" si="1501"/>
        <v>0</v>
      </c>
      <c r="Z221" s="10">
        <f>IFERROR(VLOOKUP(B221,'7'!B:BC,54,0),"0")</f>
        <v>0</v>
      </c>
      <c r="AA221" s="5" t="s">
        <v>129</v>
      </c>
      <c r="AB221" s="15">
        <f t="shared" si="1502"/>
        <v>0</v>
      </c>
      <c r="AC221" s="10">
        <f>IFERROR(VLOOKUP(B221,'8'!B:BC,54,0),"0")</f>
        <v>0</v>
      </c>
      <c r="AD221" s="5" t="s">
        <v>129</v>
      </c>
      <c r="AE221" s="15">
        <f t="shared" si="1503"/>
        <v>0</v>
      </c>
      <c r="AF221" s="10">
        <f>IFERROR(VLOOKUP(B221,'9'!B:BC,54,0),"0")</f>
        <v>0</v>
      </c>
      <c r="AG221" s="5" t="s">
        <v>129</v>
      </c>
      <c r="AH221" s="15">
        <f t="shared" si="1504"/>
        <v>0</v>
      </c>
      <c r="AI221" s="10">
        <f>IFERROR(VLOOKUP(B221,'10'!B:BC,54,0),"0")</f>
        <v>0</v>
      </c>
      <c r="AJ221" s="5" t="s">
        <v>129</v>
      </c>
      <c r="AK221" s="15">
        <f t="shared" si="1505"/>
        <v>0</v>
      </c>
      <c r="AL221" s="10">
        <f>IFERROR(VLOOKUP(B221,'11'!B:BC,54,0),"0")</f>
        <v>0</v>
      </c>
      <c r="AM221" s="5" t="s">
        <v>129</v>
      </c>
      <c r="AN221" s="15">
        <f t="shared" si="1506"/>
        <v>0</v>
      </c>
      <c r="AO221" s="10">
        <f>IFERROR(VLOOKUP(B221,'12'!B:BC,54,0),"0")</f>
        <v>0</v>
      </c>
      <c r="AP221" s="5" t="s">
        <v>129</v>
      </c>
      <c r="AQ221" s="15">
        <f t="shared" si="1507"/>
        <v>0</v>
      </c>
      <c r="AR221" s="10">
        <f>IFERROR(VLOOKUP(B221,'13'!B:BC,54,0),"0")</f>
        <v>0</v>
      </c>
      <c r="AS221" s="5" t="s">
        <v>129</v>
      </c>
      <c r="AT221" s="15">
        <f t="shared" si="1508"/>
        <v>0</v>
      </c>
      <c r="AU221" s="10">
        <f>IFERROR(VLOOKUP(B221,'14'!B:BC,54,0),"0")</f>
        <v>0</v>
      </c>
      <c r="AV221" s="5" t="s">
        <v>129</v>
      </c>
      <c r="AW221" s="15">
        <f t="shared" si="1509"/>
        <v>0</v>
      </c>
      <c r="AX221" s="10">
        <f>IFERROR(VLOOKUP(B221,'15'!B:BC,54,0),"0")</f>
        <v>0</v>
      </c>
      <c r="AY221" s="5" t="s">
        <v>129</v>
      </c>
      <c r="AZ221" s="15">
        <f t="shared" si="1510"/>
        <v>0</v>
      </c>
      <c r="BA221" s="10">
        <f>IFERROR(VLOOKUP(B221,'16'!B:BC,54,0),"0")</f>
        <v>0</v>
      </c>
      <c r="BB221" s="5" t="s">
        <v>129</v>
      </c>
      <c r="BC221" s="15">
        <f t="shared" si="1511"/>
        <v>0</v>
      </c>
      <c r="BD221" s="10">
        <f>IFERROR(VLOOKUP(B221,'17'!B:BC,54,0),"0")</f>
        <v>0</v>
      </c>
      <c r="BE221" s="5" t="s">
        <v>129</v>
      </c>
      <c r="BF221" s="15">
        <f t="shared" si="1512"/>
        <v>0</v>
      </c>
      <c r="BG221" s="10">
        <f>IFERROR(VLOOKUP(B221,'18'!B:BC,54,0),"0")</f>
        <v>0</v>
      </c>
      <c r="BH221" s="5" t="s">
        <v>129</v>
      </c>
      <c r="BI221" s="15">
        <f t="shared" si="1513"/>
        <v>0</v>
      </c>
      <c r="BJ221" s="10">
        <f>IFERROR(VLOOKUP(B221,'19'!B:BC,54,0),"0")</f>
        <v>0</v>
      </c>
      <c r="BK221" s="5" t="s">
        <v>129</v>
      </c>
      <c r="BL221" s="15">
        <f t="shared" si="1514"/>
        <v>0</v>
      </c>
      <c r="BM221" s="10">
        <f>IFERROR(VLOOKUP(B221,'20'!B:BC,54,0),"0")</f>
        <v>0</v>
      </c>
      <c r="BN221" s="5" t="s">
        <v>129</v>
      </c>
      <c r="BO221" s="15">
        <f t="shared" si="1515"/>
        <v>0</v>
      </c>
      <c r="BP221" s="10">
        <f>IFERROR(VLOOKUP(B221,'21'!B:BC,54,0),"0")</f>
        <v>0</v>
      </c>
      <c r="BQ221" s="5" t="s">
        <v>129</v>
      </c>
      <c r="BR221" s="15">
        <f t="shared" si="1516"/>
        <v>0</v>
      </c>
      <c r="BS221" s="10">
        <f>IFERROR(VLOOKUP(B221,'22'!B:BC,54,0),"0")</f>
        <v>0</v>
      </c>
      <c r="BT221" s="5" t="s">
        <v>129</v>
      </c>
      <c r="BU221" s="15">
        <f t="shared" si="1517"/>
        <v>0</v>
      </c>
      <c r="BV221" s="10">
        <f>IFERROR(VLOOKUP(B221,'23'!B:BC,54,0),"0")</f>
        <v>0</v>
      </c>
      <c r="BW221" s="5" t="s">
        <v>129</v>
      </c>
      <c r="BX221" s="15">
        <f t="shared" si="1518"/>
        <v>0</v>
      </c>
      <c r="BY221" s="10">
        <f>IFERROR(VLOOKUP(B221,'24'!B:BC,54,0),"0")</f>
        <v>0</v>
      </c>
      <c r="BZ221" s="5" t="s">
        <v>129</v>
      </c>
      <c r="CA221" s="15">
        <f t="shared" si="1519"/>
        <v>0</v>
      </c>
      <c r="CB221" s="10">
        <f>IFERROR(VLOOKUP(B221,'25'!B:BC,54,0),"0")</f>
        <v>0</v>
      </c>
      <c r="CC221" s="5" t="s">
        <v>129</v>
      </c>
      <c r="CD221" s="15">
        <f t="shared" si="1520"/>
        <v>0</v>
      </c>
      <c r="CE221" s="10">
        <f>IFERROR(VLOOKUP(B221,'26'!B:BC,54,0),"0")</f>
        <v>0</v>
      </c>
      <c r="CF221" s="5" t="s">
        <v>129</v>
      </c>
      <c r="CG221" s="15">
        <f t="shared" si="1521"/>
        <v>0</v>
      </c>
      <c r="CH221" s="10">
        <f>IFERROR(VLOOKUP(B221,'27'!B:BC,54,0),"0")</f>
        <v>0</v>
      </c>
      <c r="CI221" s="5" t="s">
        <v>129</v>
      </c>
      <c r="CJ221" s="15">
        <f t="shared" si="1522"/>
        <v>0</v>
      </c>
      <c r="CK221" s="10">
        <f>IFERROR(VLOOKUP(B221,'28'!B:BC,54,0),"0")</f>
        <v>0</v>
      </c>
      <c r="CL221" s="5" t="s">
        <v>129</v>
      </c>
      <c r="CM221" s="15">
        <f t="shared" si="1523"/>
        <v>0</v>
      </c>
      <c r="CN221" s="10">
        <f>IFERROR(VLOOKUP(B221,'29'!B:BC,54,0),"0")</f>
        <v>0</v>
      </c>
      <c r="CO221" s="5" t="s">
        <v>129</v>
      </c>
      <c r="CP221" s="15">
        <f t="shared" si="1524"/>
        <v>0</v>
      </c>
      <c r="CQ221" s="10">
        <f>IFERROR(VLOOKUP(B221,'30'!B:BC,54,0),"0")</f>
        <v>0</v>
      </c>
      <c r="CR221" s="5" t="s">
        <v>129</v>
      </c>
      <c r="CS221" s="15">
        <f t="shared" si="1525"/>
        <v>0</v>
      </c>
      <c r="CT221" s="10" t="str">
        <f>IFERROR(VLOOKUP(A221,#REF!,2,0),"0")</f>
        <v>0</v>
      </c>
      <c r="CU221" s="5" t="s">
        <v>129</v>
      </c>
      <c r="CV221" s="15">
        <f t="shared" si="1194"/>
        <v>0</v>
      </c>
      <c r="CW221" s="10" t="str">
        <f>IFERROR(VLOOKUP(B221,'B-plus'!A:D,4,0),"0")</f>
        <v>0</v>
      </c>
      <c r="CX221" s="5" t="s">
        <v>129</v>
      </c>
      <c r="CY221" s="15">
        <f t="shared" si="1195"/>
        <v>0</v>
      </c>
    </row>
    <row r="222" spans="1:103" x14ac:dyDescent="0.25">
      <c r="A222" s="5" t="s">
        <v>635</v>
      </c>
      <c r="B222" s="5">
        <v>1004076</v>
      </c>
      <c r="C222" s="4" t="s">
        <v>636</v>
      </c>
      <c r="D222" s="13">
        <v>11.81</v>
      </c>
      <c r="E222" s="19">
        <f t="shared" si="1162"/>
        <v>435</v>
      </c>
      <c r="F222" s="5" t="s">
        <v>129</v>
      </c>
      <c r="G222" s="13">
        <f t="shared" si="1163"/>
        <v>5137.3500000000004</v>
      </c>
      <c r="H222" s="10">
        <f>IFERROR(VLOOKUP(B222,'1'!B:BC,54,0),"0")</f>
        <v>0</v>
      </c>
      <c r="I222" s="5" t="s">
        <v>129</v>
      </c>
      <c r="J222" s="15">
        <f t="shared" si="1496"/>
        <v>0</v>
      </c>
      <c r="K222" s="10">
        <f>IFERROR(VLOOKUP(B222,'2'!B:BC,54,0),"0")</f>
        <v>0</v>
      </c>
      <c r="L222" s="5" t="s">
        <v>129</v>
      </c>
      <c r="M222" s="15">
        <f t="shared" si="1497"/>
        <v>0</v>
      </c>
      <c r="N222" s="10">
        <f>IFERROR(VLOOKUP(B222,'3'!B:BC,54,0),"0")</f>
        <v>0</v>
      </c>
      <c r="O222" s="5" t="s">
        <v>129</v>
      </c>
      <c r="P222" s="15">
        <f t="shared" si="1498"/>
        <v>0</v>
      </c>
      <c r="Q222" s="10">
        <f>IFERROR(VLOOKUP(B222,'4'!B:BC,54,0),"0")</f>
        <v>0</v>
      </c>
      <c r="R222" s="5" t="s">
        <v>129</v>
      </c>
      <c r="S222" s="15">
        <f t="shared" si="1499"/>
        <v>0</v>
      </c>
      <c r="T222" s="10">
        <f>IFERROR(VLOOKUP(B222,'5'!B:BC,54,0),"0")</f>
        <v>0</v>
      </c>
      <c r="U222" s="5" t="s">
        <v>129</v>
      </c>
      <c r="V222" s="15">
        <f t="shared" si="1500"/>
        <v>0</v>
      </c>
      <c r="W222" s="10">
        <f>IFERROR(VLOOKUP(B222,'6'!B:BC,54,0),"0")</f>
        <v>88</v>
      </c>
      <c r="X222" s="5" t="s">
        <v>129</v>
      </c>
      <c r="Y222" s="15">
        <f t="shared" si="1501"/>
        <v>1039.28</v>
      </c>
      <c r="Z222" s="10">
        <f>IFERROR(VLOOKUP(B222,'7'!B:BC,54,0),"0")</f>
        <v>0</v>
      </c>
      <c r="AA222" s="5" t="s">
        <v>129</v>
      </c>
      <c r="AB222" s="15">
        <f t="shared" si="1502"/>
        <v>0</v>
      </c>
      <c r="AC222" s="10">
        <f>IFERROR(VLOOKUP(B222,'8'!B:BC,54,0),"0")</f>
        <v>0</v>
      </c>
      <c r="AD222" s="5" t="s">
        <v>129</v>
      </c>
      <c r="AE222" s="15">
        <f t="shared" si="1503"/>
        <v>0</v>
      </c>
      <c r="AF222" s="10">
        <f>IFERROR(VLOOKUP(B222,'9'!B:BC,54,0),"0")</f>
        <v>0</v>
      </c>
      <c r="AG222" s="5" t="s">
        <v>129</v>
      </c>
      <c r="AH222" s="15">
        <f t="shared" si="1504"/>
        <v>0</v>
      </c>
      <c r="AI222" s="10">
        <f>IFERROR(VLOOKUP(B222,'10'!B:BC,54,0),"0")</f>
        <v>6</v>
      </c>
      <c r="AJ222" s="5" t="s">
        <v>129</v>
      </c>
      <c r="AK222" s="15">
        <f t="shared" si="1505"/>
        <v>70.86</v>
      </c>
      <c r="AL222" s="10">
        <f>IFERROR(VLOOKUP(B222,'11'!B:BC,54,0),"0")</f>
        <v>5</v>
      </c>
      <c r="AM222" s="5" t="s">
        <v>129</v>
      </c>
      <c r="AN222" s="15">
        <f t="shared" si="1506"/>
        <v>59.050000000000004</v>
      </c>
      <c r="AO222" s="10">
        <f>IFERROR(VLOOKUP(B222,'12'!B:BC,54,0),"0")</f>
        <v>0</v>
      </c>
      <c r="AP222" s="5" t="s">
        <v>129</v>
      </c>
      <c r="AQ222" s="15">
        <f t="shared" si="1507"/>
        <v>0</v>
      </c>
      <c r="AR222" s="10">
        <f>IFERROR(VLOOKUP(B222,'13'!B:BC,54,0),"0")</f>
        <v>125</v>
      </c>
      <c r="AS222" s="5" t="s">
        <v>129</v>
      </c>
      <c r="AT222" s="15">
        <f t="shared" si="1508"/>
        <v>1476.25</v>
      </c>
      <c r="AU222" s="10">
        <f>IFERROR(VLOOKUP(B222,'14'!B:BC,54,0),"0")</f>
        <v>0</v>
      </c>
      <c r="AV222" s="5" t="s">
        <v>129</v>
      </c>
      <c r="AW222" s="15">
        <f t="shared" si="1509"/>
        <v>0</v>
      </c>
      <c r="AX222" s="10">
        <f>IFERROR(VLOOKUP(B222,'15'!B:BC,54,0),"0")</f>
        <v>5</v>
      </c>
      <c r="AY222" s="5" t="s">
        <v>129</v>
      </c>
      <c r="AZ222" s="15">
        <f t="shared" si="1510"/>
        <v>59.050000000000004</v>
      </c>
      <c r="BA222" s="10">
        <f>IFERROR(VLOOKUP(B222,'16'!B:BC,54,0),"0")</f>
        <v>0</v>
      </c>
      <c r="BB222" s="5" t="s">
        <v>129</v>
      </c>
      <c r="BC222" s="15">
        <f t="shared" si="1511"/>
        <v>0</v>
      </c>
      <c r="BD222" s="10">
        <f>IFERROR(VLOOKUP(B222,'17'!B:BC,54,0),"0")</f>
        <v>0</v>
      </c>
      <c r="BE222" s="5" t="s">
        <v>129</v>
      </c>
      <c r="BF222" s="15">
        <f t="shared" si="1512"/>
        <v>0</v>
      </c>
      <c r="BG222" s="10">
        <f>IFERROR(VLOOKUP(B222,'18'!B:BC,54,0),"0")</f>
        <v>0</v>
      </c>
      <c r="BH222" s="5" t="s">
        <v>129</v>
      </c>
      <c r="BI222" s="15">
        <f t="shared" si="1513"/>
        <v>0</v>
      </c>
      <c r="BJ222" s="10">
        <f>IFERROR(VLOOKUP(B222,'19'!B:BC,54,0),"0")</f>
        <v>0</v>
      </c>
      <c r="BK222" s="5" t="s">
        <v>129</v>
      </c>
      <c r="BL222" s="15">
        <f t="shared" si="1514"/>
        <v>0</v>
      </c>
      <c r="BM222" s="10">
        <f>IFERROR(VLOOKUP(B222,'20'!B:BC,54,0),"0")</f>
        <v>123</v>
      </c>
      <c r="BN222" s="5" t="s">
        <v>129</v>
      </c>
      <c r="BO222" s="15">
        <f t="shared" si="1515"/>
        <v>1452.63</v>
      </c>
      <c r="BP222" s="10">
        <f>IFERROR(VLOOKUP(B222,'21'!B:BC,54,0),"0")</f>
        <v>0</v>
      </c>
      <c r="BQ222" s="5" t="s">
        <v>129</v>
      </c>
      <c r="BR222" s="15">
        <f t="shared" si="1516"/>
        <v>0</v>
      </c>
      <c r="BS222" s="10">
        <f>IFERROR(VLOOKUP(B222,'22'!B:BC,54,0),"0")</f>
        <v>0</v>
      </c>
      <c r="BT222" s="5" t="s">
        <v>129</v>
      </c>
      <c r="BU222" s="15">
        <f t="shared" si="1517"/>
        <v>0</v>
      </c>
      <c r="BV222" s="10">
        <f>IFERROR(VLOOKUP(B222,'23'!B:BC,54,0),"0")</f>
        <v>0</v>
      </c>
      <c r="BW222" s="5" t="s">
        <v>129</v>
      </c>
      <c r="BX222" s="15">
        <f t="shared" si="1518"/>
        <v>0</v>
      </c>
      <c r="BY222" s="10">
        <f>IFERROR(VLOOKUP(B222,'24'!B:BC,54,0),"0")</f>
        <v>0</v>
      </c>
      <c r="BZ222" s="5" t="s">
        <v>129</v>
      </c>
      <c r="CA222" s="15">
        <f t="shared" si="1519"/>
        <v>0</v>
      </c>
      <c r="CB222" s="10">
        <f>IFERROR(VLOOKUP(B222,'25'!B:BC,54,0),"0")</f>
        <v>5</v>
      </c>
      <c r="CC222" s="5" t="s">
        <v>129</v>
      </c>
      <c r="CD222" s="15">
        <f t="shared" si="1520"/>
        <v>59.050000000000004</v>
      </c>
      <c r="CE222" s="10">
        <f>IFERROR(VLOOKUP(B222,'26'!B:BC,54,0),"0")</f>
        <v>0</v>
      </c>
      <c r="CF222" s="5" t="s">
        <v>129</v>
      </c>
      <c r="CG222" s="15">
        <f t="shared" si="1521"/>
        <v>0</v>
      </c>
      <c r="CH222" s="10">
        <f>IFERROR(VLOOKUP(B222,'27'!B:BC,54,0),"0")</f>
        <v>73</v>
      </c>
      <c r="CI222" s="5" t="s">
        <v>129</v>
      </c>
      <c r="CJ222" s="15">
        <f t="shared" si="1522"/>
        <v>862.13</v>
      </c>
      <c r="CK222" s="10">
        <f>IFERROR(VLOOKUP(B222,'28'!B:BC,54,0),"0")</f>
        <v>0</v>
      </c>
      <c r="CL222" s="5" t="s">
        <v>129</v>
      </c>
      <c r="CM222" s="15">
        <f t="shared" si="1523"/>
        <v>0</v>
      </c>
      <c r="CN222" s="10">
        <f>IFERROR(VLOOKUP(B222,'29'!B:BC,54,0),"0")</f>
        <v>5</v>
      </c>
      <c r="CO222" s="5" t="s">
        <v>129</v>
      </c>
      <c r="CP222" s="15">
        <f t="shared" si="1524"/>
        <v>59.050000000000004</v>
      </c>
      <c r="CQ222" s="10">
        <f>IFERROR(VLOOKUP(B222,'30'!B:BC,54,0),"0")</f>
        <v>0</v>
      </c>
      <c r="CR222" s="5" t="s">
        <v>129</v>
      </c>
      <c r="CS222" s="15">
        <f t="shared" si="1525"/>
        <v>0</v>
      </c>
      <c r="CT222" s="10" t="str">
        <f>IFERROR(VLOOKUP(A222,#REF!,2,0),"0")</f>
        <v>0</v>
      </c>
      <c r="CU222" s="5" t="s">
        <v>129</v>
      </c>
      <c r="CV222" s="15">
        <f t="shared" si="1194"/>
        <v>0</v>
      </c>
      <c r="CW222" s="10" t="str">
        <f>IFERROR(VLOOKUP(B222,'B-plus'!A:D,4,0),"0")</f>
        <v>0</v>
      </c>
      <c r="CX222" s="5" t="s">
        <v>129</v>
      </c>
      <c r="CY222" s="15">
        <f t="shared" si="1195"/>
        <v>0</v>
      </c>
    </row>
    <row r="223" spans="1:103" x14ac:dyDescent="0.25">
      <c r="A223" s="5" t="s">
        <v>637</v>
      </c>
      <c r="B223" s="5">
        <v>1004078</v>
      </c>
      <c r="C223" s="4" t="s">
        <v>638</v>
      </c>
      <c r="D223" s="13">
        <v>21.83</v>
      </c>
      <c r="E223" s="19">
        <f t="shared" si="1162"/>
        <v>21</v>
      </c>
      <c r="F223" s="5" t="s">
        <v>129</v>
      </c>
      <c r="G223" s="13">
        <f t="shared" si="1163"/>
        <v>458.42999999999995</v>
      </c>
      <c r="H223" s="10">
        <f>IFERROR(VLOOKUP(B223,'1'!B:BC,54,0),"0")</f>
        <v>0</v>
      </c>
      <c r="I223" s="5" t="s">
        <v>129</v>
      </c>
      <c r="J223" s="15">
        <f t="shared" si="1496"/>
        <v>0</v>
      </c>
      <c r="K223" s="10">
        <f>IFERROR(VLOOKUP(B223,'2'!B:BC,54,0),"0")</f>
        <v>0</v>
      </c>
      <c r="L223" s="5" t="s">
        <v>129</v>
      </c>
      <c r="M223" s="15">
        <f t="shared" si="1497"/>
        <v>0</v>
      </c>
      <c r="N223" s="10">
        <f>IFERROR(VLOOKUP(B223,'3'!B:BC,54,0),"0")</f>
        <v>0</v>
      </c>
      <c r="O223" s="5" t="s">
        <v>129</v>
      </c>
      <c r="P223" s="15">
        <f t="shared" si="1498"/>
        <v>0</v>
      </c>
      <c r="Q223" s="10">
        <f>IFERROR(VLOOKUP(B223,'4'!B:BC,54,0),"0")</f>
        <v>0</v>
      </c>
      <c r="R223" s="5" t="s">
        <v>129</v>
      </c>
      <c r="S223" s="15">
        <f t="shared" si="1499"/>
        <v>0</v>
      </c>
      <c r="T223" s="10">
        <f>IFERROR(VLOOKUP(B223,'5'!B:BC,54,0),"0")</f>
        <v>0</v>
      </c>
      <c r="U223" s="5" t="s">
        <v>129</v>
      </c>
      <c r="V223" s="15">
        <f t="shared" si="1500"/>
        <v>0</v>
      </c>
      <c r="W223" s="10">
        <f>IFERROR(VLOOKUP(B223,'6'!B:BC,54,0),"0")</f>
        <v>0</v>
      </c>
      <c r="X223" s="5" t="s">
        <v>129</v>
      </c>
      <c r="Y223" s="15">
        <f t="shared" si="1501"/>
        <v>0</v>
      </c>
      <c r="Z223" s="10">
        <f>IFERROR(VLOOKUP(B223,'7'!B:BC,54,0),"0")</f>
        <v>0</v>
      </c>
      <c r="AA223" s="5" t="s">
        <v>129</v>
      </c>
      <c r="AB223" s="15">
        <f t="shared" si="1502"/>
        <v>0</v>
      </c>
      <c r="AC223" s="10">
        <f>IFERROR(VLOOKUP(B223,'8'!B:BC,54,0),"0")</f>
        <v>0</v>
      </c>
      <c r="AD223" s="5" t="s">
        <v>129</v>
      </c>
      <c r="AE223" s="15">
        <f t="shared" si="1503"/>
        <v>0</v>
      </c>
      <c r="AF223" s="10">
        <f>IFERROR(VLOOKUP(B223,'9'!B:BC,54,0),"0")</f>
        <v>0</v>
      </c>
      <c r="AG223" s="5" t="s">
        <v>129</v>
      </c>
      <c r="AH223" s="15">
        <f t="shared" si="1504"/>
        <v>0</v>
      </c>
      <c r="AI223" s="10">
        <f>IFERROR(VLOOKUP(B223,'10'!B:BC,54,0),"0")</f>
        <v>6</v>
      </c>
      <c r="AJ223" s="5" t="s">
        <v>129</v>
      </c>
      <c r="AK223" s="15">
        <f t="shared" si="1505"/>
        <v>130.97999999999999</v>
      </c>
      <c r="AL223" s="10">
        <f>IFERROR(VLOOKUP(B223,'11'!B:BC,54,0),"0")</f>
        <v>0</v>
      </c>
      <c r="AM223" s="5" t="s">
        <v>129</v>
      </c>
      <c r="AN223" s="15">
        <f t="shared" si="1506"/>
        <v>0</v>
      </c>
      <c r="AO223" s="10">
        <f>IFERROR(VLOOKUP(B223,'12'!B:BC,54,0),"0")</f>
        <v>0</v>
      </c>
      <c r="AP223" s="5" t="s">
        <v>129</v>
      </c>
      <c r="AQ223" s="15">
        <f t="shared" si="1507"/>
        <v>0</v>
      </c>
      <c r="AR223" s="10">
        <f>IFERROR(VLOOKUP(B223,'13'!B:BC,54,0),"0")</f>
        <v>0</v>
      </c>
      <c r="AS223" s="5" t="s">
        <v>129</v>
      </c>
      <c r="AT223" s="15">
        <f t="shared" si="1508"/>
        <v>0</v>
      </c>
      <c r="AU223" s="10">
        <f>IFERROR(VLOOKUP(B223,'14'!B:BC,54,0),"0")</f>
        <v>0</v>
      </c>
      <c r="AV223" s="5" t="s">
        <v>129</v>
      </c>
      <c r="AW223" s="15">
        <f t="shared" si="1509"/>
        <v>0</v>
      </c>
      <c r="AX223" s="10">
        <f>IFERROR(VLOOKUP(B223,'15'!B:BC,54,0),"0")</f>
        <v>0</v>
      </c>
      <c r="AY223" s="5" t="s">
        <v>129</v>
      </c>
      <c r="AZ223" s="15">
        <f t="shared" si="1510"/>
        <v>0</v>
      </c>
      <c r="BA223" s="10">
        <f>IFERROR(VLOOKUP(B223,'16'!B:BC,54,0),"0")</f>
        <v>0</v>
      </c>
      <c r="BB223" s="5" t="s">
        <v>129</v>
      </c>
      <c r="BC223" s="15">
        <f t="shared" si="1511"/>
        <v>0</v>
      </c>
      <c r="BD223" s="10">
        <f>IFERROR(VLOOKUP(B223,'17'!B:BC,54,0),"0")</f>
        <v>0</v>
      </c>
      <c r="BE223" s="5" t="s">
        <v>129</v>
      </c>
      <c r="BF223" s="15">
        <f t="shared" si="1512"/>
        <v>0</v>
      </c>
      <c r="BG223" s="10">
        <f>IFERROR(VLOOKUP(B223,'18'!B:BC,54,0),"0")</f>
        <v>0</v>
      </c>
      <c r="BH223" s="5" t="s">
        <v>129</v>
      </c>
      <c r="BI223" s="15">
        <f t="shared" si="1513"/>
        <v>0</v>
      </c>
      <c r="BJ223" s="10">
        <f>IFERROR(VLOOKUP(B223,'19'!B:BC,54,0),"0")</f>
        <v>0</v>
      </c>
      <c r="BK223" s="5" t="s">
        <v>129</v>
      </c>
      <c r="BL223" s="15">
        <f t="shared" si="1514"/>
        <v>0</v>
      </c>
      <c r="BM223" s="10">
        <f>IFERROR(VLOOKUP(B223,'20'!B:BC,54,0),"0")</f>
        <v>5</v>
      </c>
      <c r="BN223" s="5" t="s">
        <v>129</v>
      </c>
      <c r="BO223" s="15">
        <f t="shared" si="1515"/>
        <v>109.14999999999999</v>
      </c>
      <c r="BP223" s="10">
        <f>IFERROR(VLOOKUP(B223,'21'!B:BC,54,0),"0")</f>
        <v>0</v>
      </c>
      <c r="BQ223" s="5" t="s">
        <v>129</v>
      </c>
      <c r="BR223" s="15">
        <f t="shared" si="1516"/>
        <v>0</v>
      </c>
      <c r="BS223" s="10">
        <f>IFERROR(VLOOKUP(B223,'22'!B:BC,54,0),"0")</f>
        <v>0</v>
      </c>
      <c r="BT223" s="5" t="s">
        <v>129</v>
      </c>
      <c r="BU223" s="15">
        <f t="shared" si="1517"/>
        <v>0</v>
      </c>
      <c r="BV223" s="10">
        <f>IFERROR(VLOOKUP(B223,'23'!B:BC,54,0),"0")</f>
        <v>0</v>
      </c>
      <c r="BW223" s="5" t="s">
        <v>129</v>
      </c>
      <c r="BX223" s="15">
        <f t="shared" si="1518"/>
        <v>0</v>
      </c>
      <c r="BY223" s="10">
        <f>IFERROR(VLOOKUP(B223,'24'!B:BC,54,0),"0")</f>
        <v>0</v>
      </c>
      <c r="BZ223" s="5" t="s">
        <v>129</v>
      </c>
      <c r="CA223" s="15">
        <f t="shared" si="1519"/>
        <v>0</v>
      </c>
      <c r="CB223" s="10">
        <f>IFERROR(VLOOKUP(B223,'25'!B:BC,54,0),"0")</f>
        <v>0</v>
      </c>
      <c r="CC223" s="5" t="s">
        <v>129</v>
      </c>
      <c r="CD223" s="15">
        <f t="shared" si="1520"/>
        <v>0</v>
      </c>
      <c r="CE223" s="10">
        <f>IFERROR(VLOOKUP(B223,'26'!B:BC,54,0),"0")</f>
        <v>0</v>
      </c>
      <c r="CF223" s="5" t="s">
        <v>129</v>
      </c>
      <c r="CG223" s="15">
        <f t="shared" si="1521"/>
        <v>0</v>
      </c>
      <c r="CH223" s="10">
        <f>IFERROR(VLOOKUP(B223,'27'!B:BC,54,0),"0")</f>
        <v>10</v>
      </c>
      <c r="CI223" s="5" t="s">
        <v>129</v>
      </c>
      <c r="CJ223" s="15">
        <f t="shared" si="1522"/>
        <v>218.29999999999998</v>
      </c>
      <c r="CK223" s="10">
        <f>IFERROR(VLOOKUP(B223,'28'!B:BC,54,0),"0")</f>
        <v>0</v>
      </c>
      <c r="CL223" s="5" t="s">
        <v>129</v>
      </c>
      <c r="CM223" s="15">
        <f t="shared" si="1523"/>
        <v>0</v>
      </c>
      <c r="CN223" s="10">
        <f>IFERROR(VLOOKUP(B223,'29'!B:BC,54,0),"0")</f>
        <v>0</v>
      </c>
      <c r="CO223" s="5" t="s">
        <v>129</v>
      </c>
      <c r="CP223" s="15">
        <f t="shared" si="1524"/>
        <v>0</v>
      </c>
      <c r="CQ223" s="10">
        <f>IFERROR(VLOOKUP(B223,'30'!B:BC,54,0),"0")</f>
        <v>0</v>
      </c>
      <c r="CR223" s="5" t="s">
        <v>129</v>
      </c>
      <c r="CS223" s="15">
        <f t="shared" si="1525"/>
        <v>0</v>
      </c>
      <c r="CT223" s="10" t="str">
        <f>IFERROR(VLOOKUP(A223,#REF!,2,0),"0")</f>
        <v>0</v>
      </c>
      <c r="CU223" s="5" t="s">
        <v>129</v>
      </c>
      <c r="CV223" s="15">
        <f t="shared" si="1194"/>
        <v>0</v>
      </c>
      <c r="CW223" s="10" t="str">
        <f>IFERROR(VLOOKUP(B223,'B-plus'!A:D,4,0),"0")</f>
        <v>0</v>
      </c>
      <c r="CX223" s="5" t="s">
        <v>129</v>
      </c>
      <c r="CY223" s="15">
        <f t="shared" si="1195"/>
        <v>0</v>
      </c>
    </row>
    <row r="224" spans="1:103" x14ac:dyDescent="0.25">
      <c r="A224" s="5" t="s">
        <v>639</v>
      </c>
      <c r="B224" s="5">
        <v>1004079</v>
      </c>
      <c r="C224" s="4" t="s">
        <v>640</v>
      </c>
      <c r="D224" s="94">
        <v>40</v>
      </c>
      <c r="E224" s="19">
        <f t="shared" si="1162"/>
        <v>0</v>
      </c>
      <c r="F224" s="5" t="s">
        <v>129</v>
      </c>
      <c r="G224" s="13">
        <f t="shared" si="1163"/>
        <v>0</v>
      </c>
      <c r="H224" s="10" t="str">
        <f>IFERROR(VLOOKUP(B224,'1'!B:BC,54,0),"0")</f>
        <v>0</v>
      </c>
      <c r="I224" s="5" t="s">
        <v>129</v>
      </c>
      <c r="J224" s="15">
        <f t="shared" si="1496"/>
        <v>0</v>
      </c>
      <c r="K224" s="10" t="str">
        <f>IFERROR(VLOOKUP(B224,'2'!B:BC,54,0),"0")</f>
        <v>0</v>
      </c>
      <c r="L224" s="5" t="s">
        <v>129</v>
      </c>
      <c r="M224" s="15">
        <f t="shared" si="1497"/>
        <v>0</v>
      </c>
      <c r="N224" s="10" t="str">
        <f>IFERROR(VLOOKUP(B224,'3'!B:BC,54,0),"0")</f>
        <v>0</v>
      </c>
      <c r="O224" s="5" t="s">
        <v>129</v>
      </c>
      <c r="P224" s="15">
        <f t="shared" si="1498"/>
        <v>0</v>
      </c>
      <c r="Q224" s="10" t="str">
        <f>IFERROR(VLOOKUP(B224,'4'!B:BC,54,0),"0")</f>
        <v>0</v>
      </c>
      <c r="R224" s="5" t="s">
        <v>129</v>
      </c>
      <c r="S224" s="15">
        <f t="shared" si="1499"/>
        <v>0</v>
      </c>
      <c r="T224" s="10" t="str">
        <f>IFERROR(VLOOKUP(B224,'5'!B:BC,54,0),"0")</f>
        <v>0</v>
      </c>
      <c r="U224" s="5" t="s">
        <v>129</v>
      </c>
      <c r="V224" s="15">
        <f t="shared" si="1500"/>
        <v>0</v>
      </c>
      <c r="W224" s="10" t="str">
        <f>IFERROR(VLOOKUP(B224,'6'!B:BC,54,0),"0")</f>
        <v>0</v>
      </c>
      <c r="X224" s="5" t="s">
        <v>129</v>
      </c>
      <c r="Y224" s="15">
        <f t="shared" si="1501"/>
        <v>0</v>
      </c>
      <c r="Z224" s="10" t="str">
        <f>IFERROR(VLOOKUP(B224,'7'!B:BC,54,0),"0")</f>
        <v>0</v>
      </c>
      <c r="AA224" s="5" t="s">
        <v>129</v>
      </c>
      <c r="AB224" s="15">
        <f t="shared" si="1502"/>
        <v>0</v>
      </c>
      <c r="AC224" s="10" t="str">
        <f>IFERROR(VLOOKUP(B224,'8'!B:BC,54,0),"0")</f>
        <v>0</v>
      </c>
      <c r="AD224" s="5" t="s">
        <v>129</v>
      </c>
      <c r="AE224" s="15">
        <f t="shared" si="1503"/>
        <v>0</v>
      </c>
      <c r="AF224" s="10" t="str">
        <f>IFERROR(VLOOKUP(B224,'9'!B:BC,54,0),"0")</f>
        <v>0</v>
      </c>
      <c r="AG224" s="5" t="s">
        <v>129</v>
      </c>
      <c r="AH224" s="15">
        <f t="shared" si="1504"/>
        <v>0</v>
      </c>
      <c r="AI224" s="10" t="str">
        <f>IFERROR(VLOOKUP(B224,'10'!B:BC,54,0),"0")</f>
        <v>0</v>
      </c>
      <c r="AJ224" s="5" t="s">
        <v>129</v>
      </c>
      <c r="AK224" s="15">
        <f t="shared" si="1505"/>
        <v>0</v>
      </c>
      <c r="AL224" s="10" t="str">
        <f>IFERROR(VLOOKUP(B224,'11'!B:BC,54,0),"0")</f>
        <v>0</v>
      </c>
      <c r="AM224" s="5" t="s">
        <v>129</v>
      </c>
      <c r="AN224" s="15">
        <f t="shared" si="1506"/>
        <v>0</v>
      </c>
      <c r="AO224" s="10" t="str">
        <f>IFERROR(VLOOKUP(B224,'12'!B:BC,54,0),"0")</f>
        <v>0</v>
      </c>
      <c r="AP224" s="5" t="s">
        <v>129</v>
      </c>
      <c r="AQ224" s="15">
        <f t="shared" si="1507"/>
        <v>0</v>
      </c>
      <c r="AR224" s="10" t="str">
        <f>IFERROR(VLOOKUP(B224,'13'!B:BC,54,0),"0")</f>
        <v>0</v>
      </c>
      <c r="AS224" s="5" t="s">
        <v>129</v>
      </c>
      <c r="AT224" s="15">
        <f t="shared" si="1508"/>
        <v>0</v>
      </c>
      <c r="AU224" s="10" t="str">
        <f>IFERROR(VLOOKUP(B224,'14'!B:BC,54,0),"0")</f>
        <v>0</v>
      </c>
      <c r="AV224" s="5" t="s">
        <v>129</v>
      </c>
      <c r="AW224" s="15">
        <f t="shared" si="1509"/>
        <v>0</v>
      </c>
      <c r="AX224" s="10" t="str">
        <f>IFERROR(VLOOKUP(B224,'15'!B:BC,54,0),"0")</f>
        <v>0</v>
      </c>
      <c r="AY224" s="5" t="s">
        <v>129</v>
      </c>
      <c r="AZ224" s="15">
        <f t="shared" si="1510"/>
        <v>0</v>
      </c>
      <c r="BA224" s="10" t="str">
        <f>IFERROR(VLOOKUP(B224,'16'!B:BC,54,0),"0")</f>
        <v>0</v>
      </c>
      <c r="BB224" s="5" t="s">
        <v>129</v>
      </c>
      <c r="BC224" s="15">
        <f t="shared" si="1511"/>
        <v>0</v>
      </c>
      <c r="BD224" s="10" t="str">
        <f>IFERROR(VLOOKUP(B224,'17'!B:BC,54,0),"0")</f>
        <v>0</v>
      </c>
      <c r="BE224" s="5" t="s">
        <v>129</v>
      </c>
      <c r="BF224" s="15">
        <f t="shared" si="1512"/>
        <v>0</v>
      </c>
      <c r="BG224" s="10" t="str">
        <f>IFERROR(VLOOKUP(B224,'18'!B:BC,54,0),"0")</f>
        <v>0</v>
      </c>
      <c r="BH224" s="5" t="s">
        <v>129</v>
      </c>
      <c r="BI224" s="15">
        <f t="shared" si="1513"/>
        <v>0</v>
      </c>
      <c r="BJ224" s="10" t="str">
        <f>IFERROR(VLOOKUP(B224,'19'!B:BC,54,0),"0")</f>
        <v>0</v>
      </c>
      <c r="BK224" s="5" t="s">
        <v>129</v>
      </c>
      <c r="BL224" s="15">
        <f t="shared" si="1514"/>
        <v>0</v>
      </c>
      <c r="BM224" s="10" t="str">
        <f>IFERROR(VLOOKUP(B224,'20'!B:BC,54,0),"0")</f>
        <v>0</v>
      </c>
      <c r="BN224" s="5" t="s">
        <v>129</v>
      </c>
      <c r="BO224" s="15">
        <f t="shared" si="1515"/>
        <v>0</v>
      </c>
      <c r="BP224" s="10" t="str">
        <f>IFERROR(VLOOKUP(B224,'21'!B:BC,54,0),"0")</f>
        <v>0</v>
      </c>
      <c r="BQ224" s="5" t="s">
        <v>129</v>
      </c>
      <c r="BR224" s="15">
        <f t="shared" si="1516"/>
        <v>0</v>
      </c>
      <c r="BS224" s="10" t="str">
        <f>IFERROR(VLOOKUP(B224,'22'!B:BC,54,0),"0")</f>
        <v>0</v>
      </c>
      <c r="BT224" s="5" t="s">
        <v>129</v>
      </c>
      <c r="BU224" s="15">
        <f t="shared" si="1517"/>
        <v>0</v>
      </c>
      <c r="BV224" s="10" t="str">
        <f>IFERROR(VLOOKUP(B224,'23'!B:BC,54,0),"0")</f>
        <v>0</v>
      </c>
      <c r="BW224" s="5" t="s">
        <v>129</v>
      </c>
      <c r="BX224" s="15">
        <f t="shared" si="1518"/>
        <v>0</v>
      </c>
      <c r="BY224" s="10" t="str">
        <f>IFERROR(VLOOKUP(B224,'24'!B:BC,54,0),"0")</f>
        <v>0</v>
      </c>
      <c r="BZ224" s="5" t="s">
        <v>129</v>
      </c>
      <c r="CA224" s="15">
        <f t="shared" si="1519"/>
        <v>0</v>
      </c>
      <c r="CB224" s="10" t="str">
        <f>IFERROR(VLOOKUP(B224,'25'!B:BC,54,0),"0")</f>
        <v>0</v>
      </c>
      <c r="CC224" s="5" t="s">
        <v>129</v>
      </c>
      <c r="CD224" s="15">
        <f t="shared" si="1520"/>
        <v>0</v>
      </c>
      <c r="CE224" s="10" t="str">
        <f>IFERROR(VLOOKUP(B224,'26'!B:BC,54,0),"0")</f>
        <v>0</v>
      </c>
      <c r="CF224" s="5" t="s">
        <v>129</v>
      </c>
      <c r="CG224" s="15">
        <f t="shared" si="1521"/>
        <v>0</v>
      </c>
      <c r="CH224" s="10" t="str">
        <f>IFERROR(VLOOKUP(B224,'27'!B:BC,54,0),"0")</f>
        <v>0</v>
      </c>
      <c r="CI224" s="5" t="s">
        <v>129</v>
      </c>
      <c r="CJ224" s="15">
        <f t="shared" si="1522"/>
        <v>0</v>
      </c>
      <c r="CK224" s="10" t="str">
        <f>IFERROR(VLOOKUP(B224,'28'!B:BC,54,0),"0")</f>
        <v>0</v>
      </c>
      <c r="CL224" s="5" t="s">
        <v>129</v>
      </c>
      <c r="CM224" s="15">
        <f t="shared" si="1523"/>
        <v>0</v>
      </c>
      <c r="CN224" s="10" t="str">
        <f>IFERROR(VLOOKUP(B224,'29'!B:BC,54,0),"0")</f>
        <v>0</v>
      </c>
      <c r="CO224" s="5" t="s">
        <v>129</v>
      </c>
      <c r="CP224" s="15">
        <f t="shared" si="1524"/>
        <v>0</v>
      </c>
      <c r="CQ224" s="10" t="str">
        <f>IFERROR(VLOOKUP(B224,'30'!B:BC,54,0),"0")</f>
        <v>0</v>
      </c>
      <c r="CR224" s="5" t="s">
        <v>129</v>
      </c>
      <c r="CS224" s="15">
        <f t="shared" si="1525"/>
        <v>0</v>
      </c>
      <c r="CT224" s="10" t="str">
        <f>IFERROR(VLOOKUP(A224,#REF!,2,0),"0")</f>
        <v>0</v>
      </c>
      <c r="CU224" s="5" t="s">
        <v>129</v>
      </c>
      <c r="CV224" s="15">
        <f t="shared" si="1194"/>
        <v>0</v>
      </c>
      <c r="CW224" s="10" t="str">
        <f>IFERROR(VLOOKUP(B224,'B-plus'!A:D,4,0),"0")</f>
        <v>0</v>
      </c>
      <c r="CX224" s="5" t="s">
        <v>129</v>
      </c>
      <c r="CY224" s="15">
        <f t="shared" si="1195"/>
        <v>0</v>
      </c>
    </row>
    <row r="225" spans="1:103" x14ac:dyDescent="0.25">
      <c r="A225" s="5" t="s">
        <v>641</v>
      </c>
      <c r="B225" s="5">
        <v>1004080</v>
      </c>
      <c r="C225" s="4" t="s">
        <v>642</v>
      </c>
      <c r="D225" s="13">
        <v>13.1</v>
      </c>
      <c r="E225" s="19">
        <f t="shared" si="1162"/>
        <v>286</v>
      </c>
      <c r="F225" s="5" t="s">
        <v>129</v>
      </c>
      <c r="G225" s="13">
        <f t="shared" si="1163"/>
        <v>3746.6</v>
      </c>
      <c r="H225" s="10">
        <f>IFERROR(VLOOKUP(B225,'1'!B:BC,54,0),"0")</f>
        <v>0</v>
      </c>
      <c r="I225" s="5" t="s">
        <v>129</v>
      </c>
      <c r="J225" s="15">
        <f t="shared" si="1496"/>
        <v>0</v>
      </c>
      <c r="K225" s="10">
        <f>IFERROR(VLOOKUP(B225,'2'!B:BC,54,0),"0")</f>
        <v>0</v>
      </c>
      <c r="L225" s="5" t="s">
        <v>129</v>
      </c>
      <c r="M225" s="15">
        <f t="shared" si="1497"/>
        <v>0</v>
      </c>
      <c r="N225" s="10">
        <f>IFERROR(VLOOKUP(B225,'3'!B:BC,54,0),"0")</f>
        <v>0</v>
      </c>
      <c r="O225" s="5" t="s">
        <v>129</v>
      </c>
      <c r="P225" s="15">
        <f t="shared" si="1498"/>
        <v>0</v>
      </c>
      <c r="Q225" s="10">
        <f>IFERROR(VLOOKUP(B225,'4'!B:BC,54,0),"0")</f>
        <v>0</v>
      </c>
      <c r="R225" s="5" t="s">
        <v>129</v>
      </c>
      <c r="S225" s="15">
        <f t="shared" si="1499"/>
        <v>0</v>
      </c>
      <c r="T225" s="10">
        <f>IFERROR(VLOOKUP(B225,'5'!B:BC,54,0),"0")</f>
        <v>0</v>
      </c>
      <c r="U225" s="5" t="s">
        <v>129</v>
      </c>
      <c r="V225" s="15">
        <f t="shared" si="1500"/>
        <v>0</v>
      </c>
      <c r="W225" s="10">
        <f>IFERROR(VLOOKUP(B225,'6'!B:BC,54,0),"0")</f>
        <v>50</v>
      </c>
      <c r="X225" s="5" t="s">
        <v>129</v>
      </c>
      <c r="Y225" s="15">
        <f t="shared" si="1501"/>
        <v>655</v>
      </c>
      <c r="Z225" s="10">
        <f>IFERROR(VLOOKUP(B225,'7'!B:BC,54,0),"0")</f>
        <v>0</v>
      </c>
      <c r="AA225" s="5" t="s">
        <v>129</v>
      </c>
      <c r="AB225" s="15">
        <f t="shared" si="1502"/>
        <v>0</v>
      </c>
      <c r="AC225" s="10">
        <f>IFERROR(VLOOKUP(B225,'8'!B:BC,54,0),"0")</f>
        <v>0</v>
      </c>
      <c r="AD225" s="5" t="s">
        <v>129</v>
      </c>
      <c r="AE225" s="15">
        <f t="shared" si="1503"/>
        <v>0</v>
      </c>
      <c r="AF225" s="10">
        <f>IFERROR(VLOOKUP(B225,'9'!B:BC,54,0),"0")</f>
        <v>0</v>
      </c>
      <c r="AG225" s="5" t="s">
        <v>129</v>
      </c>
      <c r="AH225" s="15">
        <f t="shared" si="1504"/>
        <v>0</v>
      </c>
      <c r="AI225" s="10">
        <f>IFERROR(VLOOKUP(B225,'10'!B:BC,54,0),"0")</f>
        <v>0</v>
      </c>
      <c r="AJ225" s="5" t="s">
        <v>129</v>
      </c>
      <c r="AK225" s="15">
        <f t="shared" si="1505"/>
        <v>0</v>
      </c>
      <c r="AL225" s="10">
        <f>IFERROR(VLOOKUP(B225,'11'!B:BC,54,0),"0")</f>
        <v>0</v>
      </c>
      <c r="AM225" s="5" t="s">
        <v>129</v>
      </c>
      <c r="AN225" s="15">
        <f t="shared" si="1506"/>
        <v>0</v>
      </c>
      <c r="AO225" s="10">
        <f>IFERROR(VLOOKUP(B225,'12'!B:BC,54,0),"0")</f>
        <v>0</v>
      </c>
      <c r="AP225" s="5" t="s">
        <v>129</v>
      </c>
      <c r="AQ225" s="15">
        <f t="shared" si="1507"/>
        <v>0</v>
      </c>
      <c r="AR225" s="10">
        <f>IFERROR(VLOOKUP(B225,'13'!B:BC,54,0),"0")</f>
        <v>83</v>
      </c>
      <c r="AS225" s="5" t="s">
        <v>129</v>
      </c>
      <c r="AT225" s="15">
        <f t="shared" si="1508"/>
        <v>1087.3</v>
      </c>
      <c r="AU225" s="10">
        <f>IFERROR(VLOOKUP(B225,'14'!B:BC,54,0),"0")</f>
        <v>0</v>
      </c>
      <c r="AV225" s="5" t="s">
        <v>129</v>
      </c>
      <c r="AW225" s="15">
        <f t="shared" si="1509"/>
        <v>0</v>
      </c>
      <c r="AX225" s="10">
        <f>IFERROR(VLOOKUP(B225,'15'!B:BC,54,0),"0")</f>
        <v>0</v>
      </c>
      <c r="AY225" s="5" t="s">
        <v>129</v>
      </c>
      <c r="AZ225" s="15">
        <f t="shared" si="1510"/>
        <v>0</v>
      </c>
      <c r="BA225" s="10">
        <f>IFERROR(VLOOKUP(B225,'16'!B:BC,54,0),"0")</f>
        <v>0</v>
      </c>
      <c r="BB225" s="5" t="s">
        <v>129</v>
      </c>
      <c r="BC225" s="15">
        <f t="shared" si="1511"/>
        <v>0</v>
      </c>
      <c r="BD225" s="10">
        <f>IFERROR(VLOOKUP(B225,'17'!B:BC,54,0),"0")</f>
        <v>0</v>
      </c>
      <c r="BE225" s="5" t="s">
        <v>129</v>
      </c>
      <c r="BF225" s="15">
        <f t="shared" si="1512"/>
        <v>0</v>
      </c>
      <c r="BG225" s="10">
        <f>IFERROR(VLOOKUP(B225,'18'!B:BC,54,0),"0")</f>
        <v>0</v>
      </c>
      <c r="BH225" s="5" t="s">
        <v>129</v>
      </c>
      <c r="BI225" s="15">
        <f t="shared" si="1513"/>
        <v>0</v>
      </c>
      <c r="BJ225" s="10">
        <f>IFERROR(VLOOKUP(B225,'19'!B:BC,54,0),"0")</f>
        <v>0</v>
      </c>
      <c r="BK225" s="5" t="s">
        <v>129</v>
      </c>
      <c r="BL225" s="15">
        <f t="shared" si="1514"/>
        <v>0</v>
      </c>
      <c r="BM225" s="10">
        <f>IFERROR(VLOOKUP(B225,'20'!B:BC,54,0),"0")</f>
        <v>103</v>
      </c>
      <c r="BN225" s="5" t="s">
        <v>129</v>
      </c>
      <c r="BO225" s="15">
        <f t="shared" si="1515"/>
        <v>1349.3</v>
      </c>
      <c r="BP225" s="10">
        <f>IFERROR(VLOOKUP(B225,'21'!B:BC,54,0),"0")</f>
        <v>0</v>
      </c>
      <c r="BQ225" s="5" t="s">
        <v>129</v>
      </c>
      <c r="BR225" s="15">
        <f t="shared" si="1516"/>
        <v>0</v>
      </c>
      <c r="BS225" s="10">
        <f>IFERROR(VLOOKUP(B225,'22'!B:BC,54,0),"0")</f>
        <v>0</v>
      </c>
      <c r="BT225" s="5" t="s">
        <v>129</v>
      </c>
      <c r="BU225" s="15">
        <f t="shared" si="1517"/>
        <v>0</v>
      </c>
      <c r="BV225" s="10">
        <f>IFERROR(VLOOKUP(B225,'23'!B:BC,54,0),"0")</f>
        <v>0</v>
      </c>
      <c r="BW225" s="5" t="s">
        <v>129</v>
      </c>
      <c r="BX225" s="15">
        <f t="shared" si="1518"/>
        <v>0</v>
      </c>
      <c r="BY225" s="10">
        <f>IFERROR(VLOOKUP(B225,'24'!B:BC,54,0),"0")</f>
        <v>0</v>
      </c>
      <c r="BZ225" s="5" t="s">
        <v>129</v>
      </c>
      <c r="CA225" s="15">
        <f t="shared" si="1519"/>
        <v>0</v>
      </c>
      <c r="CB225" s="10">
        <f>IFERROR(VLOOKUP(B225,'25'!B:BC,54,0),"0")</f>
        <v>0</v>
      </c>
      <c r="CC225" s="5" t="s">
        <v>129</v>
      </c>
      <c r="CD225" s="15">
        <f t="shared" si="1520"/>
        <v>0</v>
      </c>
      <c r="CE225" s="10">
        <f>IFERROR(VLOOKUP(B225,'26'!B:BC,54,0),"0")</f>
        <v>0</v>
      </c>
      <c r="CF225" s="5" t="s">
        <v>129</v>
      </c>
      <c r="CG225" s="15">
        <f t="shared" si="1521"/>
        <v>0</v>
      </c>
      <c r="CH225" s="10">
        <f>IFERROR(VLOOKUP(B225,'27'!B:BC,54,0),"0")</f>
        <v>50</v>
      </c>
      <c r="CI225" s="5" t="s">
        <v>129</v>
      </c>
      <c r="CJ225" s="15">
        <f t="shared" si="1522"/>
        <v>655</v>
      </c>
      <c r="CK225" s="10">
        <f>IFERROR(VLOOKUP(B225,'28'!B:BC,54,0),"0")</f>
        <v>0</v>
      </c>
      <c r="CL225" s="5" t="s">
        <v>129</v>
      </c>
      <c r="CM225" s="15">
        <f t="shared" si="1523"/>
        <v>0</v>
      </c>
      <c r="CN225" s="10">
        <f>IFERROR(VLOOKUP(B225,'29'!B:BC,54,0),"0")</f>
        <v>0</v>
      </c>
      <c r="CO225" s="5" t="s">
        <v>129</v>
      </c>
      <c r="CP225" s="15">
        <f t="shared" si="1524"/>
        <v>0</v>
      </c>
      <c r="CQ225" s="10">
        <f>IFERROR(VLOOKUP(B225,'30'!B:BC,54,0),"0")</f>
        <v>0</v>
      </c>
      <c r="CR225" s="5" t="s">
        <v>129</v>
      </c>
      <c r="CS225" s="15">
        <f t="shared" si="1525"/>
        <v>0</v>
      </c>
      <c r="CT225" s="10" t="str">
        <f>IFERROR(VLOOKUP(A225,#REF!,2,0),"0")</f>
        <v>0</v>
      </c>
      <c r="CU225" s="5" t="s">
        <v>129</v>
      </c>
      <c r="CV225" s="15">
        <f t="shared" si="1194"/>
        <v>0</v>
      </c>
      <c r="CW225" s="10" t="str">
        <f>IFERROR(VLOOKUP(B225,'B-plus'!A:D,4,0),"0")</f>
        <v>0</v>
      </c>
      <c r="CX225" s="5" t="s">
        <v>129</v>
      </c>
      <c r="CY225" s="15">
        <f t="shared" si="1195"/>
        <v>0</v>
      </c>
    </row>
    <row r="226" spans="1:103" x14ac:dyDescent="0.25">
      <c r="A226" s="5" t="s">
        <v>643</v>
      </c>
      <c r="B226" s="5">
        <v>1004081</v>
      </c>
      <c r="C226" s="4" t="s">
        <v>644</v>
      </c>
      <c r="D226" s="13">
        <v>12.64</v>
      </c>
      <c r="E226" s="19">
        <f t="shared" si="1162"/>
        <v>287</v>
      </c>
      <c r="F226" s="5" t="s">
        <v>129</v>
      </c>
      <c r="G226" s="13">
        <f t="shared" si="1163"/>
        <v>3627.6800000000003</v>
      </c>
      <c r="H226" s="10">
        <f>IFERROR(VLOOKUP(B226,'1'!B:BC,54,0),"0")</f>
        <v>0</v>
      </c>
      <c r="I226" s="5" t="s">
        <v>129</v>
      </c>
      <c r="J226" s="15">
        <f t="shared" si="1496"/>
        <v>0</v>
      </c>
      <c r="K226" s="10">
        <f>IFERROR(VLOOKUP(B226,'2'!B:BC,54,0),"0")</f>
        <v>0</v>
      </c>
      <c r="L226" s="5" t="s">
        <v>129</v>
      </c>
      <c r="M226" s="15">
        <f t="shared" si="1497"/>
        <v>0</v>
      </c>
      <c r="N226" s="10">
        <f>IFERROR(VLOOKUP(B226,'3'!B:BC,54,0),"0")</f>
        <v>0</v>
      </c>
      <c r="O226" s="5" t="s">
        <v>129</v>
      </c>
      <c r="P226" s="15">
        <f t="shared" si="1498"/>
        <v>0</v>
      </c>
      <c r="Q226" s="10">
        <f>IFERROR(VLOOKUP(B226,'4'!B:BC,54,0),"0")</f>
        <v>0</v>
      </c>
      <c r="R226" s="5" t="s">
        <v>129</v>
      </c>
      <c r="S226" s="15">
        <f t="shared" si="1499"/>
        <v>0</v>
      </c>
      <c r="T226" s="10">
        <f>IFERROR(VLOOKUP(B226,'5'!B:BC,54,0),"0")</f>
        <v>0</v>
      </c>
      <c r="U226" s="5" t="s">
        <v>129</v>
      </c>
      <c r="V226" s="15">
        <f t="shared" si="1500"/>
        <v>0</v>
      </c>
      <c r="W226" s="10">
        <f>IFERROR(VLOOKUP(B226,'6'!B:BC,54,0),"0")</f>
        <v>50</v>
      </c>
      <c r="X226" s="5" t="s">
        <v>129</v>
      </c>
      <c r="Y226" s="15">
        <f t="shared" si="1501"/>
        <v>632</v>
      </c>
      <c r="Z226" s="10">
        <f>IFERROR(VLOOKUP(B226,'7'!B:BC,54,0),"0")</f>
        <v>0</v>
      </c>
      <c r="AA226" s="5" t="s">
        <v>129</v>
      </c>
      <c r="AB226" s="15">
        <f t="shared" si="1502"/>
        <v>0</v>
      </c>
      <c r="AC226" s="10">
        <f>IFERROR(VLOOKUP(B226,'8'!B:BC,54,0),"0")</f>
        <v>0</v>
      </c>
      <c r="AD226" s="5" t="s">
        <v>129</v>
      </c>
      <c r="AE226" s="15">
        <f t="shared" si="1503"/>
        <v>0</v>
      </c>
      <c r="AF226" s="10">
        <f>IFERROR(VLOOKUP(B226,'9'!B:BC,54,0),"0")</f>
        <v>0</v>
      </c>
      <c r="AG226" s="5" t="s">
        <v>129</v>
      </c>
      <c r="AH226" s="15">
        <f t="shared" si="1504"/>
        <v>0</v>
      </c>
      <c r="AI226" s="10">
        <f>IFERROR(VLOOKUP(B226,'10'!B:BC,54,0),"0")</f>
        <v>0</v>
      </c>
      <c r="AJ226" s="5" t="s">
        <v>129</v>
      </c>
      <c r="AK226" s="15">
        <f t="shared" si="1505"/>
        <v>0</v>
      </c>
      <c r="AL226" s="10">
        <f>IFERROR(VLOOKUP(B226,'11'!B:BC,54,0),"0")</f>
        <v>0</v>
      </c>
      <c r="AM226" s="5" t="s">
        <v>129</v>
      </c>
      <c r="AN226" s="15">
        <f t="shared" si="1506"/>
        <v>0</v>
      </c>
      <c r="AO226" s="10">
        <f>IFERROR(VLOOKUP(B226,'12'!B:BC,54,0),"0")</f>
        <v>0</v>
      </c>
      <c r="AP226" s="5" t="s">
        <v>129</v>
      </c>
      <c r="AQ226" s="15">
        <f t="shared" si="1507"/>
        <v>0</v>
      </c>
      <c r="AR226" s="10">
        <f>IFERROR(VLOOKUP(B226,'13'!B:BC,54,0),"0")</f>
        <v>82</v>
      </c>
      <c r="AS226" s="5" t="s">
        <v>129</v>
      </c>
      <c r="AT226" s="15">
        <f t="shared" si="1508"/>
        <v>1036.48</v>
      </c>
      <c r="AU226" s="10">
        <f>IFERROR(VLOOKUP(B226,'14'!B:BC,54,0),"0")</f>
        <v>0</v>
      </c>
      <c r="AV226" s="5" t="s">
        <v>129</v>
      </c>
      <c r="AW226" s="15">
        <f t="shared" si="1509"/>
        <v>0</v>
      </c>
      <c r="AX226" s="10">
        <f>IFERROR(VLOOKUP(B226,'15'!B:BC,54,0),"0")</f>
        <v>2</v>
      </c>
      <c r="AY226" s="5" t="s">
        <v>129</v>
      </c>
      <c r="AZ226" s="15">
        <f t="shared" si="1510"/>
        <v>25.28</v>
      </c>
      <c r="BA226" s="10">
        <f>IFERROR(VLOOKUP(B226,'16'!B:BC,54,0),"0")</f>
        <v>0</v>
      </c>
      <c r="BB226" s="5" t="s">
        <v>129</v>
      </c>
      <c r="BC226" s="15">
        <f t="shared" si="1511"/>
        <v>0</v>
      </c>
      <c r="BD226" s="10">
        <f>IFERROR(VLOOKUP(B226,'17'!B:BC,54,0),"0")</f>
        <v>0</v>
      </c>
      <c r="BE226" s="5" t="s">
        <v>129</v>
      </c>
      <c r="BF226" s="15">
        <f t="shared" si="1512"/>
        <v>0</v>
      </c>
      <c r="BG226" s="10">
        <f>IFERROR(VLOOKUP(B226,'18'!B:BC,54,0),"0")</f>
        <v>0</v>
      </c>
      <c r="BH226" s="5" t="s">
        <v>129</v>
      </c>
      <c r="BI226" s="15">
        <f t="shared" si="1513"/>
        <v>0</v>
      </c>
      <c r="BJ226" s="10">
        <f>IFERROR(VLOOKUP(B226,'19'!B:BC,54,0),"0")</f>
        <v>0</v>
      </c>
      <c r="BK226" s="5" t="s">
        <v>129</v>
      </c>
      <c r="BL226" s="15">
        <f t="shared" si="1514"/>
        <v>0</v>
      </c>
      <c r="BM226" s="10">
        <f>IFERROR(VLOOKUP(B226,'20'!B:BC,54,0),"0")</f>
        <v>102</v>
      </c>
      <c r="BN226" s="5" t="s">
        <v>129</v>
      </c>
      <c r="BO226" s="15">
        <f t="shared" si="1515"/>
        <v>1289.28</v>
      </c>
      <c r="BP226" s="10">
        <f>IFERROR(VLOOKUP(B226,'21'!B:BC,54,0),"0")</f>
        <v>0</v>
      </c>
      <c r="BQ226" s="5" t="s">
        <v>129</v>
      </c>
      <c r="BR226" s="15">
        <f t="shared" si="1516"/>
        <v>0</v>
      </c>
      <c r="BS226" s="10">
        <f>IFERROR(VLOOKUP(B226,'22'!B:BC,54,0),"0")</f>
        <v>0</v>
      </c>
      <c r="BT226" s="5" t="s">
        <v>129</v>
      </c>
      <c r="BU226" s="15">
        <f t="shared" si="1517"/>
        <v>0</v>
      </c>
      <c r="BV226" s="10">
        <f>IFERROR(VLOOKUP(B226,'23'!B:BC,54,0),"0")</f>
        <v>0</v>
      </c>
      <c r="BW226" s="5" t="s">
        <v>129</v>
      </c>
      <c r="BX226" s="15">
        <f t="shared" si="1518"/>
        <v>0</v>
      </c>
      <c r="BY226" s="10">
        <f>IFERROR(VLOOKUP(B226,'24'!B:BC,54,0),"0")</f>
        <v>0</v>
      </c>
      <c r="BZ226" s="5" t="s">
        <v>129</v>
      </c>
      <c r="CA226" s="15">
        <f t="shared" si="1519"/>
        <v>0</v>
      </c>
      <c r="CB226" s="10">
        <f>IFERROR(VLOOKUP(B226,'25'!B:BC,54,0),"0")</f>
        <v>0</v>
      </c>
      <c r="CC226" s="5" t="s">
        <v>129</v>
      </c>
      <c r="CD226" s="15">
        <f t="shared" si="1520"/>
        <v>0</v>
      </c>
      <c r="CE226" s="10">
        <f>IFERROR(VLOOKUP(B226,'26'!B:BC,54,0),"0")</f>
        <v>0</v>
      </c>
      <c r="CF226" s="5" t="s">
        <v>129</v>
      </c>
      <c r="CG226" s="15">
        <f t="shared" si="1521"/>
        <v>0</v>
      </c>
      <c r="CH226" s="10">
        <f>IFERROR(VLOOKUP(B226,'27'!B:BC,54,0),"0")</f>
        <v>49</v>
      </c>
      <c r="CI226" s="5" t="s">
        <v>129</v>
      </c>
      <c r="CJ226" s="15">
        <f t="shared" si="1522"/>
        <v>619.36</v>
      </c>
      <c r="CK226" s="10">
        <f>IFERROR(VLOOKUP(B226,'28'!B:BC,54,0),"0")</f>
        <v>0</v>
      </c>
      <c r="CL226" s="5" t="s">
        <v>129</v>
      </c>
      <c r="CM226" s="15">
        <f t="shared" si="1523"/>
        <v>0</v>
      </c>
      <c r="CN226" s="10">
        <f>IFERROR(VLOOKUP(B226,'29'!B:BC,54,0),"0")</f>
        <v>2</v>
      </c>
      <c r="CO226" s="5" t="s">
        <v>129</v>
      </c>
      <c r="CP226" s="15">
        <f t="shared" si="1524"/>
        <v>25.28</v>
      </c>
      <c r="CQ226" s="10">
        <f>IFERROR(VLOOKUP(B226,'30'!B:BC,54,0),"0")</f>
        <v>0</v>
      </c>
      <c r="CR226" s="5" t="s">
        <v>129</v>
      </c>
      <c r="CS226" s="15">
        <f t="shared" si="1525"/>
        <v>0</v>
      </c>
      <c r="CT226" s="10" t="str">
        <f>IFERROR(VLOOKUP(A226,#REF!,2,0),"0")</f>
        <v>0</v>
      </c>
      <c r="CU226" s="5" t="s">
        <v>129</v>
      </c>
      <c r="CV226" s="15">
        <f t="shared" si="1194"/>
        <v>0</v>
      </c>
      <c r="CW226" s="10" t="str">
        <f>IFERROR(VLOOKUP(B226,'B-plus'!A:D,4,0),"0")</f>
        <v>0</v>
      </c>
      <c r="CX226" s="5" t="s">
        <v>129</v>
      </c>
      <c r="CY226" s="15">
        <f t="shared" si="1195"/>
        <v>0</v>
      </c>
    </row>
    <row r="227" spans="1:103" x14ac:dyDescent="0.25">
      <c r="A227" s="5" t="s">
        <v>645</v>
      </c>
      <c r="B227" s="5">
        <v>1005998</v>
      </c>
      <c r="C227" s="4" t="s">
        <v>646</v>
      </c>
      <c r="D227" s="13">
        <v>13.09</v>
      </c>
      <c r="E227" s="19">
        <f t="shared" si="1162"/>
        <v>60</v>
      </c>
      <c r="F227" s="5" t="s">
        <v>129</v>
      </c>
      <c r="G227" s="13">
        <f t="shared" si="1163"/>
        <v>785.4</v>
      </c>
      <c r="H227" s="10">
        <f>IFERROR(VLOOKUP(B227,'1'!B:BC,54,0),"0")</f>
        <v>10</v>
      </c>
      <c r="I227" s="5" t="s">
        <v>129</v>
      </c>
      <c r="J227" s="15">
        <f t="shared" si="1496"/>
        <v>130.9</v>
      </c>
      <c r="K227" s="10">
        <f>IFERROR(VLOOKUP(B227,'2'!B:BC,54,0),"0")</f>
        <v>0</v>
      </c>
      <c r="L227" s="5" t="s">
        <v>129</v>
      </c>
      <c r="M227" s="15">
        <f t="shared" si="1497"/>
        <v>0</v>
      </c>
      <c r="N227" s="10">
        <f>IFERROR(VLOOKUP(B227,'3'!B:BC,54,0),"0")</f>
        <v>0</v>
      </c>
      <c r="O227" s="5" t="s">
        <v>129</v>
      </c>
      <c r="P227" s="15">
        <f t="shared" si="1498"/>
        <v>0</v>
      </c>
      <c r="Q227" s="10">
        <f>IFERROR(VLOOKUP(B227,'4'!B:BC,54,0),"0")</f>
        <v>0</v>
      </c>
      <c r="R227" s="5" t="s">
        <v>129</v>
      </c>
      <c r="S227" s="15">
        <f t="shared" si="1499"/>
        <v>0</v>
      </c>
      <c r="T227" s="10">
        <f>IFERROR(VLOOKUP(B227,'5'!B:BC,54,0),"0")</f>
        <v>0</v>
      </c>
      <c r="U227" s="5" t="s">
        <v>129</v>
      </c>
      <c r="V227" s="15">
        <f t="shared" si="1500"/>
        <v>0</v>
      </c>
      <c r="W227" s="10">
        <f>IFERROR(VLOOKUP(B227,'6'!B:BC,54,0),"0")</f>
        <v>0</v>
      </c>
      <c r="X227" s="5" t="s">
        <v>129</v>
      </c>
      <c r="Y227" s="15">
        <f t="shared" si="1501"/>
        <v>0</v>
      </c>
      <c r="Z227" s="10">
        <f>IFERROR(VLOOKUP(B227,'7'!B:BC,54,0),"0")</f>
        <v>0</v>
      </c>
      <c r="AA227" s="5" t="s">
        <v>129</v>
      </c>
      <c r="AB227" s="15">
        <f t="shared" si="1502"/>
        <v>0</v>
      </c>
      <c r="AC227" s="10">
        <f>IFERROR(VLOOKUP(B227,'8'!B:BC,54,0),"0")</f>
        <v>10</v>
      </c>
      <c r="AD227" s="5" t="s">
        <v>129</v>
      </c>
      <c r="AE227" s="15">
        <f t="shared" si="1503"/>
        <v>130.9</v>
      </c>
      <c r="AF227" s="10">
        <f>IFERROR(VLOOKUP(B227,'9'!B:BC,54,0),"0")</f>
        <v>0</v>
      </c>
      <c r="AG227" s="5" t="s">
        <v>129</v>
      </c>
      <c r="AH227" s="15">
        <f t="shared" si="1504"/>
        <v>0</v>
      </c>
      <c r="AI227" s="10">
        <f>IFERROR(VLOOKUP(B227,'10'!B:BC,54,0),"0")</f>
        <v>0</v>
      </c>
      <c r="AJ227" s="5" t="s">
        <v>129</v>
      </c>
      <c r="AK227" s="15">
        <f t="shared" si="1505"/>
        <v>0</v>
      </c>
      <c r="AL227" s="10">
        <f>IFERROR(VLOOKUP(B227,'11'!B:BC,54,0),"0")</f>
        <v>0</v>
      </c>
      <c r="AM227" s="5" t="s">
        <v>129</v>
      </c>
      <c r="AN227" s="15">
        <f t="shared" si="1506"/>
        <v>0</v>
      </c>
      <c r="AO227" s="10">
        <f>IFERROR(VLOOKUP(B227,'12'!B:BC,54,0),"0")</f>
        <v>0</v>
      </c>
      <c r="AP227" s="5" t="s">
        <v>129</v>
      </c>
      <c r="AQ227" s="15">
        <f t="shared" si="1507"/>
        <v>0</v>
      </c>
      <c r="AR227" s="10">
        <f>IFERROR(VLOOKUP(B227,'13'!B:BC,54,0),"0")</f>
        <v>0</v>
      </c>
      <c r="AS227" s="5" t="s">
        <v>129</v>
      </c>
      <c r="AT227" s="15">
        <f t="shared" si="1508"/>
        <v>0</v>
      </c>
      <c r="AU227" s="10">
        <f>IFERROR(VLOOKUP(B227,'14'!B:BC,54,0),"0")</f>
        <v>0</v>
      </c>
      <c r="AV227" s="5" t="s">
        <v>129</v>
      </c>
      <c r="AW227" s="15">
        <f t="shared" si="1509"/>
        <v>0</v>
      </c>
      <c r="AX227" s="10">
        <f>IFERROR(VLOOKUP(B227,'15'!B:BC,54,0),"0")</f>
        <v>10</v>
      </c>
      <c r="AY227" s="5" t="s">
        <v>129</v>
      </c>
      <c r="AZ227" s="15">
        <f t="shared" si="1510"/>
        <v>130.9</v>
      </c>
      <c r="BA227" s="10">
        <f>IFERROR(VLOOKUP(B227,'16'!B:BC,54,0),"0")</f>
        <v>0</v>
      </c>
      <c r="BB227" s="5" t="s">
        <v>129</v>
      </c>
      <c r="BC227" s="15">
        <f t="shared" si="1511"/>
        <v>0</v>
      </c>
      <c r="BD227" s="10">
        <f>IFERROR(VLOOKUP(B227,'17'!B:BC,54,0),"0")</f>
        <v>0</v>
      </c>
      <c r="BE227" s="5" t="s">
        <v>129</v>
      </c>
      <c r="BF227" s="15">
        <f t="shared" si="1512"/>
        <v>0</v>
      </c>
      <c r="BG227" s="10">
        <f>IFERROR(VLOOKUP(B227,'18'!B:BC,54,0),"0")</f>
        <v>0</v>
      </c>
      <c r="BH227" s="5" t="s">
        <v>129</v>
      </c>
      <c r="BI227" s="15">
        <f t="shared" si="1513"/>
        <v>0</v>
      </c>
      <c r="BJ227" s="10">
        <f>IFERROR(VLOOKUP(B227,'19'!B:BC,54,0),"0")</f>
        <v>0</v>
      </c>
      <c r="BK227" s="5" t="s">
        <v>129</v>
      </c>
      <c r="BL227" s="15">
        <f t="shared" si="1514"/>
        <v>0</v>
      </c>
      <c r="BM227" s="10">
        <f>IFERROR(VLOOKUP(B227,'20'!B:BC,54,0),"0")</f>
        <v>0</v>
      </c>
      <c r="BN227" s="5" t="s">
        <v>129</v>
      </c>
      <c r="BO227" s="15">
        <f t="shared" si="1515"/>
        <v>0</v>
      </c>
      <c r="BP227" s="10">
        <f>IFERROR(VLOOKUP(B227,'21'!B:BC,54,0),"0")</f>
        <v>10</v>
      </c>
      <c r="BQ227" s="5" t="s">
        <v>129</v>
      </c>
      <c r="BR227" s="15">
        <f t="shared" si="1516"/>
        <v>130.9</v>
      </c>
      <c r="BS227" s="10">
        <f>IFERROR(VLOOKUP(B227,'22'!B:BC,54,0),"0")</f>
        <v>10</v>
      </c>
      <c r="BT227" s="5" t="s">
        <v>129</v>
      </c>
      <c r="BU227" s="15">
        <f t="shared" si="1517"/>
        <v>130.9</v>
      </c>
      <c r="BV227" s="10">
        <f>IFERROR(VLOOKUP(B227,'23'!B:BC,54,0),"0")</f>
        <v>0</v>
      </c>
      <c r="BW227" s="5" t="s">
        <v>129</v>
      </c>
      <c r="BX227" s="15">
        <f t="shared" si="1518"/>
        <v>0</v>
      </c>
      <c r="BY227" s="10">
        <f>IFERROR(VLOOKUP(B227,'24'!B:BC,54,0),"0")</f>
        <v>0</v>
      </c>
      <c r="BZ227" s="5" t="s">
        <v>129</v>
      </c>
      <c r="CA227" s="15">
        <f t="shared" si="1519"/>
        <v>0</v>
      </c>
      <c r="CB227" s="10">
        <f>IFERROR(VLOOKUP(B227,'25'!B:BC,54,0),"0")</f>
        <v>0</v>
      </c>
      <c r="CC227" s="5" t="s">
        <v>129</v>
      </c>
      <c r="CD227" s="15">
        <f t="shared" si="1520"/>
        <v>0</v>
      </c>
      <c r="CE227" s="10">
        <f>IFERROR(VLOOKUP(B227,'26'!B:BC,54,0),"0")</f>
        <v>0</v>
      </c>
      <c r="CF227" s="5" t="s">
        <v>129</v>
      </c>
      <c r="CG227" s="15">
        <f t="shared" si="1521"/>
        <v>0</v>
      </c>
      <c r="CH227" s="10">
        <f>IFERROR(VLOOKUP(B227,'27'!B:BC,54,0),"0")</f>
        <v>0</v>
      </c>
      <c r="CI227" s="5" t="s">
        <v>129</v>
      </c>
      <c r="CJ227" s="15">
        <f t="shared" si="1522"/>
        <v>0</v>
      </c>
      <c r="CK227" s="10">
        <f>IFERROR(VLOOKUP(B227,'28'!B:BC,54,0),"0")</f>
        <v>0</v>
      </c>
      <c r="CL227" s="5" t="s">
        <v>129</v>
      </c>
      <c r="CM227" s="15">
        <f t="shared" si="1523"/>
        <v>0</v>
      </c>
      <c r="CN227" s="10">
        <f>IFERROR(VLOOKUP(B227,'29'!B:BC,54,0),"0")</f>
        <v>10</v>
      </c>
      <c r="CO227" s="5" t="s">
        <v>129</v>
      </c>
      <c r="CP227" s="15">
        <f t="shared" si="1524"/>
        <v>130.9</v>
      </c>
      <c r="CQ227" s="10">
        <f>IFERROR(VLOOKUP(B227,'30'!B:BC,54,0),"0")</f>
        <v>0</v>
      </c>
      <c r="CR227" s="5" t="s">
        <v>129</v>
      </c>
      <c r="CS227" s="15">
        <f t="shared" si="1525"/>
        <v>0</v>
      </c>
      <c r="CT227" s="10" t="str">
        <f>IFERROR(VLOOKUP(A227,#REF!,2,0),"0")</f>
        <v>0</v>
      </c>
      <c r="CU227" s="5" t="s">
        <v>129</v>
      </c>
      <c r="CV227" s="15">
        <f t="shared" si="1194"/>
        <v>0</v>
      </c>
      <c r="CW227" s="10" t="str">
        <f>IFERROR(VLOOKUP(B227,'B-plus'!A:D,4,0),"0")</f>
        <v>0</v>
      </c>
      <c r="CX227" s="5" t="s">
        <v>129</v>
      </c>
      <c r="CY227" s="15">
        <f t="shared" si="1195"/>
        <v>0</v>
      </c>
    </row>
    <row r="228" spans="1:103" x14ac:dyDescent="0.25">
      <c r="A228" s="5" t="s">
        <v>647</v>
      </c>
      <c r="B228" s="5">
        <v>1006000</v>
      </c>
      <c r="C228" s="4" t="s">
        <v>648</v>
      </c>
      <c r="D228" s="13">
        <v>11.78</v>
      </c>
      <c r="E228" s="19">
        <f t="shared" si="1162"/>
        <v>370</v>
      </c>
      <c r="F228" s="5" t="s">
        <v>129</v>
      </c>
      <c r="G228" s="13">
        <f t="shared" si="1163"/>
        <v>4358.5999999999995</v>
      </c>
      <c r="H228" s="10">
        <f>IFERROR(VLOOKUP(B228,'1'!B:BC,54,0),"0")</f>
        <v>10</v>
      </c>
      <c r="I228" s="5" t="s">
        <v>129</v>
      </c>
      <c r="J228" s="15">
        <f t="shared" si="1496"/>
        <v>117.8</v>
      </c>
      <c r="K228" s="10">
        <f>IFERROR(VLOOKUP(B228,'2'!B:BC,54,0),"0")</f>
        <v>0</v>
      </c>
      <c r="L228" s="5" t="s">
        <v>129</v>
      </c>
      <c r="M228" s="15">
        <f t="shared" si="1497"/>
        <v>0</v>
      </c>
      <c r="N228" s="10">
        <f>IFERROR(VLOOKUP(B228,'3'!B:BC,54,0),"0")</f>
        <v>0</v>
      </c>
      <c r="O228" s="5" t="s">
        <v>129</v>
      </c>
      <c r="P228" s="15">
        <f t="shared" si="1498"/>
        <v>0</v>
      </c>
      <c r="Q228" s="10">
        <f>IFERROR(VLOOKUP(B228,'4'!B:BC,54,0),"0")</f>
        <v>0</v>
      </c>
      <c r="R228" s="5" t="s">
        <v>129</v>
      </c>
      <c r="S228" s="15">
        <f t="shared" si="1499"/>
        <v>0</v>
      </c>
      <c r="T228" s="10">
        <f>IFERROR(VLOOKUP(B228,'5'!B:BC,54,0),"0")</f>
        <v>0</v>
      </c>
      <c r="U228" s="5" t="s">
        <v>129</v>
      </c>
      <c r="V228" s="15">
        <f t="shared" si="1500"/>
        <v>0</v>
      </c>
      <c r="W228" s="10">
        <f>IFERROR(VLOOKUP(B228,'6'!B:BC,54,0),"0")</f>
        <v>70</v>
      </c>
      <c r="X228" s="5" t="s">
        <v>129</v>
      </c>
      <c r="Y228" s="15">
        <f t="shared" si="1501"/>
        <v>824.59999999999991</v>
      </c>
      <c r="Z228" s="10">
        <f>IFERROR(VLOOKUP(B228,'7'!B:BC,54,0),"0")</f>
        <v>5</v>
      </c>
      <c r="AA228" s="5" t="s">
        <v>129</v>
      </c>
      <c r="AB228" s="15">
        <f t="shared" si="1502"/>
        <v>58.9</v>
      </c>
      <c r="AC228" s="10">
        <f>IFERROR(VLOOKUP(B228,'8'!B:BC,54,0),"0")</f>
        <v>10</v>
      </c>
      <c r="AD228" s="5" t="s">
        <v>129</v>
      </c>
      <c r="AE228" s="15">
        <f t="shared" si="1503"/>
        <v>117.8</v>
      </c>
      <c r="AF228" s="10">
        <f>IFERROR(VLOOKUP(B228,'9'!B:BC,54,0),"0")</f>
        <v>0</v>
      </c>
      <c r="AG228" s="5" t="s">
        <v>129</v>
      </c>
      <c r="AH228" s="15">
        <f t="shared" si="1504"/>
        <v>0</v>
      </c>
      <c r="AI228" s="10">
        <f>IFERROR(VLOOKUP(B228,'10'!B:BC,54,0),"0")</f>
        <v>0</v>
      </c>
      <c r="AJ228" s="5" t="s">
        <v>129</v>
      </c>
      <c r="AK228" s="15">
        <f t="shared" si="1505"/>
        <v>0</v>
      </c>
      <c r="AL228" s="10">
        <f>IFERROR(VLOOKUP(B228,'11'!B:BC,54,0),"0")</f>
        <v>10</v>
      </c>
      <c r="AM228" s="5" t="s">
        <v>129</v>
      </c>
      <c r="AN228" s="15">
        <f t="shared" si="1506"/>
        <v>117.8</v>
      </c>
      <c r="AO228" s="10">
        <f>IFERROR(VLOOKUP(B228,'12'!B:BC,54,0),"0")</f>
        <v>0</v>
      </c>
      <c r="AP228" s="5" t="s">
        <v>129</v>
      </c>
      <c r="AQ228" s="15">
        <f t="shared" si="1507"/>
        <v>0</v>
      </c>
      <c r="AR228" s="10">
        <f>IFERROR(VLOOKUP(B228,'13'!B:BC,54,0),"0")</f>
        <v>75</v>
      </c>
      <c r="AS228" s="5" t="s">
        <v>129</v>
      </c>
      <c r="AT228" s="15">
        <f t="shared" si="1508"/>
        <v>883.5</v>
      </c>
      <c r="AU228" s="10">
        <f>IFERROR(VLOOKUP(B228,'14'!B:BC,54,0),"0")</f>
        <v>0</v>
      </c>
      <c r="AV228" s="5" t="s">
        <v>129</v>
      </c>
      <c r="AW228" s="15">
        <f t="shared" si="1509"/>
        <v>0</v>
      </c>
      <c r="AX228" s="10">
        <f>IFERROR(VLOOKUP(B228,'15'!B:BC,54,0),"0")</f>
        <v>10</v>
      </c>
      <c r="AY228" s="5" t="s">
        <v>129</v>
      </c>
      <c r="AZ228" s="15">
        <f t="shared" si="1510"/>
        <v>117.8</v>
      </c>
      <c r="BA228" s="10">
        <f>IFERROR(VLOOKUP(B228,'16'!B:BC,54,0),"0")</f>
        <v>0</v>
      </c>
      <c r="BB228" s="5" t="s">
        <v>129</v>
      </c>
      <c r="BC228" s="15">
        <f t="shared" si="1511"/>
        <v>0</v>
      </c>
      <c r="BD228" s="10">
        <f>IFERROR(VLOOKUP(B228,'17'!B:BC,54,0),"0")</f>
        <v>0</v>
      </c>
      <c r="BE228" s="5" t="s">
        <v>129</v>
      </c>
      <c r="BF228" s="15">
        <f t="shared" si="1512"/>
        <v>0</v>
      </c>
      <c r="BG228" s="10">
        <f>IFERROR(VLOOKUP(B228,'18'!B:BC,54,0),"0")</f>
        <v>0</v>
      </c>
      <c r="BH228" s="5" t="s">
        <v>129</v>
      </c>
      <c r="BI228" s="15">
        <f t="shared" si="1513"/>
        <v>0</v>
      </c>
      <c r="BJ228" s="10">
        <f>IFERROR(VLOOKUP(B228,'19'!B:BC,54,0),"0")</f>
        <v>0</v>
      </c>
      <c r="BK228" s="5" t="s">
        <v>129</v>
      </c>
      <c r="BL228" s="15">
        <f t="shared" si="1514"/>
        <v>0</v>
      </c>
      <c r="BM228" s="10">
        <f>IFERROR(VLOOKUP(B228,'20'!B:BC,54,0),"0")</f>
        <v>70</v>
      </c>
      <c r="BN228" s="5" t="s">
        <v>129</v>
      </c>
      <c r="BO228" s="15">
        <f t="shared" si="1515"/>
        <v>824.59999999999991</v>
      </c>
      <c r="BP228" s="10">
        <f>IFERROR(VLOOKUP(B228,'21'!B:BC,54,0),"0")</f>
        <v>10</v>
      </c>
      <c r="BQ228" s="5" t="s">
        <v>129</v>
      </c>
      <c r="BR228" s="15">
        <f t="shared" si="1516"/>
        <v>117.8</v>
      </c>
      <c r="BS228" s="10">
        <f>IFERROR(VLOOKUP(B228,'22'!B:BC,54,0),"0")</f>
        <v>10</v>
      </c>
      <c r="BT228" s="5" t="s">
        <v>129</v>
      </c>
      <c r="BU228" s="15">
        <f t="shared" si="1517"/>
        <v>117.8</v>
      </c>
      <c r="BV228" s="10">
        <f>IFERROR(VLOOKUP(B228,'23'!B:BC,54,0),"0")</f>
        <v>0</v>
      </c>
      <c r="BW228" s="5" t="s">
        <v>129</v>
      </c>
      <c r="BX228" s="15">
        <f t="shared" si="1518"/>
        <v>0</v>
      </c>
      <c r="BY228" s="10">
        <f>IFERROR(VLOOKUP(B228,'24'!B:BC,54,0),"0")</f>
        <v>0</v>
      </c>
      <c r="BZ228" s="5" t="s">
        <v>129</v>
      </c>
      <c r="CA228" s="15">
        <f t="shared" si="1519"/>
        <v>0</v>
      </c>
      <c r="CB228" s="10">
        <f>IFERROR(VLOOKUP(B228,'25'!B:BC,54,0),"0")</f>
        <v>10</v>
      </c>
      <c r="CC228" s="5" t="s">
        <v>129</v>
      </c>
      <c r="CD228" s="15">
        <f t="shared" si="1520"/>
        <v>117.8</v>
      </c>
      <c r="CE228" s="10">
        <f>IFERROR(VLOOKUP(B228,'26'!B:BC,54,0),"0")</f>
        <v>0</v>
      </c>
      <c r="CF228" s="5" t="s">
        <v>129</v>
      </c>
      <c r="CG228" s="15">
        <f t="shared" si="1521"/>
        <v>0</v>
      </c>
      <c r="CH228" s="10">
        <f>IFERROR(VLOOKUP(B228,'27'!B:BC,54,0),"0")</f>
        <v>70</v>
      </c>
      <c r="CI228" s="5" t="s">
        <v>129</v>
      </c>
      <c r="CJ228" s="15">
        <f t="shared" si="1522"/>
        <v>824.59999999999991</v>
      </c>
      <c r="CK228" s="10">
        <f>IFERROR(VLOOKUP(B228,'28'!B:BC,54,0),"0")</f>
        <v>0</v>
      </c>
      <c r="CL228" s="5" t="s">
        <v>129</v>
      </c>
      <c r="CM228" s="15">
        <f t="shared" si="1523"/>
        <v>0</v>
      </c>
      <c r="CN228" s="10">
        <f>IFERROR(VLOOKUP(B228,'29'!B:BC,54,0),"0")</f>
        <v>10</v>
      </c>
      <c r="CO228" s="5" t="s">
        <v>129</v>
      </c>
      <c r="CP228" s="15">
        <f t="shared" si="1524"/>
        <v>117.8</v>
      </c>
      <c r="CQ228" s="10">
        <f>IFERROR(VLOOKUP(B228,'30'!B:BC,54,0),"0")</f>
        <v>0</v>
      </c>
      <c r="CR228" s="5" t="s">
        <v>129</v>
      </c>
      <c r="CS228" s="15">
        <f t="shared" si="1525"/>
        <v>0</v>
      </c>
      <c r="CT228" s="10" t="str">
        <f>IFERROR(VLOOKUP(A228,#REF!,2,0),"0")</f>
        <v>0</v>
      </c>
      <c r="CU228" s="5" t="s">
        <v>129</v>
      </c>
      <c r="CV228" s="15">
        <f t="shared" si="1194"/>
        <v>0</v>
      </c>
      <c r="CW228" s="10" t="str">
        <f>IFERROR(VLOOKUP(B228,'B-plus'!A:D,4,0),"0")</f>
        <v>0</v>
      </c>
      <c r="CX228" s="5" t="s">
        <v>129</v>
      </c>
      <c r="CY228" s="15">
        <f t="shared" si="1195"/>
        <v>0</v>
      </c>
    </row>
    <row r="229" spans="1:103" x14ac:dyDescent="0.25">
      <c r="A229" s="5" t="s">
        <v>649</v>
      </c>
      <c r="B229" s="5">
        <v>1007020</v>
      </c>
      <c r="C229" s="4" t="s">
        <v>650</v>
      </c>
      <c r="D229" s="13">
        <v>14.89</v>
      </c>
      <c r="E229" s="19">
        <f t="shared" si="1162"/>
        <v>20</v>
      </c>
      <c r="F229" s="5" t="s">
        <v>129</v>
      </c>
      <c r="G229" s="13">
        <f t="shared" si="1163"/>
        <v>297.8</v>
      </c>
      <c r="H229" s="10">
        <f>IFERROR(VLOOKUP(B229,'1'!B:BC,54,0),"0")</f>
        <v>0</v>
      </c>
      <c r="I229" s="5" t="s">
        <v>129</v>
      </c>
      <c r="J229" s="15">
        <f t="shared" si="1496"/>
        <v>0</v>
      </c>
      <c r="K229" s="10">
        <f>IFERROR(VLOOKUP(B229,'2'!B:BC,54,0),"0")</f>
        <v>0</v>
      </c>
      <c r="L229" s="5" t="s">
        <v>129</v>
      </c>
      <c r="M229" s="15">
        <f t="shared" si="1497"/>
        <v>0</v>
      </c>
      <c r="N229" s="10">
        <f>IFERROR(VLOOKUP(B229,'3'!B:BC,54,0),"0")</f>
        <v>0</v>
      </c>
      <c r="O229" s="5" t="s">
        <v>129</v>
      </c>
      <c r="P229" s="15">
        <f t="shared" si="1498"/>
        <v>0</v>
      </c>
      <c r="Q229" s="10">
        <f>IFERROR(VLOOKUP(B229,'4'!B:BC,54,0),"0")</f>
        <v>0</v>
      </c>
      <c r="R229" s="5" t="s">
        <v>129</v>
      </c>
      <c r="S229" s="15">
        <f t="shared" si="1499"/>
        <v>0</v>
      </c>
      <c r="T229" s="10">
        <f>IFERROR(VLOOKUP(B229,'5'!B:BC,54,0),"0")</f>
        <v>0</v>
      </c>
      <c r="U229" s="5" t="s">
        <v>129</v>
      </c>
      <c r="V229" s="15">
        <f t="shared" si="1500"/>
        <v>0</v>
      </c>
      <c r="W229" s="10">
        <f>IFERROR(VLOOKUP(B229,'6'!B:BC,54,0),"0")</f>
        <v>3</v>
      </c>
      <c r="X229" s="5" t="s">
        <v>129</v>
      </c>
      <c r="Y229" s="15">
        <f t="shared" si="1501"/>
        <v>44.67</v>
      </c>
      <c r="Z229" s="10">
        <f>IFERROR(VLOOKUP(B229,'7'!B:BC,54,0),"0")</f>
        <v>0</v>
      </c>
      <c r="AA229" s="5" t="s">
        <v>129</v>
      </c>
      <c r="AB229" s="15">
        <f t="shared" si="1502"/>
        <v>0</v>
      </c>
      <c r="AC229" s="10">
        <f>IFERROR(VLOOKUP(B229,'8'!B:BC,54,0),"0")</f>
        <v>0</v>
      </c>
      <c r="AD229" s="5" t="s">
        <v>129</v>
      </c>
      <c r="AE229" s="15">
        <f t="shared" si="1503"/>
        <v>0</v>
      </c>
      <c r="AF229" s="10">
        <f>IFERROR(VLOOKUP(B229,'9'!B:BC,54,0),"0")</f>
        <v>0</v>
      </c>
      <c r="AG229" s="5" t="s">
        <v>129</v>
      </c>
      <c r="AH229" s="15">
        <f t="shared" si="1504"/>
        <v>0</v>
      </c>
      <c r="AI229" s="10">
        <f>IFERROR(VLOOKUP(B229,'10'!B:BC,54,0),"0")</f>
        <v>6</v>
      </c>
      <c r="AJ229" s="5" t="s">
        <v>129</v>
      </c>
      <c r="AK229" s="15">
        <f t="shared" si="1505"/>
        <v>89.34</v>
      </c>
      <c r="AL229" s="10">
        <f>IFERROR(VLOOKUP(B229,'11'!B:BC,54,0),"0")</f>
        <v>0</v>
      </c>
      <c r="AM229" s="5" t="s">
        <v>129</v>
      </c>
      <c r="AN229" s="15">
        <f t="shared" si="1506"/>
        <v>0</v>
      </c>
      <c r="AO229" s="10">
        <f>IFERROR(VLOOKUP(B229,'12'!B:BC,54,0),"0")</f>
        <v>0</v>
      </c>
      <c r="AP229" s="5" t="s">
        <v>129</v>
      </c>
      <c r="AQ229" s="15">
        <f t="shared" si="1507"/>
        <v>0</v>
      </c>
      <c r="AR229" s="10">
        <f>IFERROR(VLOOKUP(B229,'13'!B:BC,54,0),"0")</f>
        <v>0</v>
      </c>
      <c r="AS229" s="5" t="s">
        <v>129</v>
      </c>
      <c r="AT229" s="15">
        <f t="shared" si="1508"/>
        <v>0</v>
      </c>
      <c r="AU229" s="10">
        <f>IFERROR(VLOOKUP(B229,'14'!B:BC,54,0),"0")</f>
        <v>0</v>
      </c>
      <c r="AV229" s="5" t="s">
        <v>129</v>
      </c>
      <c r="AW229" s="15">
        <f t="shared" si="1509"/>
        <v>0</v>
      </c>
      <c r="AX229" s="10">
        <f>IFERROR(VLOOKUP(B229,'15'!B:BC,54,0),"0")</f>
        <v>0</v>
      </c>
      <c r="AY229" s="5" t="s">
        <v>129</v>
      </c>
      <c r="AZ229" s="15">
        <f t="shared" si="1510"/>
        <v>0</v>
      </c>
      <c r="BA229" s="10">
        <f>IFERROR(VLOOKUP(B229,'16'!B:BC,54,0),"0")</f>
        <v>0</v>
      </c>
      <c r="BB229" s="5" t="s">
        <v>129</v>
      </c>
      <c r="BC229" s="15">
        <f t="shared" si="1511"/>
        <v>0</v>
      </c>
      <c r="BD229" s="10">
        <f>IFERROR(VLOOKUP(B229,'17'!B:BC,54,0),"0")</f>
        <v>0</v>
      </c>
      <c r="BE229" s="5" t="s">
        <v>129</v>
      </c>
      <c r="BF229" s="15">
        <f t="shared" si="1512"/>
        <v>0</v>
      </c>
      <c r="BG229" s="10">
        <f>IFERROR(VLOOKUP(B229,'18'!B:BC,54,0),"0")</f>
        <v>0</v>
      </c>
      <c r="BH229" s="5" t="s">
        <v>129</v>
      </c>
      <c r="BI229" s="15">
        <f t="shared" si="1513"/>
        <v>0</v>
      </c>
      <c r="BJ229" s="10">
        <f>IFERROR(VLOOKUP(B229,'19'!B:BC,54,0),"0")</f>
        <v>0</v>
      </c>
      <c r="BK229" s="5" t="s">
        <v>129</v>
      </c>
      <c r="BL229" s="15">
        <f t="shared" si="1514"/>
        <v>0</v>
      </c>
      <c r="BM229" s="10">
        <f>IFERROR(VLOOKUP(B229,'20'!B:BC,54,0),"0")</f>
        <v>8</v>
      </c>
      <c r="BN229" s="5" t="s">
        <v>129</v>
      </c>
      <c r="BO229" s="15">
        <f t="shared" si="1515"/>
        <v>119.12</v>
      </c>
      <c r="BP229" s="10">
        <f>IFERROR(VLOOKUP(B229,'21'!B:BC,54,0),"0")</f>
        <v>0</v>
      </c>
      <c r="BQ229" s="5" t="s">
        <v>129</v>
      </c>
      <c r="BR229" s="15">
        <f t="shared" si="1516"/>
        <v>0</v>
      </c>
      <c r="BS229" s="10">
        <f>IFERROR(VLOOKUP(B229,'22'!B:BC,54,0),"0")</f>
        <v>0</v>
      </c>
      <c r="BT229" s="5" t="s">
        <v>129</v>
      </c>
      <c r="BU229" s="15">
        <f t="shared" si="1517"/>
        <v>0</v>
      </c>
      <c r="BV229" s="10">
        <f>IFERROR(VLOOKUP(B229,'23'!B:BC,54,0),"0")</f>
        <v>0</v>
      </c>
      <c r="BW229" s="5" t="s">
        <v>129</v>
      </c>
      <c r="BX229" s="15">
        <f t="shared" si="1518"/>
        <v>0</v>
      </c>
      <c r="BY229" s="10">
        <f>IFERROR(VLOOKUP(B229,'24'!B:BC,54,0),"0")</f>
        <v>0</v>
      </c>
      <c r="BZ229" s="5" t="s">
        <v>129</v>
      </c>
      <c r="CA229" s="15">
        <f t="shared" si="1519"/>
        <v>0</v>
      </c>
      <c r="CB229" s="10">
        <f>IFERROR(VLOOKUP(B229,'25'!B:BC,54,0),"0")</f>
        <v>0</v>
      </c>
      <c r="CC229" s="5" t="s">
        <v>129</v>
      </c>
      <c r="CD229" s="15">
        <f t="shared" si="1520"/>
        <v>0</v>
      </c>
      <c r="CE229" s="10">
        <f>IFERROR(VLOOKUP(B229,'26'!B:BC,54,0),"0")</f>
        <v>0</v>
      </c>
      <c r="CF229" s="5" t="s">
        <v>129</v>
      </c>
      <c r="CG229" s="15">
        <f t="shared" si="1521"/>
        <v>0</v>
      </c>
      <c r="CH229" s="10">
        <f>IFERROR(VLOOKUP(B229,'27'!B:BC,54,0),"0")</f>
        <v>3</v>
      </c>
      <c r="CI229" s="5" t="s">
        <v>129</v>
      </c>
      <c r="CJ229" s="15">
        <f t="shared" si="1522"/>
        <v>44.67</v>
      </c>
      <c r="CK229" s="10">
        <f>IFERROR(VLOOKUP(B229,'28'!B:BC,54,0),"0")</f>
        <v>0</v>
      </c>
      <c r="CL229" s="5" t="s">
        <v>129</v>
      </c>
      <c r="CM229" s="15">
        <f t="shared" si="1523"/>
        <v>0</v>
      </c>
      <c r="CN229" s="10">
        <f>IFERROR(VLOOKUP(B229,'29'!B:BC,54,0),"0")</f>
        <v>0</v>
      </c>
      <c r="CO229" s="5" t="s">
        <v>129</v>
      </c>
      <c r="CP229" s="15">
        <f t="shared" si="1524"/>
        <v>0</v>
      </c>
      <c r="CQ229" s="10">
        <f>IFERROR(VLOOKUP(B229,'30'!B:BC,54,0),"0")</f>
        <v>0</v>
      </c>
      <c r="CR229" s="5" t="s">
        <v>129</v>
      </c>
      <c r="CS229" s="15">
        <f t="shared" si="1525"/>
        <v>0</v>
      </c>
      <c r="CT229" s="10" t="str">
        <f>IFERROR(VLOOKUP(A229,#REF!,2,0),"0")</f>
        <v>0</v>
      </c>
      <c r="CU229" s="5" t="s">
        <v>129</v>
      </c>
      <c r="CV229" s="15">
        <f t="shared" si="1194"/>
        <v>0</v>
      </c>
      <c r="CW229" s="10" t="str">
        <f>IFERROR(VLOOKUP(B229,'B-plus'!A:D,4,0),"0")</f>
        <v>0</v>
      </c>
      <c r="CX229" s="5" t="s">
        <v>129</v>
      </c>
      <c r="CY229" s="15">
        <f t="shared" si="1195"/>
        <v>0</v>
      </c>
    </row>
    <row r="230" spans="1:103" x14ac:dyDescent="0.25">
      <c r="A230" s="5" t="s">
        <v>651</v>
      </c>
      <c r="B230" s="5">
        <v>1111005</v>
      </c>
      <c r="C230" s="4" t="s">
        <v>652</v>
      </c>
      <c r="D230" s="13">
        <v>27.35</v>
      </c>
      <c r="E230" s="19">
        <f t="shared" si="1162"/>
        <v>0</v>
      </c>
      <c r="F230" s="5" t="s">
        <v>129</v>
      </c>
      <c r="G230" s="13">
        <f t="shared" si="1163"/>
        <v>0</v>
      </c>
      <c r="H230" s="10">
        <f>IFERROR(VLOOKUP(B230,'1'!B:BC,54,0),"0")</f>
        <v>0</v>
      </c>
      <c r="I230" s="5" t="s">
        <v>129</v>
      </c>
      <c r="J230" s="15">
        <f t="shared" si="1496"/>
        <v>0</v>
      </c>
      <c r="K230" s="10">
        <f>IFERROR(VLOOKUP(B230,'2'!B:BC,54,0),"0")</f>
        <v>0</v>
      </c>
      <c r="L230" s="5" t="s">
        <v>129</v>
      </c>
      <c r="M230" s="15">
        <f t="shared" si="1497"/>
        <v>0</v>
      </c>
      <c r="N230" s="10">
        <f>IFERROR(VLOOKUP(B230,'3'!B:BC,54,0),"0")</f>
        <v>0</v>
      </c>
      <c r="O230" s="5" t="s">
        <v>129</v>
      </c>
      <c r="P230" s="15">
        <f t="shared" si="1498"/>
        <v>0</v>
      </c>
      <c r="Q230" s="10">
        <f>IFERROR(VLOOKUP(B230,'4'!B:BC,54,0),"0")</f>
        <v>0</v>
      </c>
      <c r="R230" s="5" t="s">
        <v>129</v>
      </c>
      <c r="S230" s="15">
        <f t="shared" si="1499"/>
        <v>0</v>
      </c>
      <c r="T230" s="10">
        <f>IFERROR(VLOOKUP(B230,'5'!B:BC,54,0),"0")</f>
        <v>0</v>
      </c>
      <c r="U230" s="5" t="s">
        <v>129</v>
      </c>
      <c r="V230" s="15">
        <f t="shared" si="1500"/>
        <v>0</v>
      </c>
      <c r="W230" s="10">
        <f>IFERROR(VLOOKUP(B230,'6'!B:BC,54,0),"0")</f>
        <v>0</v>
      </c>
      <c r="X230" s="5" t="s">
        <v>129</v>
      </c>
      <c r="Y230" s="15">
        <f t="shared" si="1501"/>
        <v>0</v>
      </c>
      <c r="Z230" s="10">
        <f>IFERROR(VLOOKUP(B230,'7'!B:BC,54,0),"0")</f>
        <v>0</v>
      </c>
      <c r="AA230" s="5" t="s">
        <v>129</v>
      </c>
      <c r="AB230" s="15">
        <f t="shared" si="1502"/>
        <v>0</v>
      </c>
      <c r="AC230" s="10">
        <f>IFERROR(VLOOKUP(B230,'8'!B:BC,54,0),"0")</f>
        <v>0</v>
      </c>
      <c r="AD230" s="5" t="s">
        <v>129</v>
      </c>
      <c r="AE230" s="15">
        <f t="shared" si="1503"/>
        <v>0</v>
      </c>
      <c r="AF230" s="10">
        <f>IFERROR(VLOOKUP(B230,'9'!B:BC,54,0),"0")</f>
        <v>0</v>
      </c>
      <c r="AG230" s="5" t="s">
        <v>129</v>
      </c>
      <c r="AH230" s="15">
        <f t="shared" si="1504"/>
        <v>0</v>
      </c>
      <c r="AI230" s="10">
        <f>IFERROR(VLOOKUP(B230,'10'!B:BC,54,0),"0")</f>
        <v>0</v>
      </c>
      <c r="AJ230" s="5" t="s">
        <v>129</v>
      </c>
      <c r="AK230" s="15">
        <f t="shared" si="1505"/>
        <v>0</v>
      </c>
      <c r="AL230" s="10">
        <f>IFERROR(VLOOKUP(B230,'11'!B:BC,54,0),"0")</f>
        <v>0</v>
      </c>
      <c r="AM230" s="5" t="s">
        <v>129</v>
      </c>
      <c r="AN230" s="15">
        <f t="shared" si="1506"/>
        <v>0</v>
      </c>
      <c r="AO230" s="10">
        <f>IFERROR(VLOOKUP(B230,'12'!B:BC,54,0),"0")</f>
        <v>0</v>
      </c>
      <c r="AP230" s="5" t="s">
        <v>129</v>
      </c>
      <c r="AQ230" s="15">
        <f t="shared" si="1507"/>
        <v>0</v>
      </c>
      <c r="AR230" s="10">
        <f>IFERROR(VLOOKUP(B230,'13'!B:BC,54,0),"0")</f>
        <v>0</v>
      </c>
      <c r="AS230" s="5" t="s">
        <v>129</v>
      </c>
      <c r="AT230" s="15">
        <f t="shared" si="1508"/>
        <v>0</v>
      </c>
      <c r="AU230" s="10">
        <f>IFERROR(VLOOKUP(B230,'14'!B:BC,54,0),"0")</f>
        <v>0</v>
      </c>
      <c r="AV230" s="5" t="s">
        <v>129</v>
      </c>
      <c r="AW230" s="15">
        <f t="shared" si="1509"/>
        <v>0</v>
      </c>
      <c r="AX230" s="10">
        <f>IFERROR(VLOOKUP(B230,'15'!B:BC,54,0),"0")</f>
        <v>0</v>
      </c>
      <c r="AY230" s="5" t="s">
        <v>129</v>
      </c>
      <c r="AZ230" s="15">
        <f t="shared" si="1510"/>
        <v>0</v>
      </c>
      <c r="BA230" s="10">
        <f>IFERROR(VLOOKUP(B230,'16'!B:BC,54,0),"0")</f>
        <v>0</v>
      </c>
      <c r="BB230" s="5" t="s">
        <v>129</v>
      </c>
      <c r="BC230" s="15">
        <f t="shared" si="1511"/>
        <v>0</v>
      </c>
      <c r="BD230" s="10">
        <f>IFERROR(VLOOKUP(B230,'17'!B:BC,54,0),"0")</f>
        <v>0</v>
      </c>
      <c r="BE230" s="5" t="s">
        <v>129</v>
      </c>
      <c r="BF230" s="15">
        <f t="shared" si="1512"/>
        <v>0</v>
      </c>
      <c r="BG230" s="10">
        <f>IFERROR(VLOOKUP(B230,'18'!B:BC,54,0),"0")</f>
        <v>0</v>
      </c>
      <c r="BH230" s="5" t="s">
        <v>129</v>
      </c>
      <c r="BI230" s="15">
        <f t="shared" si="1513"/>
        <v>0</v>
      </c>
      <c r="BJ230" s="10">
        <f>IFERROR(VLOOKUP(B230,'19'!B:BC,54,0),"0")</f>
        <v>0</v>
      </c>
      <c r="BK230" s="5" t="s">
        <v>129</v>
      </c>
      <c r="BL230" s="15">
        <f t="shared" si="1514"/>
        <v>0</v>
      </c>
      <c r="BM230" s="10">
        <f>IFERROR(VLOOKUP(B230,'20'!B:BC,54,0),"0")</f>
        <v>0</v>
      </c>
      <c r="BN230" s="5" t="s">
        <v>129</v>
      </c>
      <c r="BO230" s="15">
        <f t="shared" si="1515"/>
        <v>0</v>
      </c>
      <c r="BP230" s="10">
        <f>IFERROR(VLOOKUP(B230,'21'!B:BC,54,0),"0")</f>
        <v>0</v>
      </c>
      <c r="BQ230" s="5" t="s">
        <v>129</v>
      </c>
      <c r="BR230" s="15">
        <f t="shared" si="1516"/>
        <v>0</v>
      </c>
      <c r="BS230" s="10">
        <f>IFERROR(VLOOKUP(B230,'22'!B:BC,54,0),"0")</f>
        <v>0</v>
      </c>
      <c r="BT230" s="5" t="s">
        <v>129</v>
      </c>
      <c r="BU230" s="15">
        <f t="shared" si="1517"/>
        <v>0</v>
      </c>
      <c r="BV230" s="10">
        <f>IFERROR(VLOOKUP(B230,'23'!B:BC,54,0),"0")</f>
        <v>0</v>
      </c>
      <c r="BW230" s="5" t="s">
        <v>129</v>
      </c>
      <c r="BX230" s="15">
        <f t="shared" si="1518"/>
        <v>0</v>
      </c>
      <c r="BY230" s="10">
        <f>IFERROR(VLOOKUP(B230,'24'!B:BC,54,0),"0")</f>
        <v>0</v>
      </c>
      <c r="BZ230" s="5" t="s">
        <v>129</v>
      </c>
      <c r="CA230" s="15">
        <f t="shared" si="1519"/>
        <v>0</v>
      </c>
      <c r="CB230" s="10">
        <f>IFERROR(VLOOKUP(B230,'25'!B:BC,54,0),"0")</f>
        <v>0</v>
      </c>
      <c r="CC230" s="5" t="s">
        <v>129</v>
      </c>
      <c r="CD230" s="15">
        <f t="shared" si="1520"/>
        <v>0</v>
      </c>
      <c r="CE230" s="10">
        <f>IFERROR(VLOOKUP(B230,'26'!B:BC,54,0),"0")</f>
        <v>0</v>
      </c>
      <c r="CF230" s="5" t="s">
        <v>129</v>
      </c>
      <c r="CG230" s="15">
        <f t="shared" si="1521"/>
        <v>0</v>
      </c>
      <c r="CH230" s="10">
        <f>IFERROR(VLOOKUP(B230,'27'!B:BC,54,0),"0")</f>
        <v>0</v>
      </c>
      <c r="CI230" s="5" t="s">
        <v>129</v>
      </c>
      <c r="CJ230" s="15">
        <f t="shared" si="1522"/>
        <v>0</v>
      </c>
      <c r="CK230" s="10">
        <f>IFERROR(VLOOKUP(B230,'28'!B:BC,54,0),"0")</f>
        <v>0</v>
      </c>
      <c r="CL230" s="5" t="s">
        <v>129</v>
      </c>
      <c r="CM230" s="15">
        <f t="shared" si="1523"/>
        <v>0</v>
      </c>
      <c r="CN230" s="10">
        <f>IFERROR(VLOOKUP(B230,'29'!B:BC,54,0),"0")</f>
        <v>0</v>
      </c>
      <c r="CO230" s="5" t="s">
        <v>129</v>
      </c>
      <c r="CP230" s="15">
        <f t="shared" si="1524"/>
        <v>0</v>
      </c>
      <c r="CQ230" s="10">
        <f>IFERROR(VLOOKUP(B230,'30'!B:BC,54,0),"0")</f>
        <v>0</v>
      </c>
      <c r="CR230" s="5" t="s">
        <v>129</v>
      </c>
      <c r="CS230" s="15">
        <f t="shared" si="1525"/>
        <v>0</v>
      </c>
      <c r="CT230" s="10" t="str">
        <f>IFERROR(VLOOKUP(A230,#REF!,2,0),"0")</f>
        <v>0</v>
      </c>
      <c r="CU230" s="5" t="s">
        <v>129</v>
      </c>
      <c r="CV230" s="15">
        <f t="shared" si="1194"/>
        <v>0</v>
      </c>
      <c r="CW230" s="10" t="str">
        <f>IFERROR(VLOOKUP(B230,'B-plus'!A:D,4,0),"0")</f>
        <v>0</v>
      </c>
      <c r="CX230" s="5" t="s">
        <v>129</v>
      </c>
      <c r="CY230" s="15">
        <f t="shared" si="1195"/>
        <v>0</v>
      </c>
    </row>
    <row r="231" spans="1:103" x14ac:dyDescent="0.25">
      <c r="A231" s="5" t="s">
        <v>653</v>
      </c>
      <c r="B231" s="5">
        <v>1111006</v>
      </c>
      <c r="C231" s="4" t="s">
        <v>654</v>
      </c>
      <c r="D231" s="13">
        <v>28.75</v>
      </c>
      <c r="E231" s="19">
        <f t="shared" si="1162"/>
        <v>148</v>
      </c>
      <c r="F231" s="5" t="s">
        <v>129</v>
      </c>
      <c r="G231" s="13">
        <f t="shared" si="1163"/>
        <v>4255</v>
      </c>
      <c r="H231" s="10">
        <f>IFERROR(VLOOKUP(B231,'1'!B:BC,54,0),"0")</f>
        <v>15</v>
      </c>
      <c r="I231" s="5" t="s">
        <v>129</v>
      </c>
      <c r="J231" s="15">
        <f t="shared" si="1496"/>
        <v>431.25</v>
      </c>
      <c r="K231" s="10">
        <f>IFERROR(VLOOKUP(B231,'2'!B:BC,54,0),"0")</f>
        <v>10</v>
      </c>
      <c r="L231" s="5" t="s">
        <v>129</v>
      </c>
      <c r="M231" s="15">
        <f t="shared" si="1497"/>
        <v>287.5</v>
      </c>
      <c r="N231" s="10">
        <f>IFERROR(VLOOKUP(B231,'3'!B:BC,54,0),"0")</f>
        <v>0</v>
      </c>
      <c r="O231" s="5" t="s">
        <v>129</v>
      </c>
      <c r="P231" s="15">
        <f t="shared" si="1498"/>
        <v>0</v>
      </c>
      <c r="Q231" s="10">
        <f>IFERROR(VLOOKUP(B231,'4'!B:BC,54,0),"0")</f>
        <v>2</v>
      </c>
      <c r="R231" s="5" t="s">
        <v>129</v>
      </c>
      <c r="S231" s="15">
        <f t="shared" si="1499"/>
        <v>57.5</v>
      </c>
      <c r="T231" s="10">
        <f>IFERROR(VLOOKUP(B231,'5'!B:BC,54,0),"0")</f>
        <v>0</v>
      </c>
      <c r="U231" s="5" t="s">
        <v>129</v>
      </c>
      <c r="V231" s="15">
        <f t="shared" si="1500"/>
        <v>0</v>
      </c>
      <c r="W231" s="10">
        <f>IFERROR(VLOOKUP(B231,'6'!B:BC,54,0),"0")</f>
        <v>5</v>
      </c>
      <c r="X231" s="5" t="s">
        <v>129</v>
      </c>
      <c r="Y231" s="15">
        <f t="shared" si="1501"/>
        <v>143.75</v>
      </c>
      <c r="Z231" s="10">
        <f>IFERROR(VLOOKUP(B231,'7'!B:BC,54,0),"0")</f>
        <v>0</v>
      </c>
      <c r="AA231" s="5" t="s">
        <v>129</v>
      </c>
      <c r="AB231" s="15">
        <f t="shared" si="1502"/>
        <v>0</v>
      </c>
      <c r="AC231" s="10">
        <f>IFERROR(VLOOKUP(B231,'8'!B:BC,54,0),"0")</f>
        <v>15</v>
      </c>
      <c r="AD231" s="5" t="s">
        <v>129</v>
      </c>
      <c r="AE231" s="15">
        <f t="shared" si="1503"/>
        <v>431.25</v>
      </c>
      <c r="AF231" s="10">
        <f>IFERROR(VLOOKUP(B231,'9'!B:BC,54,0),"0")</f>
        <v>5</v>
      </c>
      <c r="AG231" s="5" t="s">
        <v>129</v>
      </c>
      <c r="AH231" s="15">
        <f t="shared" si="1504"/>
        <v>143.75</v>
      </c>
      <c r="AI231" s="10">
        <f>IFERROR(VLOOKUP(B231,'10'!B:BC,54,0),"0")</f>
        <v>0</v>
      </c>
      <c r="AJ231" s="5" t="s">
        <v>129</v>
      </c>
      <c r="AK231" s="15">
        <f t="shared" si="1505"/>
        <v>0</v>
      </c>
      <c r="AL231" s="10">
        <f>IFERROR(VLOOKUP(B231,'11'!B:BC,54,0),"0")</f>
        <v>2</v>
      </c>
      <c r="AM231" s="5" t="s">
        <v>129</v>
      </c>
      <c r="AN231" s="15">
        <f t="shared" si="1506"/>
        <v>57.5</v>
      </c>
      <c r="AO231" s="10">
        <f>IFERROR(VLOOKUP(B231,'12'!B:BC,54,0),"0")</f>
        <v>0</v>
      </c>
      <c r="AP231" s="5" t="s">
        <v>129</v>
      </c>
      <c r="AQ231" s="15">
        <f t="shared" si="1507"/>
        <v>0</v>
      </c>
      <c r="AR231" s="10">
        <f>IFERROR(VLOOKUP(B231,'13'!B:BC,54,0),"0")</f>
        <v>12</v>
      </c>
      <c r="AS231" s="5" t="s">
        <v>129</v>
      </c>
      <c r="AT231" s="15">
        <f t="shared" si="1508"/>
        <v>345</v>
      </c>
      <c r="AU231" s="10">
        <f>IFERROR(VLOOKUP(B231,'14'!B:BC,54,0),"0")</f>
        <v>0</v>
      </c>
      <c r="AV231" s="5" t="s">
        <v>129</v>
      </c>
      <c r="AW231" s="15">
        <f t="shared" si="1509"/>
        <v>0</v>
      </c>
      <c r="AX231" s="10">
        <f>IFERROR(VLOOKUP(B231,'15'!B:BC,54,0),"0")</f>
        <v>12</v>
      </c>
      <c r="AY231" s="5" t="s">
        <v>129</v>
      </c>
      <c r="AZ231" s="15">
        <f t="shared" si="1510"/>
        <v>345</v>
      </c>
      <c r="BA231" s="10">
        <f>IFERROR(VLOOKUP(B231,'16'!B:BC,54,0),"0")</f>
        <v>5</v>
      </c>
      <c r="BB231" s="5" t="s">
        <v>129</v>
      </c>
      <c r="BC231" s="15">
        <f t="shared" si="1511"/>
        <v>143.75</v>
      </c>
      <c r="BD231" s="10">
        <f>IFERROR(VLOOKUP(B231,'17'!B:BC,54,0),"0")</f>
        <v>2</v>
      </c>
      <c r="BE231" s="5" t="s">
        <v>129</v>
      </c>
      <c r="BF231" s="15">
        <f t="shared" si="1512"/>
        <v>57.5</v>
      </c>
      <c r="BG231" s="10">
        <f>IFERROR(VLOOKUP(B231,'18'!B:BC,54,0),"0")</f>
        <v>2</v>
      </c>
      <c r="BH231" s="5" t="s">
        <v>129</v>
      </c>
      <c r="BI231" s="15">
        <f t="shared" si="1513"/>
        <v>57.5</v>
      </c>
      <c r="BJ231" s="10">
        <f>IFERROR(VLOOKUP(B231,'19'!B:BC,54,0),"0")</f>
        <v>0</v>
      </c>
      <c r="BK231" s="5" t="s">
        <v>129</v>
      </c>
      <c r="BL231" s="15">
        <f t="shared" si="1514"/>
        <v>0</v>
      </c>
      <c r="BM231" s="10">
        <f>IFERROR(VLOOKUP(B231,'20'!B:BC,54,0),"0")</f>
        <v>10</v>
      </c>
      <c r="BN231" s="5" t="s">
        <v>129</v>
      </c>
      <c r="BO231" s="15">
        <f t="shared" si="1515"/>
        <v>287.5</v>
      </c>
      <c r="BP231" s="10">
        <f>IFERROR(VLOOKUP(B231,'21'!B:BC,54,0),"0")</f>
        <v>12</v>
      </c>
      <c r="BQ231" s="5" t="s">
        <v>129</v>
      </c>
      <c r="BR231" s="15">
        <f t="shared" si="1516"/>
        <v>345</v>
      </c>
      <c r="BS231" s="10">
        <f>IFERROR(VLOOKUP(B231,'22'!B:BC,54,0),"0")</f>
        <v>12</v>
      </c>
      <c r="BT231" s="5" t="s">
        <v>129</v>
      </c>
      <c r="BU231" s="15">
        <f t="shared" si="1517"/>
        <v>345</v>
      </c>
      <c r="BV231" s="10">
        <f>IFERROR(VLOOKUP(B231,'23'!B:BC,54,0),"0")</f>
        <v>0</v>
      </c>
      <c r="BW231" s="5" t="s">
        <v>129</v>
      </c>
      <c r="BX231" s="15">
        <f t="shared" si="1518"/>
        <v>0</v>
      </c>
      <c r="BY231" s="10">
        <f>IFERROR(VLOOKUP(B231,'24'!B:BC,54,0),"0")</f>
        <v>0</v>
      </c>
      <c r="BZ231" s="5" t="s">
        <v>129</v>
      </c>
      <c r="CA231" s="15">
        <f t="shared" si="1519"/>
        <v>0</v>
      </c>
      <c r="CB231" s="10">
        <f>IFERROR(VLOOKUP(B231,'25'!B:BC,54,0),"0")</f>
        <v>5</v>
      </c>
      <c r="CC231" s="5" t="s">
        <v>129</v>
      </c>
      <c r="CD231" s="15">
        <f t="shared" si="1520"/>
        <v>143.75</v>
      </c>
      <c r="CE231" s="10">
        <f>IFERROR(VLOOKUP(B231,'26'!B:BC,54,0),"0")</f>
        <v>0</v>
      </c>
      <c r="CF231" s="5" t="s">
        <v>129</v>
      </c>
      <c r="CG231" s="15">
        <f t="shared" si="1521"/>
        <v>0</v>
      </c>
      <c r="CH231" s="10">
        <f>IFERROR(VLOOKUP(B231,'27'!B:BC,54,0),"0")</f>
        <v>10</v>
      </c>
      <c r="CI231" s="5" t="s">
        <v>129</v>
      </c>
      <c r="CJ231" s="15">
        <f t="shared" si="1522"/>
        <v>287.5</v>
      </c>
      <c r="CK231" s="10">
        <f>IFERROR(VLOOKUP(B231,'28'!B:BC,54,0),"0")</f>
        <v>0</v>
      </c>
      <c r="CL231" s="5" t="s">
        <v>129</v>
      </c>
      <c r="CM231" s="15">
        <f t="shared" si="1523"/>
        <v>0</v>
      </c>
      <c r="CN231" s="10">
        <f>IFERROR(VLOOKUP(B231,'29'!B:BC,54,0),"0")</f>
        <v>12</v>
      </c>
      <c r="CO231" s="5" t="s">
        <v>129</v>
      </c>
      <c r="CP231" s="15">
        <f t="shared" si="1524"/>
        <v>345</v>
      </c>
      <c r="CQ231" s="10">
        <f>IFERROR(VLOOKUP(B231,'30'!B:BC,54,0),"0")</f>
        <v>0</v>
      </c>
      <c r="CR231" s="5" t="s">
        <v>129</v>
      </c>
      <c r="CS231" s="15">
        <f t="shared" si="1525"/>
        <v>0</v>
      </c>
      <c r="CT231" s="10" t="str">
        <f>IFERROR(VLOOKUP(A231,#REF!,2,0),"0")</f>
        <v>0</v>
      </c>
      <c r="CU231" s="5" t="s">
        <v>129</v>
      </c>
      <c r="CV231" s="15">
        <f t="shared" si="1194"/>
        <v>0</v>
      </c>
      <c r="CW231" s="10" t="str">
        <f>IFERROR(VLOOKUP(B231,'B-plus'!A:D,4,0),"0")</f>
        <v>0</v>
      </c>
      <c r="CX231" s="5" t="s">
        <v>129</v>
      </c>
      <c r="CY231" s="15">
        <f t="shared" si="1195"/>
        <v>0</v>
      </c>
    </row>
    <row r="232" spans="1:103" x14ac:dyDescent="0.25">
      <c r="A232" s="5" t="s">
        <v>655</v>
      </c>
      <c r="B232" s="5">
        <v>1124041</v>
      </c>
      <c r="C232" s="4" t="s">
        <v>656</v>
      </c>
      <c r="D232" s="13">
        <v>8</v>
      </c>
      <c r="E232" s="19">
        <f t="shared" si="1162"/>
        <v>0</v>
      </c>
      <c r="F232" s="5" t="s">
        <v>129</v>
      </c>
      <c r="G232" s="13">
        <f t="shared" si="1163"/>
        <v>0</v>
      </c>
      <c r="H232" s="10" t="str">
        <f>IFERROR(VLOOKUP(B232,'1'!B:BC,54,0),"0")</f>
        <v>0</v>
      </c>
      <c r="I232" s="5" t="s">
        <v>129</v>
      </c>
      <c r="J232" s="15">
        <f t="shared" si="1496"/>
        <v>0</v>
      </c>
      <c r="K232" s="10" t="str">
        <f>IFERROR(VLOOKUP(B232,'2'!B:BC,54,0),"0")</f>
        <v>0</v>
      </c>
      <c r="L232" s="5" t="s">
        <v>129</v>
      </c>
      <c r="M232" s="15">
        <f t="shared" si="1497"/>
        <v>0</v>
      </c>
      <c r="N232" s="10" t="str">
        <f>IFERROR(VLOOKUP(B232,'3'!B:BC,54,0),"0")</f>
        <v>0</v>
      </c>
      <c r="O232" s="5" t="s">
        <v>129</v>
      </c>
      <c r="P232" s="15">
        <f t="shared" si="1498"/>
        <v>0</v>
      </c>
      <c r="Q232" s="10" t="str">
        <f>IFERROR(VLOOKUP(B232,'4'!B:BC,54,0),"0")</f>
        <v>0</v>
      </c>
      <c r="R232" s="5" t="s">
        <v>129</v>
      </c>
      <c r="S232" s="15">
        <f t="shared" si="1499"/>
        <v>0</v>
      </c>
      <c r="T232" s="10" t="str">
        <f>IFERROR(VLOOKUP(B232,'5'!B:BC,54,0),"0")</f>
        <v>0</v>
      </c>
      <c r="U232" s="5" t="s">
        <v>129</v>
      </c>
      <c r="V232" s="15">
        <f t="shared" si="1500"/>
        <v>0</v>
      </c>
      <c r="W232" s="10" t="str">
        <f>IFERROR(VLOOKUP(B232,'6'!B:BC,54,0),"0")</f>
        <v>0</v>
      </c>
      <c r="X232" s="5" t="s">
        <v>129</v>
      </c>
      <c r="Y232" s="15">
        <f t="shared" si="1501"/>
        <v>0</v>
      </c>
      <c r="Z232" s="10" t="str">
        <f>IFERROR(VLOOKUP(B232,'7'!B:BC,54,0),"0")</f>
        <v>0</v>
      </c>
      <c r="AA232" s="5" t="s">
        <v>129</v>
      </c>
      <c r="AB232" s="15">
        <f t="shared" si="1502"/>
        <v>0</v>
      </c>
      <c r="AC232" s="10" t="str">
        <f>IFERROR(VLOOKUP(B232,'8'!B:BC,54,0),"0")</f>
        <v>0</v>
      </c>
      <c r="AD232" s="5" t="s">
        <v>129</v>
      </c>
      <c r="AE232" s="15">
        <f t="shared" si="1503"/>
        <v>0</v>
      </c>
      <c r="AF232" s="10" t="str">
        <f>IFERROR(VLOOKUP(B232,'9'!B:BC,54,0),"0")</f>
        <v>0</v>
      </c>
      <c r="AG232" s="5" t="s">
        <v>129</v>
      </c>
      <c r="AH232" s="15">
        <f t="shared" si="1504"/>
        <v>0</v>
      </c>
      <c r="AI232" s="10" t="str">
        <f>IFERROR(VLOOKUP(B232,'10'!B:BC,54,0),"0")</f>
        <v>0</v>
      </c>
      <c r="AJ232" s="5" t="s">
        <v>129</v>
      </c>
      <c r="AK232" s="15">
        <f t="shared" si="1505"/>
        <v>0</v>
      </c>
      <c r="AL232" s="10" t="str">
        <f>IFERROR(VLOOKUP(B232,'11'!B:BC,54,0),"0")</f>
        <v>0</v>
      </c>
      <c r="AM232" s="5" t="s">
        <v>129</v>
      </c>
      <c r="AN232" s="15">
        <f t="shared" si="1506"/>
        <v>0</v>
      </c>
      <c r="AO232" s="10" t="str">
        <f>IFERROR(VLOOKUP(B232,'12'!B:BC,54,0),"0")</f>
        <v>0</v>
      </c>
      <c r="AP232" s="5" t="s">
        <v>129</v>
      </c>
      <c r="AQ232" s="15">
        <f t="shared" si="1507"/>
        <v>0</v>
      </c>
      <c r="AR232" s="10" t="str">
        <f>IFERROR(VLOOKUP(B232,'13'!B:BC,54,0),"0")</f>
        <v>0</v>
      </c>
      <c r="AS232" s="5" t="s">
        <v>129</v>
      </c>
      <c r="AT232" s="15">
        <f t="shared" si="1508"/>
        <v>0</v>
      </c>
      <c r="AU232" s="10" t="str">
        <f>IFERROR(VLOOKUP(B232,'14'!B:BC,54,0),"0")</f>
        <v>0</v>
      </c>
      <c r="AV232" s="5" t="s">
        <v>129</v>
      </c>
      <c r="AW232" s="15">
        <f t="shared" si="1509"/>
        <v>0</v>
      </c>
      <c r="AX232" s="10" t="str">
        <f>IFERROR(VLOOKUP(B232,'15'!B:BC,54,0),"0")</f>
        <v>0</v>
      </c>
      <c r="AY232" s="5" t="s">
        <v>129</v>
      </c>
      <c r="AZ232" s="15">
        <f t="shared" si="1510"/>
        <v>0</v>
      </c>
      <c r="BA232" s="10" t="str">
        <f>IFERROR(VLOOKUP(B232,'16'!B:BC,54,0),"0")</f>
        <v>0</v>
      </c>
      <c r="BB232" s="5" t="s">
        <v>129</v>
      </c>
      <c r="BC232" s="15">
        <f t="shared" si="1511"/>
        <v>0</v>
      </c>
      <c r="BD232" s="10" t="str">
        <f>IFERROR(VLOOKUP(B232,'17'!B:BC,54,0),"0")</f>
        <v>0</v>
      </c>
      <c r="BE232" s="5" t="s">
        <v>129</v>
      </c>
      <c r="BF232" s="15">
        <f t="shared" si="1512"/>
        <v>0</v>
      </c>
      <c r="BG232" s="10" t="str">
        <f>IFERROR(VLOOKUP(B232,'18'!B:BC,54,0),"0")</f>
        <v>0</v>
      </c>
      <c r="BH232" s="5" t="s">
        <v>129</v>
      </c>
      <c r="BI232" s="15">
        <f t="shared" si="1513"/>
        <v>0</v>
      </c>
      <c r="BJ232" s="10" t="str">
        <f>IFERROR(VLOOKUP(B232,'19'!B:BC,54,0),"0")</f>
        <v>0</v>
      </c>
      <c r="BK232" s="5" t="s">
        <v>129</v>
      </c>
      <c r="BL232" s="15">
        <f t="shared" si="1514"/>
        <v>0</v>
      </c>
      <c r="BM232" s="10" t="str">
        <f>IFERROR(VLOOKUP(B232,'20'!B:BC,54,0),"0")</f>
        <v>0</v>
      </c>
      <c r="BN232" s="5" t="s">
        <v>129</v>
      </c>
      <c r="BO232" s="15">
        <f t="shared" si="1515"/>
        <v>0</v>
      </c>
      <c r="BP232" s="10" t="str">
        <f>IFERROR(VLOOKUP(B232,'21'!B:BC,54,0),"0")</f>
        <v>0</v>
      </c>
      <c r="BQ232" s="5" t="s">
        <v>129</v>
      </c>
      <c r="BR232" s="15">
        <f t="shared" si="1516"/>
        <v>0</v>
      </c>
      <c r="BS232" s="10" t="str">
        <f>IFERROR(VLOOKUP(B232,'22'!B:BC,54,0),"0")</f>
        <v>0</v>
      </c>
      <c r="BT232" s="5" t="s">
        <v>129</v>
      </c>
      <c r="BU232" s="15">
        <f t="shared" si="1517"/>
        <v>0</v>
      </c>
      <c r="BV232" s="10" t="str">
        <f>IFERROR(VLOOKUP(B232,'23'!B:BC,54,0),"0")</f>
        <v>0</v>
      </c>
      <c r="BW232" s="5" t="s">
        <v>129</v>
      </c>
      <c r="BX232" s="15">
        <f t="shared" si="1518"/>
        <v>0</v>
      </c>
      <c r="BY232" s="10" t="str">
        <f>IFERROR(VLOOKUP(B232,'24'!B:BC,54,0),"0")</f>
        <v>0</v>
      </c>
      <c r="BZ232" s="5" t="s">
        <v>129</v>
      </c>
      <c r="CA232" s="15">
        <f t="shared" si="1519"/>
        <v>0</v>
      </c>
      <c r="CB232" s="10" t="str">
        <f>IFERROR(VLOOKUP(B232,'25'!B:BC,54,0),"0")</f>
        <v>0</v>
      </c>
      <c r="CC232" s="5" t="s">
        <v>129</v>
      </c>
      <c r="CD232" s="15">
        <f t="shared" si="1520"/>
        <v>0</v>
      </c>
      <c r="CE232" s="10" t="str">
        <f>IFERROR(VLOOKUP(B232,'26'!B:BC,54,0),"0")</f>
        <v>0</v>
      </c>
      <c r="CF232" s="5" t="s">
        <v>129</v>
      </c>
      <c r="CG232" s="15">
        <f t="shared" si="1521"/>
        <v>0</v>
      </c>
      <c r="CH232" s="10" t="str">
        <f>IFERROR(VLOOKUP(B232,'27'!B:BC,54,0),"0")</f>
        <v>0</v>
      </c>
      <c r="CI232" s="5" t="s">
        <v>129</v>
      </c>
      <c r="CJ232" s="15">
        <f t="shared" si="1522"/>
        <v>0</v>
      </c>
      <c r="CK232" s="10" t="str">
        <f>IFERROR(VLOOKUP(B232,'28'!B:BC,54,0),"0")</f>
        <v>0</v>
      </c>
      <c r="CL232" s="5" t="s">
        <v>129</v>
      </c>
      <c r="CM232" s="15">
        <f t="shared" si="1523"/>
        <v>0</v>
      </c>
      <c r="CN232" s="10" t="str">
        <f>IFERROR(VLOOKUP(B232,'29'!B:BC,54,0),"0")</f>
        <v>0</v>
      </c>
      <c r="CO232" s="5" t="s">
        <v>129</v>
      </c>
      <c r="CP232" s="15">
        <f t="shared" si="1524"/>
        <v>0</v>
      </c>
      <c r="CQ232" s="10" t="str">
        <f>IFERROR(VLOOKUP(B232,'30'!B:BC,54,0),"0")</f>
        <v>0</v>
      </c>
      <c r="CR232" s="5" t="s">
        <v>129</v>
      </c>
      <c r="CS232" s="15">
        <f t="shared" si="1525"/>
        <v>0</v>
      </c>
      <c r="CT232" s="10" t="str">
        <f>IFERROR(VLOOKUP(A232,#REF!,2,0),"0")</f>
        <v>0</v>
      </c>
      <c r="CU232" s="5" t="s">
        <v>129</v>
      </c>
      <c r="CV232" s="15">
        <f t="shared" si="1194"/>
        <v>0</v>
      </c>
      <c r="CW232" s="10" t="str">
        <f>IFERROR(VLOOKUP(B232,'B-plus'!A:D,4,0),"0")</f>
        <v>0</v>
      </c>
      <c r="CX232" s="5" t="s">
        <v>129</v>
      </c>
      <c r="CY232" s="15">
        <f t="shared" si="1195"/>
        <v>0</v>
      </c>
    </row>
    <row r="233" spans="1:103" x14ac:dyDescent="0.25">
      <c r="A233" s="5" t="s">
        <v>657</v>
      </c>
      <c r="B233" s="5">
        <v>1124044</v>
      </c>
      <c r="C233" s="4" t="s">
        <v>658</v>
      </c>
      <c r="D233" s="13">
        <v>70.94</v>
      </c>
      <c r="E233" s="19">
        <f t="shared" si="1162"/>
        <v>0</v>
      </c>
      <c r="F233" s="5" t="s">
        <v>129</v>
      </c>
      <c r="G233" s="13">
        <f t="shared" si="1163"/>
        <v>0</v>
      </c>
      <c r="H233" s="10" t="str">
        <f>IFERROR(VLOOKUP(B233,'1'!B:BC,54,0),"0")</f>
        <v>0</v>
      </c>
      <c r="I233" s="5" t="s">
        <v>129</v>
      </c>
      <c r="J233" s="15">
        <f t="shared" si="1496"/>
        <v>0</v>
      </c>
      <c r="K233" s="10" t="str">
        <f>IFERROR(VLOOKUP(B233,'2'!B:BC,54,0),"0")</f>
        <v>0</v>
      </c>
      <c r="L233" s="5" t="s">
        <v>129</v>
      </c>
      <c r="M233" s="15">
        <f t="shared" si="1497"/>
        <v>0</v>
      </c>
      <c r="N233" s="10" t="str">
        <f>IFERROR(VLOOKUP(B233,'3'!B:BC,54,0),"0")</f>
        <v>0</v>
      </c>
      <c r="O233" s="5" t="s">
        <v>129</v>
      </c>
      <c r="P233" s="15">
        <f t="shared" si="1498"/>
        <v>0</v>
      </c>
      <c r="Q233" s="10" t="str">
        <f>IFERROR(VLOOKUP(B233,'4'!B:BC,54,0),"0")</f>
        <v>0</v>
      </c>
      <c r="R233" s="5" t="s">
        <v>129</v>
      </c>
      <c r="S233" s="15">
        <f t="shared" si="1499"/>
        <v>0</v>
      </c>
      <c r="T233" s="10" t="str">
        <f>IFERROR(VLOOKUP(B233,'5'!B:BC,54,0),"0")</f>
        <v>0</v>
      </c>
      <c r="U233" s="5" t="s">
        <v>129</v>
      </c>
      <c r="V233" s="15">
        <f t="shared" si="1500"/>
        <v>0</v>
      </c>
      <c r="W233" s="10" t="str">
        <f>IFERROR(VLOOKUP(B233,'6'!B:BC,54,0),"0")</f>
        <v>0</v>
      </c>
      <c r="X233" s="5" t="s">
        <v>129</v>
      </c>
      <c r="Y233" s="15">
        <f t="shared" si="1501"/>
        <v>0</v>
      </c>
      <c r="Z233" s="10" t="str">
        <f>IFERROR(VLOOKUP(B233,'7'!B:BC,54,0),"0")</f>
        <v>0</v>
      </c>
      <c r="AA233" s="5" t="s">
        <v>129</v>
      </c>
      <c r="AB233" s="15">
        <f t="shared" si="1502"/>
        <v>0</v>
      </c>
      <c r="AC233" s="10" t="str">
        <f>IFERROR(VLOOKUP(B233,'8'!B:BC,54,0),"0")</f>
        <v>0</v>
      </c>
      <c r="AD233" s="5" t="s">
        <v>129</v>
      </c>
      <c r="AE233" s="15">
        <f t="shared" si="1503"/>
        <v>0</v>
      </c>
      <c r="AF233" s="10" t="str">
        <f>IFERROR(VLOOKUP(B233,'9'!B:BC,54,0),"0")</f>
        <v>0</v>
      </c>
      <c r="AG233" s="5" t="s">
        <v>129</v>
      </c>
      <c r="AH233" s="15">
        <f t="shared" si="1504"/>
        <v>0</v>
      </c>
      <c r="AI233" s="10" t="str">
        <f>IFERROR(VLOOKUP(B233,'10'!B:BC,54,0),"0")</f>
        <v>0</v>
      </c>
      <c r="AJ233" s="5" t="s">
        <v>129</v>
      </c>
      <c r="AK233" s="15">
        <f t="shared" si="1505"/>
        <v>0</v>
      </c>
      <c r="AL233" s="10" t="str">
        <f>IFERROR(VLOOKUP(B233,'11'!B:BC,54,0),"0")</f>
        <v>0</v>
      </c>
      <c r="AM233" s="5" t="s">
        <v>129</v>
      </c>
      <c r="AN233" s="15">
        <f t="shared" si="1506"/>
        <v>0</v>
      </c>
      <c r="AO233" s="10" t="str">
        <f>IFERROR(VLOOKUP(B233,'12'!B:BC,54,0),"0")</f>
        <v>0</v>
      </c>
      <c r="AP233" s="5" t="s">
        <v>129</v>
      </c>
      <c r="AQ233" s="15">
        <f t="shared" si="1507"/>
        <v>0</v>
      </c>
      <c r="AR233" s="10" t="str">
        <f>IFERROR(VLOOKUP(B233,'13'!B:BC,54,0),"0")</f>
        <v>0</v>
      </c>
      <c r="AS233" s="5" t="s">
        <v>129</v>
      </c>
      <c r="AT233" s="15">
        <f t="shared" si="1508"/>
        <v>0</v>
      </c>
      <c r="AU233" s="10" t="str">
        <f>IFERROR(VLOOKUP(B233,'14'!B:BC,54,0),"0")</f>
        <v>0</v>
      </c>
      <c r="AV233" s="5" t="s">
        <v>129</v>
      </c>
      <c r="AW233" s="15">
        <f t="shared" si="1509"/>
        <v>0</v>
      </c>
      <c r="AX233" s="10" t="str">
        <f>IFERROR(VLOOKUP(B233,'15'!B:BC,54,0),"0")</f>
        <v>0</v>
      </c>
      <c r="AY233" s="5" t="s">
        <v>129</v>
      </c>
      <c r="AZ233" s="15">
        <f t="shared" si="1510"/>
        <v>0</v>
      </c>
      <c r="BA233" s="10" t="str">
        <f>IFERROR(VLOOKUP(B233,'16'!B:BC,54,0),"0")</f>
        <v>0</v>
      </c>
      <c r="BB233" s="5" t="s">
        <v>129</v>
      </c>
      <c r="BC233" s="15">
        <f t="shared" si="1511"/>
        <v>0</v>
      </c>
      <c r="BD233" s="10" t="str">
        <f>IFERROR(VLOOKUP(B233,'17'!B:BC,54,0),"0")</f>
        <v>0</v>
      </c>
      <c r="BE233" s="5" t="s">
        <v>129</v>
      </c>
      <c r="BF233" s="15">
        <f t="shared" si="1512"/>
        <v>0</v>
      </c>
      <c r="BG233" s="10" t="str">
        <f>IFERROR(VLOOKUP(B233,'18'!B:BC,54,0),"0")</f>
        <v>0</v>
      </c>
      <c r="BH233" s="5" t="s">
        <v>129</v>
      </c>
      <c r="BI233" s="15">
        <f t="shared" si="1513"/>
        <v>0</v>
      </c>
      <c r="BJ233" s="10" t="str">
        <f>IFERROR(VLOOKUP(B233,'19'!B:BC,54,0),"0")</f>
        <v>0</v>
      </c>
      <c r="BK233" s="5" t="s">
        <v>129</v>
      </c>
      <c r="BL233" s="15">
        <f t="shared" si="1514"/>
        <v>0</v>
      </c>
      <c r="BM233" s="10" t="str">
        <f>IFERROR(VLOOKUP(B233,'20'!B:BC,54,0),"0")</f>
        <v>0</v>
      </c>
      <c r="BN233" s="5" t="s">
        <v>129</v>
      </c>
      <c r="BO233" s="15">
        <f t="shared" si="1515"/>
        <v>0</v>
      </c>
      <c r="BP233" s="10" t="str">
        <f>IFERROR(VLOOKUP(B233,'21'!B:BC,54,0),"0")</f>
        <v>0</v>
      </c>
      <c r="BQ233" s="5" t="s">
        <v>129</v>
      </c>
      <c r="BR233" s="15">
        <f t="shared" si="1516"/>
        <v>0</v>
      </c>
      <c r="BS233" s="10" t="str">
        <f>IFERROR(VLOOKUP(B233,'22'!B:BC,54,0),"0")</f>
        <v>0</v>
      </c>
      <c r="BT233" s="5" t="s">
        <v>129</v>
      </c>
      <c r="BU233" s="15">
        <f t="shared" si="1517"/>
        <v>0</v>
      </c>
      <c r="BV233" s="10" t="str">
        <f>IFERROR(VLOOKUP(B233,'23'!B:BC,54,0),"0")</f>
        <v>0</v>
      </c>
      <c r="BW233" s="5" t="s">
        <v>129</v>
      </c>
      <c r="BX233" s="15">
        <f t="shared" si="1518"/>
        <v>0</v>
      </c>
      <c r="BY233" s="10" t="str">
        <f>IFERROR(VLOOKUP(B233,'24'!B:BC,54,0),"0")</f>
        <v>0</v>
      </c>
      <c r="BZ233" s="5" t="s">
        <v>129</v>
      </c>
      <c r="CA233" s="15">
        <f t="shared" si="1519"/>
        <v>0</v>
      </c>
      <c r="CB233" s="10" t="str">
        <f>IFERROR(VLOOKUP(B233,'25'!B:BC,54,0),"0")</f>
        <v>0</v>
      </c>
      <c r="CC233" s="5" t="s">
        <v>129</v>
      </c>
      <c r="CD233" s="15">
        <f t="shared" si="1520"/>
        <v>0</v>
      </c>
      <c r="CE233" s="10" t="str">
        <f>IFERROR(VLOOKUP(B233,'26'!B:BC,54,0),"0")</f>
        <v>0</v>
      </c>
      <c r="CF233" s="5" t="s">
        <v>129</v>
      </c>
      <c r="CG233" s="15">
        <f t="shared" si="1521"/>
        <v>0</v>
      </c>
      <c r="CH233" s="10" t="str">
        <f>IFERROR(VLOOKUP(B233,'27'!B:BC,54,0),"0")</f>
        <v>0</v>
      </c>
      <c r="CI233" s="5" t="s">
        <v>129</v>
      </c>
      <c r="CJ233" s="15">
        <f t="shared" si="1522"/>
        <v>0</v>
      </c>
      <c r="CK233" s="10" t="str">
        <f>IFERROR(VLOOKUP(B233,'28'!B:BC,54,0),"0")</f>
        <v>0</v>
      </c>
      <c r="CL233" s="5" t="s">
        <v>129</v>
      </c>
      <c r="CM233" s="15">
        <f t="shared" si="1523"/>
        <v>0</v>
      </c>
      <c r="CN233" s="10" t="str">
        <f>IFERROR(VLOOKUP(B233,'29'!B:BC,54,0),"0")</f>
        <v>0</v>
      </c>
      <c r="CO233" s="5" t="s">
        <v>129</v>
      </c>
      <c r="CP233" s="15">
        <f t="shared" si="1524"/>
        <v>0</v>
      </c>
      <c r="CQ233" s="10" t="str">
        <f>IFERROR(VLOOKUP(B233,'30'!B:BC,54,0),"0")</f>
        <v>0</v>
      </c>
      <c r="CR233" s="5" t="s">
        <v>129</v>
      </c>
      <c r="CS233" s="15">
        <f t="shared" si="1525"/>
        <v>0</v>
      </c>
      <c r="CT233" s="10" t="str">
        <f>IFERROR(VLOOKUP(A233,#REF!,2,0),"0")</f>
        <v>0</v>
      </c>
      <c r="CU233" s="5" t="s">
        <v>129</v>
      </c>
      <c r="CV233" s="15">
        <f t="shared" si="1194"/>
        <v>0</v>
      </c>
      <c r="CW233" s="10" t="str">
        <f>IFERROR(VLOOKUP(B233,'B-plus'!A:D,4,0),"0")</f>
        <v>0</v>
      </c>
      <c r="CX233" s="5" t="s">
        <v>129</v>
      </c>
      <c r="CY233" s="15">
        <f t="shared" si="1195"/>
        <v>0</v>
      </c>
    </row>
    <row r="234" spans="1:103" x14ac:dyDescent="0.25">
      <c r="A234" s="5" t="s">
        <v>659</v>
      </c>
      <c r="B234" s="5">
        <v>1124055</v>
      </c>
      <c r="C234" s="4" t="s">
        <v>660</v>
      </c>
      <c r="D234" s="13">
        <v>45</v>
      </c>
      <c r="E234" s="19">
        <f t="shared" si="1162"/>
        <v>0</v>
      </c>
      <c r="F234" s="5" t="s">
        <v>129</v>
      </c>
      <c r="G234" s="13">
        <f t="shared" si="1163"/>
        <v>0</v>
      </c>
      <c r="H234" s="10" t="str">
        <f>IFERROR(VLOOKUP(B234,'1'!B:BC,54,0),"0")</f>
        <v>0</v>
      </c>
      <c r="I234" s="5" t="s">
        <v>129</v>
      </c>
      <c r="J234" s="15">
        <f t="shared" si="1496"/>
        <v>0</v>
      </c>
      <c r="K234" s="10" t="str">
        <f>IFERROR(VLOOKUP(B234,'2'!B:BC,54,0),"0")</f>
        <v>0</v>
      </c>
      <c r="L234" s="5" t="s">
        <v>129</v>
      </c>
      <c r="M234" s="15">
        <f t="shared" si="1497"/>
        <v>0</v>
      </c>
      <c r="N234" s="10" t="str">
        <f>IFERROR(VLOOKUP(B234,'3'!B:BC,54,0),"0")</f>
        <v>0</v>
      </c>
      <c r="O234" s="5" t="s">
        <v>129</v>
      </c>
      <c r="P234" s="15">
        <f t="shared" si="1498"/>
        <v>0</v>
      </c>
      <c r="Q234" s="10" t="str">
        <f>IFERROR(VLOOKUP(B234,'4'!B:BC,54,0),"0")</f>
        <v>0</v>
      </c>
      <c r="R234" s="5" t="s">
        <v>129</v>
      </c>
      <c r="S234" s="15">
        <f t="shared" si="1499"/>
        <v>0</v>
      </c>
      <c r="T234" s="10" t="str">
        <f>IFERROR(VLOOKUP(B234,'5'!B:BC,54,0),"0")</f>
        <v>0</v>
      </c>
      <c r="U234" s="5" t="s">
        <v>129</v>
      </c>
      <c r="V234" s="15">
        <f t="shared" si="1500"/>
        <v>0</v>
      </c>
      <c r="W234" s="10" t="str">
        <f>IFERROR(VLOOKUP(B234,'6'!B:BC,54,0),"0")</f>
        <v>0</v>
      </c>
      <c r="X234" s="5" t="s">
        <v>129</v>
      </c>
      <c r="Y234" s="15">
        <f t="shared" si="1501"/>
        <v>0</v>
      </c>
      <c r="Z234" s="10" t="str">
        <f>IFERROR(VLOOKUP(B234,'7'!B:BC,54,0),"0")</f>
        <v>0</v>
      </c>
      <c r="AA234" s="5" t="s">
        <v>129</v>
      </c>
      <c r="AB234" s="15">
        <f t="shared" si="1502"/>
        <v>0</v>
      </c>
      <c r="AC234" s="10" t="str">
        <f>IFERROR(VLOOKUP(B234,'8'!B:BC,54,0),"0")</f>
        <v>0</v>
      </c>
      <c r="AD234" s="5" t="s">
        <v>129</v>
      </c>
      <c r="AE234" s="15">
        <f t="shared" si="1503"/>
        <v>0</v>
      </c>
      <c r="AF234" s="10" t="str">
        <f>IFERROR(VLOOKUP(B234,'9'!B:BC,54,0),"0")</f>
        <v>0</v>
      </c>
      <c r="AG234" s="5" t="s">
        <v>129</v>
      </c>
      <c r="AH234" s="15">
        <f t="shared" si="1504"/>
        <v>0</v>
      </c>
      <c r="AI234" s="10" t="str">
        <f>IFERROR(VLOOKUP(B234,'10'!B:BC,54,0),"0")</f>
        <v>0</v>
      </c>
      <c r="AJ234" s="5" t="s">
        <v>129</v>
      </c>
      <c r="AK234" s="15">
        <f t="shared" si="1505"/>
        <v>0</v>
      </c>
      <c r="AL234" s="10" t="str">
        <f>IFERROR(VLOOKUP(B234,'11'!B:BC,54,0),"0")</f>
        <v>0</v>
      </c>
      <c r="AM234" s="5" t="s">
        <v>129</v>
      </c>
      <c r="AN234" s="15">
        <f t="shared" si="1506"/>
        <v>0</v>
      </c>
      <c r="AO234" s="10" t="str">
        <f>IFERROR(VLOOKUP(B234,'12'!B:BC,54,0),"0")</f>
        <v>0</v>
      </c>
      <c r="AP234" s="5" t="s">
        <v>129</v>
      </c>
      <c r="AQ234" s="15">
        <f t="shared" si="1507"/>
        <v>0</v>
      </c>
      <c r="AR234" s="10" t="str">
        <f>IFERROR(VLOOKUP(B234,'13'!B:BC,54,0),"0")</f>
        <v>0</v>
      </c>
      <c r="AS234" s="5" t="s">
        <v>129</v>
      </c>
      <c r="AT234" s="15">
        <f t="shared" si="1508"/>
        <v>0</v>
      </c>
      <c r="AU234" s="10" t="str">
        <f>IFERROR(VLOOKUP(B234,'14'!B:BC,54,0),"0")</f>
        <v>0</v>
      </c>
      <c r="AV234" s="5" t="s">
        <v>129</v>
      </c>
      <c r="AW234" s="15">
        <f t="shared" si="1509"/>
        <v>0</v>
      </c>
      <c r="AX234" s="10" t="str">
        <f>IFERROR(VLOOKUP(B234,'15'!B:BC,54,0),"0")</f>
        <v>0</v>
      </c>
      <c r="AY234" s="5" t="s">
        <v>129</v>
      </c>
      <c r="AZ234" s="15">
        <f t="shared" si="1510"/>
        <v>0</v>
      </c>
      <c r="BA234" s="10" t="str">
        <f>IFERROR(VLOOKUP(B234,'16'!B:BC,54,0),"0")</f>
        <v>0</v>
      </c>
      <c r="BB234" s="5" t="s">
        <v>129</v>
      </c>
      <c r="BC234" s="15">
        <f t="shared" si="1511"/>
        <v>0</v>
      </c>
      <c r="BD234" s="10" t="str">
        <f>IFERROR(VLOOKUP(B234,'17'!B:BC,54,0),"0")</f>
        <v>0</v>
      </c>
      <c r="BE234" s="5" t="s">
        <v>129</v>
      </c>
      <c r="BF234" s="15">
        <f t="shared" si="1512"/>
        <v>0</v>
      </c>
      <c r="BG234" s="10" t="str">
        <f>IFERROR(VLOOKUP(B234,'18'!B:BC,54,0),"0")</f>
        <v>0</v>
      </c>
      <c r="BH234" s="5" t="s">
        <v>129</v>
      </c>
      <c r="BI234" s="15">
        <f t="shared" si="1513"/>
        <v>0</v>
      </c>
      <c r="BJ234" s="10" t="str">
        <f>IFERROR(VLOOKUP(B234,'19'!B:BC,54,0),"0")</f>
        <v>0</v>
      </c>
      <c r="BK234" s="5" t="s">
        <v>129</v>
      </c>
      <c r="BL234" s="15">
        <f t="shared" si="1514"/>
        <v>0</v>
      </c>
      <c r="BM234" s="10" t="str">
        <f>IFERROR(VLOOKUP(B234,'20'!B:BC,54,0),"0")</f>
        <v>0</v>
      </c>
      <c r="BN234" s="5" t="s">
        <v>129</v>
      </c>
      <c r="BO234" s="15">
        <f t="shared" si="1515"/>
        <v>0</v>
      </c>
      <c r="BP234" s="10" t="str">
        <f>IFERROR(VLOOKUP(B234,'21'!B:BC,54,0),"0")</f>
        <v>0</v>
      </c>
      <c r="BQ234" s="5" t="s">
        <v>129</v>
      </c>
      <c r="BR234" s="15">
        <f t="shared" si="1516"/>
        <v>0</v>
      </c>
      <c r="BS234" s="10" t="str">
        <f>IFERROR(VLOOKUP(B234,'22'!B:BC,54,0),"0")</f>
        <v>0</v>
      </c>
      <c r="BT234" s="5" t="s">
        <v>129</v>
      </c>
      <c r="BU234" s="15">
        <f t="shared" si="1517"/>
        <v>0</v>
      </c>
      <c r="BV234" s="10" t="str">
        <f>IFERROR(VLOOKUP(B234,'23'!B:BC,54,0),"0")</f>
        <v>0</v>
      </c>
      <c r="BW234" s="5" t="s">
        <v>129</v>
      </c>
      <c r="BX234" s="15">
        <f t="shared" si="1518"/>
        <v>0</v>
      </c>
      <c r="BY234" s="10" t="str">
        <f>IFERROR(VLOOKUP(B234,'24'!B:BC,54,0),"0")</f>
        <v>0</v>
      </c>
      <c r="BZ234" s="5" t="s">
        <v>129</v>
      </c>
      <c r="CA234" s="15">
        <f t="shared" si="1519"/>
        <v>0</v>
      </c>
      <c r="CB234" s="10" t="str">
        <f>IFERROR(VLOOKUP(B234,'25'!B:BC,54,0),"0")</f>
        <v>0</v>
      </c>
      <c r="CC234" s="5" t="s">
        <v>129</v>
      </c>
      <c r="CD234" s="15">
        <f t="shared" si="1520"/>
        <v>0</v>
      </c>
      <c r="CE234" s="10" t="str">
        <f>IFERROR(VLOOKUP(B234,'26'!B:BC,54,0),"0")</f>
        <v>0</v>
      </c>
      <c r="CF234" s="5" t="s">
        <v>129</v>
      </c>
      <c r="CG234" s="15">
        <f t="shared" si="1521"/>
        <v>0</v>
      </c>
      <c r="CH234" s="10" t="str">
        <f>IFERROR(VLOOKUP(B234,'27'!B:BC,54,0),"0")</f>
        <v>0</v>
      </c>
      <c r="CI234" s="5" t="s">
        <v>129</v>
      </c>
      <c r="CJ234" s="15">
        <f t="shared" si="1522"/>
        <v>0</v>
      </c>
      <c r="CK234" s="10" t="str">
        <f>IFERROR(VLOOKUP(B234,'28'!B:BC,54,0),"0")</f>
        <v>0</v>
      </c>
      <c r="CL234" s="5" t="s">
        <v>129</v>
      </c>
      <c r="CM234" s="15">
        <f t="shared" si="1523"/>
        <v>0</v>
      </c>
      <c r="CN234" s="10" t="str">
        <f>IFERROR(VLOOKUP(B234,'29'!B:BC,54,0),"0")</f>
        <v>0</v>
      </c>
      <c r="CO234" s="5" t="s">
        <v>129</v>
      </c>
      <c r="CP234" s="15">
        <f t="shared" si="1524"/>
        <v>0</v>
      </c>
      <c r="CQ234" s="10" t="str">
        <f>IFERROR(VLOOKUP(B234,'30'!B:BC,54,0),"0")</f>
        <v>0</v>
      </c>
      <c r="CR234" s="5" t="s">
        <v>129</v>
      </c>
      <c r="CS234" s="15">
        <f t="shared" si="1525"/>
        <v>0</v>
      </c>
      <c r="CT234" s="10" t="str">
        <f>IFERROR(VLOOKUP(A234,#REF!,2,0),"0")</f>
        <v>0</v>
      </c>
      <c r="CU234" s="5" t="s">
        <v>129</v>
      </c>
      <c r="CV234" s="15">
        <f t="shared" si="1194"/>
        <v>0</v>
      </c>
      <c r="CW234" s="10" t="str">
        <f>IFERROR(VLOOKUP(B234,'B-plus'!A:D,4,0),"0")</f>
        <v>0</v>
      </c>
      <c r="CX234" s="5" t="s">
        <v>129</v>
      </c>
      <c r="CY234" s="15">
        <f t="shared" si="1195"/>
        <v>0</v>
      </c>
    </row>
    <row r="235" spans="1:103" x14ac:dyDescent="0.25">
      <c r="A235" s="5" t="s">
        <v>661</v>
      </c>
      <c r="B235" s="5">
        <v>1200016</v>
      </c>
      <c r="C235" s="4" t="s">
        <v>662</v>
      </c>
      <c r="D235" s="13">
        <v>40</v>
      </c>
      <c r="E235" s="19">
        <f t="shared" si="1162"/>
        <v>0</v>
      </c>
      <c r="F235" s="5" t="s">
        <v>129</v>
      </c>
      <c r="G235" s="13">
        <f t="shared" si="1163"/>
        <v>0</v>
      </c>
      <c r="H235" s="10" t="str">
        <f>IFERROR(VLOOKUP(B235,'1'!B:BC,54,0),"0")</f>
        <v>0</v>
      </c>
      <c r="I235" s="5" t="s">
        <v>129</v>
      </c>
      <c r="J235" s="15">
        <f t="shared" si="1496"/>
        <v>0</v>
      </c>
      <c r="K235" s="10" t="str">
        <f>IFERROR(VLOOKUP(B235,'2'!B:BC,54,0),"0")</f>
        <v>0</v>
      </c>
      <c r="L235" s="5" t="s">
        <v>129</v>
      </c>
      <c r="M235" s="15">
        <f t="shared" si="1497"/>
        <v>0</v>
      </c>
      <c r="N235" s="10" t="str">
        <f>IFERROR(VLOOKUP(B235,'3'!B:BC,54,0),"0")</f>
        <v>0</v>
      </c>
      <c r="O235" s="5" t="s">
        <v>129</v>
      </c>
      <c r="P235" s="15">
        <f t="shared" si="1498"/>
        <v>0</v>
      </c>
      <c r="Q235" s="10" t="str">
        <f>IFERROR(VLOOKUP(B235,'4'!B:BC,54,0),"0")</f>
        <v>0</v>
      </c>
      <c r="R235" s="5" t="s">
        <v>129</v>
      </c>
      <c r="S235" s="15">
        <f t="shared" si="1499"/>
        <v>0</v>
      </c>
      <c r="T235" s="10" t="str">
        <f>IFERROR(VLOOKUP(B235,'5'!B:BC,54,0),"0")</f>
        <v>0</v>
      </c>
      <c r="U235" s="5" t="s">
        <v>129</v>
      </c>
      <c r="V235" s="15">
        <f t="shared" si="1500"/>
        <v>0</v>
      </c>
      <c r="W235" s="10" t="str">
        <f>IFERROR(VLOOKUP(B235,'6'!B:BC,54,0),"0")</f>
        <v>0</v>
      </c>
      <c r="X235" s="5" t="s">
        <v>129</v>
      </c>
      <c r="Y235" s="15">
        <f t="shared" si="1501"/>
        <v>0</v>
      </c>
      <c r="Z235" s="10" t="str">
        <f>IFERROR(VLOOKUP(B235,'7'!B:BC,54,0),"0")</f>
        <v>0</v>
      </c>
      <c r="AA235" s="5" t="s">
        <v>129</v>
      </c>
      <c r="AB235" s="15">
        <f t="shared" si="1502"/>
        <v>0</v>
      </c>
      <c r="AC235" s="10" t="str">
        <f>IFERROR(VLOOKUP(B235,'8'!B:BC,54,0),"0")</f>
        <v>0</v>
      </c>
      <c r="AD235" s="5" t="s">
        <v>129</v>
      </c>
      <c r="AE235" s="15">
        <f t="shared" si="1503"/>
        <v>0</v>
      </c>
      <c r="AF235" s="10" t="str">
        <f>IFERROR(VLOOKUP(B235,'9'!B:BC,54,0),"0")</f>
        <v>0</v>
      </c>
      <c r="AG235" s="5" t="s">
        <v>129</v>
      </c>
      <c r="AH235" s="15">
        <f t="shared" si="1504"/>
        <v>0</v>
      </c>
      <c r="AI235" s="10" t="str">
        <f>IFERROR(VLOOKUP(B235,'10'!B:BC,54,0),"0")</f>
        <v>0</v>
      </c>
      <c r="AJ235" s="5" t="s">
        <v>129</v>
      </c>
      <c r="AK235" s="15">
        <f t="shared" si="1505"/>
        <v>0</v>
      </c>
      <c r="AL235" s="10" t="str">
        <f>IFERROR(VLOOKUP(B235,'11'!B:BC,54,0),"0")</f>
        <v>0</v>
      </c>
      <c r="AM235" s="5" t="s">
        <v>129</v>
      </c>
      <c r="AN235" s="15">
        <f t="shared" si="1506"/>
        <v>0</v>
      </c>
      <c r="AO235" s="10" t="str">
        <f>IFERROR(VLOOKUP(B235,'12'!B:BC,54,0),"0")</f>
        <v>0</v>
      </c>
      <c r="AP235" s="5" t="s">
        <v>129</v>
      </c>
      <c r="AQ235" s="15">
        <f t="shared" si="1507"/>
        <v>0</v>
      </c>
      <c r="AR235" s="10" t="str">
        <f>IFERROR(VLOOKUP(B235,'13'!B:BC,54,0),"0")</f>
        <v>0</v>
      </c>
      <c r="AS235" s="5" t="s">
        <v>129</v>
      </c>
      <c r="AT235" s="15">
        <f t="shared" si="1508"/>
        <v>0</v>
      </c>
      <c r="AU235" s="10" t="str">
        <f>IFERROR(VLOOKUP(B235,'14'!B:BC,54,0),"0")</f>
        <v>0</v>
      </c>
      <c r="AV235" s="5" t="s">
        <v>129</v>
      </c>
      <c r="AW235" s="15">
        <f t="shared" si="1509"/>
        <v>0</v>
      </c>
      <c r="AX235" s="10" t="str">
        <f>IFERROR(VLOOKUP(B235,'15'!B:BC,54,0),"0")</f>
        <v>0</v>
      </c>
      <c r="AY235" s="5" t="s">
        <v>129</v>
      </c>
      <c r="AZ235" s="15">
        <f t="shared" si="1510"/>
        <v>0</v>
      </c>
      <c r="BA235" s="10" t="str">
        <f>IFERROR(VLOOKUP(B235,'16'!B:BC,54,0),"0")</f>
        <v>0</v>
      </c>
      <c r="BB235" s="5" t="s">
        <v>129</v>
      </c>
      <c r="BC235" s="15">
        <f t="shared" si="1511"/>
        <v>0</v>
      </c>
      <c r="BD235" s="10" t="str">
        <f>IFERROR(VLOOKUP(B235,'17'!B:BC,54,0),"0")</f>
        <v>0</v>
      </c>
      <c r="BE235" s="5" t="s">
        <v>129</v>
      </c>
      <c r="BF235" s="15">
        <f t="shared" si="1512"/>
        <v>0</v>
      </c>
      <c r="BG235" s="10" t="str">
        <f>IFERROR(VLOOKUP(B235,'18'!B:BC,54,0),"0")</f>
        <v>0</v>
      </c>
      <c r="BH235" s="5" t="s">
        <v>129</v>
      </c>
      <c r="BI235" s="15">
        <f t="shared" si="1513"/>
        <v>0</v>
      </c>
      <c r="BJ235" s="10" t="str">
        <f>IFERROR(VLOOKUP(B235,'19'!B:BC,54,0),"0")</f>
        <v>0</v>
      </c>
      <c r="BK235" s="5" t="s">
        <v>129</v>
      </c>
      <c r="BL235" s="15">
        <f t="shared" si="1514"/>
        <v>0</v>
      </c>
      <c r="BM235" s="10" t="str">
        <f>IFERROR(VLOOKUP(B235,'20'!B:BC,54,0),"0")</f>
        <v>0</v>
      </c>
      <c r="BN235" s="5" t="s">
        <v>129</v>
      </c>
      <c r="BO235" s="15">
        <f t="shared" si="1515"/>
        <v>0</v>
      </c>
      <c r="BP235" s="10" t="str">
        <f>IFERROR(VLOOKUP(B235,'21'!B:BC,54,0),"0")</f>
        <v>0</v>
      </c>
      <c r="BQ235" s="5" t="s">
        <v>129</v>
      </c>
      <c r="BR235" s="15">
        <f t="shared" si="1516"/>
        <v>0</v>
      </c>
      <c r="BS235" s="10" t="str">
        <f>IFERROR(VLOOKUP(B235,'22'!B:BC,54,0),"0")</f>
        <v>0</v>
      </c>
      <c r="BT235" s="5" t="s">
        <v>129</v>
      </c>
      <c r="BU235" s="15">
        <f t="shared" si="1517"/>
        <v>0</v>
      </c>
      <c r="BV235" s="10" t="str">
        <f>IFERROR(VLOOKUP(B235,'23'!B:BC,54,0),"0")</f>
        <v>0</v>
      </c>
      <c r="BW235" s="5" t="s">
        <v>129</v>
      </c>
      <c r="BX235" s="15">
        <f t="shared" si="1518"/>
        <v>0</v>
      </c>
      <c r="BY235" s="10" t="str">
        <f>IFERROR(VLOOKUP(B235,'24'!B:BC,54,0),"0")</f>
        <v>0</v>
      </c>
      <c r="BZ235" s="5" t="s">
        <v>129</v>
      </c>
      <c r="CA235" s="15">
        <f t="shared" si="1519"/>
        <v>0</v>
      </c>
      <c r="CB235" s="10" t="str">
        <f>IFERROR(VLOOKUP(B235,'25'!B:BC,54,0),"0")</f>
        <v>0</v>
      </c>
      <c r="CC235" s="5" t="s">
        <v>129</v>
      </c>
      <c r="CD235" s="15">
        <f t="shared" si="1520"/>
        <v>0</v>
      </c>
      <c r="CE235" s="10" t="str">
        <f>IFERROR(VLOOKUP(B235,'26'!B:BC,54,0),"0")</f>
        <v>0</v>
      </c>
      <c r="CF235" s="5" t="s">
        <v>129</v>
      </c>
      <c r="CG235" s="15">
        <f t="shared" si="1521"/>
        <v>0</v>
      </c>
      <c r="CH235" s="10" t="str">
        <f>IFERROR(VLOOKUP(B235,'27'!B:BC,54,0),"0")</f>
        <v>0</v>
      </c>
      <c r="CI235" s="5" t="s">
        <v>129</v>
      </c>
      <c r="CJ235" s="15">
        <f t="shared" si="1522"/>
        <v>0</v>
      </c>
      <c r="CK235" s="10" t="str">
        <f>IFERROR(VLOOKUP(B235,'28'!B:BC,54,0),"0")</f>
        <v>0</v>
      </c>
      <c r="CL235" s="5" t="s">
        <v>129</v>
      </c>
      <c r="CM235" s="15">
        <f t="shared" si="1523"/>
        <v>0</v>
      </c>
      <c r="CN235" s="10" t="str">
        <f>IFERROR(VLOOKUP(B235,'29'!B:BC,54,0),"0")</f>
        <v>0</v>
      </c>
      <c r="CO235" s="5" t="s">
        <v>129</v>
      </c>
      <c r="CP235" s="15">
        <f t="shared" si="1524"/>
        <v>0</v>
      </c>
      <c r="CQ235" s="10" t="str">
        <f>IFERROR(VLOOKUP(B235,'30'!B:BC,54,0),"0")</f>
        <v>0</v>
      </c>
      <c r="CR235" s="5" t="s">
        <v>129</v>
      </c>
      <c r="CS235" s="15">
        <f t="shared" si="1525"/>
        <v>0</v>
      </c>
      <c r="CT235" s="10" t="str">
        <f>IFERROR(VLOOKUP(A235,#REF!,2,0),"0")</f>
        <v>0</v>
      </c>
      <c r="CU235" s="5" t="s">
        <v>129</v>
      </c>
      <c r="CV235" s="15">
        <f t="shared" si="1194"/>
        <v>0</v>
      </c>
      <c r="CW235" s="10" t="str">
        <f>IFERROR(VLOOKUP(B235,'B-plus'!A:D,4,0),"0")</f>
        <v>0</v>
      </c>
      <c r="CX235" s="5" t="s">
        <v>129</v>
      </c>
      <c r="CY235" s="15">
        <f t="shared" si="1195"/>
        <v>0</v>
      </c>
    </row>
    <row r="236" spans="1:103" x14ac:dyDescent="0.25">
      <c r="A236" s="5" t="s">
        <v>663</v>
      </c>
      <c r="B236" s="5">
        <v>1200019</v>
      </c>
      <c r="C236" s="4" t="s">
        <v>664</v>
      </c>
      <c r="D236" s="13">
        <v>40</v>
      </c>
      <c r="E236" s="19">
        <f t="shared" si="1162"/>
        <v>0</v>
      </c>
      <c r="F236" s="5" t="s">
        <v>129</v>
      </c>
      <c r="G236" s="13">
        <f t="shared" si="1163"/>
        <v>0</v>
      </c>
      <c r="H236" s="10" t="str">
        <f>IFERROR(VLOOKUP(B236,'1'!B:BC,54,0),"0")</f>
        <v>0</v>
      </c>
      <c r="I236" s="5" t="s">
        <v>129</v>
      </c>
      <c r="J236" s="15">
        <f t="shared" si="1496"/>
        <v>0</v>
      </c>
      <c r="K236" s="10" t="str">
        <f>IFERROR(VLOOKUP(B236,'2'!B:BC,54,0),"0")</f>
        <v>0</v>
      </c>
      <c r="L236" s="5" t="s">
        <v>129</v>
      </c>
      <c r="M236" s="15">
        <f t="shared" si="1497"/>
        <v>0</v>
      </c>
      <c r="N236" s="10" t="str">
        <f>IFERROR(VLOOKUP(B236,'3'!B:BC,54,0),"0")</f>
        <v>0</v>
      </c>
      <c r="O236" s="5" t="s">
        <v>129</v>
      </c>
      <c r="P236" s="15">
        <f t="shared" si="1498"/>
        <v>0</v>
      </c>
      <c r="Q236" s="10" t="str">
        <f>IFERROR(VLOOKUP(B236,'4'!B:BC,54,0),"0")</f>
        <v>0</v>
      </c>
      <c r="R236" s="5" t="s">
        <v>129</v>
      </c>
      <c r="S236" s="15">
        <f t="shared" si="1499"/>
        <v>0</v>
      </c>
      <c r="T236" s="10" t="str">
        <f>IFERROR(VLOOKUP(B236,'5'!B:BC,54,0),"0")</f>
        <v>0</v>
      </c>
      <c r="U236" s="5" t="s">
        <v>129</v>
      </c>
      <c r="V236" s="15">
        <f t="shared" si="1500"/>
        <v>0</v>
      </c>
      <c r="W236" s="10" t="str">
        <f>IFERROR(VLOOKUP(B236,'6'!B:BC,54,0),"0")</f>
        <v>0</v>
      </c>
      <c r="X236" s="5" t="s">
        <v>129</v>
      </c>
      <c r="Y236" s="15">
        <f t="shared" si="1501"/>
        <v>0</v>
      </c>
      <c r="Z236" s="10" t="str">
        <f>IFERROR(VLOOKUP(B236,'7'!B:BC,54,0),"0")</f>
        <v>0</v>
      </c>
      <c r="AA236" s="5" t="s">
        <v>129</v>
      </c>
      <c r="AB236" s="15">
        <f t="shared" si="1502"/>
        <v>0</v>
      </c>
      <c r="AC236" s="10" t="str">
        <f>IFERROR(VLOOKUP(B236,'8'!B:BC,54,0),"0")</f>
        <v>0</v>
      </c>
      <c r="AD236" s="5" t="s">
        <v>129</v>
      </c>
      <c r="AE236" s="15">
        <f t="shared" si="1503"/>
        <v>0</v>
      </c>
      <c r="AF236" s="10" t="str">
        <f>IFERROR(VLOOKUP(B236,'9'!B:BC,54,0),"0")</f>
        <v>0</v>
      </c>
      <c r="AG236" s="5" t="s">
        <v>129</v>
      </c>
      <c r="AH236" s="15">
        <f t="shared" si="1504"/>
        <v>0</v>
      </c>
      <c r="AI236" s="10" t="str">
        <f>IFERROR(VLOOKUP(B236,'10'!B:BC,54,0),"0")</f>
        <v>0</v>
      </c>
      <c r="AJ236" s="5" t="s">
        <v>129</v>
      </c>
      <c r="AK236" s="15">
        <f t="shared" si="1505"/>
        <v>0</v>
      </c>
      <c r="AL236" s="10" t="str">
        <f>IFERROR(VLOOKUP(B236,'11'!B:BC,54,0),"0")</f>
        <v>0</v>
      </c>
      <c r="AM236" s="5" t="s">
        <v>129</v>
      </c>
      <c r="AN236" s="15">
        <f t="shared" si="1506"/>
        <v>0</v>
      </c>
      <c r="AO236" s="10" t="str">
        <f>IFERROR(VLOOKUP(B236,'12'!B:BC,54,0),"0")</f>
        <v>0</v>
      </c>
      <c r="AP236" s="5" t="s">
        <v>129</v>
      </c>
      <c r="AQ236" s="15">
        <f t="shared" si="1507"/>
        <v>0</v>
      </c>
      <c r="AR236" s="10" t="str">
        <f>IFERROR(VLOOKUP(B236,'13'!B:BC,54,0),"0")</f>
        <v>0</v>
      </c>
      <c r="AS236" s="5" t="s">
        <v>129</v>
      </c>
      <c r="AT236" s="15">
        <f t="shared" si="1508"/>
        <v>0</v>
      </c>
      <c r="AU236" s="10" t="str">
        <f>IFERROR(VLOOKUP(B236,'14'!B:BC,54,0),"0")</f>
        <v>0</v>
      </c>
      <c r="AV236" s="5" t="s">
        <v>129</v>
      </c>
      <c r="AW236" s="15">
        <f t="shared" si="1509"/>
        <v>0</v>
      </c>
      <c r="AX236" s="10" t="str">
        <f>IFERROR(VLOOKUP(B236,'15'!B:BC,54,0),"0")</f>
        <v>0</v>
      </c>
      <c r="AY236" s="5" t="s">
        <v>129</v>
      </c>
      <c r="AZ236" s="15">
        <f t="shared" si="1510"/>
        <v>0</v>
      </c>
      <c r="BA236" s="10" t="str">
        <f>IFERROR(VLOOKUP(B236,'16'!B:BC,54,0),"0")</f>
        <v>0</v>
      </c>
      <c r="BB236" s="5" t="s">
        <v>129</v>
      </c>
      <c r="BC236" s="15">
        <f t="shared" si="1511"/>
        <v>0</v>
      </c>
      <c r="BD236" s="10" t="str">
        <f>IFERROR(VLOOKUP(B236,'17'!B:BC,54,0),"0")</f>
        <v>0</v>
      </c>
      <c r="BE236" s="5" t="s">
        <v>129</v>
      </c>
      <c r="BF236" s="15">
        <f t="shared" si="1512"/>
        <v>0</v>
      </c>
      <c r="BG236" s="10" t="str">
        <f>IFERROR(VLOOKUP(B236,'18'!B:BC,54,0),"0")</f>
        <v>0</v>
      </c>
      <c r="BH236" s="5" t="s">
        <v>129</v>
      </c>
      <c r="BI236" s="15">
        <f t="shared" si="1513"/>
        <v>0</v>
      </c>
      <c r="BJ236" s="10" t="str">
        <f>IFERROR(VLOOKUP(B236,'19'!B:BC,54,0),"0")</f>
        <v>0</v>
      </c>
      <c r="BK236" s="5" t="s">
        <v>129</v>
      </c>
      <c r="BL236" s="15">
        <f t="shared" si="1514"/>
        <v>0</v>
      </c>
      <c r="BM236" s="10" t="str">
        <f>IFERROR(VLOOKUP(B236,'20'!B:BC,54,0),"0")</f>
        <v>0</v>
      </c>
      <c r="BN236" s="5" t="s">
        <v>129</v>
      </c>
      <c r="BO236" s="15">
        <f t="shared" si="1515"/>
        <v>0</v>
      </c>
      <c r="BP236" s="10" t="str">
        <f>IFERROR(VLOOKUP(B236,'21'!B:BC,54,0),"0")</f>
        <v>0</v>
      </c>
      <c r="BQ236" s="5" t="s">
        <v>129</v>
      </c>
      <c r="BR236" s="15">
        <f t="shared" si="1516"/>
        <v>0</v>
      </c>
      <c r="BS236" s="10" t="str">
        <f>IFERROR(VLOOKUP(B236,'22'!B:BC,54,0),"0")</f>
        <v>0</v>
      </c>
      <c r="BT236" s="5" t="s">
        <v>129</v>
      </c>
      <c r="BU236" s="15">
        <f t="shared" si="1517"/>
        <v>0</v>
      </c>
      <c r="BV236" s="10" t="str">
        <f>IFERROR(VLOOKUP(B236,'23'!B:BC,54,0),"0")</f>
        <v>0</v>
      </c>
      <c r="BW236" s="5" t="s">
        <v>129</v>
      </c>
      <c r="BX236" s="15">
        <f t="shared" si="1518"/>
        <v>0</v>
      </c>
      <c r="BY236" s="10" t="str">
        <f>IFERROR(VLOOKUP(B236,'24'!B:BC,54,0),"0")</f>
        <v>0</v>
      </c>
      <c r="BZ236" s="5" t="s">
        <v>129</v>
      </c>
      <c r="CA236" s="15">
        <f t="shared" si="1519"/>
        <v>0</v>
      </c>
      <c r="CB236" s="10" t="str">
        <f>IFERROR(VLOOKUP(B236,'25'!B:BC,54,0),"0")</f>
        <v>0</v>
      </c>
      <c r="CC236" s="5" t="s">
        <v>129</v>
      </c>
      <c r="CD236" s="15">
        <f t="shared" si="1520"/>
        <v>0</v>
      </c>
      <c r="CE236" s="10" t="str">
        <f>IFERROR(VLOOKUP(B236,'26'!B:BC,54,0),"0")</f>
        <v>0</v>
      </c>
      <c r="CF236" s="5" t="s">
        <v>129</v>
      </c>
      <c r="CG236" s="15">
        <f t="shared" si="1521"/>
        <v>0</v>
      </c>
      <c r="CH236" s="10" t="str">
        <f>IFERROR(VLOOKUP(B236,'27'!B:BC,54,0),"0")</f>
        <v>0</v>
      </c>
      <c r="CI236" s="5" t="s">
        <v>129</v>
      </c>
      <c r="CJ236" s="15">
        <f t="shared" si="1522"/>
        <v>0</v>
      </c>
      <c r="CK236" s="10" t="str">
        <f>IFERROR(VLOOKUP(B236,'28'!B:BC,54,0),"0")</f>
        <v>0</v>
      </c>
      <c r="CL236" s="5" t="s">
        <v>129</v>
      </c>
      <c r="CM236" s="15">
        <f t="shared" si="1523"/>
        <v>0</v>
      </c>
      <c r="CN236" s="10" t="str">
        <f>IFERROR(VLOOKUP(B236,'29'!B:BC,54,0),"0")</f>
        <v>0</v>
      </c>
      <c r="CO236" s="5" t="s">
        <v>129</v>
      </c>
      <c r="CP236" s="15">
        <f t="shared" si="1524"/>
        <v>0</v>
      </c>
      <c r="CQ236" s="10" t="str">
        <f>IFERROR(VLOOKUP(B236,'30'!B:BC,54,0),"0")</f>
        <v>0</v>
      </c>
      <c r="CR236" s="5" t="s">
        <v>129</v>
      </c>
      <c r="CS236" s="15">
        <f t="shared" si="1525"/>
        <v>0</v>
      </c>
      <c r="CT236" s="10" t="str">
        <f>IFERROR(VLOOKUP(A236,#REF!,2,0),"0")</f>
        <v>0</v>
      </c>
      <c r="CU236" s="5" t="s">
        <v>129</v>
      </c>
      <c r="CV236" s="15">
        <f t="shared" si="1194"/>
        <v>0</v>
      </c>
      <c r="CW236" s="10" t="str">
        <f>IFERROR(VLOOKUP(B236,'B-plus'!A:D,4,0),"0")</f>
        <v>0</v>
      </c>
      <c r="CX236" s="5" t="s">
        <v>129</v>
      </c>
      <c r="CY236" s="15">
        <f t="shared" si="1195"/>
        <v>0</v>
      </c>
    </row>
    <row r="237" spans="1:103" x14ac:dyDescent="0.25">
      <c r="A237" s="5" t="s">
        <v>665</v>
      </c>
      <c r="B237" s="5">
        <v>1200035</v>
      </c>
      <c r="C237" s="4" t="s">
        <v>666</v>
      </c>
      <c r="D237" s="13">
        <v>80</v>
      </c>
      <c r="E237" s="19">
        <f t="shared" si="1162"/>
        <v>0</v>
      </c>
      <c r="F237" s="5" t="s">
        <v>129</v>
      </c>
      <c r="G237" s="13">
        <f t="shared" si="1163"/>
        <v>0</v>
      </c>
      <c r="H237" s="10" t="str">
        <f>IFERROR(VLOOKUP(B237,'1'!B:BC,54,0),"0")</f>
        <v>0</v>
      </c>
      <c r="I237" s="5" t="s">
        <v>129</v>
      </c>
      <c r="J237" s="15">
        <f t="shared" si="1496"/>
        <v>0</v>
      </c>
      <c r="K237" s="10" t="str">
        <f>IFERROR(VLOOKUP(B237,'2'!B:BC,54,0),"0")</f>
        <v>0</v>
      </c>
      <c r="L237" s="5" t="s">
        <v>129</v>
      </c>
      <c r="M237" s="15">
        <f t="shared" si="1497"/>
        <v>0</v>
      </c>
      <c r="N237" s="10" t="str">
        <f>IFERROR(VLOOKUP(B237,'3'!B:BC,54,0),"0")</f>
        <v>0</v>
      </c>
      <c r="O237" s="5" t="s">
        <v>129</v>
      </c>
      <c r="P237" s="15">
        <f t="shared" si="1498"/>
        <v>0</v>
      </c>
      <c r="Q237" s="10" t="str">
        <f>IFERROR(VLOOKUP(B237,'4'!B:BC,54,0),"0")</f>
        <v>0</v>
      </c>
      <c r="R237" s="5" t="s">
        <v>129</v>
      </c>
      <c r="S237" s="15">
        <f t="shared" si="1499"/>
        <v>0</v>
      </c>
      <c r="T237" s="10" t="str">
        <f>IFERROR(VLOOKUP(B237,'5'!B:BC,54,0),"0")</f>
        <v>0</v>
      </c>
      <c r="U237" s="5" t="s">
        <v>129</v>
      </c>
      <c r="V237" s="15">
        <f t="shared" si="1500"/>
        <v>0</v>
      </c>
      <c r="W237" s="10" t="str">
        <f>IFERROR(VLOOKUP(B237,'6'!B:BC,54,0),"0")</f>
        <v>0</v>
      </c>
      <c r="X237" s="5" t="s">
        <v>129</v>
      </c>
      <c r="Y237" s="15">
        <f t="shared" si="1501"/>
        <v>0</v>
      </c>
      <c r="Z237" s="10" t="str">
        <f>IFERROR(VLOOKUP(B237,'7'!B:BC,54,0),"0")</f>
        <v>0</v>
      </c>
      <c r="AA237" s="5" t="s">
        <v>129</v>
      </c>
      <c r="AB237" s="15">
        <f t="shared" si="1502"/>
        <v>0</v>
      </c>
      <c r="AC237" s="10" t="str">
        <f>IFERROR(VLOOKUP(B237,'8'!B:BC,54,0),"0")</f>
        <v>0</v>
      </c>
      <c r="AD237" s="5" t="s">
        <v>129</v>
      </c>
      <c r="AE237" s="15">
        <f t="shared" si="1503"/>
        <v>0</v>
      </c>
      <c r="AF237" s="10" t="str">
        <f>IFERROR(VLOOKUP(B237,'9'!B:BC,54,0),"0")</f>
        <v>0</v>
      </c>
      <c r="AG237" s="5" t="s">
        <v>129</v>
      </c>
      <c r="AH237" s="15">
        <f t="shared" si="1504"/>
        <v>0</v>
      </c>
      <c r="AI237" s="10" t="str">
        <f>IFERROR(VLOOKUP(B237,'10'!B:BC,54,0),"0")</f>
        <v>0</v>
      </c>
      <c r="AJ237" s="5" t="s">
        <v>129</v>
      </c>
      <c r="AK237" s="15">
        <f t="shared" si="1505"/>
        <v>0</v>
      </c>
      <c r="AL237" s="10" t="str">
        <f>IFERROR(VLOOKUP(B237,'11'!B:BC,54,0),"0")</f>
        <v>0</v>
      </c>
      <c r="AM237" s="5" t="s">
        <v>129</v>
      </c>
      <c r="AN237" s="15">
        <f t="shared" si="1506"/>
        <v>0</v>
      </c>
      <c r="AO237" s="10" t="str">
        <f>IFERROR(VLOOKUP(B237,'12'!B:BC,54,0),"0")</f>
        <v>0</v>
      </c>
      <c r="AP237" s="5" t="s">
        <v>129</v>
      </c>
      <c r="AQ237" s="15">
        <f t="shared" si="1507"/>
        <v>0</v>
      </c>
      <c r="AR237" s="10" t="str">
        <f>IFERROR(VLOOKUP(B237,'13'!B:BC,54,0),"0")</f>
        <v>0</v>
      </c>
      <c r="AS237" s="5" t="s">
        <v>129</v>
      </c>
      <c r="AT237" s="15">
        <f t="shared" si="1508"/>
        <v>0</v>
      </c>
      <c r="AU237" s="10" t="str">
        <f>IFERROR(VLOOKUP(B237,'14'!B:BC,54,0),"0")</f>
        <v>0</v>
      </c>
      <c r="AV237" s="5" t="s">
        <v>129</v>
      </c>
      <c r="AW237" s="15">
        <f t="shared" si="1509"/>
        <v>0</v>
      </c>
      <c r="AX237" s="10" t="str">
        <f>IFERROR(VLOOKUP(B237,'15'!B:BC,54,0),"0")</f>
        <v>0</v>
      </c>
      <c r="AY237" s="5" t="s">
        <v>129</v>
      </c>
      <c r="AZ237" s="15">
        <f t="shared" si="1510"/>
        <v>0</v>
      </c>
      <c r="BA237" s="10" t="str">
        <f>IFERROR(VLOOKUP(B237,'16'!B:BC,54,0),"0")</f>
        <v>0</v>
      </c>
      <c r="BB237" s="5" t="s">
        <v>129</v>
      </c>
      <c r="BC237" s="15">
        <f t="shared" si="1511"/>
        <v>0</v>
      </c>
      <c r="BD237" s="10" t="str">
        <f>IFERROR(VLOOKUP(B237,'17'!B:BC,54,0),"0")</f>
        <v>0</v>
      </c>
      <c r="BE237" s="5" t="s">
        <v>129</v>
      </c>
      <c r="BF237" s="15">
        <f t="shared" si="1512"/>
        <v>0</v>
      </c>
      <c r="BG237" s="10" t="str">
        <f>IFERROR(VLOOKUP(B237,'18'!B:BC,54,0),"0")</f>
        <v>0</v>
      </c>
      <c r="BH237" s="5" t="s">
        <v>129</v>
      </c>
      <c r="BI237" s="15">
        <f t="shared" si="1513"/>
        <v>0</v>
      </c>
      <c r="BJ237" s="10" t="str">
        <f>IFERROR(VLOOKUP(B237,'19'!B:BC,54,0),"0")</f>
        <v>0</v>
      </c>
      <c r="BK237" s="5" t="s">
        <v>129</v>
      </c>
      <c r="BL237" s="15">
        <f t="shared" si="1514"/>
        <v>0</v>
      </c>
      <c r="BM237" s="10" t="str">
        <f>IFERROR(VLOOKUP(B237,'20'!B:BC,54,0),"0")</f>
        <v>0</v>
      </c>
      <c r="BN237" s="5" t="s">
        <v>129</v>
      </c>
      <c r="BO237" s="15">
        <f t="shared" si="1515"/>
        <v>0</v>
      </c>
      <c r="BP237" s="10" t="str">
        <f>IFERROR(VLOOKUP(B237,'21'!B:BC,54,0),"0")</f>
        <v>0</v>
      </c>
      <c r="BQ237" s="5" t="s">
        <v>129</v>
      </c>
      <c r="BR237" s="15">
        <f t="shared" si="1516"/>
        <v>0</v>
      </c>
      <c r="BS237" s="10" t="str">
        <f>IFERROR(VLOOKUP(B237,'22'!B:BC,54,0),"0")</f>
        <v>0</v>
      </c>
      <c r="BT237" s="5" t="s">
        <v>129</v>
      </c>
      <c r="BU237" s="15">
        <f t="shared" si="1517"/>
        <v>0</v>
      </c>
      <c r="BV237" s="10" t="str">
        <f>IFERROR(VLOOKUP(B237,'23'!B:BC,54,0),"0")</f>
        <v>0</v>
      </c>
      <c r="BW237" s="5" t="s">
        <v>129</v>
      </c>
      <c r="BX237" s="15">
        <f t="shared" si="1518"/>
        <v>0</v>
      </c>
      <c r="BY237" s="10" t="str">
        <f>IFERROR(VLOOKUP(B237,'24'!B:BC,54,0),"0")</f>
        <v>0</v>
      </c>
      <c r="BZ237" s="5" t="s">
        <v>129</v>
      </c>
      <c r="CA237" s="15">
        <f t="shared" si="1519"/>
        <v>0</v>
      </c>
      <c r="CB237" s="10" t="str">
        <f>IFERROR(VLOOKUP(B237,'25'!B:BC,54,0),"0")</f>
        <v>0</v>
      </c>
      <c r="CC237" s="5" t="s">
        <v>129</v>
      </c>
      <c r="CD237" s="15">
        <f t="shared" si="1520"/>
        <v>0</v>
      </c>
      <c r="CE237" s="10" t="str">
        <f>IFERROR(VLOOKUP(B237,'26'!B:BC,54,0),"0")</f>
        <v>0</v>
      </c>
      <c r="CF237" s="5" t="s">
        <v>129</v>
      </c>
      <c r="CG237" s="15">
        <f t="shared" si="1521"/>
        <v>0</v>
      </c>
      <c r="CH237" s="10" t="str">
        <f>IFERROR(VLOOKUP(B237,'27'!B:BC,54,0),"0")</f>
        <v>0</v>
      </c>
      <c r="CI237" s="5" t="s">
        <v>129</v>
      </c>
      <c r="CJ237" s="15">
        <f t="shared" si="1522"/>
        <v>0</v>
      </c>
      <c r="CK237" s="10" t="str">
        <f>IFERROR(VLOOKUP(B237,'28'!B:BC,54,0),"0")</f>
        <v>0</v>
      </c>
      <c r="CL237" s="5" t="s">
        <v>129</v>
      </c>
      <c r="CM237" s="15">
        <f t="shared" si="1523"/>
        <v>0</v>
      </c>
      <c r="CN237" s="10" t="str">
        <f>IFERROR(VLOOKUP(B237,'29'!B:BC,54,0),"0")</f>
        <v>0</v>
      </c>
      <c r="CO237" s="5" t="s">
        <v>129</v>
      </c>
      <c r="CP237" s="15">
        <f t="shared" si="1524"/>
        <v>0</v>
      </c>
      <c r="CQ237" s="10" t="str">
        <f>IFERROR(VLOOKUP(B237,'30'!B:BC,54,0),"0")</f>
        <v>0</v>
      </c>
      <c r="CR237" s="5" t="s">
        <v>129</v>
      </c>
      <c r="CS237" s="15">
        <f t="shared" si="1525"/>
        <v>0</v>
      </c>
      <c r="CT237" s="10" t="str">
        <f>IFERROR(VLOOKUP(A237,#REF!,2,0),"0")</f>
        <v>0</v>
      </c>
      <c r="CU237" s="5" t="s">
        <v>129</v>
      </c>
      <c r="CV237" s="15">
        <f t="shared" si="1194"/>
        <v>0</v>
      </c>
      <c r="CW237" s="10" t="str">
        <f>IFERROR(VLOOKUP(B237,'B-plus'!A:D,4,0),"0")</f>
        <v>0</v>
      </c>
      <c r="CX237" s="5" t="s">
        <v>129</v>
      </c>
      <c r="CY237" s="15">
        <f t="shared" si="1195"/>
        <v>0</v>
      </c>
    </row>
    <row r="238" spans="1:103" x14ac:dyDescent="0.25">
      <c r="A238" s="5" t="s">
        <v>667</v>
      </c>
      <c r="B238" s="5">
        <v>3001200</v>
      </c>
      <c r="C238" s="4" t="s">
        <v>668</v>
      </c>
      <c r="D238" s="13">
        <v>13.16</v>
      </c>
      <c r="E238" s="19">
        <f t="shared" si="1162"/>
        <v>180</v>
      </c>
      <c r="F238" s="5" t="s">
        <v>129</v>
      </c>
      <c r="G238" s="13">
        <f t="shared" si="1163"/>
        <v>2368.8000000000002</v>
      </c>
      <c r="H238" s="10">
        <f>IFERROR(VLOOKUP(B238,'1'!B:BC,54,0),"0")</f>
        <v>0</v>
      </c>
      <c r="I238" s="5" t="s">
        <v>129</v>
      </c>
      <c r="J238" s="15">
        <f t="shared" si="1496"/>
        <v>0</v>
      </c>
      <c r="K238" s="10">
        <f>IFERROR(VLOOKUP(B238,'2'!B:BC,54,0),"0")</f>
        <v>0</v>
      </c>
      <c r="L238" s="5" t="s">
        <v>129</v>
      </c>
      <c r="M238" s="15">
        <f t="shared" si="1497"/>
        <v>0</v>
      </c>
      <c r="N238" s="10">
        <f>IFERROR(VLOOKUP(B238,'3'!B:BC,54,0),"0")</f>
        <v>0</v>
      </c>
      <c r="O238" s="5" t="s">
        <v>129</v>
      </c>
      <c r="P238" s="15">
        <f t="shared" si="1498"/>
        <v>0</v>
      </c>
      <c r="Q238" s="10">
        <f>IFERROR(VLOOKUP(B238,'4'!B:BC,54,0),"0")</f>
        <v>0</v>
      </c>
      <c r="R238" s="5" t="s">
        <v>129</v>
      </c>
      <c r="S238" s="15">
        <f t="shared" si="1499"/>
        <v>0</v>
      </c>
      <c r="T238" s="10">
        <f>IFERROR(VLOOKUP(B238,'5'!B:BC,54,0),"0")</f>
        <v>0</v>
      </c>
      <c r="U238" s="5" t="s">
        <v>129</v>
      </c>
      <c r="V238" s="15">
        <f t="shared" si="1500"/>
        <v>0</v>
      </c>
      <c r="W238" s="10">
        <f>IFERROR(VLOOKUP(B238,'6'!B:BC,54,0),"0")</f>
        <v>20</v>
      </c>
      <c r="X238" s="5" t="s">
        <v>129</v>
      </c>
      <c r="Y238" s="15">
        <f t="shared" si="1501"/>
        <v>263.2</v>
      </c>
      <c r="Z238" s="10">
        <f>IFERROR(VLOOKUP(B238,'7'!B:BC,54,0),"0")</f>
        <v>0</v>
      </c>
      <c r="AA238" s="5" t="s">
        <v>129</v>
      </c>
      <c r="AB238" s="15">
        <f t="shared" si="1502"/>
        <v>0</v>
      </c>
      <c r="AC238" s="10">
        <f>IFERROR(VLOOKUP(B238,'8'!B:BC,54,0),"0")</f>
        <v>0</v>
      </c>
      <c r="AD238" s="5" t="s">
        <v>129</v>
      </c>
      <c r="AE238" s="15">
        <f t="shared" si="1503"/>
        <v>0</v>
      </c>
      <c r="AF238" s="10">
        <f>IFERROR(VLOOKUP(B238,'9'!B:BC,54,0),"0")</f>
        <v>0</v>
      </c>
      <c r="AG238" s="5" t="s">
        <v>129</v>
      </c>
      <c r="AH238" s="15">
        <f t="shared" si="1504"/>
        <v>0</v>
      </c>
      <c r="AI238" s="10">
        <f>IFERROR(VLOOKUP(B238,'10'!B:BC,54,0),"0")</f>
        <v>0</v>
      </c>
      <c r="AJ238" s="5" t="s">
        <v>129</v>
      </c>
      <c r="AK238" s="15">
        <f t="shared" si="1505"/>
        <v>0</v>
      </c>
      <c r="AL238" s="10">
        <f>IFERROR(VLOOKUP(B238,'11'!B:BC,54,0),"0")</f>
        <v>0</v>
      </c>
      <c r="AM238" s="5" t="s">
        <v>129</v>
      </c>
      <c r="AN238" s="15">
        <f t="shared" si="1506"/>
        <v>0</v>
      </c>
      <c r="AO238" s="10">
        <f>IFERROR(VLOOKUP(B238,'12'!B:BC,54,0),"0")</f>
        <v>0</v>
      </c>
      <c r="AP238" s="5" t="s">
        <v>129</v>
      </c>
      <c r="AQ238" s="15">
        <f t="shared" si="1507"/>
        <v>0</v>
      </c>
      <c r="AR238" s="10">
        <f>IFERROR(VLOOKUP(B238,'13'!B:BC,54,0),"0")</f>
        <v>80</v>
      </c>
      <c r="AS238" s="5" t="s">
        <v>129</v>
      </c>
      <c r="AT238" s="15">
        <f t="shared" si="1508"/>
        <v>1052.8</v>
      </c>
      <c r="AU238" s="10">
        <f>IFERROR(VLOOKUP(B238,'14'!B:BC,54,0),"0")</f>
        <v>0</v>
      </c>
      <c r="AV238" s="5" t="s">
        <v>129</v>
      </c>
      <c r="AW238" s="15">
        <f t="shared" si="1509"/>
        <v>0</v>
      </c>
      <c r="AX238" s="10">
        <f>IFERROR(VLOOKUP(B238,'15'!B:BC,54,0),"0")</f>
        <v>0</v>
      </c>
      <c r="AY238" s="5" t="s">
        <v>129</v>
      </c>
      <c r="AZ238" s="15">
        <f t="shared" si="1510"/>
        <v>0</v>
      </c>
      <c r="BA238" s="10">
        <f>IFERROR(VLOOKUP(B238,'16'!B:BC,54,0),"0")</f>
        <v>0</v>
      </c>
      <c r="BB238" s="5" t="s">
        <v>129</v>
      </c>
      <c r="BC238" s="15">
        <f t="shared" si="1511"/>
        <v>0</v>
      </c>
      <c r="BD238" s="10">
        <f>IFERROR(VLOOKUP(B238,'17'!B:BC,54,0),"0")</f>
        <v>0</v>
      </c>
      <c r="BE238" s="5" t="s">
        <v>129</v>
      </c>
      <c r="BF238" s="15">
        <f t="shared" si="1512"/>
        <v>0</v>
      </c>
      <c r="BG238" s="10">
        <f>IFERROR(VLOOKUP(B238,'18'!B:BC,54,0),"0")</f>
        <v>0</v>
      </c>
      <c r="BH238" s="5" t="s">
        <v>129</v>
      </c>
      <c r="BI238" s="15">
        <f t="shared" si="1513"/>
        <v>0</v>
      </c>
      <c r="BJ238" s="10">
        <f>IFERROR(VLOOKUP(B238,'19'!B:BC,54,0),"0")</f>
        <v>0</v>
      </c>
      <c r="BK238" s="5" t="s">
        <v>129</v>
      </c>
      <c r="BL238" s="15">
        <f t="shared" si="1514"/>
        <v>0</v>
      </c>
      <c r="BM238" s="10">
        <f>IFERROR(VLOOKUP(B238,'20'!B:BC,54,0),"0")</f>
        <v>80</v>
      </c>
      <c r="BN238" s="5" t="s">
        <v>129</v>
      </c>
      <c r="BO238" s="15">
        <f t="shared" si="1515"/>
        <v>1052.8</v>
      </c>
      <c r="BP238" s="10">
        <f>IFERROR(VLOOKUP(B238,'21'!B:BC,54,0),"0")</f>
        <v>0</v>
      </c>
      <c r="BQ238" s="5" t="s">
        <v>129</v>
      </c>
      <c r="BR238" s="15">
        <f t="shared" si="1516"/>
        <v>0</v>
      </c>
      <c r="BS238" s="10">
        <f>IFERROR(VLOOKUP(B238,'22'!B:BC,54,0),"0")</f>
        <v>0</v>
      </c>
      <c r="BT238" s="5" t="s">
        <v>129</v>
      </c>
      <c r="BU238" s="15">
        <f t="shared" si="1517"/>
        <v>0</v>
      </c>
      <c r="BV238" s="10">
        <f>IFERROR(VLOOKUP(B238,'23'!B:BC,54,0),"0")</f>
        <v>0</v>
      </c>
      <c r="BW238" s="5" t="s">
        <v>129</v>
      </c>
      <c r="BX238" s="15">
        <f t="shared" si="1518"/>
        <v>0</v>
      </c>
      <c r="BY238" s="10">
        <f>IFERROR(VLOOKUP(B238,'24'!B:BC,54,0),"0")</f>
        <v>0</v>
      </c>
      <c r="BZ238" s="5" t="s">
        <v>129</v>
      </c>
      <c r="CA238" s="15">
        <f t="shared" si="1519"/>
        <v>0</v>
      </c>
      <c r="CB238" s="10">
        <f>IFERROR(VLOOKUP(B238,'25'!B:BC,54,0),"0")</f>
        <v>0</v>
      </c>
      <c r="CC238" s="5" t="s">
        <v>129</v>
      </c>
      <c r="CD238" s="15">
        <f t="shared" si="1520"/>
        <v>0</v>
      </c>
      <c r="CE238" s="10">
        <f>IFERROR(VLOOKUP(B238,'26'!B:BC,54,0),"0")</f>
        <v>0</v>
      </c>
      <c r="CF238" s="5" t="s">
        <v>129</v>
      </c>
      <c r="CG238" s="15">
        <f t="shared" si="1521"/>
        <v>0</v>
      </c>
      <c r="CH238" s="10">
        <f>IFERROR(VLOOKUP(B238,'27'!B:BC,54,0),"0")</f>
        <v>0</v>
      </c>
      <c r="CI238" s="5" t="s">
        <v>129</v>
      </c>
      <c r="CJ238" s="15">
        <f t="shared" si="1522"/>
        <v>0</v>
      </c>
      <c r="CK238" s="10">
        <f>IFERROR(VLOOKUP(B238,'28'!B:BC,54,0),"0")</f>
        <v>0</v>
      </c>
      <c r="CL238" s="5" t="s">
        <v>129</v>
      </c>
      <c r="CM238" s="15">
        <f t="shared" si="1523"/>
        <v>0</v>
      </c>
      <c r="CN238" s="10">
        <f>IFERROR(VLOOKUP(B238,'29'!B:BC,54,0),"0")</f>
        <v>0</v>
      </c>
      <c r="CO238" s="5" t="s">
        <v>129</v>
      </c>
      <c r="CP238" s="15">
        <f t="shared" si="1524"/>
        <v>0</v>
      </c>
      <c r="CQ238" s="10">
        <f>IFERROR(VLOOKUP(B238,'30'!B:BC,54,0),"0")</f>
        <v>0</v>
      </c>
      <c r="CR238" s="5" t="s">
        <v>129</v>
      </c>
      <c r="CS238" s="15">
        <f t="shared" si="1525"/>
        <v>0</v>
      </c>
      <c r="CT238" s="10" t="str">
        <f>IFERROR(VLOOKUP(A238,#REF!,2,0),"0")</f>
        <v>0</v>
      </c>
      <c r="CU238" s="5" t="s">
        <v>129</v>
      </c>
      <c r="CV238" s="15">
        <f t="shared" si="1194"/>
        <v>0</v>
      </c>
      <c r="CW238" s="10" t="str">
        <f>IFERROR(VLOOKUP(B238,'B-plus'!A:D,4,0),"0")</f>
        <v>0</v>
      </c>
      <c r="CX238" s="5" t="s">
        <v>129</v>
      </c>
      <c r="CY238" s="15">
        <f t="shared" si="1195"/>
        <v>0</v>
      </c>
    </row>
    <row r="239" spans="1:103" x14ac:dyDescent="0.25">
      <c r="A239" s="5" t="s">
        <v>670</v>
      </c>
      <c r="B239" s="5">
        <v>1111121</v>
      </c>
      <c r="C239" s="4" t="s">
        <v>671</v>
      </c>
      <c r="D239" s="13">
        <v>31.55</v>
      </c>
      <c r="E239" s="19">
        <f t="shared" si="1162"/>
        <v>0</v>
      </c>
      <c r="F239" s="5" t="s">
        <v>129</v>
      </c>
      <c r="G239" s="13">
        <f t="shared" si="1163"/>
        <v>0</v>
      </c>
      <c r="H239" s="10" t="str">
        <f>IFERROR(VLOOKUP(B239,'1'!B:BC,54,0),"0")</f>
        <v>0</v>
      </c>
      <c r="I239" s="5" t="s">
        <v>129</v>
      </c>
      <c r="J239" s="15">
        <f t="shared" ref="J239" si="1526">+H239*D239</f>
        <v>0</v>
      </c>
      <c r="K239" s="10" t="str">
        <f>IFERROR(VLOOKUP(B239,'2'!B:BC,54,0),"0")</f>
        <v>0</v>
      </c>
      <c r="L239" s="5" t="s">
        <v>129</v>
      </c>
      <c r="M239" s="15">
        <f t="shared" ref="M239" si="1527">+K239*D239</f>
        <v>0</v>
      </c>
      <c r="N239" s="10" t="str">
        <f>IFERROR(VLOOKUP(B239,'3'!B:BC,54,0),"0")</f>
        <v>0</v>
      </c>
      <c r="O239" s="5" t="s">
        <v>129</v>
      </c>
      <c r="P239" s="15">
        <f t="shared" ref="P239" si="1528">+N239*D239</f>
        <v>0</v>
      </c>
      <c r="Q239" s="10" t="str">
        <f>IFERROR(VLOOKUP(B239,'4'!B:BC,54,0),"0")</f>
        <v>0</v>
      </c>
      <c r="R239" s="5" t="s">
        <v>129</v>
      </c>
      <c r="S239" s="15">
        <f t="shared" ref="S239" si="1529">+Q239*D239</f>
        <v>0</v>
      </c>
      <c r="T239" s="10" t="str">
        <f>IFERROR(VLOOKUP(B239,'5'!B:BC,54,0),"0")</f>
        <v>0</v>
      </c>
      <c r="U239" s="5" t="s">
        <v>129</v>
      </c>
      <c r="V239" s="15">
        <f t="shared" ref="V239" si="1530">+T239*D239</f>
        <v>0</v>
      </c>
      <c r="W239" s="10" t="str">
        <f>IFERROR(VLOOKUP(B239,'6'!B:BC,54,0),"0")</f>
        <v>0</v>
      </c>
      <c r="X239" s="5" t="s">
        <v>129</v>
      </c>
      <c r="Y239" s="15">
        <f t="shared" ref="Y239" si="1531">+W239*D239</f>
        <v>0</v>
      </c>
      <c r="Z239" s="10" t="str">
        <f>IFERROR(VLOOKUP(B239,'7'!B:BC,54,0),"0")</f>
        <v>0</v>
      </c>
      <c r="AA239" s="5" t="s">
        <v>129</v>
      </c>
      <c r="AB239" s="15">
        <f t="shared" ref="AB239" si="1532">+Z239*D239</f>
        <v>0</v>
      </c>
      <c r="AC239" s="10" t="str">
        <f>IFERROR(VLOOKUP(B239,'8'!B:BC,54,0),"0")</f>
        <v>0</v>
      </c>
      <c r="AD239" s="5" t="s">
        <v>129</v>
      </c>
      <c r="AE239" s="15">
        <f t="shared" ref="AE239" si="1533">+AC239*D239</f>
        <v>0</v>
      </c>
      <c r="AF239" s="10" t="str">
        <f>IFERROR(VLOOKUP(B239,'9'!B:BC,54,0),"0")</f>
        <v>0</v>
      </c>
      <c r="AG239" s="5" t="s">
        <v>129</v>
      </c>
      <c r="AH239" s="15">
        <f t="shared" ref="AH239" si="1534">+AF239*D239</f>
        <v>0</v>
      </c>
      <c r="AI239" s="10" t="str">
        <f>IFERROR(VLOOKUP(B239,'10'!B:BC,54,0),"0")</f>
        <v>0</v>
      </c>
      <c r="AJ239" s="5" t="s">
        <v>129</v>
      </c>
      <c r="AK239" s="15">
        <f t="shared" ref="AK239" si="1535">+AI239*D239</f>
        <v>0</v>
      </c>
      <c r="AL239" s="10" t="str">
        <f>IFERROR(VLOOKUP(B239,'11'!B:BC,54,0),"0")</f>
        <v>0</v>
      </c>
      <c r="AM239" s="5" t="s">
        <v>129</v>
      </c>
      <c r="AN239" s="15">
        <f t="shared" ref="AN239" si="1536">+AL239*D239</f>
        <v>0</v>
      </c>
      <c r="AO239" s="10" t="str">
        <f>IFERROR(VLOOKUP(B239,'12'!B:BC,54,0),"0")</f>
        <v>0</v>
      </c>
      <c r="AP239" s="5" t="s">
        <v>129</v>
      </c>
      <c r="AQ239" s="15">
        <f t="shared" ref="AQ239" si="1537">+AO239*D239</f>
        <v>0</v>
      </c>
      <c r="AR239" s="10" t="str">
        <f>IFERROR(VLOOKUP(B239,'13'!B:BC,54,0),"0")</f>
        <v>0</v>
      </c>
      <c r="AS239" s="5" t="s">
        <v>129</v>
      </c>
      <c r="AT239" s="15">
        <f t="shared" ref="AT239" si="1538">+AR239*D239</f>
        <v>0</v>
      </c>
      <c r="AU239" s="10" t="str">
        <f>IFERROR(VLOOKUP(B239,'14'!B:BC,54,0),"0")</f>
        <v>0</v>
      </c>
      <c r="AV239" s="5" t="s">
        <v>129</v>
      </c>
      <c r="AW239" s="15">
        <f t="shared" ref="AW239" si="1539">+AU239*D239</f>
        <v>0</v>
      </c>
      <c r="AX239" s="10" t="str">
        <f>IFERROR(VLOOKUP(B239,'15'!B:BC,54,0),"0")</f>
        <v>0</v>
      </c>
      <c r="AY239" s="5" t="s">
        <v>129</v>
      </c>
      <c r="AZ239" s="15">
        <f t="shared" ref="AZ239" si="1540">+AX239*D239</f>
        <v>0</v>
      </c>
      <c r="BA239" s="10" t="str">
        <f>IFERROR(VLOOKUP(B239,'16'!B:BC,54,0),"0")</f>
        <v>0</v>
      </c>
      <c r="BB239" s="5" t="s">
        <v>129</v>
      </c>
      <c r="BC239" s="15">
        <f t="shared" ref="BC239" si="1541">+BA239*D239</f>
        <v>0</v>
      </c>
      <c r="BD239" s="10" t="str">
        <f>IFERROR(VLOOKUP(B239,'17'!B:BC,54,0),"0")</f>
        <v>0</v>
      </c>
      <c r="BE239" s="5" t="s">
        <v>129</v>
      </c>
      <c r="BF239" s="15">
        <f t="shared" ref="BF239" si="1542">+BD239*D239</f>
        <v>0</v>
      </c>
      <c r="BG239" s="10" t="str">
        <f>IFERROR(VLOOKUP(B239,'18'!B:BC,54,0),"0")</f>
        <v>0</v>
      </c>
      <c r="BH239" s="5" t="s">
        <v>129</v>
      </c>
      <c r="BI239" s="15">
        <f t="shared" ref="BI239" si="1543">+BG239*D239</f>
        <v>0</v>
      </c>
      <c r="BJ239" s="10" t="str">
        <f>IFERROR(VLOOKUP(B239,'19'!B:BC,54,0),"0")</f>
        <v>0</v>
      </c>
      <c r="BK239" s="5" t="s">
        <v>129</v>
      </c>
      <c r="BL239" s="15">
        <f t="shared" ref="BL239" si="1544">+BJ239*D239</f>
        <v>0</v>
      </c>
      <c r="BM239" s="10" t="str">
        <f>IFERROR(VLOOKUP(B239,'20'!B:BC,54,0),"0")</f>
        <v>0</v>
      </c>
      <c r="BN239" s="5" t="s">
        <v>129</v>
      </c>
      <c r="BO239" s="15">
        <f t="shared" ref="BO239" si="1545">+BM239*D239</f>
        <v>0</v>
      </c>
      <c r="BP239" s="10" t="str">
        <f>IFERROR(VLOOKUP(B239,'21'!B:BC,54,0),"0")</f>
        <v>0</v>
      </c>
      <c r="BQ239" s="5" t="s">
        <v>129</v>
      </c>
      <c r="BR239" s="15">
        <f t="shared" ref="BR239" si="1546">+BP239*D239</f>
        <v>0</v>
      </c>
      <c r="BS239" s="10" t="str">
        <f>IFERROR(VLOOKUP(B239,'22'!B:BC,54,0),"0")</f>
        <v>0</v>
      </c>
      <c r="BT239" s="5" t="s">
        <v>129</v>
      </c>
      <c r="BU239" s="15">
        <f t="shared" ref="BU239" si="1547">+BS239*D239</f>
        <v>0</v>
      </c>
      <c r="BV239" s="10" t="str">
        <f>IFERROR(VLOOKUP(B239,'23'!B:BC,54,0),"0")</f>
        <v>0</v>
      </c>
      <c r="BW239" s="5" t="s">
        <v>129</v>
      </c>
      <c r="BX239" s="15">
        <f t="shared" ref="BX239" si="1548">+BV239*D239</f>
        <v>0</v>
      </c>
      <c r="BY239" s="10" t="str">
        <f>IFERROR(VLOOKUP(B239,'24'!B:BC,54,0),"0")</f>
        <v>0</v>
      </c>
      <c r="BZ239" s="5" t="s">
        <v>129</v>
      </c>
      <c r="CA239" s="15">
        <f t="shared" ref="CA239" si="1549">+BY239*D239</f>
        <v>0</v>
      </c>
      <c r="CB239" s="10" t="str">
        <f>IFERROR(VLOOKUP(B239,'25'!B:BC,54,0),"0")</f>
        <v>0</v>
      </c>
      <c r="CC239" s="5" t="s">
        <v>129</v>
      </c>
      <c r="CD239" s="15">
        <f t="shared" ref="CD239" si="1550">+CB239*D239</f>
        <v>0</v>
      </c>
      <c r="CE239" s="10" t="str">
        <f>IFERROR(VLOOKUP(B239,'26'!B:BC,54,0),"0")</f>
        <v>0</v>
      </c>
      <c r="CF239" s="5" t="s">
        <v>129</v>
      </c>
      <c r="CG239" s="15">
        <f t="shared" ref="CG239" si="1551">+CE239*D239</f>
        <v>0</v>
      </c>
      <c r="CH239" s="10" t="str">
        <f>IFERROR(VLOOKUP(B239,'27'!B:BC,54,0),"0")</f>
        <v>0</v>
      </c>
      <c r="CI239" s="5" t="s">
        <v>129</v>
      </c>
      <c r="CJ239" s="15">
        <f t="shared" ref="CJ239" si="1552">+CH239*D239</f>
        <v>0</v>
      </c>
      <c r="CK239" s="10" t="str">
        <f>IFERROR(VLOOKUP(B239,'28'!B:BC,54,0),"0")</f>
        <v>0</v>
      </c>
      <c r="CL239" s="5" t="s">
        <v>129</v>
      </c>
      <c r="CM239" s="15">
        <f t="shared" ref="CM239" si="1553">+CK239*D239</f>
        <v>0</v>
      </c>
      <c r="CN239" s="10" t="str">
        <f>IFERROR(VLOOKUP(B239,'29'!B:BC,54,0),"0")</f>
        <v>0</v>
      </c>
      <c r="CO239" s="5" t="s">
        <v>129</v>
      </c>
      <c r="CP239" s="15">
        <f t="shared" ref="CP239" si="1554">+CN239*D239</f>
        <v>0</v>
      </c>
      <c r="CQ239" s="10" t="str">
        <f>IFERROR(VLOOKUP(B239,'30'!B:BC,54,0),"0")</f>
        <v>0</v>
      </c>
      <c r="CR239" s="5" t="s">
        <v>129</v>
      </c>
      <c r="CS239" s="15">
        <f t="shared" ref="CS239" si="1555">+CQ239*D239</f>
        <v>0</v>
      </c>
      <c r="CT239" s="10" t="str">
        <f>IFERROR(VLOOKUP(A239,#REF!,2,0),"0")</f>
        <v>0</v>
      </c>
      <c r="CU239" s="5" t="s">
        <v>129</v>
      </c>
      <c r="CV239" s="15">
        <f t="shared" si="1194"/>
        <v>0</v>
      </c>
      <c r="CW239" s="10" t="str">
        <f>IFERROR(VLOOKUP(B239,'B-plus'!A:D,4,0),"0")</f>
        <v>0</v>
      </c>
      <c r="CX239" s="5" t="s">
        <v>129</v>
      </c>
      <c r="CY239" s="15">
        <f t="shared" si="1195"/>
        <v>0</v>
      </c>
    </row>
    <row r="240" spans="1:103" x14ac:dyDescent="0.6">
      <c r="A240" s="22" t="s">
        <v>675</v>
      </c>
      <c r="B240" s="22">
        <v>1006987</v>
      </c>
      <c r="C240" s="21" t="s">
        <v>673</v>
      </c>
      <c r="D240" s="13">
        <v>30</v>
      </c>
      <c r="E240" s="19">
        <f>+H240+K240+N240+Q240+T240+W240+Z240+AC240+AF240+AI240+AL240+AO240+AR240+AU240+AX240+BA240+BD240+BG240+BJ240+BM240+BP240+BS240+BV240+BY240+CB240+CE240+CH240+CK240+CN240+CQ240+CT240</f>
        <v>1665</v>
      </c>
      <c r="F240" s="5" t="s">
        <v>129</v>
      </c>
      <c r="G240" s="13">
        <f t="shared" si="1163"/>
        <v>49950</v>
      </c>
      <c r="H240" s="10">
        <f>IFERROR(VLOOKUP(B240,'1'!B:BC,54,0),"0")</f>
        <v>0</v>
      </c>
      <c r="I240" s="5" t="s">
        <v>129</v>
      </c>
      <c r="J240" s="15">
        <f t="shared" ref="J240:J242" si="1556">+H240*D240</f>
        <v>0</v>
      </c>
      <c r="K240" s="10">
        <f>IFERROR(VLOOKUP(B240,'2'!B:BC,54,0),"0")</f>
        <v>0</v>
      </c>
      <c r="L240" s="5" t="s">
        <v>129</v>
      </c>
      <c r="M240" s="15">
        <f t="shared" ref="M240:M242" si="1557">+K240*D240</f>
        <v>0</v>
      </c>
      <c r="N240" s="10">
        <f>IFERROR(VLOOKUP(B240,'3'!B:BC,54,0),"0")</f>
        <v>38</v>
      </c>
      <c r="O240" s="5" t="s">
        <v>129</v>
      </c>
      <c r="P240" s="15">
        <f t="shared" ref="P240:P242" si="1558">+N240*D240</f>
        <v>1140</v>
      </c>
      <c r="Q240" s="10">
        <f>IFERROR(VLOOKUP(B240,'4'!B:BC,54,0),"0")</f>
        <v>1</v>
      </c>
      <c r="R240" s="5" t="s">
        <v>129</v>
      </c>
      <c r="S240" s="15">
        <f t="shared" ref="S240:S242" si="1559">+Q240*D240</f>
        <v>30</v>
      </c>
      <c r="T240" s="10">
        <f>IFERROR(VLOOKUP(B240,'5'!B:BC,54,0),"0")</f>
        <v>11</v>
      </c>
      <c r="U240" s="5" t="s">
        <v>129</v>
      </c>
      <c r="V240" s="15">
        <f t="shared" ref="V240:V242" si="1560">+T240*D240</f>
        <v>330</v>
      </c>
      <c r="W240" s="10">
        <f>IFERROR(VLOOKUP(B240,'6'!B:BC,54,0),"0")</f>
        <v>12</v>
      </c>
      <c r="X240" s="5" t="s">
        <v>129</v>
      </c>
      <c r="Y240" s="15">
        <f t="shared" ref="Y240:Y242" si="1561">+W240*D240</f>
        <v>360</v>
      </c>
      <c r="Z240" s="10">
        <f>IFERROR(VLOOKUP(B240,'7'!B:BC,54,0),"0")</f>
        <v>25</v>
      </c>
      <c r="AA240" s="5" t="s">
        <v>129</v>
      </c>
      <c r="AB240" s="15">
        <f t="shared" ref="AB240:AB242" si="1562">+Z240*D240</f>
        <v>750</v>
      </c>
      <c r="AC240" s="10">
        <f>IFERROR(VLOOKUP(B240,'8'!B:BC,54,0),"0")</f>
        <v>17</v>
      </c>
      <c r="AD240" s="5" t="s">
        <v>129</v>
      </c>
      <c r="AE240" s="15">
        <f t="shared" ref="AE240:AE242" si="1563">+AC240*D240</f>
        <v>510</v>
      </c>
      <c r="AF240" s="10">
        <f>IFERROR(VLOOKUP(B240,'9'!B:BC,54,0),"0")</f>
        <v>3</v>
      </c>
      <c r="AG240" s="5" t="s">
        <v>129</v>
      </c>
      <c r="AH240" s="15">
        <f t="shared" ref="AH240:AH242" si="1564">+AF240*D240</f>
        <v>90</v>
      </c>
      <c r="AI240" s="10">
        <f>IFERROR(VLOOKUP(B240,'10'!B:BC,54,0),"0")</f>
        <v>14</v>
      </c>
      <c r="AJ240" s="5" t="s">
        <v>129</v>
      </c>
      <c r="AK240" s="15">
        <f t="shared" ref="AK240:AK242" si="1565">+AI240*D240</f>
        <v>420</v>
      </c>
      <c r="AL240" s="10">
        <f>IFERROR(VLOOKUP(B240,'11'!B:BC,54,0),"0")</f>
        <v>33</v>
      </c>
      <c r="AM240" s="5" t="s">
        <v>129</v>
      </c>
      <c r="AN240" s="15">
        <f t="shared" ref="AN240:AN242" si="1566">+AL240*D240</f>
        <v>990</v>
      </c>
      <c r="AO240" s="10">
        <f>IFERROR(VLOOKUP(B240,'12'!B:BC,54,0),"0")</f>
        <v>22</v>
      </c>
      <c r="AP240" s="5" t="s">
        <v>129</v>
      </c>
      <c r="AQ240" s="15">
        <f t="shared" ref="AQ240:AQ242" si="1567">+AO240*D240</f>
        <v>660</v>
      </c>
      <c r="AR240" s="10">
        <f>IFERROR(VLOOKUP(B240,'13'!B:BC,54,0),"0")</f>
        <v>36</v>
      </c>
      <c r="AS240" s="5" t="s">
        <v>129</v>
      </c>
      <c r="AT240" s="15">
        <f t="shared" ref="AT240:AT242" si="1568">+AR240*D240</f>
        <v>1080</v>
      </c>
      <c r="AU240" s="10">
        <f>IFERROR(VLOOKUP(B240,'14'!B:BC,54,0),"0")</f>
        <v>24</v>
      </c>
      <c r="AV240" s="5" t="s">
        <v>129</v>
      </c>
      <c r="AW240" s="15">
        <f t="shared" ref="AW240:AW242" si="1569">+AU240*D240</f>
        <v>720</v>
      </c>
      <c r="AX240" s="10">
        <f>IFERROR(VLOOKUP(B240,'15'!B:BC,54,0),"0")</f>
        <v>25</v>
      </c>
      <c r="AY240" s="5" t="s">
        <v>129</v>
      </c>
      <c r="AZ240" s="15">
        <f t="shared" ref="AZ240:AZ242" si="1570">+AX240*D240</f>
        <v>750</v>
      </c>
      <c r="BA240" s="10">
        <f>IFERROR(VLOOKUP(B240,'16'!B:BC,54,0),"0")</f>
        <v>17</v>
      </c>
      <c r="BB240" s="5" t="s">
        <v>129</v>
      </c>
      <c r="BC240" s="15">
        <f t="shared" ref="BC240:BC242" si="1571">+BA240*D240</f>
        <v>510</v>
      </c>
      <c r="BD240" s="10">
        <f>IFERROR(VLOOKUP(B240,'17'!B:BC,54,0),"0")</f>
        <v>291</v>
      </c>
      <c r="BE240" s="5" t="s">
        <v>129</v>
      </c>
      <c r="BF240" s="15">
        <f t="shared" ref="BF240:BF242" si="1572">+BD240*D240</f>
        <v>8730</v>
      </c>
      <c r="BG240" s="10">
        <f>IFERROR(VLOOKUP(B240,'18'!B:BC,54,0),"0")</f>
        <v>314</v>
      </c>
      <c r="BH240" s="5" t="s">
        <v>129</v>
      </c>
      <c r="BI240" s="15">
        <f t="shared" ref="BI240:BI242" si="1573">+BG240*D240</f>
        <v>9420</v>
      </c>
      <c r="BJ240" s="10">
        <f>IFERROR(VLOOKUP(B240,'19'!B:BC,54,0),"0")</f>
        <v>125</v>
      </c>
      <c r="BK240" s="5" t="s">
        <v>129</v>
      </c>
      <c r="BL240" s="15">
        <f t="shared" ref="BL240:BL242" si="1574">+BJ240*D240</f>
        <v>3750</v>
      </c>
      <c r="BM240" s="10">
        <f>IFERROR(VLOOKUP(B240,'20'!B:BC,54,0),"0")</f>
        <v>76</v>
      </c>
      <c r="BN240" s="5" t="s">
        <v>129</v>
      </c>
      <c r="BO240" s="15">
        <f t="shared" ref="BO240:BO242" si="1575">+BM240*D240</f>
        <v>2280</v>
      </c>
      <c r="BP240" s="10">
        <f>IFERROR(VLOOKUP(B240,'21'!B:BC,54,0),"0")</f>
        <v>34</v>
      </c>
      <c r="BQ240" s="5" t="s">
        <v>129</v>
      </c>
      <c r="BR240" s="15">
        <f t="shared" ref="BR240:BR242" si="1576">+BP240*D240</f>
        <v>1020</v>
      </c>
      <c r="BS240" s="10">
        <f>IFERROR(VLOOKUP(B240,'22'!B:BC,54,0),"0")</f>
        <v>49</v>
      </c>
      <c r="BT240" s="5" t="s">
        <v>129</v>
      </c>
      <c r="BU240" s="15">
        <f t="shared" ref="BU240:BU242" si="1577">+BS240*D240</f>
        <v>1470</v>
      </c>
      <c r="BV240" s="10">
        <f>IFERROR(VLOOKUP(B240,'23'!B:BC,54,0),"0")</f>
        <v>46</v>
      </c>
      <c r="BW240" s="5" t="s">
        <v>129</v>
      </c>
      <c r="BX240" s="15">
        <f t="shared" ref="BX240:BX242" si="1578">+BV240*D240</f>
        <v>1380</v>
      </c>
      <c r="BY240" s="10">
        <f>IFERROR(VLOOKUP(B240,'24'!B:BC,54,0),"0")</f>
        <v>56</v>
      </c>
      <c r="BZ240" s="5" t="s">
        <v>129</v>
      </c>
      <c r="CA240" s="15">
        <f t="shared" ref="CA240:CA242" si="1579">+BY240*D240</f>
        <v>1680</v>
      </c>
      <c r="CB240" s="10">
        <f>IFERROR(VLOOKUP(B240,'25'!B:BC,54,0),"0")</f>
        <v>72</v>
      </c>
      <c r="CC240" s="5" t="s">
        <v>129</v>
      </c>
      <c r="CD240" s="15">
        <f t="shared" ref="CD240:CD242" si="1580">+CB240*D240</f>
        <v>2160</v>
      </c>
      <c r="CE240" s="10">
        <f>IFERROR(VLOOKUP(B240,'26'!B:BC,54,0),"0")</f>
        <v>50</v>
      </c>
      <c r="CF240" s="5" t="s">
        <v>129</v>
      </c>
      <c r="CG240" s="15">
        <f t="shared" ref="CG240:CG242" si="1581">+CE240*D240</f>
        <v>1500</v>
      </c>
      <c r="CH240" s="10">
        <f>IFERROR(VLOOKUP(B240,'27'!B:BC,54,0),"0")</f>
        <v>118</v>
      </c>
      <c r="CI240" s="5" t="s">
        <v>129</v>
      </c>
      <c r="CJ240" s="15">
        <f t="shared" ref="CJ240:CJ242" si="1582">+CH240*D240</f>
        <v>3540</v>
      </c>
      <c r="CK240" s="10">
        <f>IFERROR(VLOOKUP(B240,'28'!B:BC,54,0),"0")</f>
        <v>49</v>
      </c>
      <c r="CL240" s="5" t="s">
        <v>129</v>
      </c>
      <c r="CM240" s="15">
        <f t="shared" ref="CM240:CM242" si="1583">+CK240*D240</f>
        <v>1470</v>
      </c>
      <c r="CN240" s="10">
        <f>IFERROR(VLOOKUP(B240,'29'!B:BC,54,0),"0")</f>
        <v>61</v>
      </c>
      <c r="CO240" s="5" t="s">
        <v>129</v>
      </c>
      <c r="CP240" s="15">
        <f t="shared" ref="CP240:CP242" si="1584">+CN240*D240</f>
        <v>1830</v>
      </c>
      <c r="CQ240" s="10">
        <f>IFERROR(VLOOKUP(B240,'30'!B:BC,54,0),"0")</f>
        <v>46</v>
      </c>
      <c r="CR240" s="5" t="s">
        <v>129</v>
      </c>
      <c r="CS240" s="15">
        <f t="shared" ref="CS240:CS242" si="1585">+CQ240*D240</f>
        <v>1380</v>
      </c>
      <c r="CT240" s="10" t="str">
        <f>IFERROR(VLOOKUP(A240,#REF!,2,0),"0")</f>
        <v>0</v>
      </c>
      <c r="CU240" s="5" t="s">
        <v>129</v>
      </c>
      <c r="CV240" s="15">
        <f t="shared" si="1194"/>
        <v>0</v>
      </c>
      <c r="CW240" s="10" t="str">
        <f>IFERROR(VLOOKUP(B240,'B-plus'!A:D,4,0),"0")</f>
        <v>0</v>
      </c>
      <c r="CX240" s="5" t="s">
        <v>129</v>
      </c>
      <c r="CY240" s="15">
        <f t="shared" si="1195"/>
        <v>0</v>
      </c>
    </row>
    <row r="241" spans="1:103" x14ac:dyDescent="0.6">
      <c r="A241" s="22" t="s">
        <v>677</v>
      </c>
      <c r="B241" s="22">
        <v>1006988</v>
      </c>
      <c r="C241" s="21" t="s">
        <v>674</v>
      </c>
      <c r="D241" s="13">
        <v>30</v>
      </c>
      <c r="E241" s="19">
        <f t="shared" si="1162"/>
        <v>1090</v>
      </c>
      <c r="F241" s="5" t="s">
        <v>129</v>
      </c>
      <c r="G241" s="13">
        <f t="shared" si="1163"/>
        <v>32700</v>
      </c>
      <c r="H241" s="10">
        <f>IFERROR(VLOOKUP(B241,'1'!B:BC,54,0),"0")</f>
        <v>0</v>
      </c>
      <c r="I241" s="5" t="s">
        <v>129</v>
      </c>
      <c r="J241" s="15">
        <f t="shared" si="1556"/>
        <v>0</v>
      </c>
      <c r="K241" s="10">
        <f>IFERROR(VLOOKUP(B241,'2'!B:BC,54,0),"0")</f>
        <v>0</v>
      </c>
      <c r="L241" s="5" t="s">
        <v>129</v>
      </c>
      <c r="M241" s="15">
        <f t="shared" si="1557"/>
        <v>0</v>
      </c>
      <c r="N241" s="10">
        <f>IFERROR(VLOOKUP(B241,'3'!B:BC,54,0),"0")</f>
        <v>38</v>
      </c>
      <c r="O241" s="5" t="s">
        <v>129</v>
      </c>
      <c r="P241" s="15">
        <f t="shared" si="1558"/>
        <v>1140</v>
      </c>
      <c r="Q241" s="10">
        <f>IFERROR(VLOOKUP(B241,'4'!B:BC,54,0),"0")</f>
        <v>1</v>
      </c>
      <c r="R241" s="5" t="s">
        <v>129</v>
      </c>
      <c r="S241" s="15">
        <f t="shared" si="1559"/>
        <v>30</v>
      </c>
      <c r="T241" s="10">
        <f>IFERROR(VLOOKUP(B241,'5'!B:BC,54,0),"0")</f>
        <v>7</v>
      </c>
      <c r="U241" s="5" t="s">
        <v>129</v>
      </c>
      <c r="V241" s="15">
        <f t="shared" si="1560"/>
        <v>210</v>
      </c>
      <c r="W241" s="10">
        <f>IFERROR(VLOOKUP(B241,'6'!B:BC,54,0),"0")</f>
        <v>3</v>
      </c>
      <c r="X241" s="5" t="s">
        <v>129</v>
      </c>
      <c r="Y241" s="15">
        <f t="shared" si="1561"/>
        <v>90</v>
      </c>
      <c r="Z241" s="10">
        <f>IFERROR(VLOOKUP(B241,'7'!B:BC,54,0),"0")</f>
        <v>25</v>
      </c>
      <c r="AA241" s="5" t="s">
        <v>129</v>
      </c>
      <c r="AB241" s="15">
        <f t="shared" si="1562"/>
        <v>750</v>
      </c>
      <c r="AC241" s="10">
        <f>IFERROR(VLOOKUP(B241,'8'!B:BC,54,0),"0")</f>
        <v>13</v>
      </c>
      <c r="AD241" s="5" t="s">
        <v>129</v>
      </c>
      <c r="AE241" s="15">
        <f t="shared" si="1563"/>
        <v>390</v>
      </c>
      <c r="AF241" s="10">
        <f>IFERROR(VLOOKUP(B241,'9'!B:BC,54,0),"0")</f>
        <v>17</v>
      </c>
      <c r="AG241" s="5" t="s">
        <v>129</v>
      </c>
      <c r="AH241" s="15">
        <f t="shared" si="1564"/>
        <v>510</v>
      </c>
      <c r="AI241" s="10">
        <f>IFERROR(VLOOKUP(B241,'10'!B:BC,54,0),"0")</f>
        <v>7</v>
      </c>
      <c r="AJ241" s="5" t="s">
        <v>129</v>
      </c>
      <c r="AK241" s="15">
        <f t="shared" si="1565"/>
        <v>210</v>
      </c>
      <c r="AL241" s="10">
        <f>IFERROR(VLOOKUP(B241,'11'!B:BC,54,0),"0")</f>
        <v>29</v>
      </c>
      <c r="AM241" s="5" t="s">
        <v>129</v>
      </c>
      <c r="AN241" s="15">
        <f t="shared" si="1566"/>
        <v>870</v>
      </c>
      <c r="AO241" s="10">
        <f>IFERROR(VLOOKUP(B241,'12'!B:BC,54,0),"0")</f>
        <v>22</v>
      </c>
      <c r="AP241" s="5" t="s">
        <v>129</v>
      </c>
      <c r="AQ241" s="15">
        <f t="shared" si="1567"/>
        <v>660</v>
      </c>
      <c r="AR241" s="10">
        <f>IFERROR(VLOOKUP(B241,'13'!B:BC,54,0),"0")</f>
        <v>31</v>
      </c>
      <c r="AS241" s="5" t="s">
        <v>129</v>
      </c>
      <c r="AT241" s="15">
        <f t="shared" si="1568"/>
        <v>930</v>
      </c>
      <c r="AU241" s="10">
        <f>IFERROR(VLOOKUP(B241,'14'!B:BC,54,0),"0")</f>
        <v>18</v>
      </c>
      <c r="AV241" s="5" t="s">
        <v>129</v>
      </c>
      <c r="AW241" s="15">
        <f t="shared" si="1569"/>
        <v>540</v>
      </c>
      <c r="AX241" s="10">
        <f>IFERROR(VLOOKUP(B241,'15'!B:BC,54,0),"0")</f>
        <v>16</v>
      </c>
      <c r="AY241" s="5" t="s">
        <v>129</v>
      </c>
      <c r="AZ241" s="15">
        <f t="shared" si="1570"/>
        <v>480</v>
      </c>
      <c r="BA241" s="10">
        <f>IFERROR(VLOOKUP(B241,'16'!B:BC,54,0),"0")</f>
        <v>9</v>
      </c>
      <c r="BB241" s="5" t="s">
        <v>129</v>
      </c>
      <c r="BC241" s="15">
        <f t="shared" si="1571"/>
        <v>270</v>
      </c>
      <c r="BD241" s="10">
        <f>IFERROR(VLOOKUP(B241,'17'!B:BC,54,0),"0")</f>
        <v>80</v>
      </c>
      <c r="BE241" s="5" t="s">
        <v>129</v>
      </c>
      <c r="BF241" s="15">
        <f t="shared" si="1572"/>
        <v>2400</v>
      </c>
      <c r="BG241" s="10">
        <f>IFERROR(VLOOKUP(B241,'18'!B:BC,54,0),"0")</f>
        <v>102</v>
      </c>
      <c r="BH241" s="5" t="s">
        <v>129</v>
      </c>
      <c r="BI241" s="15">
        <f t="shared" si="1573"/>
        <v>3060</v>
      </c>
      <c r="BJ241" s="10">
        <f>IFERROR(VLOOKUP(B241,'19'!B:BC,54,0),"0")</f>
        <v>145</v>
      </c>
      <c r="BK241" s="5" t="s">
        <v>129</v>
      </c>
      <c r="BL241" s="15">
        <f t="shared" si="1574"/>
        <v>4350</v>
      </c>
      <c r="BM241" s="10">
        <f>IFERROR(VLOOKUP(B241,'20'!B:BC,54,0),"0")</f>
        <v>99</v>
      </c>
      <c r="BN241" s="5" t="s">
        <v>129</v>
      </c>
      <c r="BO241" s="15">
        <f t="shared" si="1575"/>
        <v>2970</v>
      </c>
      <c r="BP241" s="10">
        <f>IFERROR(VLOOKUP(B241,'21'!B:BC,54,0),"0")</f>
        <v>25</v>
      </c>
      <c r="BQ241" s="5" t="s">
        <v>129</v>
      </c>
      <c r="BR241" s="15">
        <f t="shared" si="1576"/>
        <v>750</v>
      </c>
      <c r="BS241" s="10">
        <f>IFERROR(VLOOKUP(B241,'22'!B:BC,54,0),"0")</f>
        <v>37</v>
      </c>
      <c r="BT241" s="5" t="s">
        <v>129</v>
      </c>
      <c r="BU241" s="15">
        <f t="shared" si="1577"/>
        <v>1110</v>
      </c>
      <c r="BV241" s="10">
        <f>IFERROR(VLOOKUP(B241,'23'!B:BC,54,0),"0")</f>
        <v>30</v>
      </c>
      <c r="BW241" s="5" t="s">
        <v>129</v>
      </c>
      <c r="BX241" s="15">
        <f t="shared" si="1578"/>
        <v>900</v>
      </c>
      <c r="BY241" s="10">
        <f>IFERROR(VLOOKUP(B241,'24'!B:BC,54,0),"0")</f>
        <v>43</v>
      </c>
      <c r="BZ241" s="5" t="s">
        <v>129</v>
      </c>
      <c r="CA241" s="15">
        <f t="shared" si="1579"/>
        <v>1290</v>
      </c>
      <c r="CB241" s="10">
        <f>IFERROR(VLOOKUP(B241,'25'!B:BC,54,0),"0")</f>
        <v>54</v>
      </c>
      <c r="CC241" s="5" t="s">
        <v>129</v>
      </c>
      <c r="CD241" s="15">
        <f t="shared" si="1580"/>
        <v>1620</v>
      </c>
      <c r="CE241" s="10">
        <f>IFERROR(VLOOKUP(B241,'26'!B:BC,54,0),"0")</f>
        <v>39</v>
      </c>
      <c r="CF241" s="5" t="s">
        <v>129</v>
      </c>
      <c r="CG241" s="15">
        <f t="shared" si="1581"/>
        <v>1170</v>
      </c>
      <c r="CH241" s="10">
        <f>IFERROR(VLOOKUP(B241,'27'!B:BC,54,0),"0")</f>
        <v>84</v>
      </c>
      <c r="CI241" s="5" t="s">
        <v>129</v>
      </c>
      <c r="CJ241" s="15">
        <f t="shared" si="1582"/>
        <v>2520</v>
      </c>
      <c r="CK241" s="10">
        <f>IFERROR(VLOOKUP(B241,'28'!B:BC,54,0),"0")</f>
        <v>32</v>
      </c>
      <c r="CL241" s="5" t="s">
        <v>129</v>
      </c>
      <c r="CM241" s="15">
        <f t="shared" si="1583"/>
        <v>960</v>
      </c>
      <c r="CN241" s="10">
        <f>IFERROR(VLOOKUP(B241,'29'!B:BC,54,0),"0")</f>
        <v>39</v>
      </c>
      <c r="CO241" s="5" t="s">
        <v>129</v>
      </c>
      <c r="CP241" s="15">
        <f t="shared" si="1584"/>
        <v>1170</v>
      </c>
      <c r="CQ241" s="10">
        <f>IFERROR(VLOOKUP(B241,'30'!B:BC,54,0),"0")</f>
        <v>45</v>
      </c>
      <c r="CR241" s="5" t="s">
        <v>129</v>
      </c>
      <c r="CS241" s="15">
        <f t="shared" si="1585"/>
        <v>1350</v>
      </c>
      <c r="CT241" s="10" t="str">
        <f>IFERROR(VLOOKUP(A241,#REF!,2,0),"0")</f>
        <v>0</v>
      </c>
      <c r="CU241" s="5" t="s">
        <v>129</v>
      </c>
      <c r="CV241" s="15">
        <f t="shared" si="1194"/>
        <v>0</v>
      </c>
      <c r="CW241" s="10" t="str">
        <f>IFERROR(VLOOKUP(B241,'B-plus'!A:D,4,0),"0")</f>
        <v>0</v>
      </c>
      <c r="CX241" s="5" t="s">
        <v>129</v>
      </c>
      <c r="CY241" s="15">
        <f t="shared" si="1195"/>
        <v>0</v>
      </c>
    </row>
    <row r="242" spans="1:103" x14ac:dyDescent="0.6">
      <c r="A242" s="22" t="s">
        <v>676</v>
      </c>
      <c r="B242" s="22">
        <v>1111123</v>
      </c>
      <c r="C242" s="21" t="s">
        <v>671</v>
      </c>
      <c r="D242" s="13">
        <v>31.55</v>
      </c>
      <c r="E242" s="19">
        <f t="shared" si="1162"/>
        <v>0</v>
      </c>
      <c r="F242" s="5" t="s">
        <v>129</v>
      </c>
      <c r="G242" s="13">
        <f t="shared" si="1163"/>
        <v>0</v>
      </c>
      <c r="H242" s="10">
        <f>IFERROR(VLOOKUP(B242,'1'!B:BC,54,0),"0")</f>
        <v>0</v>
      </c>
      <c r="I242" s="5" t="s">
        <v>129</v>
      </c>
      <c r="J242" s="15">
        <f t="shared" si="1556"/>
        <v>0</v>
      </c>
      <c r="K242" s="10">
        <f>IFERROR(VLOOKUP(B242,'2'!B:BC,54,0),"0")</f>
        <v>0</v>
      </c>
      <c r="L242" s="5" t="s">
        <v>129</v>
      </c>
      <c r="M242" s="15">
        <f t="shared" si="1557"/>
        <v>0</v>
      </c>
      <c r="N242" s="10">
        <f>IFERROR(VLOOKUP(B242,'3'!B:BC,54,0),"0")</f>
        <v>0</v>
      </c>
      <c r="O242" s="5" t="s">
        <v>129</v>
      </c>
      <c r="P242" s="15">
        <f t="shared" si="1558"/>
        <v>0</v>
      </c>
      <c r="Q242" s="10">
        <f>IFERROR(VLOOKUP(B242,'4'!B:BC,54,0),"0")</f>
        <v>0</v>
      </c>
      <c r="R242" s="5" t="s">
        <v>129</v>
      </c>
      <c r="S242" s="15">
        <f t="shared" si="1559"/>
        <v>0</v>
      </c>
      <c r="T242" s="10">
        <f>IFERROR(VLOOKUP(B242,'5'!B:BC,54,0),"0")</f>
        <v>0</v>
      </c>
      <c r="U242" s="5" t="s">
        <v>129</v>
      </c>
      <c r="V242" s="15">
        <f t="shared" si="1560"/>
        <v>0</v>
      </c>
      <c r="W242" s="10">
        <f>IFERROR(VLOOKUP(B242,'6'!B:BC,54,0),"0")</f>
        <v>0</v>
      </c>
      <c r="X242" s="5" t="s">
        <v>129</v>
      </c>
      <c r="Y242" s="15">
        <f t="shared" si="1561"/>
        <v>0</v>
      </c>
      <c r="Z242" s="10">
        <f>IFERROR(VLOOKUP(B242,'7'!B:BC,54,0),"0")</f>
        <v>0</v>
      </c>
      <c r="AA242" s="5" t="s">
        <v>129</v>
      </c>
      <c r="AB242" s="15">
        <f t="shared" si="1562"/>
        <v>0</v>
      </c>
      <c r="AC242" s="10">
        <f>IFERROR(VLOOKUP(B242,'8'!B:BC,54,0),"0")</f>
        <v>0</v>
      </c>
      <c r="AD242" s="5" t="s">
        <v>129</v>
      </c>
      <c r="AE242" s="15">
        <f t="shared" si="1563"/>
        <v>0</v>
      </c>
      <c r="AF242" s="10">
        <f>IFERROR(VLOOKUP(B242,'9'!B:BC,54,0),"0")</f>
        <v>0</v>
      </c>
      <c r="AG242" s="5" t="s">
        <v>129</v>
      </c>
      <c r="AH242" s="15">
        <f t="shared" si="1564"/>
        <v>0</v>
      </c>
      <c r="AI242" s="10">
        <f>IFERROR(VLOOKUP(B242,'10'!B:BC,54,0),"0")</f>
        <v>0</v>
      </c>
      <c r="AJ242" s="5" t="s">
        <v>129</v>
      </c>
      <c r="AK242" s="15">
        <f t="shared" si="1565"/>
        <v>0</v>
      </c>
      <c r="AL242" s="10">
        <f>IFERROR(VLOOKUP(B242,'11'!B:BC,54,0),"0")</f>
        <v>0</v>
      </c>
      <c r="AM242" s="5" t="s">
        <v>129</v>
      </c>
      <c r="AN242" s="15">
        <f t="shared" si="1566"/>
        <v>0</v>
      </c>
      <c r="AO242" s="10">
        <f>IFERROR(VLOOKUP(B242,'12'!B:BC,54,0),"0")</f>
        <v>0</v>
      </c>
      <c r="AP242" s="5" t="s">
        <v>129</v>
      </c>
      <c r="AQ242" s="15">
        <f t="shared" si="1567"/>
        <v>0</v>
      </c>
      <c r="AR242" s="10">
        <f>IFERROR(VLOOKUP(B242,'13'!B:BC,54,0),"0")</f>
        <v>0</v>
      </c>
      <c r="AS242" s="5" t="s">
        <v>129</v>
      </c>
      <c r="AT242" s="15">
        <f t="shared" si="1568"/>
        <v>0</v>
      </c>
      <c r="AU242" s="10">
        <f>IFERROR(VLOOKUP(B242,'14'!B:BC,54,0),"0")</f>
        <v>0</v>
      </c>
      <c r="AV242" s="5" t="s">
        <v>129</v>
      </c>
      <c r="AW242" s="15">
        <f t="shared" si="1569"/>
        <v>0</v>
      </c>
      <c r="AX242" s="10">
        <f>IFERROR(VLOOKUP(B242,'15'!B:BC,54,0),"0")</f>
        <v>0</v>
      </c>
      <c r="AY242" s="5" t="s">
        <v>129</v>
      </c>
      <c r="AZ242" s="15">
        <f t="shared" si="1570"/>
        <v>0</v>
      </c>
      <c r="BA242" s="10">
        <f>IFERROR(VLOOKUP(B242,'16'!B:BC,54,0),"0")</f>
        <v>0</v>
      </c>
      <c r="BB242" s="5" t="s">
        <v>129</v>
      </c>
      <c r="BC242" s="15">
        <f t="shared" si="1571"/>
        <v>0</v>
      </c>
      <c r="BD242" s="10">
        <f>IFERROR(VLOOKUP(B242,'17'!B:BC,54,0),"0")</f>
        <v>0</v>
      </c>
      <c r="BE242" s="5" t="s">
        <v>129</v>
      </c>
      <c r="BF242" s="15">
        <f t="shared" si="1572"/>
        <v>0</v>
      </c>
      <c r="BG242" s="10">
        <f>IFERROR(VLOOKUP(B242,'18'!B:BC,54,0),"0")</f>
        <v>0</v>
      </c>
      <c r="BH242" s="5" t="s">
        <v>129</v>
      </c>
      <c r="BI242" s="15">
        <f t="shared" si="1573"/>
        <v>0</v>
      </c>
      <c r="BJ242" s="10">
        <f>IFERROR(VLOOKUP(B242,'19'!B:BC,54,0),"0")</f>
        <v>0</v>
      </c>
      <c r="BK242" s="5" t="s">
        <v>129</v>
      </c>
      <c r="BL242" s="15">
        <f t="shared" si="1574"/>
        <v>0</v>
      </c>
      <c r="BM242" s="10">
        <f>IFERROR(VLOOKUP(B242,'20'!B:BC,54,0),"0")</f>
        <v>0</v>
      </c>
      <c r="BN242" s="5" t="s">
        <v>129</v>
      </c>
      <c r="BO242" s="15">
        <f t="shared" si="1575"/>
        <v>0</v>
      </c>
      <c r="BP242" s="10">
        <f>IFERROR(VLOOKUP(B242,'21'!B:BC,54,0),"0")</f>
        <v>0</v>
      </c>
      <c r="BQ242" s="5" t="s">
        <v>129</v>
      </c>
      <c r="BR242" s="15">
        <f t="shared" si="1576"/>
        <v>0</v>
      </c>
      <c r="BS242" s="10">
        <f>IFERROR(VLOOKUP(B242,'22'!B:BC,54,0),"0")</f>
        <v>0</v>
      </c>
      <c r="BT242" s="5" t="s">
        <v>129</v>
      </c>
      <c r="BU242" s="15">
        <f t="shared" si="1577"/>
        <v>0</v>
      </c>
      <c r="BV242" s="10">
        <f>IFERROR(VLOOKUP(B242,'23'!B:BC,54,0),"0")</f>
        <v>0</v>
      </c>
      <c r="BW242" s="5" t="s">
        <v>129</v>
      </c>
      <c r="BX242" s="15">
        <f t="shared" si="1578"/>
        <v>0</v>
      </c>
      <c r="BY242" s="10">
        <f>IFERROR(VLOOKUP(B242,'24'!B:BC,54,0),"0")</f>
        <v>0</v>
      </c>
      <c r="BZ242" s="5" t="s">
        <v>129</v>
      </c>
      <c r="CA242" s="15">
        <f t="shared" si="1579"/>
        <v>0</v>
      </c>
      <c r="CB242" s="10">
        <f>IFERROR(VLOOKUP(B242,'25'!B:BC,54,0),"0")</f>
        <v>0</v>
      </c>
      <c r="CC242" s="5" t="s">
        <v>129</v>
      </c>
      <c r="CD242" s="15">
        <f t="shared" si="1580"/>
        <v>0</v>
      </c>
      <c r="CE242" s="10">
        <f>IFERROR(VLOOKUP(B242,'26'!B:BC,54,0),"0")</f>
        <v>0</v>
      </c>
      <c r="CF242" s="5" t="s">
        <v>129</v>
      </c>
      <c r="CG242" s="15">
        <f t="shared" si="1581"/>
        <v>0</v>
      </c>
      <c r="CH242" s="10">
        <f>IFERROR(VLOOKUP(B242,'27'!B:BC,54,0),"0")</f>
        <v>0</v>
      </c>
      <c r="CI242" s="5" t="s">
        <v>129</v>
      </c>
      <c r="CJ242" s="15">
        <f t="shared" si="1582"/>
        <v>0</v>
      </c>
      <c r="CK242" s="10">
        <f>IFERROR(VLOOKUP(B242,'28'!B:BC,54,0),"0")</f>
        <v>0</v>
      </c>
      <c r="CL242" s="5" t="s">
        <v>129</v>
      </c>
      <c r="CM242" s="15">
        <f t="shared" si="1583"/>
        <v>0</v>
      </c>
      <c r="CN242" s="10">
        <f>IFERROR(VLOOKUP(B242,'29'!B:BC,54,0),"0")</f>
        <v>0</v>
      </c>
      <c r="CO242" s="5" t="s">
        <v>129</v>
      </c>
      <c r="CP242" s="15">
        <f t="shared" si="1584"/>
        <v>0</v>
      </c>
      <c r="CQ242" s="10">
        <f>IFERROR(VLOOKUP(B242,'30'!B:BC,54,0),"0")</f>
        <v>0</v>
      </c>
      <c r="CR242" s="5" t="s">
        <v>129</v>
      </c>
      <c r="CS242" s="15">
        <f t="shared" si="1585"/>
        <v>0</v>
      </c>
      <c r="CT242" s="10" t="str">
        <f>IFERROR(VLOOKUP(A242,#REF!,2,0),"0")</f>
        <v>0</v>
      </c>
      <c r="CU242" s="5" t="s">
        <v>129</v>
      </c>
      <c r="CV242" s="15">
        <f t="shared" si="1194"/>
        <v>0</v>
      </c>
      <c r="CW242" s="10" t="str">
        <f>IFERROR(VLOOKUP(B242,'B-plus'!A:D,4,0),"0")</f>
        <v>0</v>
      </c>
      <c r="CX242" s="5" t="s">
        <v>129</v>
      </c>
      <c r="CY242" s="15">
        <f t="shared" si="1195"/>
        <v>0</v>
      </c>
    </row>
    <row r="243" spans="1:103" x14ac:dyDescent="0.25">
      <c r="A243" s="5">
        <v>1100013</v>
      </c>
      <c r="B243" s="5">
        <v>1100013</v>
      </c>
      <c r="C243" s="4" t="s">
        <v>688</v>
      </c>
      <c r="D243" s="13">
        <v>18</v>
      </c>
      <c r="E243" s="19">
        <f t="shared" si="1162"/>
        <v>0</v>
      </c>
      <c r="F243" s="5" t="s">
        <v>129</v>
      </c>
      <c r="G243" s="13">
        <f t="shared" si="1163"/>
        <v>0</v>
      </c>
      <c r="H243" s="10" t="str">
        <f>IFERROR(VLOOKUP(B243,'1'!B:BC,54,0),"0")</f>
        <v>0</v>
      </c>
      <c r="I243" s="5" t="s">
        <v>129</v>
      </c>
      <c r="J243" s="15">
        <f t="shared" ref="J243:J247" si="1586">+H243*D243</f>
        <v>0</v>
      </c>
      <c r="K243" s="10" t="str">
        <f>IFERROR(VLOOKUP(B243,'2'!B:BC,54,0),"0")</f>
        <v>0</v>
      </c>
      <c r="L243" s="5" t="s">
        <v>129</v>
      </c>
      <c r="M243" s="15">
        <f t="shared" ref="M243:M247" si="1587">+K243*D243</f>
        <v>0</v>
      </c>
      <c r="N243" s="10" t="str">
        <f>IFERROR(VLOOKUP(B243,'3'!B:BC,54,0),"0")</f>
        <v>0</v>
      </c>
      <c r="O243" s="5" t="s">
        <v>129</v>
      </c>
      <c r="P243" s="15">
        <f t="shared" ref="P243:P247" si="1588">+N243*D243</f>
        <v>0</v>
      </c>
      <c r="Q243" s="10" t="str">
        <f>IFERROR(VLOOKUP(B243,'4'!B:BC,54,0),"0")</f>
        <v>0</v>
      </c>
      <c r="R243" s="5" t="s">
        <v>129</v>
      </c>
      <c r="S243" s="15">
        <f t="shared" ref="S243:S247" si="1589">+Q243*D243</f>
        <v>0</v>
      </c>
      <c r="T243" s="10" t="str">
        <f>IFERROR(VLOOKUP(B243,'5'!B:BC,54,0),"0")</f>
        <v>0</v>
      </c>
      <c r="U243" s="5" t="s">
        <v>129</v>
      </c>
      <c r="V243" s="15">
        <f t="shared" ref="V243:V247" si="1590">+T243*D243</f>
        <v>0</v>
      </c>
      <c r="W243" s="10" t="str">
        <f>IFERROR(VLOOKUP(B243,'6'!B:BC,54,0),"0")</f>
        <v>0</v>
      </c>
      <c r="X243" s="5" t="s">
        <v>129</v>
      </c>
      <c r="Y243" s="15">
        <f t="shared" ref="Y243:Y247" si="1591">+W243*D243</f>
        <v>0</v>
      </c>
      <c r="Z243" s="10" t="str">
        <f>IFERROR(VLOOKUP(B243,'7'!B:BC,54,0),"0")</f>
        <v>0</v>
      </c>
      <c r="AA243" s="5" t="s">
        <v>129</v>
      </c>
      <c r="AB243" s="15">
        <f t="shared" ref="AB243:AB247" si="1592">+Z243*D243</f>
        <v>0</v>
      </c>
      <c r="AC243" s="10" t="str">
        <f>IFERROR(VLOOKUP(B243,'8'!B:BC,54,0),"0")</f>
        <v>0</v>
      </c>
      <c r="AD243" s="5" t="s">
        <v>129</v>
      </c>
      <c r="AE243" s="15">
        <f t="shared" ref="AE243:AE247" si="1593">+AC243*D243</f>
        <v>0</v>
      </c>
      <c r="AF243" s="10" t="str">
        <f>IFERROR(VLOOKUP(B243,'9'!B:BC,54,0),"0")</f>
        <v>0</v>
      </c>
      <c r="AG243" s="5" t="s">
        <v>129</v>
      </c>
      <c r="AH243" s="15">
        <f t="shared" ref="AH243:AH247" si="1594">+AF243*D243</f>
        <v>0</v>
      </c>
      <c r="AI243" s="10" t="str">
        <f>IFERROR(VLOOKUP(B243,'10'!B:BC,54,0),"0")</f>
        <v>0</v>
      </c>
      <c r="AJ243" s="5" t="s">
        <v>129</v>
      </c>
      <c r="AK243" s="15">
        <f t="shared" ref="AK243:AK247" si="1595">+AI243*D243</f>
        <v>0</v>
      </c>
      <c r="AL243" s="10" t="str">
        <f>IFERROR(VLOOKUP(B243,'11'!B:BC,54,0),"0")</f>
        <v>0</v>
      </c>
      <c r="AM243" s="5" t="s">
        <v>129</v>
      </c>
      <c r="AN243" s="15">
        <f t="shared" ref="AN243:AN247" si="1596">+AL243*D243</f>
        <v>0</v>
      </c>
      <c r="AO243" s="10" t="str">
        <f>IFERROR(VLOOKUP(B243,'12'!B:BC,54,0),"0")</f>
        <v>0</v>
      </c>
      <c r="AP243" s="5" t="s">
        <v>129</v>
      </c>
      <c r="AQ243" s="15">
        <f t="shared" ref="AQ243:AQ247" si="1597">+AO243*D243</f>
        <v>0</v>
      </c>
      <c r="AR243" s="10" t="str">
        <f>IFERROR(VLOOKUP(B243,'13'!B:BC,54,0),"0")</f>
        <v>0</v>
      </c>
      <c r="AS243" s="5" t="s">
        <v>129</v>
      </c>
      <c r="AT243" s="15">
        <f t="shared" ref="AT243:AT247" si="1598">+AR243*D243</f>
        <v>0</v>
      </c>
      <c r="AU243" s="10" t="str">
        <f>IFERROR(VLOOKUP(B243,'14'!B:BC,54,0),"0")</f>
        <v>0</v>
      </c>
      <c r="AV243" s="5" t="s">
        <v>129</v>
      </c>
      <c r="AW243" s="15">
        <f t="shared" ref="AW243:AW247" si="1599">+AU243*D243</f>
        <v>0</v>
      </c>
      <c r="AX243" s="10" t="str">
        <f>IFERROR(VLOOKUP(B243,'15'!B:BC,54,0),"0")</f>
        <v>0</v>
      </c>
      <c r="AY243" s="5" t="s">
        <v>129</v>
      </c>
      <c r="AZ243" s="15">
        <f t="shared" ref="AZ243:AZ247" si="1600">+AX243*D243</f>
        <v>0</v>
      </c>
      <c r="BA243" s="10" t="str">
        <f>IFERROR(VLOOKUP(B243,'16'!B:BC,54,0),"0")</f>
        <v>0</v>
      </c>
      <c r="BB243" s="5" t="s">
        <v>129</v>
      </c>
      <c r="BC243" s="15">
        <f t="shared" ref="BC243:BC247" si="1601">+BA243*D243</f>
        <v>0</v>
      </c>
      <c r="BD243" s="10" t="str">
        <f>IFERROR(VLOOKUP(B243,'17'!B:BC,54,0),"0")</f>
        <v>0</v>
      </c>
      <c r="BE243" s="5" t="s">
        <v>129</v>
      </c>
      <c r="BF243" s="15">
        <f t="shared" ref="BF243:BF247" si="1602">+BD243*D243</f>
        <v>0</v>
      </c>
      <c r="BG243" s="10" t="str">
        <f>IFERROR(VLOOKUP(B243,'18'!B:BC,54,0),"0")</f>
        <v>0</v>
      </c>
      <c r="BH243" s="5" t="s">
        <v>129</v>
      </c>
      <c r="BI243" s="15">
        <f t="shared" ref="BI243:BI247" si="1603">+BG243*D243</f>
        <v>0</v>
      </c>
      <c r="BJ243" s="10" t="str">
        <f>IFERROR(VLOOKUP(B243,'19'!B:BC,54,0),"0")</f>
        <v>0</v>
      </c>
      <c r="BK243" s="5" t="s">
        <v>129</v>
      </c>
      <c r="BL243" s="15">
        <f t="shared" ref="BL243:BL247" si="1604">+BJ243*D243</f>
        <v>0</v>
      </c>
      <c r="BM243" s="10" t="str">
        <f>IFERROR(VLOOKUP(B243,'20'!B:BC,54,0),"0")</f>
        <v>0</v>
      </c>
      <c r="BN243" s="5" t="s">
        <v>129</v>
      </c>
      <c r="BO243" s="15">
        <f t="shared" ref="BO243:BO247" si="1605">+BM243*D243</f>
        <v>0</v>
      </c>
      <c r="BP243" s="10" t="str">
        <f>IFERROR(VLOOKUP(B243,'21'!B:BC,54,0),"0")</f>
        <v>0</v>
      </c>
      <c r="BQ243" s="5" t="s">
        <v>129</v>
      </c>
      <c r="BR243" s="15">
        <f t="shared" ref="BR243:BR247" si="1606">+BP243*D243</f>
        <v>0</v>
      </c>
      <c r="BS243" s="10" t="str">
        <f>IFERROR(VLOOKUP(B243,'22'!B:BC,54,0),"0")</f>
        <v>0</v>
      </c>
      <c r="BT243" s="5" t="s">
        <v>129</v>
      </c>
      <c r="BU243" s="15">
        <f t="shared" ref="BU243:BU247" si="1607">+BS243*D243</f>
        <v>0</v>
      </c>
      <c r="BV243" s="10" t="str">
        <f>IFERROR(VLOOKUP(B243,'23'!B:BC,54,0),"0")</f>
        <v>0</v>
      </c>
      <c r="BW243" s="5" t="s">
        <v>129</v>
      </c>
      <c r="BX243" s="15">
        <f t="shared" ref="BX243:BX247" si="1608">+BV243*D243</f>
        <v>0</v>
      </c>
      <c r="BY243" s="10" t="str">
        <f>IFERROR(VLOOKUP(B243,'24'!B:BC,54,0),"0")</f>
        <v>0</v>
      </c>
      <c r="BZ243" s="5" t="s">
        <v>129</v>
      </c>
      <c r="CA243" s="15">
        <f t="shared" ref="CA243:CA247" si="1609">+BY243*D243</f>
        <v>0</v>
      </c>
      <c r="CB243" s="10" t="str">
        <f>IFERROR(VLOOKUP(B243,'25'!B:BC,54,0),"0")</f>
        <v>0</v>
      </c>
      <c r="CC243" s="5" t="s">
        <v>129</v>
      </c>
      <c r="CD243" s="15">
        <f t="shared" ref="CD243:CD247" si="1610">+CB243*D243</f>
        <v>0</v>
      </c>
      <c r="CE243" s="10" t="str">
        <f>IFERROR(VLOOKUP(B243,'26'!B:BC,54,0),"0")</f>
        <v>0</v>
      </c>
      <c r="CF243" s="5" t="s">
        <v>129</v>
      </c>
      <c r="CG243" s="15">
        <f t="shared" ref="CG243:CG247" si="1611">+CE243*D243</f>
        <v>0</v>
      </c>
      <c r="CH243" s="10" t="str">
        <f>IFERROR(VLOOKUP(B243,'27'!B:BC,54,0),"0")</f>
        <v>0</v>
      </c>
      <c r="CI243" s="5" t="s">
        <v>129</v>
      </c>
      <c r="CJ243" s="15">
        <f t="shared" ref="CJ243:CJ247" si="1612">+CH243*D243</f>
        <v>0</v>
      </c>
      <c r="CK243" s="10" t="str">
        <f>IFERROR(VLOOKUP(B243,'28'!B:BC,54,0),"0")</f>
        <v>0</v>
      </c>
      <c r="CL243" s="5" t="s">
        <v>129</v>
      </c>
      <c r="CM243" s="15">
        <f t="shared" ref="CM243:CM247" si="1613">+CK243*D243</f>
        <v>0</v>
      </c>
      <c r="CN243" s="10" t="str">
        <f>IFERROR(VLOOKUP(B243,'29'!B:BC,54,0),"0")</f>
        <v>0</v>
      </c>
      <c r="CO243" s="5" t="s">
        <v>129</v>
      </c>
      <c r="CP243" s="15">
        <f t="shared" ref="CP243:CP247" si="1614">+CN243*D243</f>
        <v>0</v>
      </c>
      <c r="CQ243" s="10" t="str">
        <f>IFERROR(VLOOKUP(B243,'30'!B:BC,54,0),"0")</f>
        <v>0</v>
      </c>
      <c r="CR243" s="5" t="s">
        <v>129</v>
      </c>
      <c r="CS243" s="15">
        <f t="shared" ref="CS243:CS247" si="1615">+CQ243*D243</f>
        <v>0</v>
      </c>
      <c r="CT243" s="10" t="str">
        <f>IFERROR(VLOOKUP(A243,#REF!,2,0),"0")</f>
        <v>0</v>
      </c>
      <c r="CU243" s="5" t="s">
        <v>129</v>
      </c>
      <c r="CV243" s="15">
        <f t="shared" si="1194"/>
        <v>0</v>
      </c>
      <c r="CW243" s="10" t="str">
        <f>IFERROR(VLOOKUP(B243,'B-plus'!A:D,4,0),"0")</f>
        <v>0</v>
      </c>
      <c r="CX243" s="5" t="s">
        <v>129</v>
      </c>
      <c r="CY243" s="15">
        <f t="shared" si="1195"/>
        <v>0</v>
      </c>
    </row>
    <row r="244" spans="1:103" x14ac:dyDescent="0.25">
      <c r="A244" s="5">
        <v>1004047</v>
      </c>
      <c r="B244" s="5">
        <v>1004047</v>
      </c>
      <c r="C244" s="4" t="s">
        <v>681</v>
      </c>
      <c r="D244" s="13">
        <v>30</v>
      </c>
      <c r="E244" s="19">
        <f t="shared" si="1162"/>
        <v>0</v>
      </c>
      <c r="F244" s="5" t="s">
        <v>129</v>
      </c>
      <c r="G244" s="13">
        <f t="shared" si="1163"/>
        <v>0</v>
      </c>
      <c r="H244" s="10">
        <f>IFERROR(VLOOKUP(B244,'1'!B:BC,54,0),"0")</f>
        <v>0</v>
      </c>
      <c r="I244" s="5" t="s">
        <v>129</v>
      </c>
      <c r="J244" s="15">
        <f t="shared" si="1586"/>
        <v>0</v>
      </c>
      <c r="K244" s="10">
        <f>IFERROR(VLOOKUP(B244,'2'!B:BC,54,0),"0")</f>
        <v>0</v>
      </c>
      <c r="L244" s="5" t="s">
        <v>129</v>
      </c>
      <c r="M244" s="15">
        <f t="shared" si="1587"/>
        <v>0</v>
      </c>
      <c r="N244" s="10">
        <f>IFERROR(VLOOKUP(B244,'3'!B:BC,54,0),"0")</f>
        <v>0</v>
      </c>
      <c r="O244" s="5" t="s">
        <v>129</v>
      </c>
      <c r="P244" s="15">
        <f t="shared" si="1588"/>
        <v>0</v>
      </c>
      <c r="Q244" s="10">
        <f>IFERROR(VLOOKUP(B244,'4'!B:BC,54,0),"0")</f>
        <v>0</v>
      </c>
      <c r="R244" s="5" t="s">
        <v>129</v>
      </c>
      <c r="S244" s="15">
        <f t="shared" si="1589"/>
        <v>0</v>
      </c>
      <c r="T244" s="10">
        <f>IFERROR(VLOOKUP(B244,'5'!B:BC,54,0),"0")</f>
        <v>0</v>
      </c>
      <c r="U244" s="5" t="s">
        <v>129</v>
      </c>
      <c r="V244" s="15">
        <f t="shared" si="1590"/>
        <v>0</v>
      </c>
      <c r="W244" s="10">
        <f>IFERROR(VLOOKUP(B244,'6'!B:BC,54,0),"0")</f>
        <v>0</v>
      </c>
      <c r="X244" s="5" t="s">
        <v>129</v>
      </c>
      <c r="Y244" s="15">
        <f t="shared" si="1591"/>
        <v>0</v>
      </c>
      <c r="Z244" s="10">
        <f>IFERROR(VLOOKUP(B244,'7'!B:BC,54,0),"0")</f>
        <v>0</v>
      </c>
      <c r="AA244" s="5" t="s">
        <v>129</v>
      </c>
      <c r="AB244" s="15">
        <f t="shared" si="1592"/>
        <v>0</v>
      </c>
      <c r="AC244" s="10">
        <f>IFERROR(VLOOKUP(B244,'8'!B:BC,54,0),"0")</f>
        <v>0</v>
      </c>
      <c r="AD244" s="5" t="s">
        <v>129</v>
      </c>
      <c r="AE244" s="15">
        <f t="shared" si="1593"/>
        <v>0</v>
      </c>
      <c r="AF244" s="10">
        <f>IFERROR(VLOOKUP(B244,'9'!B:BC,54,0),"0")</f>
        <v>0</v>
      </c>
      <c r="AG244" s="5" t="s">
        <v>129</v>
      </c>
      <c r="AH244" s="15">
        <f t="shared" si="1594"/>
        <v>0</v>
      </c>
      <c r="AI244" s="10">
        <f>IFERROR(VLOOKUP(B244,'10'!B:BC,54,0),"0")</f>
        <v>0</v>
      </c>
      <c r="AJ244" s="5" t="s">
        <v>129</v>
      </c>
      <c r="AK244" s="15">
        <f t="shared" si="1595"/>
        <v>0</v>
      </c>
      <c r="AL244" s="10">
        <f>IFERROR(VLOOKUP(B244,'11'!B:BC,54,0),"0")</f>
        <v>0</v>
      </c>
      <c r="AM244" s="5" t="s">
        <v>129</v>
      </c>
      <c r="AN244" s="15">
        <f t="shared" si="1596"/>
        <v>0</v>
      </c>
      <c r="AO244" s="10">
        <f>IFERROR(VLOOKUP(B244,'12'!B:BC,54,0),"0")</f>
        <v>0</v>
      </c>
      <c r="AP244" s="5" t="s">
        <v>129</v>
      </c>
      <c r="AQ244" s="15">
        <f t="shared" si="1597"/>
        <v>0</v>
      </c>
      <c r="AR244" s="10">
        <f>IFERROR(VLOOKUP(B244,'13'!B:BC,54,0),"0")</f>
        <v>0</v>
      </c>
      <c r="AS244" s="5" t="s">
        <v>129</v>
      </c>
      <c r="AT244" s="15">
        <f t="shared" si="1598"/>
        <v>0</v>
      </c>
      <c r="AU244" s="10">
        <f>IFERROR(VLOOKUP(B244,'14'!B:BC,54,0),"0")</f>
        <v>0</v>
      </c>
      <c r="AV244" s="5" t="s">
        <v>129</v>
      </c>
      <c r="AW244" s="15">
        <f t="shared" si="1599"/>
        <v>0</v>
      </c>
      <c r="AX244" s="10">
        <f>IFERROR(VLOOKUP(B244,'15'!B:BC,54,0),"0")</f>
        <v>0</v>
      </c>
      <c r="AY244" s="5" t="s">
        <v>129</v>
      </c>
      <c r="AZ244" s="15">
        <f t="shared" si="1600"/>
        <v>0</v>
      </c>
      <c r="BA244" s="10">
        <f>IFERROR(VLOOKUP(B244,'16'!B:BC,54,0),"0")</f>
        <v>0</v>
      </c>
      <c r="BB244" s="5" t="s">
        <v>129</v>
      </c>
      <c r="BC244" s="15">
        <f t="shared" si="1601"/>
        <v>0</v>
      </c>
      <c r="BD244" s="10">
        <f>IFERROR(VLOOKUP(B244,'17'!B:BC,54,0),"0")</f>
        <v>0</v>
      </c>
      <c r="BE244" s="5" t="s">
        <v>129</v>
      </c>
      <c r="BF244" s="15">
        <f t="shared" si="1602"/>
        <v>0</v>
      </c>
      <c r="BG244" s="10">
        <f>IFERROR(VLOOKUP(B244,'18'!B:BC,54,0),"0")</f>
        <v>0</v>
      </c>
      <c r="BH244" s="5" t="s">
        <v>129</v>
      </c>
      <c r="BI244" s="15">
        <f t="shared" si="1603"/>
        <v>0</v>
      </c>
      <c r="BJ244" s="10">
        <f>IFERROR(VLOOKUP(B244,'19'!B:BC,54,0),"0")</f>
        <v>0</v>
      </c>
      <c r="BK244" s="5" t="s">
        <v>129</v>
      </c>
      <c r="BL244" s="15">
        <f t="shared" si="1604"/>
        <v>0</v>
      </c>
      <c r="BM244" s="10">
        <f>IFERROR(VLOOKUP(B244,'20'!B:BC,54,0),"0")</f>
        <v>0</v>
      </c>
      <c r="BN244" s="5" t="s">
        <v>129</v>
      </c>
      <c r="BO244" s="15">
        <f t="shared" si="1605"/>
        <v>0</v>
      </c>
      <c r="BP244" s="10">
        <f>IFERROR(VLOOKUP(B244,'21'!B:BC,54,0),"0")</f>
        <v>0</v>
      </c>
      <c r="BQ244" s="5" t="s">
        <v>129</v>
      </c>
      <c r="BR244" s="15">
        <f t="shared" si="1606"/>
        <v>0</v>
      </c>
      <c r="BS244" s="10">
        <f>IFERROR(VLOOKUP(B244,'22'!B:BC,54,0),"0")</f>
        <v>0</v>
      </c>
      <c r="BT244" s="5" t="s">
        <v>129</v>
      </c>
      <c r="BU244" s="15">
        <f t="shared" si="1607"/>
        <v>0</v>
      </c>
      <c r="BV244" s="10">
        <f>IFERROR(VLOOKUP(B244,'23'!B:BC,54,0),"0")</f>
        <v>0</v>
      </c>
      <c r="BW244" s="5" t="s">
        <v>129</v>
      </c>
      <c r="BX244" s="15">
        <f t="shared" si="1608"/>
        <v>0</v>
      </c>
      <c r="BY244" s="10">
        <f>IFERROR(VLOOKUP(B244,'24'!B:BC,54,0),"0")</f>
        <v>0</v>
      </c>
      <c r="BZ244" s="5" t="s">
        <v>129</v>
      </c>
      <c r="CA244" s="15">
        <f t="shared" si="1609"/>
        <v>0</v>
      </c>
      <c r="CB244" s="10">
        <f>IFERROR(VLOOKUP(B244,'25'!B:BC,54,0),"0")</f>
        <v>0</v>
      </c>
      <c r="CC244" s="5" t="s">
        <v>129</v>
      </c>
      <c r="CD244" s="15">
        <f t="shared" si="1610"/>
        <v>0</v>
      </c>
      <c r="CE244" s="10">
        <f>IFERROR(VLOOKUP(B244,'26'!B:BC,54,0),"0")</f>
        <v>0</v>
      </c>
      <c r="CF244" s="5" t="s">
        <v>129</v>
      </c>
      <c r="CG244" s="15">
        <f t="shared" si="1611"/>
        <v>0</v>
      </c>
      <c r="CH244" s="10">
        <f>IFERROR(VLOOKUP(B244,'27'!B:BC,54,0),"0")</f>
        <v>0</v>
      </c>
      <c r="CI244" s="5" t="s">
        <v>129</v>
      </c>
      <c r="CJ244" s="15">
        <f t="shared" si="1612"/>
        <v>0</v>
      </c>
      <c r="CK244" s="10">
        <f>IFERROR(VLOOKUP(B244,'28'!B:BC,54,0),"0")</f>
        <v>0</v>
      </c>
      <c r="CL244" s="5" t="s">
        <v>129</v>
      </c>
      <c r="CM244" s="15">
        <f t="shared" si="1613"/>
        <v>0</v>
      </c>
      <c r="CN244" s="10">
        <f>IFERROR(VLOOKUP(B244,'29'!B:BC,54,0),"0")</f>
        <v>0</v>
      </c>
      <c r="CO244" s="5" t="s">
        <v>129</v>
      </c>
      <c r="CP244" s="15">
        <f t="shared" si="1614"/>
        <v>0</v>
      </c>
      <c r="CQ244" s="10">
        <f>IFERROR(VLOOKUP(B244,'30'!B:BC,54,0),"0")</f>
        <v>0</v>
      </c>
      <c r="CR244" s="5" t="s">
        <v>129</v>
      </c>
      <c r="CS244" s="15">
        <f t="shared" si="1615"/>
        <v>0</v>
      </c>
      <c r="CT244" s="10" t="str">
        <f>IFERROR(VLOOKUP(A244,#REF!,2,0),"0")</f>
        <v>0</v>
      </c>
      <c r="CU244" s="5" t="s">
        <v>129</v>
      </c>
      <c r="CV244" s="15">
        <f t="shared" si="1194"/>
        <v>0</v>
      </c>
      <c r="CW244" s="10" t="str">
        <f>IFERROR(VLOOKUP(B244,'B-plus'!A:D,4,0),"0")</f>
        <v>0</v>
      </c>
      <c r="CX244" s="5" t="s">
        <v>129</v>
      </c>
      <c r="CY244" s="15">
        <f t="shared" si="1195"/>
        <v>0</v>
      </c>
    </row>
    <row r="245" spans="1:103" x14ac:dyDescent="0.25">
      <c r="A245" s="5">
        <v>1006985</v>
      </c>
      <c r="B245" s="5">
        <v>1006985</v>
      </c>
      <c r="C245" s="4" t="s">
        <v>682</v>
      </c>
      <c r="D245" s="13">
        <v>30</v>
      </c>
      <c r="E245" s="19">
        <f t="shared" si="1162"/>
        <v>0</v>
      </c>
      <c r="F245" s="5" t="s">
        <v>129</v>
      </c>
      <c r="G245" s="13">
        <f t="shared" si="1163"/>
        <v>0</v>
      </c>
      <c r="H245" s="10" t="str">
        <f>IFERROR(VLOOKUP(B245,'1'!B:BC,54,0),"0")</f>
        <v>0</v>
      </c>
      <c r="I245" s="5" t="s">
        <v>129</v>
      </c>
      <c r="J245" s="15">
        <f t="shared" si="1586"/>
        <v>0</v>
      </c>
      <c r="K245" s="10" t="str">
        <f>IFERROR(VLOOKUP(B245,'2'!B:BC,54,0),"0")</f>
        <v>0</v>
      </c>
      <c r="L245" s="5" t="s">
        <v>129</v>
      </c>
      <c r="M245" s="15">
        <f t="shared" si="1587"/>
        <v>0</v>
      </c>
      <c r="N245" s="10" t="str">
        <f>IFERROR(VLOOKUP(B245,'3'!B:BC,54,0),"0")</f>
        <v>0</v>
      </c>
      <c r="O245" s="5" t="s">
        <v>129</v>
      </c>
      <c r="P245" s="15">
        <f t="shared" si="1588"/>
        <v>0</v>
      </c>
      <c r="Q245" s="10" t="str">
        <f>IFERROR(VLOOKUP(B245,'4'!B:BC,54,0),"0")</f>
        <v>0</v>
      </c>
      <c r="R245" s="5" t="s">
        <v>129</v>
      </c>
      <c r="S245" s="15">
        <f t="shared" si="1589"/>
        <v>0</v>
      </c>
      <c r="T245" s="10" t="str">
        <f>IFERROR(VLOOKUP(B245,'5'!B:BC,54,0),"0")</f>
        <v>0</v>
      </c>
      <c r="U245" s="5" t="s">
        <v>129</v>
      </c>
      <c r="V245" s="15">
        <f t="shared" si="1590"/>
        <v>0</v>
      </c>
      <c r="W245" s="10" t="str">
        <f>IFERROR(VLOOKUP(B245,'6'!B:BC,54,0),"0")</f>
        <v>0</v>
      </c>
      <c r="X245" s="5" t="s">
        <v>129</v>
      </c>
      <c r="Y245" s="15">
        <f t="shared" si="1591"/>
        <v>0</v>
      </c>
      <c r="Z245" s="10" t="str">
        <f>IFERROR(VLOOKUP(B245,'7'!B:BC,54,0),"0")</f>
        <v>0</v>
      </c>
      <c r="AA245" s="5" t="s">
        <v>129</v>
      </c>
      <c r="AB245" s="15">
        <f t="shared" si="1592"/>
        <v>0</v>
      </c>
      <c r="AC245" s="10" t="str">
        <f>IFERROR(VLOOKUP(B245,'8'!B:BC,54,0),"0")</f>
        <v>0</v>
      </c>
      <c r="AD245" s="5" t="s">
        <v>129</v>
      </c>
      <c r="AE245" s="15">
        <f t="shared" si="1593"/>
        <v>0</v>
      </c>
      <c r="AF245" s="10" t="str">
        <f>IFERROR(VLOOKUP(B245,'9'!B:BC,54,0),"0")</f>
        <v>0</v>
      </c>
      <c r="AG245" s="5" t="s">
        <v>129</v>
      </c>
      <c r="AH245" s="15">
        <f t="shared" si="1594"/>
        <v>0</v>
      </c>
      <c r="AI245" s="10" t="str">
        <f>IFERROR(VLOOKUP(B245,'10'!B:BC,54,0),"0")</f>
        <v>0</v>
      </c>
      <c r="AJ245" s="5" t="s">
        <v>129</v>
      </c>
      <c r="AK245" s="15">
        <f t="shared" si="1595"/>
        <v>0</v>
      </c>
      <c r="AL245" s="10" t="str">
        <f>IFERROR(VLOOKUP(B245,'11'!B:BC,54,0),"0")</f>
        <v>0</v>
      </c>
      <c r="AM245" s="5" t="s">
        <v>129</v>
      </c>
      <c r="AN245" s="15">
        <f t="shared" si="1596"/>
        <v>0</v>
      </c>
      <c r="AO245" s="10" t="str">
        <f>IFERROR(VLOOKUP(B245,'12'!B:BC,54,0),"0")</f>
        <v>0</v>
      </c>
      <c r="AP245" s="5" t="s">
        <v>129</v>
      </c>
      <c r="AQ245" s="15">
        <f t="shared" si="1597"/>
        <v>0</v>
      </c>
      <c r="AR245" s="10" t="str">
        <f>IFERROR(VLOOKUP(B245,'13'!B:BC,54,0),"0")</f>
        <v>0</v>
      </c>
      <c r="AS245" s="5" t="s">
        <v>129</v>
      </c>
      <c r="AT245" s="15">
        <f t="shared" si="1598"/>
        <v>0</v>
      </c>
      <c r="AU245" s="10" t="str">
        <f>IFERROR(VLOOKUP(B245,'14'!B:BC,54,0),"0")</f>
        <v>0</v>
      </c>
      <c r="AV245" s="5" t="s">
        <v>129</v>
      </c>
      <c r="AW245" s="15">
        <f t="shared" si="1599"/>
        <v>0</v>
      </c>
      <c r="AX245" s="10" t="str">
        <f>IFERROR(VLOOKUP(B245,'15'!B:BC,54,0),"0")</f>
        <v>0</v>
      </c>
      <c r="AY245" s="5" t="s">
        <v>129</v>
      </c>
      <c r="AZ245" s="15">
        <f t="shared" si="1600"/>
        <v>0</v>
      </c>
      <c r="BA245" s="10" t="str">
        <f>IFERROR(VLOOKUP(B245,'16'!B:BC,54,0),"0")</f>
        <v>0</v>
      </c>
      <c r="BB245" s="5" t="s">
        <v>129</v>
      </c>
      <c r="BC245" s="15">
        <f t="shared" si="1601"/>
        <v>0</v>
      </c>
      <c r="BD245" s="10" t="str">
        <f>IFERROR(VLOOKUP(B245,'17'!B:BC,54,0),"0")</f>
        <v>0</v>
      </c>
      <c r="BE245" s="5" t="s">
        <v>129</v>
      </c>
      <c r="BF245" s="15">
        <f t="shared" si="1602"/>
        <v>0</v>
      </c>
      <c r="BG245" s="10" t="str">
        <f>IFERROR(VLOOKUP(B245,'18'!B:BC,54,0),"0")</f>
        <v>0</v>
      </c>
      <c r="BH245" s="5" t="s">
        <v>129</v>
      </c>
      <c r="BI245" s="15">
        <f t="shared" si="1603"/>
        <v>0</v>
      </c>
      <c r="BJ245" s="10" t="str">
        <f>IFERROR(VLOOKUP(B245,'19'!B:BC,54,0),"0")</f>
        <v>0</v>
      </c>
      <c r="BK245" s="5" t="s">
        <v>129</v>
      </c>
      <c r="BL245" s="15">
        <f t="shared" si="1604"/>
        <v>0</v>
      </c>
      <c r="BM245" s="10" t="str">
        <f>IFERROR(VLOOKUP(B245,'20'!B:BC,54,0),"0")</f>
        <v>0</v>
      </c>
      <c r="BN245" s="5" t="s">
        <v>129</v>
      </c>
      <c r="BO245" s="15">
        <f t="shared" si="1605"/>
        <v>0</v>
      </c>
      <c r="BP245" s="10" t="str">
        <f>IFERROR(VLOOKUP(B245,'21'!B:BC,54,0),"0")</f>
        <v>0</v>
      </c>
      <c r="BQ245" s="5" t="s">
        <v>129</v>
      </c>
      <c r="BR245" s="15">
        <f t="shared" si="1606"/>
        <v>0</v>
      </c>
      <c r="BS245" s="10" t="str">
        <f>IFERROR(VLOOKUP(B245,'22'!B:BC,54,0),"0")</f>
        <v>0</v>
      </c>
      <c r="BT245" s="5" t="s">
        <v>129</v>
      </c>
      <c r="BU245" s="15">
        <f t="shared" si="1607"/>
        <v>0</v>
      </c>
      <c r="BV245" s="10" t="str">
        <f>IFERROR(VLOOKUP(B245,'23'!B:BC,54,0),"0")</f>
        <v>0</v>
      </c>
      <c r="BW245" s="5" t="s">
        <v>129</v>
      </c>
      <c r="BX245" s="15">
        <f t="shared" si="1608"/>
        <v>0</v>
      </c>
      <c r="BY245" s="10" t="str">
        <f>IFERROR(VLOOKUP(B245,'24'!B:BC,54,0),"0")</f>
        <v>0</v>
      </c>
      <c r="BZ245" s="5" t="s">
        <v>129</v>
      </c>
      <c r="CA245" s="15">
        <f t="shared" si="1609"/>
        <v>0</v>
      </c>
      <c r="CB245" s="10" t="str">
        <f>IFERROR(VLOOKUP(B245,'25'!B:BC,54,0),"0")</f>
        <v>0</v>
      </c>
      <c r="CC245" s="5" t="s">
        <v>129</v>
      </c>
      <c r="CD245" s="15">
        <f t="shared" si="1610"/>
        <v>0</v>
      </c>
      <c r="CE245" s="10" t="str">
        <f>IFERROR(VLOOKUP(B245,'26'!B:BC,54,0),"0")</f>
        <v>0</v>
      </c>
      <c r="CF245" s="5" t="s">
        <v>129</v>
      </c>
      <c r="CG245" s="15">
        <f t="shared" si="1611"/>
        <v>0</v>
      </c>
      <c r="CH245" s="10" t="str">
        <f>IFERROR(VLOOKUP(B245,'27'!B:BC,54,0),"0")</f>
        <v>0</v>
      </c>
      <c r="CI245" s="5" t="s">
        <v>129</v>
      </c>
      <c r="CJ245" s="15">
        <f t="shared" si="1612"/>
        <v>0</v>
      </c>
      <c r="CK245" s="10" t="str">
        <f>IFERROR(VLOOKUP(B245,'28'!B:BC,54,0),"0")</f>
        <v>0</v>
      </c>
      <c r="CL245" s="5" t="s">
        <v>129</v>
      </c>
      <c r="CM245" s="15">
        <f t="shared" si="1613"/>
        <v>0</v>
      </c>
      <c r="CN245" s="10" t="str">
        <f>IFERROR(VLOOKUP(B245,'29'!B:BC,54,0),"0")</f>
        <v>0</v>
      </c>
      <c r="CO245" s="5" t="s">
        <v>129</v>
      </c>
      <c r="CP245" s="15">
        <f t="shared" si="1614"/>
        <v>0</v>
      </c>
      <c r="CQ245" s="10" t="str">
        <f>IFERROR(VLOOKUP(B245,'30'!B:BC,54,0),"0")</f>
        <v>0</v>
      </c>
      <c r="CR245" s="5" t="s">
        <v>129</v>
      </c>
      <c r="CS245" s="15">
        <f t="shared" si="1615"/>
        <v>0</v>
      </c>
      <c r="CT245" s="10" t="str">
        <f>IFERROR(VLOOKUP(A245,#REF!,2,0),"0")</f>
        <v>0</v>
      </c>
      <c r="CU245" s="5" t="s">
        <v>129</v>
      </c>
      <c r="CV245" s="15">
        <f t="shared" si="1194"/>
        <v>0</v>
      </c>
      <c r="CW245" s="10" t="str">
        <f>IFERROR(VLOOKUP(B245,'B-plus'!A:D,4,0),"0")</f>
        <v>0</v>
      </c>
      <c r="CX245" s="5" t="s">
        <v>129</v>
      </c>
      <c r="CY245" s="15">
        <f t="shared" si="1195"/>
        <v>0</v>
      </c>
    </row>
    <row r="246" spans="1:103" x14ac:dyDescent="0.25">
      <c r="A246" s="5">
        <v>1006986</v>
      </c>
      <c r="B246" s="5">
        <v>1006986</v>
      </c>
      <c r="C246" s="4" t="s">
        <v>683</v>
      </c>
      <c r="D246" s="13">
        <v>30</v>
      </c>
      <c r="E246" s="19">
        <f t="shared" si="1162"/>
        <v>0</v>
      </c>
      <c r="F246" s="5" t="s">
        <v>129</v>
      </c>
      <c r="G246" s="13">
        <f t="shared" si="1163"/>
        <v>0</v>
      </c>
      <c r="H246" s="10" t="str">
        <f>IFERROR(VLOOKUP(B246,'1'!B:BC,54,0),"0")</f>
        <v>0</v>
      </c>
      <c r="I246" s="5" t="s">
        <v>129</v>
      </c>
      <c r="J246" s="15">
        <f t="shared" si="1586"/>
        <v>0</v>
      </c>
      <c r="K246" s="10" t="str">
        <f>IFERROR(VLOOKUP(B246,'2'!B:BC,54,0),"0")</f>
        <v>0</v>
      </c>
      <c r="L246" s="5" t="s">
        <v>129</v>
      </c>
      <c r="M246" s="15">
        <f t="shared" si="1587"/>
        <v>0</v>
      </c>
      <c r="N246" s="10" t="str">
        <f>IFERROR(VLOOKUP(B246,'3'!B:BC,54,0),"0")</f>
        <v>0</v>
      </c>
      <c r="O246" s="5" t="s">
        <v>129</v>
      </c>
      <c r="P246" s="15">
        <f t="shared" si="1588"/>
        <v>0</v>
      </c>
      <c r="Q246" s="10" t="str">
        <f>IFERROR(VLOOKUP(B246,'4'!B:BC,54,0),"0")</f>
        <v>0</v>
      </c>
      <c r="R246" s="5" t="s">
        <v>129</v>
      </c>
      <c r="S246" s="15">
        <f t="shared" si="1589"/>
        <v>0</v>
      </c>
      <c r="T246" s="10" t="str">
        <f>IFERROR(VLOOKUP(B246,'5'!B:BC,54,0),"0")</f>
        <v>0</v>
      </c>
      <c r="U246" s="5" t="s">
        <v>129</v>
      </c>
      <c r="V246" s="15">
        <f t="shared" si="1590"/>
        <v>0</v>
      </c>
      <c r="W246" s="10" t="str">
        <f>IFERROR(VLOOKUP(B246,'6'!B:BC,54,0),"0")</f>
        <v>0</v>
      </c>
      <c r="X246" s="5" t="s">
        <v>129</v>
      </c>
      <c r="Y246" s="15">
        <f t="shared" si="1591"/>
        <v>0</v>
      </c>
      <c r="Z246" s="10" t="str">
        <f>IFERROR(VLOOKUP(B246,'7'!B:BC,54,0),"0")</f>
        <v>0</v>
      </c>
      <c r="AA246" s="5" t="s">
        <v>129</v>
      </c>
      <c r="AB246" s="15">
        <f t="shared" si="1592"/>
        <v>0</v>
      </c>
      <c r="AC246" s="10" t="str">
        <f>IFERROR(VLOOKUP(B246,'8'!B:BC,54,0),"0")</f>
        <v>0</v>
      </c>
      <c r="AD246" s="5" t="s">
        <v>129</v>
      </c>
      <c r="AE246" s="15">
        <f t="shared" si="1593"/>
        <v>0</v>
      </c>
      <c r="AF246" s="10" t="str">
        <f>IFERROR(VLOOKUP(B246,'9'!B:BC,54,0),"0")</f>
        <v>0</v>
      </c>
      <c r="AG246" s="5" t="s">
        <v>129</v>
      </c>
      <c r="AH246" s="15">
        <f t="shared" si="1594"/>
        <v>0</v>
      </c>
      <c r="AI246" s="10" t="str">
        <f>IFERROR(VLOOKUP(B246,'10'!B:BC,54,0),"0")</f>
        <v>0</v>
      </c>
      <c r="AJ246" s="5" t="s">
        <v>129</v>
      </c>
      <c r="AK246" s="15">
        <f t="shared" si="1595"/>
        <v>0</v>
      </c>
      <c r="AL246" s="10" t="str">
        <f>IFERROR(VLOOKUP(B246,'11'!B:BC,54,0),"0")</f>
        <v>0</v>
      </c>
      <c r="AM246" s="5" t="s">
        <v>129</v>
      </c>
      <c r="AN246" s="15">
        <f t="shared" si="1596"/>
        <v>0</v>
      </c>
      <c r="AO246" s="10" t="str">
        <f>IFERROR(VLOOKUP(B246,'12'!B:BC,54,0),"0")</f>
        <v>0</v>
      </c>
      <c r="AP246" s="5" t="s">
        <v>129</v>
      </c>
      <c r="AQ246" s="15">
        <f t="shared" si="1597"/>
        <v>0</v>
      </c>
      <c r="AR246" s="10" t="str">
        <f>IFERROR(VLOOKUP(B246,'13'!B:BC,54,0),"0")</f>
        <v>0</v>
      </c>
      <c r="AS246" s="5" t="s">
        <v>129</v>
      </c>
      <c r="AT246" s="15">
        <f t="shared" si="1598"/>
        <v>0</v>
      </c>
      <c r="AU246" s="10" t="str">
        <f>IFERROR(VLOOKUP(B246,'14'!B:BC,54,0),"0")</f>
        <v>0</v>
      </c>
      <c r="AV246" s="5" t="s">
        <v>129</v>
      </c>
      <c r="AW246" s="15">
        <f t="shared" si="1599"/>
        <v>0</v>
      </c>
      <c r="AX246" s="10" t="str">
        <f>IFERROR(VLOOKUP(B246,'15'!B:BC,54,0),"0")</f>
        <v>0</v>
      </c>
      <c r="AY246" s="5" t="s">
        <v>129</v>
      </c>
      <c r="AZ246" s="15">
        <f t="shared" si="1600"/>
        <v>0</v>
      </c>
      <c r="BA246" s="10" t="str">
        <f>IFERROR(VLOOKUP(B246,'16'!B:BC,54,0),"0")</f>
        <v>0</v>
      </c>
      <c r="BB246" s="5" t="s">
        <v>129</v>
      </c>
      <c r="BC246" s="15">
        <f t="shared" si="1601"/>
        <v>0</v>
      </c>
      <c r="BD246" s="10" t="str">
        <f>IFERROR(VLOOKUP(B246,'17'!B:BC,54,0),"0")</f>
        <v>0</v>
      </c>
      <c r="BE246" s="5" t="s">
        <v>129</v>
      </c>
      <c r="BF246" s="15">
        <f t="shared" si="1602"/>
        <v>0</v>
      </c>
      <c r="BG246" s="10" t="str">
        <f>IFERROR(VLOOKUP(B246,'18'!B:BC,54,0),"0")</f>
        <v>0</v>
      </c>
      <c r="BH246" s="5" t="s">
        <v>129</v>
      </c>
      <c r="BI246" s="15">
        <f t="shared" si="1603"/>
        <v>0</v>
      </c>
      <c r="BJ246" s="10" t="str">
        <f>IFERROR(VLOOKUP(B246,'19'!B:BC,54,0),"0")</f>
        <v>0</v>
      </c>
      <c r="BK246" s="5" t="s">
        <v>129</v>
      </c>
      <c r="BL246" s="15">
        <f t="shared" si="1604"/>
        <v>0</v>
      </c>
      <c r="BM246" s="10" t="str">
        <f>IFERROR(VLOOKUP(B246,'20'!B:BC,54,0),"0")</f>
        <v>0</v>
      </c>
      <c r="BN246" s="5" t="s">
        <v>129</v>
      </c>
      <c r="BO246" s="15">
        <f t="shared" si="1605"/>
        <v>0</v>
      </c>
      <c r="BP246" s="10" t="str">
        <f>IFERROR(VLOOKUP(B246,'21'!B:BC,54,0),"0")</f>
        <v>0</v>
      </c>
      <c r="BQ246" s="5" t="s">
        <v>129</v>
      </c>
      <c r="BR246" s="15">
        <f t="shared" si="1606"/>
        <v>0</v>
      </c>
      <c r="BS246" s="10" t="str">
        <f>IFERROR(VLOOKUP(B246,'22'!B:BC,54,0),"0")</f>
        <v>0</v>
      </c>
      <c r="BT246" s="5" t="s">
        <v>129</v>
      </c>
      <c r="BU246" s="15">
        <f t="shared" si="1607"/>
        <v>0</v>
      </c>
      <c r="BV246" s="10" t="str">
        <f>IFERROR(VLOOKUP(B246,'23'!B:BC,54,0),"0")</f>
        <v>0</v>
      </c>
      <c r="BW246" s="5" t="s">
        <v>129</v>
      </c>
      <c r="BX246" s="15">
        <f t="shared" si="1608"/>
        <v>0</v>
      </c>
      <c r="BY246" s="10" t="str">
        <f>IFERROR(VLOOKUP(B246,'24'!B:BC,54,0),"0")</f>
        <v>0</v>
      </c>
      <c r="BZ246" s="5" t="s">
        <v>129</v>
      </c>
      <c r="CA246" s="15">
        <f t="shared" si="1609"/>
        <v>0</v>
      </c>
      <c r="CB246" s="10" t="str">
        <f>IFERROR(VLOOKUP(B246,'25'!B:BC,54,0),"0")</f>
        <v>0</v>
      </c>
      <c r="CC246" s="5" t="s">
        <v>129</v>
      </c>
      <c r="CD246" s="15">
        <f t="shared" si="1610"/>
        <v>0</v>
      </c>
      <c r="CE246" s="10" t="str">
        <f>IFERROR(VLOOKUP(B246,'26'!B:BC,54,0),"0")</f>
        <v>0</v>
      </c>
      <c r="CF246" s="5" t="s">
        <v>129</v>
      </c>
      <c r="CG246" s="15">
        <f t="shared" si="1611"/>
        <v>0</v>
      </c>
      <c r="CH246" s="10" t="str">
        <f>IFERROR(VLOOKUP(B246,'27'!B:BC,54,0),"0")</f>
        <v>0</v>
      </c>
      <c r="CI246" s="5" t="s">
        <v>129</v>
      </c>
      <c r="CJ246" s="15">
        <f t="shared" si="1612"/>
        <v>0</v>
      </c>
      <c r="CK246" s="10" t="str">
        <f>IFERROR(VLOOKUP(B246,'28'!B:BC,54,0),"0")</f>
        <v>0</v>
      </c>
      <c r="CL246" s="5" t="s">
        <v>129</v>
      </c>
      <c r="CM246" s="15">
        <f t="shared" si="1613"/>
        <v>0</v>
      </c>
      <c r="CN246" s="10" t="str">
        <f>IFERROR(VLOOKUP(B246,'29'!B:BC,54,0),"0")</f>
        <v>0</v>
      </c>
      <c r="CO246" s="5" t="s">
        <v>129</v>
      </c>
      <c r="CP246" s="15">
        <f t="shared" si="1614"/>
        <v>0</v>
      </c>
      <c r="CQ246" s="10" t="str">
        <f>IFERROR(VLOOKUP(B246,'30'!B:BC,54,0),"0")</f>
        <v>0</v>
      </c>
      <c r="CR246" s="5" t="s">
        <v>129</v>
      </c>
      <c r="CS246" s="15">
        <f t="shared" si="1615"/>
        <v>0</v>
      </c>
      <c r="CT246" s="10" t="str">
        <f>IFERROR(VLOOKUP(A246,#REF!,2,0),"0")</f>
        <v>0</v>
      </c>
      <c r="CU246" s="5" t="s">
        <v>129</v>
      </c>
      <c r="CV246" s="15">
        <f t="shared" si="1194"/>
        <v>0</v>
      </c>
      <c r="CW246" s="10" t="str">
        <f>IFERROR(VLOOKUP(B246,'B-plus'!A:D,4,0),"0")</f>
        <v>0</v>
      </c>
      <c r="CX246" s="5" t="s">
        <v>129</v>
      </c>
      <c r="CY246" s="15">
        <f t="shared" si="1195"/>
        <v>0</v>
      </c>
    </row>
    <row r="247" spans="1:103" ht="45.6" customHeight="1" x14ac:dyDescent="0.25">
      <c r="A247" s="5">
        <v>20054645</v>
      </c>
      <c r="B247" s="5">
        <v>20054645</v>
      </c>
      <c r="C247" s="4" t="s">
        <v>680</v>
      </c>
      <c r="D247" s="13">
        <v>30</v>
      </c>
      <c r="E247" s="19">
        <f t="shared" si="1162"/>
        <v>0</v>
      </c>
      <c r="F247" s="5" t="s">
        <v>129</v>
      </c>
      <c r="G247" s="13">
        <f t="shared" si="1163"/>
        <v>0</v>
      </c>
      <c r="H247" s="10" t="str">
        <f>IFERROR(VLOOKUP(B247,'1'!B:BC,54,0),"0")</f>
        <v>0</v>
      </c>
      <c r="I247" s="5" t="s">
        <v>129</v>
      </c>
      <c r="J247" s="15">
        <f t="shared" si="1586"/>
        <v>0</v>
      </c>
      <c r="K247" s="10" t="str">
        <f>IFERROR(VLOOKUP(B247,'2'!B:BC,54,0),"0")</f>
        <v>0</v>
      </c>
      <c r="L247" s="5" t="s">
        <v>129</v>
      </c>
      <c r="M247" s="15">
        <f t="shared" si="1587"/>
        <v>0</v>
      </c>
      <c r="N247" s="10" t="str">
        <f>IFERROR(VLOOKUP(B247,'3'!B:BC,54,0),"0")</f>
        <v>0</v>
      </c>
      <c r="O247" s="5" t="s">
        <v>129</v>
      </c>
      <c r="P247" s="15">
        <f t="shared" si="1588"/>
        <v>0</v>
      </c>
      <c r="Q247" s="10" t="str">
        <f>IFERROR(VLOOKUP(B247,'4'!B:BC,54,0),"0")</f>
        <v>0</v>
      </c>
      <c r="R247" s="5" t="s">
        <v>129</v>
      </c>
      <c r="S247" s="15">
        <f t="shared" si="1589"/>
        <v>0</v>
      </c>
      <c r="T247" s="10" t="str">
        <f>IFERROR(VLOOKUP(B247,'5'!B:BC,54,0),"0")</f>
        <v>0</v>
      </c>
      <c r="U247" s="5" t="s">
        <v>129</v>
      </c>
      <c r="V247" s="15">
        <f t="shared" si="1590"/>
        <v>0</v>
      </c>
      <c r="W247" s="10" t="str">
        <f>IFERROR(VLOOKUP(B247,'6'!B:BC,54,0),"0")</f>
        <v>0</v>
      </c>
      <c r="X247" s="5" t="s">
        <v>129</v>
      </c>
      <c r="Y247" s="15">
        <f t="shared" si="1591"/>
        <v>0</v>
      </c>
      <c r="Z247" s="10" t="str">
        <f>IFERROR(VLOOKUP(B247,'7'!B:BC,54,0),"0")</f>
        <v>0</v>
      </c>
      <c r="AA247" s="5" t="s">
        <v>129</v>
      </c>
      <c r="AB247" s="15">
        <f t="shared" si="1592"/>
        <v>0</v>
      </c>
      <c r="AC247" s="10" t="str">
        <f>IFERROR(VLOOKUP(B247,'8'!B:BC,54,0),"0")</f>
        <v>0</v>
      </c>
      <c r="AD247" s="5" t="s">
        <v>129</v>
      </c>
      <c r="AE247" s="15">
        <f t="shared" si="1593"/>
        <v>0</v>
      </c>
      <c r="AF247" s="10" t="str">
        <f>IFERROR(VLOOKUP(B247,'9'!B:BC,54,0),"0")</f>
        <v>0</v>
      </c>
      <c r="AG247" s="5" t="s">
        <v>129</v>
      </c>
      <c r="AH247" s="15">
        <f t="shared" si="1594"/>
        <v>0</v>
      </c>
      <c r="AI247" s="10" t="str">
        <f>IFERROR(VLOOKUP(B247,'10'!B:BC,54,0),"0")</f>
        <v>0</v>
      </c>
      <c r="AJ247" s="5" t="s">
        <v>129</v>
      </c>
      <c r="AK247" s="15">
        <f t="shared" si="1595"/>
        <v>0</v>
      </c>
      <c r="AL247" s="10" t="str">
        <f>IFERROR(VLOOKUP(B247,'11'!B:BC,54,0),"0")</f>
        <v>0</v>
      </c>
      <c r="AM247" s="5" t="s">
        <v>129</v>
      </c>
      <c r="AN247" s="15">
        <f t="shared" si="1596"/>
        <v>0</v>
      </c>
      <c r="AO247" s="10" t="str">
        <f>IFERROR(VLOOKUP(B247,'12'!B:BC,54,0),"0")</f>
        <v>0</v>
      </c>
      <c r="AP247" s="5" t="s">
        <v>129</v>
      </c>
      <c r="AQ247" s="15">
        <f t="shared" si="1597"/>
        <v>0</v>
      </c>
      <c r="AR247" s="10" t="str">
        <f>IFERROR(VLOOKUP(B247,'13'!B:BC,54,0),"0")</f>
        <v>0</v>
      </c>
      <c r="AS247" s="5" t="s">
        <v>129</v>
      </c>
      <c r="AT247" s="15">
        <f t="shared" si="1598"/>
        <v>0</v>
      </c>
      <c r="AU247" s="10" t="str">
        <f>IFERROR(VLOOKUP(B247,'14'!B:BC,54,0),"0")</f>
        <v>0</v>
      </c>
      <c r="AV247" s="5" t="s">
        <v>129</v>
      </c>
      <c r="AW247" s="15">
        <f t="shared" si="1599"/>
        <v>0</v>
      </c>
      <c r="AX247" s="10" t="str">
        <f>IFERROR(VLOOKUP(B247,'15'!B:BC,54,0),"0")</f>
        <v>0</v>
      </c>
      <c r="AY247" s="5" t="s">
        <v>129</v>
      </c>
      <c r="AZ247" s="15">
        <f t="shared" si="1600"/>
        <v>0</v>
      </c>
      <c r="BA247" s="10" t="str">
        <f>IFERROR(VLOOKUP(B247,'16'!B:BC,54,0),"0")</f>
        <v>0</v>
      </c>
      <c r="BB247" s="5" t="s">
        <v>129</v>
      </c>
      <c r="BC247" s="15">
        <f t="shared" si="1601"/>
        <v>0</v>
      </c>
      <c r="BD247" s="10" t="str">
        <f>IFERROR(VLOOKUP(B247,'17'!B:BC,54,0),"0")</f>
        <v>0</v>
      </c>
      <c r="BE247" s="5" t="s">
        <v>129</v>
      </c>
      <c r="BF247" s="15">
        <f t="shared" si="1602"/>
        <v>0</v>
      </c>
      <c r="BG247" s="10" t="str">
        <f>IFERROR(VLOOKUP(B247,'18'!B:BC,54,0),"0")</f>
        <v>0</v>
      </c>
      <c r="BH247" s="5" t="s">
        <v>129</v>
      </c>
      <c r="BI247" s="15">
        <f t="shared" si="1603"/>
        <v>0</v>
      </c>
      <c r="BJ247" s="10" t="str">
        <f>IFERROR(VLOOKUP(B247,'19'!B:BC,54,0),"0")</f>
        <v>0</v>
      </c>
      <c r="BK247" s="5" t="s">
        <v>129</v>
      </c>
      <c r="BL247" s="15">
        <f t="shared" si="1604"/>
        <v>0</v>
      </c>
      <c r="BM247" s="10" t="str">
        <f>IFERROR(VLOOKUP(B247,'20'!B:BC,54,0),"0")</f>
        <v>0</v>
      </c>
      <c r="BN247" s="5" t="s">
        <v>129</v>
      </c>
      <c r="BO247" s="15">
        <f t="shared" si="1605"/>
        <v>0</v>
      </c>
      <c r="BP247" s="10" t="str">
        <f>IFERROR(VLOOKUP(B247,'21'!B:BC,54,0),"0")</f>
        <v>0</v>
      </c>
      <c r="BQ247" s="5" t="s">
        <v>129</v>
      </c>
      <c r="BR247" s="15">
        <f t="shared" si="1606"/>
        <v>0</v>
      </c>
      <c r="BS247" s="10" t="str">
        <f>IFERROR(VLOOKUP(B247,'22'!B:BC,54,0),"0")</f>
        <v>0</v>
      </c>
      <c r="BT247" s="5" t="s">
        <v>129</v>
      </c>
      <c r="BU247" s="15">
        <f t="shared" si="1607"/>
        <v>0</v>
      </c>
      <c r="BV247" s="10" t="str">
        <f>IFERROR(VLOOKUP(B247,'23'!B:BC,54,0),"0")</f>
        <v>0</v>
      </c>
      <c r="BW247" s="5" t="s">
        <v>129</v>
      </c>
      <c r="BX247" s="15">
        <f t="shared" si="1608"/>
        <v>0</v>
      </c>
      <c r="BY247" s="10" t="str">
        <f>IFERROR(VLOOKUP(B247,'24'!B:BC,54,0),"0")</f>
        <v>0</v>
      </c>
      <c r="BZ247" s="5" t="s">
        <v>129</v>
      </c>
      <c r="CA247" s="15">
        <f t="shared" si="1609"/>
        <v>0</v>
      </c>
      <c r="CB247" s="10" t="str">
        <f>IFERROR(VLOOKUP(B247,'25'!B:BC,54,0),"0")</f>
        <v>0</v>
      </c>
      <c r="CC247" s="5" t="s">
        <v>129</v>
      </c>
      <c r="CD247" s="15">
        <f t="shared" si="1610"/>
        <v>0</v>
      </c>
      <c r="CE247" s="10" t="str">
        <f>IFERROR(VLOOKUP(B247,'26'!B:BC,54,0),"0")</f>
        <v>0</v>
      </c>
      <c r="CF247" s="5" t="s">
        <v>129</v>
      </c>
      <c r="CG247" s="15">
        <f t="shared" si="1611"/>
        <v>0</v>
      </c>
      <c r="CH247" s="10" t="str">
        <f>IFERROR(VLOOKUP(B247,'27'!B:BC,54,0),"0")</f>
        <v>0</v>
      </c>
      <c r="CI247" s="5" t="s">
        <v>129</v>
      </c>
      <c r="CJ247" s="15">
        <f t="shared" si="1612"/>
        <v>0</v>
      </c>
      <c r="CK247" s="10" t="str">
        <f>IFERROR(VLOOKUP(B247,'28'!B:BC,54,0),"0")</f>
        <v>0</v>
      </c>
      <c r="CL247" s="5" t="s">
        <v>129</v>
      </c>
      <c r="CM247" s="15">
        <f t="shared" si="1613"/>
        <v>0</v>
      </c>
      <c r="CN247" s="10" t="str">
        <f>IFERROR(VLOOKUP(B247,'29'!B:BC,54,0),"0")</f>
        <v>0</v>
      </c>
      <c r="CO247" s="5" t="s">
        <v>129</v>
      </c>
      <c r="CP247" s="15">
        <f t="shared" si="1614"/>
        <v>0</v>
      </c>
      <c r="CQ247" s="10" t="str">
        <f>IFERROR(VLOOKUP(B247,'30'!B:BC,54,0),"0")</f>
        <v>0</v>
      </c>
      <c r="CR247" s="5" t="s">
        <v>129</v>
      </c>
      <c r="CS247" s="15">
        <f t="shared" si="1615"/>
        <v>0</v>
      </c>
      <c r="CT247" s="10" t="str">
        <f>IFERROR(VLOOKUP(A247,#REF!,2,0),"0")</f>
        <v>0</v>
      </c>
      <c r="CU247" s="5" t="s">
        <v>129</v>
      </c>
      <c r="CV247" s="15">
        <f t="shared" si="1194"/>
        <v>0</v>
      </c>
      <c r="CW247" s="10" t="str">
        <f>IFERROR(VLOOKUP(B247,'B-plus'!A:D,4,0),"0")</f>
        <v>0</v>
      </c>
      <c r="CX247" s="5" t="s">
        <v>129</v>
      </c>
      <c r="CY247" s="15">
        <f t="shared" si="1195"/>
        <v>0</v>
      </c>
    </row>
    <row r="248" spans="1:103" x14ac:dyDescent="0.25">
      <c r="A248" s="5" t="s">
        <v>690</v>
      </c>
      <c r="B248" s="5">
        <v>1111122</v>
      </c>
      <c r="C248" s="4" t="s">
        <v>691</v>
      </c>
      <c r="D248" s="13">
        <v>20</v>
      </c>
      <c r="E248" s="19">
        <f t="shared" si="1162"/>
        <v>10</v>
      </c>
      <c r="F248" s="5" t="s">
        <v>129</v>
      </c>
      <c r="G248" s="13">
        <f t="shared" ref="G248" si="1616">+E248*D248</f>
        <v>200</v>
      </c>
      <c r="H248" s="10">
        <f>IFERROR(VLOOKUP(B248,'1'!B:BC,54,0),"0")</f>
        <v>0</v>
      </c>
      <c r="I248" s="5" t="s">
        <v>129</v>
      </c>
      <c r="J248" s="15">
        <f t="shared" ref="J248" si="1617">+H248*D248</f>
        <v>0</v>
      </c>
      <c r="K248" s="10">
        <f>IFERROR(VLOOKUP(B248,'2'!B:BC,54,0),"0")</f>
        <v>0</v>
      </c>
      <c r="L248" s="5" t="s">
        <v>129</v>
      </c>
      <c r="M248" s="15">
        <f t="shared" ref="M248" si="1618">+K248*D248</f>
        <v>0</v>
      </c>
      <c r="N248" s="10">
        <f>IFERROR(VLOOKUP(B248,'3'!B:BC,54,0),"0")</f>
        <v>0</v>
      </c>
      <c r="O248" s="5" t="s">
        <v>129</v>
      </c>
      <c r="P248" s="15">
        <f t="shared" ref="P248" si="1619">+N248*D248</f>
        <v>0</v>
      </c>
      <c r="Q248" s="10">
        <f>IFERROR(VLOOKUP(B248,'4'!B:BC,54,0),"0")</f>
        <v>5</v>
      </c>
      <c r="R248" s="5" t="s">
        <v>129</v>
      </c>
      <c r="S248" s="15">
        <f t="shared" ref="S248" si="1620">+Q248*D248</f>
        <v>100</v>
      </c>
      <c r="T248" s="10">
        <f>IFERROR(VLOOKUP(B248,'5'!B:BC,54,0),"0")</f>
        <v>3</v>
      </c>
      <c r="U248" s="5" t="s">
        <v>129</v>
      </c>
      <c r="V248" s="15">
        <f t="shared" ref="V248" si="1621">+T248*D248</f>
        <v>60</v>
      </c>
      <c r="W248" s="10">
        <f>IFERROR(VLOOKUP(B248,'6'!B:BC,54,0),"0")</f>
        <v>0</v>
      </c>
      <c r="X248" s="5" t="s">
        <v>129</v>
      </c>
      <c r="Y248" s="15">
        <f t="shared" ref="Y248" si="1622">+W248*D248</f>
        <v>0</v>
      </c>
      <c r="Z248" s="10">
        <f>IFERROR(VLOOKUP(B248,'7'!B:BC,54,0),"0")</f>
        <v>0</v>
      </c>
      <c r="AA248" s="5" t="s">
        <v>129</v>
      </c>
      <c r="AB248" s="15">
        <f t="shared" ref="AB248" si="1623">+Z248*D248</f>
        <v>0</v>
      </c>
      <c r="AC248" s="10">
        <f>IFERROR(VLOOKUP(B248,'8'!B:BC,54,0),"0")</f>
        <v>0</v>
      </c>
      <c r="AD248" s="5" t="s">
        <v>129</v>
      </c>
      <c r="AE248" s="15">
        <f t="shared" ref="AE248" si="1624">+AC248*D248</f>
        <v>0</v>
      </c>
      <c r="AF248" s="10">
        <f>IFERROR(VLOOKUP(B248,'9'!B:BC,54,0),"0")</f>
        <v>0</v>
      </c>
      <c r="AG248" s="5" t="s">
        <v>129</v>
      </c>
      <c r="AH248" s="15">
        <f t="shared" ref="AH248" si="1625">+AF248*D248</f>
        <v>0</v>
      </c>
      <c r="AI248" s="10">
        <f>IFERROR(VLOOKUP(B248,'10'!B:BC,54,0),"0")</f>
        <v>2</v>
      </c>
      <c r="AJ248" s="5" t="s">
        <v>129</v>
      </c>
      <c r="AK248" s="15">
        <f t="shared" ref="AK248" si="1626">+AI248*D248</f>
        <v>40</v>
      </c>
      <c r="AL248" s="10">
        <f>IFERROR(VLOOKUP(B248,'11'!B:BC,54,0),"0")</f>
        <v>0</v>
      </c>
      <c r="AM248" s="5" t="s">
        <v>129</v>
      </c>
      <c r="AN248" s="15">
        <f t="shared" ref="AN248" si="1627">+AL248*D248</f>
        <v>0</v>
      </c>
      <c r="AO248" s="10">
        <f>IFERROR(VLOOKUP(B248,'12'!B:BC,54,0),"0")</f>
        <v>0</v>
      </c>
      <c r="AP248" s="5" t="s">
        <v>129</v>
      </c>
      <c r="AQ248" s="15">
        <f t="shared" ref="AQ248" si="1628">+AO248*D248</f>
        <v>0</v>
      </c>
      <c r="AR248" s="10">
        <f>IFERROR(VLOOKUP(B248,'13'!B:BC,54,0),"0")</f>
        <v>0</v>
      </c>
      <c r="AS248" s="5" t="s">
        <v>129</v>
      </c>
      <c r="AT248" s="15">
        <f t="shared" ref="AT248" si="1629">+AR248*D248</f>
        <v>0</v>
      </c>
      <c r="AU248" s="10">
        <f>IFERROR(VLOOKUP(B248,'14'!B:BC,54,0),"0")</f>
        <v>0</v>
      </c>
      <c r="AV248" s="5" t="s">
        <v>129</v>
      </c>
      <c r="AW248" s="15">
        <f t="shared" ref="AW248" si="1630">+AU248*D248</f>
        <v>0</v>
      </c>
      <c r="AX248" s="10">
        <f>IFERROR(VLOOKUP(B248,'15'!B:BC,54,0),"0")</f>
        <v>0</v>
      </c>
      <c r="AY248" s="5" t="s">
        <v>129</v>
      </c>
      <c r="AZ248" s="15">
        <f t="shared" ref="AZ248" si="1631">+AX248*D248</f>
        <v>0</v>
      </c>
      <c r="BA248" s="10">
        <f>IFERROR(VLOOKUP(B248,'16'!B:BC,54,0),"0")</f>
        <v>0</v>
      </c>
      <c r="BB248" s="5" t="s">
        <v>129</v>
      </c>
      <c r="BC248" s="15">
        <f t="shared" ref="BC248" si="1632">+BA248*D248</f>
        <v>0</v>
      </c>
      <c r="BD248" s="10">
        <f>IFERROR(VLOOKUP(B248,'17'!B:BC,54,0),"0")</f>
        <v>0</v>
      </c>
      <c r="BE248" s="5" t="s">
        <v>129</v>
      </c>
      <c r="BF248" s="15">
        <f t="shared" ref="BF248" si="1633">+BD248*D248</f>
        <v>0</v>
      </c>
      <c r="BG248" s="10">
        <f>IFERROR(VLOOKUP(B248,'18'!B:BC,54,0),"0")</f>
        <v>0</v>
      </c>
      <c r="BH248" s="5" t="s">
        <v>129</v>
      </c>
      <c r="BI248" s="15">
        <f t="shared" ref="BI248" si="1634">+BG248*D248</f>
        <v>0</v>
      </c>
      <c r="BJ248" s="10">
        <f>IFERROR(VLOOKUP(B248,'19'!B:BC,54,0),"0")</f>
        <v>0</v>
      </c>
      <c r="BK248" s="5" t="s">
        <v>129</v>
      </c>
      <c r="BL248" s="15">
        <f t="shared" ref="BL248" si="1635">+BJ248*D248</f>
        <v>0</v>
      </c>
      <c r="BM248" s="10">
        <f>IFERROR(VLOOKUP(B248,'20'!B:BC,54,0),"0")</f>
        <v>0</v>
      </c>
      <c r="BN248" s="5" t="s">
        <v>129</v>
      </c>
      <c r="BO248" s="15">
        <f t="shared" ref="BO248" si="1636">+BM248*D248</f>
        <v>0</v>
      </c>
      <c r="BP248" s="10">
        <f>IFERROR(VLOOKUP(B248,'21'!B:BC,54,0),"0")</f>
        <v>0</v>
      </c>
      <c r="BQ248" s="5" t="s">
        <v>129</v>
      </c>
      <c r="BR248" s="15">
        <f t="shared" ref="BR248" si="1637">+BP248*D248</f>
        <v>0</v>
      </c>
      <c r="BS248" s="10">
        <f>IFERROR(VLOOKUP(B248,'22'!B:BC,54,0),"0")</f>
        <v>0</v>
      </c>
      <c r="BT248" s="5" t="s">
        <v>129</v>
      </c>
      <c r="BU248" s="15">
        <f t="shared" ref="BU248" si="1638">+BS248*D248</f>
        <v>0</v>
      </c>
      <c r="BV248" s="10">
        <f>IFERROR(VLOOKUP(B248,'23'!B:BC,54,0),"0")</f>
        <v>0</v>
      </c>
      <c r="BW248" s="5" t="s">
        <v>129</v>
      </c>
      <c r="BX248" s="15">
        <f t="shared" ref="BX248" si="1639">+BV248*D248</f>
        <v>0</v>
      </c>
      <c r="BY248" s="10">
        <f>IFERROR(VLOOKUP(B248,'24'!B:BC,54,0),"0")</f>
        <v>0</v>
      </c>
      <c r="BZ248" s="5" t="s">
        <v>129</v>
      </c>
      <c r="CA248" s="15">
        <f t="shared" ref="CA248" si="1640">+BY248*D248</f>
        <v>0</v>
      </c>
      <c r="CB248" s="10">
        <f>IFERROR(VLOOKUP(B248,'25'!B:BC,54,0),"0")</f>
        <v>0</v>
      </c>
      <c r="CC248" s="5" t="s">
        <v>129</v>
      </c>
      <c r="CD248" s="15">
        <f t="shared" ref="CD248" si="1641">+CB248*D248</f>
        <v>0</v>
      </c>
      <c r="CE248" s="10">
        <f>IFERROR(VLOOKUP(B248,'26'!B:BC,54,0),"0")</f>
        <v>0</v>
      </c>
      <c r="CF248" s="5" t="s">
        <v>129</v>
      </c>
      <c r="CG248" s="15">
        <f t="shared" ref="CG248" si="1642">+CE248*D248</f>
        <v>0</v>
      </c>
      <c r="CH248" s="10">
        <f>IFERROR(VLOOKUP(B248,'27'!B:BC,54,0),"0")</f>
        <v>0</v>
      </c>
      <c r="CI248" s="5" t="s">
        <v>129</v>
      </c>
      <c r="CJ248" s="15">
        <f t="shared" ref="CJ248" si="1643">+CH248*D248</f>
        <v>0</v>
      </c>
      <c r="CK248" s="10">
        <f>IFERROR(VLOOKUP(B248,'28'!B:BC,54,0),"0")</f>
        <v>0</v>
      </c>
      <c r="CL248" s="5" t="s">
        <v>129</v>
      </c>
      <c r="CM248" s="15">
        <f t="shared" ref="CM248" si="1644">+CK248*D248</f>
        <v>0</v>
      </c>
      <c r="CN248" s="10">
        <f>IFERROR(VLOOKUP(B248,'29'!B:BC,54,0),"0")</f>
        <v>0</v>
      </c>
      <c r="CO248" s="5" t="s">
        <v>129</v>
      </c>
      <c r="CP248" s="15">
        <f t="shared" ref="CP248" si="1645">+CN248*D248</f>
        <v>0</v>
      </c>
      <c r="CQ248" s="10">
        <f>IFERROR(VLOOKUP(B248,'30'!B:BC,54,0),"0")</f>
        <v>0</v>
      </c>
      <c r="CR248" s="5" t="s">
        <v>129</v>
      </c>
      <c r="CS248" s="15">
        <f t="shared" ref="CS248" si="1646">+CQ248*D248</f>
        <v>0</v>
      </c>
      <c r="CT248" s="10" t="str">
        <f>IFERROR(VLOOKUP(A248,#REF!,2,0),"0")</f>
        <v>0</v>
      </c>
      <c r="CU248" s="5" t="s">
        <v>129</v>
      </c>
      <c r="CV248" s="15">
        <f t="shared" ref="CV248" si="1647">+CT248*D248</f>
        <v>0</v>
      </c>
      <c r="CW248" s="10" t="str">
        <f>IFERROR(VLOOKUP(B248,'B-plus'!A:D,4,0),"0")</f>
        <v>0</v>
      </c>
      <c r="CX248" s="5" t="s">
        <v>129</v>
      </c>
      <c r="CY248" s="15">
        <f t="shared" ref="CY248" si="1648">+CW248*D248</f>
        <v>0</v>
      </c>
    </row>
    <row r="249" spans="1:103" x14ac:dyDescent="0.25">
      <c r="A249" s="5">
        <v>1006982</v>
      </c>
      <c r="B249" s="5">
        <v>1006982</v>
      </c>
      <c r="C249" s="4" t="s">
        <v>694</v>
      </c>
      <c r="D249" s="13">
        <v>20</v>
      </c>
      <c r="E249" s="19">
        <f t="shared" si="1162"/>
        <v>11</v>
      </c>
      <c r="F249" s="5" t="s">
        <v>129</v>
      </c>
      <c r="G249" s="13">
        <f t="shared" ref="G249:G252" si="1649">+E249*D249</f>
        <v>220</v>
      </c>
      <c r="H249" s="10">
        <f>IFERROR(VLOOKUP(B249,'1'!B:BC,54,0),"0")</f>
        <v>0</v>
      </c>
      <c r="I249" s="5" t="s">
        <v>129</v>
      </c>
      <c r="J249" s="15">
        <f t="shared" ref="J249:J252" si="1650">+H249*D249</f>
        <v>0</v>
      </c>
      <c r="K249" s="10">
        <f>IFERROR(VLOOKUP(B249,'2'!B:BC,54,0),"0")</f>
        <v>0</v>
      </c>
      <c r="L249" s="5" t="s">
        <v>129</v>
      </c>
      <c r="M249" s="15">
        <f t="shared" ref="M249:M252" si="1651">+K249*D249</f>
        <v>0</v>
      </c>
      <c r="N249" s="10">
        <f>IFERROR(VLOOKUP(B249,'3'!B:BC,54,0),"0")</f>
        <v>0</v>
      </c>
      <c r="O249" s="5" t="s">
        <v>129</v>
      </c>
      <c r="P249" s="15">
        <f t="shared" ref="P249:P252" si="1652">+N249*D249</f>
        <v>0</v>
      </c>
      <c r="Q249" s="10">
        <f>IFERROR(VLOOKUP(B249,'4'!B:BC,54,0),"0")</f>
        <v>0</v>
      </c>
      <c r="R249" s="5" t="s">
        <v>129</v>
      </c>
      <c r="S249" s="15">
        <f t="shared" ref="S249:S252" si="1653">+Q249*D249</f>
        <v>0</v>
      </c>
      <c r="T249" s="10">
        <f>IFERROR(VLOOKUP(B249,'5'!B:BC,54,0),"0")</f>
        <v>0</v>
      </c>
      <c r="U249" s="5" t="s">
        <v>129</v>
      </c>
      <c r="V249" s="15">
        <f t="shared" ref="V249:V252" si="1654">+T249*D249</f>
        <v>0</v>
      </c>
      <c r="W249" s="10">
        <f>IFERROR(VLOOKUP(B249,'6'!B:BC,54,0),"0")</f>
        <v>0</v>
      </c>
      <c r="X249" s="5" t="s">
        <v>129</v>
      </c>
      <c r="Y249" s="15">
        <f t="shared" ref="Y249:Y252" si="1655">+W249*D249</f>
        <v>0</v>
      </c>
      <c r="Z249" s="10">
        <f>IFERROR(VLOOKUP(B249,'7'!B:BC,54,0),"0")</f>
        <v>0</v>
      </c>
      <c r="AA249" s="5" t="s">
        <v>129</v>
      </c>
      <c r="AB249" s="15">
        <f t="shared" ref="AB249:AB252" si="1656">+Z249*D249</f>
        <v>0</v>
      </c>
      <c r="AC249" s="10">
        <f>IFERROR(VLOOKUP(B249,'8'!B:BC,54,0),"0")</f>
        <v>0</v>
      </c>
      <c r="AD249" s="5" t="s">
        <v>129</v>
      </c>
      <c r="AE249" s="15">
        <f t="shared" ref="AE249:AE252" si="1657">+AC249*D249</f>
        <v>0</v>
      </c>
      <c r="AF249" s="10">
        <f>IFERROR(VLOOKUP(B249,'9'!B:BC,54,0),"0")</f>
        <v>0</v>
      </c>
      <c r="AG249" s="5" t="s">
        <v>129</v>
      </c>
      <c r="AH249" s="15">
        <f t="shared" ref="AH249:AH252" si="1658">+AF249*D249</f>
        <v>0</v>
      </c>
      <c r="AI249" s="10">
        <f>IFERROR(VLOOKUP(B249,'10'!B:BC,54,0),"0")</f>
        <v>6</v>
      </c>
      <c r="AJ249" s="5" t="s">
        <v>129</v>
      </c>
      <c r="AK249" s="15">
        <f t="shared" ref="AK249:AK252" si="1659">+AI249*D249</f>
        <v>120</v>
      </c>
      <c r="AL249" s="10">
        <f>IFERROR(VLOOKUP(B249,'11'!B:BC,54,0),"0")</f>
        <v>0</v>
      </c>
      <c r="AM249" s="5" t="s">
        <v>129</v>
      </c>
      <c r="AN249" s="15">
        <f t="shared" ref="AN249:AN252" si="1660">+AL249*D249</f>
        <v>0</v>
      </c>
      <c r="AO249" s="10">
        <f>IFERROR(VLOOKUP(B249,'12'!B:BC,54,0),"0")</f>
        <v>0</v>
      </c>
      <c r="AP249" s="5" t="s">
        <v>129</v>
      </c>
      <c r="AQ249" s="15">
        <f t="shared" ref="AQ249:AQ252" si="1661">+AO249*D249</f>
        <v>0</v>
      </c>
      <c r="AR249" s="10">
        <f>IFERROR(VLOOKUP(B249,'13'!B:BC,54,0),"0")</f>
        <v>0</v>
      </c>
      <c r="AS249" s="5" t="s">
        <v>129</v>
      </c>
      <c r="AT249" s="15">
        <f t="shared" ref="AT249:AT252" si="1662">+AR249*D249</f>
        <v>0</v>
      </c>
      <c r="AU249" s="10">
        <f>IFERROR(VLOOKUP(B249,'14'!B:BC,54,0),"0")</f>
        <v>0</v>
      </c>
      <c r="AV249" s="5" t="s">
        <v>129</v>
      </c>
      <c r="AW249" s="15">
        <f t="shared" ref="AW249:AW252" si="1663">+AU249*D249</f>
        <v>0</v>
      </c>
      <c r="AX249" s="10">
        <f>IFERROR(VLOOKUP(B249,'15'!B:BC,54,0),"0")</f>
        <v>0</v>
      </c>
      <c r="AY249" s="5" t="s">
        <v>129</v>
      </c>
      <c r="AZ249" s="15">
        <f t="shared" ref="AZ249:AZ252" si="1664">+AX249*D249</f>
        <v>0</v>
      </c>
      <c r="BA249" s="10">
        <f>IFERROR(VLOOKUP(B249,'16'!B:BC,54,0),"0")</f>
        <v>0</v>
      </c>
      <c r="BB249" s="5" t="s">
        <v>129</v>
      </c>
      <c r="BC249" s="15">
        <f t="shared" ref="BC249:BC252" si="1665">+BA249*D249</f>
        <v>0</v>
      </c>
      <c r="BD249" s="10">
        <f>IFERROR(VLOOKUP(B249,'17'!B:BC,54,0),"0")</f>
        <v>0</v>
      </c>
      <c r="BE249" s="5" t="s">
        <v>129</v>
      </c>
      <c r="BF249" s="15">
        <f t="shared" ref="BF249:BF252" si="1666">+BD249*D249</f>
        <v>0</v>
      </c>
      <c r="BG249" s="10">
        <f>IFERROR(VLOOKUP(B249,'18'!B:BC,54,0),"0")</f>
        <v>0</v>
      </c>
      <c r="BH249" s="5" t="s">
        <v>129</v>
      </c>
      <c r="BI249" s="15">
        <f t="shared" ref="BI249:BI252" si="1667">+BG249*D249</f>
        <v>0</v>
      </c>
      <c r="BJ249" s="10">
        <f>IFERROR(VLOOKUP(B249,'19'!B:BC,54,0),"0")</f>
        <v>0</v>
      </c>
      <c r="BK249" s="5" t="s">
        <v>129</v>
      </c>
      <c r="BL249" s="15">
        <f t="shared" ref="BL249:BL252" si="1668">+BJ249*D249</f>
        <v>0</v>
      </c>
      <c r="BM249" s="10">
        <f>IFERROR(VLOOKUP(B249,'20'!B:BC,54,0),"0")</f>
        <v>5</v>
      </c>
      <c r="BN249" s="5" t="s">
        <v>129</v>
      </c>
      <c r="BO249" s="15">
        <f t="shared" ref="BO249:BO252" si="1669">+BM249*D249</f>
        <v>100</v>
      </c>
      <c r="BP249" s="10">
        <f>IFERROR(VLOOKUP(B249,'21'!B:BC,54,0),"0")</f>
        <v>0</v>
      </c>
      <c r="BQ249" s="5" t="s">
        <v>129</v>
      </c>
      <c r="BR249" s="15">
        <f t="shared" ref="BR249:BR252" si="1670">+BP249*D249</f>
        <v>0</v>
      </c>
      <c r="BS249" s="10">
        <f>IFERROR(VLOOKUP(B249,'22'!B:BC,54,0),"0")</f>
        <v>0</v>
      </c>
      <c r="BT249" s="5" t="s">
        <v>129</v>
      </c>
      <c r="BU249" s="15">
        <f t="shared" ref="BU249:BU252" si="1671">+BS249*D249</f>
        <v>0</v>
      </c>
      <c r="BV249" s="10">
        <f>IFERROR(VLOOKUP(B249,'23'!B:BC,54,0),"0")</f>
        <v>0</v>
      </c>
      <c r="BW249" s="5" t="s">
        <v>129</v>
      </c>
      <c r="BX249" s="15">
        <f t="shared" ref="BX249:BX252" si="1672">+BV249*D249</f>
        <v>0</v>
      </c>
      <c r="BY249" s="10">
        <f>IFERROR(VLOOKUP(B249,'24'!B:BC,54,0),"0")</f>
        <v>0</v>
      </c>
      <c r="BZ249" s="5" t="s">
        <v>129</v>
      </c>
      <c r="CA249" s="15">
        <f t="shared" ref="CA249:CA252" si="1673">+BY249*D249</f>
        <v>0</v>
      </c>
      <c r="CB249" s="10">
        <f>IFERROR(VLOOKUP(B249,'25'!B:BC,54,0),"0")</f>
        <v>0</v>
      </c>
      <c r="CC249" s="5" t="s">
        <v>129</v>
      </c>
      <c r="CD249" s="15">
        <f t="shared" ref="CD249:CD252" si="1674">+CB249*D249</f>
        <v>0</v>
      </c>
      <c r="CE249" s="10">
        <f>IFERROR(VLOOKUP(B249,'26'!B:BC,54,0),"0")</f>
        <v>0</v>
      </c>
      <c r="CF249" s="5" t="s">
        <v>129</v>
      </c>
      <c r="CG249" s="15">
        <f t="shared" ref="CG249:CG252" si="1675">+CE249*D249</f>
        <v>0</v>
      </c>
      <c r="CH249" s="10">
        <f>IFERROR(VLOOKUP(B249,'27'!B:BC,54,0),"0")</f>
        <v>0</v>
      </c>
      <c r="CI249" s="5" t="s">
        <v>129</v>
      </c>
      <c r="CJ249" s="15">
        <f t="shared" ref="CJ249:CJ252" si="1676">+CH249*D249</f>
        <v>0</v>
      </c>
      <c r="CK249" s="10">
        <f>IFERROR(VLOOKUP(B249,'28'!B:BC,54,0),"0")</f>
        <v>0</v>
      </c>
      <c r="CL249" s="5" t="s">
        <v>129</v>
      </c>
      <c r="CM249" s="15">
        <f t="shared" ref="CM249:CM252" si="1677">+CK249*D249</f>
        <v>0</v>
      </c>
      <c r="CN249" s="10">
        <f>IFERROR(VLOOKUP(B249,'29'!B:BC,54,0),"0")</f>
        <v>0</v>
      </c>
      <c r="CO249" s="5" t="s">
        <v>129</v>
      </c>
      <c r="CP249" s="15">
        <f t="shared" ref="CP249:CP252" si="1678">+CN249*D249</f>
        <v>0</v>
      </c>
      <c r="CQ249" s="10">
        <f>IFERROR(VLOOKUP(B249,'30'!B:BC,54,0),"0")</f>
        <v>0</v>
      </c>
      <c r="CR249" s="5" t="s">
        <v>129</v>
      </c>
      <c r="CS249" s="15">
        <f t="shared" ref="CS249:CS252" si="1679">+CQ249*D249</f>
        <v>0</v>
      </c>
      <c r="CT249" s="10" t="str">
        <f>IFERROR(VLOOKUP(A249,#REF!,2,0),"0")</f>
        <v>0</v>
      </c>
      <c r="CU249" s="5" t="s">
        <v>129</v>
      </c>
      <c r="CV249" s="15">
        <f t="shared" ref="CV249:CV252" si="1680">+CT249*D249</f>
        <v>0</v>
      </c>
      <c r="CW249" s="10" t="str">
        <f>IFERROR(VLOOKUP(B249,'B-plus'!A:D,4,0),"0")</f>
        <v>0</v>
      </c>
      <c r="CX249" s="5" t="s">
        <v>129</v>
      </c>
      <c r="CY249" s="15">
        <f t="shared" ref="CY249:CY252" si="1681">+CW249*D249</f>
        <v>0</v>
      </c>
    </row>
    <row r="250" spans="1:103" x14ac:dyDescent="0.25">
      <c r="A250" s="5">
        <v>1004072</v>
      </c>
      <c r="B250" s="5">
        <v>1004072</v>
      </c>
      <c r="C250" s="4" t="s">
        <v>695</v>
      </c>
      <c r="D250" s="13">
        <v>20</v>
      </c>
      <c r="E250" s="19">
        <f t="shared" si="1162"/>
        <v>0</v>
      </c>
      <c r="F250" s="5" t="s">
        <v>129</v>
      </c>
      <c r="G250" s="13">
        <f t="shared" si="1649"/>
        <v>0</v>
      </c>
      <c r="H250" s="10">
        <f>IFERROR(VLOOKUP(B250,'1'!B:BC,54,0),"0")</f>
        <v>0</v>
      </c>
      <c r="I250" s="5" t="s">
        <v>129</v>
      </c>
      <c r="J250" s="15">
        <f t="shared" si="1650"/>
        <v>0</v>
      </c>
      <c r="K250" s="10">
        <f>IFERROR(VLOOKUP(B250,'2'!B:BC,54,0),"0")</f>
        <v>0</v>
      </c>
      <c r="L250" s="5" t="s">
        <v>129</v>
      </c>
      <c r="M250" s="15">
        <f t="shared" si="1651"/>
        <v>0</v>
      </c>
      <c r="N250" s="10">
        <f>IFERROR(VLOOKUP(B250,'3'!B:BC,54,0),"0")</f>
        <v>0</v>
      </c>
      <c r="O250" s="5" t="s">
        <v>129</v>
      </c>
      <c r="P250" s="15">
        <f t="shared" si="1652"/>
        <v>0</v>
      </c>
      <c r="Q250" s="10">
        <f>IFERROR(VLOOKUP(B250,'4'!B:BC,54,0),"0")</f>
        <v>0</v>
      </c>
      <c r="R250" s="5" t="s">
        <v>129</v>
      </c>
      <c r="S250" s="15">
        <f t="shared" si="1653"/>
        <v>0</v>
      </c>
      <c r="T250" s="10">
        <f>IFERROR(VLOOKUP(B250,'5'!B:BC,54,0),"0")</f>
        <v>0</v>
      </c>
      <c r="U250" s="5" t="s">
        <v>129</v>
      </c>
      <c r="V250" s="15">
        <f t="shared" si="1654"/>
        <v>0</v>
      </c>
      <c r="W250" s="10">
        <f>IFERROR(VLOOKUP(B250,'6'!B:BC,54,0),"0")</f>
        <v>0</v>
      </c>
      <c r="X250" s="5" t="s">
        <v>129</v>
      </c>
      <c r="Y250" s="15">
        <f t="shared" si="1655"/>
        <v>0</v>
      </c>
      <c r="Z250" s="10">
        <f>IFERROR(VLOOKUP(B250,'7'!B:BC,54,0),"0")</f>
        <v>0</v>
      </c>
      <c r="AA250" s="5" t="s">
        <v>129</v>
      </c>
      <c r="AB250" s="15">
        <f t="shared" si="1656"/>
        <v>0</v>
      </c>
      <c r="AC250" s="10">
        <f>IFERROR(VLOOKUP(B250,'8'!B:BC,54,0),"0")</f>
        <v>0</v>
      </c>
      <c r="AD250" s="5" t="s">
        <v>129</v>
      </c>
      <c r="AE250" s="15">
        <f t="shared" si="1657"/>
        <v>0</v>
      </c>
      <c r="AF250" s="10">
        <f>IFERROR(VLOOKUP(B250,'9'!B:BC,54,0),"0")</f>
        <v>0</v>
      </c>
      <c r="AG250" s="5" t="s">
        <v>129</v>
      </c>
      <c r="AH250" s="15">
        <f t="shared" si="1658"/>
        <v>0</v>
      </c>
      <c r="AI250" s="10">
        <f>IFERROR(VLOOKUP(B250,'10'!B:BC,54,0),"0")</f>
        <v>0</v>
      </c>
      <c r="AJ250" s="5" t="s">
        <v>129</v>
      </c>
      <c r="AK250" s="15">
        <f t="shared" si="1659"/>
        <v>0</v>
      </c>
      <c r="AL250" s="10">
        <f>IFERROR(VLOOKUP(B250,'11'!B:BC,54,0),"0")</f>
        <v>0</v>
      </c>
      <c r="AM250" s="5" t="s">
        <v>129</v>
      </c>
      <c r="AN250" s="15">
        <f t="shared" si="1660"/>
        <v>0</v>
      </c>
      <c r="AO250" s="10">
        <f>IFERROR(VLOOKUP(B250,'12'!B:BC,54,0),"0")</f>
        <v>0</v>
      </c>
      <c r="AP250" s="5" t="s">
        <v>129</v>
      </c>
      <c r="AQ250" s="15">
        <f t="shared" si="1661"/>
        <v>0</v>
      </c>
      <c r="AR250" s="10">
        <f>IFERROR(VLOOKUP(B250,'13'!B:BC,54,0),"0")</f>
        <v>0</v>
      </c>
      <c r="AS250" s="5" t="s">
        <v>129</v>
      </c>
      <c r="AT250" s="15">
        <f t="shared" si="1662"/>
        <v>0</v>
      </c>
      <c r="AU250" s="10">
        <f>IFERROR(VLOOKUP(B250,'14'!B:BC,54,0),"0")</f>
        <v>0</v>
      </c>
      <c r="AV250" s="5" t="s">
        <v>129</v>
      </c>
      <c r="AW250" s="15">
        <f t="shared" si="1663"/>
        <v>0</v>
      </c>
      <c r="AX250" s="10">
        <f>IFERROR(VLOOKUP(B250,'15'!B:BC,54,0),"0")</f>
        <v>0</v>
      </c>
      <c r="AY250" s="5" t="s">
        <v>129</v>
      </c>
      <c r="AZ250" s="15">
        <f t="shared" si="1664"/>
        <v>0</v>
      </c>
      <c r="BA250" s="10">
        <f>IFERROR(VLOOKUP(B250,'16'!B:BC,54,0),"0")</f>
        <v>0</v>
      </c>
      <c r="BB250" s="5" t="s">
        <v>129</v>
      </c>
      <c r="BC250" s="15">
        <f t="shared" si="1665"/>
        <v>0</v>
      </c>
      <c r="BD250" s="10">
        <f>IFERROR(VLOOKUP(B250,'17'!B:BC,54,0),"0")</f>
        <v>0</v>
      </c>
      <c r="BE250" s="5" t="s">
        <v>129</v>
      </c>
      <c r="BF250" s="15">
        <f t="shared" si="1666"/>
        <v>0</v>
      </c>
      <c r="BG250" s="10">
        <f>IFERROR(VLOOKUP(B250,'18'!B:BC,54,0),"0")</f>
        <v>0</v>
      </c>
      <c r="BH250" s="5" t="s">
        <v>129</v>
      </c>
      <c r="BI250" s="15">
        <f t="shared" si="1667"/>
        <v>0</v>
      </c>
      <c r="BJ250" s="10">
        <f>IFERROR(VLOOKUP(B250,'19'!B:BC,54,0),"0")</f>
        <v>0</v>
      </c>
      <c r="BK250" s="5" t="s">
        <v>129</v>
      </c>
      <c r="BL250" s="15">
        <f t="shared" si="1668"/>
        <v>0</v>
      </c>
      <c r="BM250" s="10">
        <f>IFERROR(VLOOKUP(B250,'20'!B:BC,54,0),"0")</f>
        <v>0</v>
      </c>
      <c r="BN250" s="5" t="s">
        <v>129</v>
      </c>
      <c r="BO250" s="15">
        <f t="shared" si="1669"/>
        <v>0</v>
      </c>
      <c r="BP250" s="10">
        <f>IFERROR(VLOOKUP(B250,'21'!B:BC,54,0),"0")</f>
        <v>0</v>
      </c>
      <c r="BQ250" s="5" t="s">
        <v>129</v>
      </c>
      <c r="BR250" s="15">
        <f t="shared" si="1670"/>
        <v>0</v>
      </c>
      <c r="BS250" s="10">
        <f>IFERROR(VLOOKUP(B250,'22'!B:BC,54,0),"0")</f>
        <v>0</v>
      </c>
      <c r="BT250" s="5" t="s">
        <v>129</v>
      </c>
      <c r="BU250" s="15">
        <f t="shared" si="1671"/>
        <v>0</v>
      </c>
      <c r="BV250" s="10">
        <f>IFERROR(VLOOKUP(B250,'23'!B:BC,54,0),"0")</f>
        <v>0</v>
      </c>
      <c r="BW250" s="5" t="s">
        <v>129</v>
      </c>
      <c r="BX250" s="15">
        <f t="shared" si="1672"/>
        <v>0</v>
      </c>
      <c r="BY250" s="10">
        <f>IFERROR(VLOOKUP(B250,'24'!B:BC,54,0),"0")</f>
        <v>0</v>
      </c>
      <c r="BZ250" s="5" t="s">
        <v>129</v>
      </c>
      <c r="CA250" s="15">
        <f t="shared" si="1673"/>
        <v>0</v>
      </c>
      <c r="CB250" s="10">
        <f>IFERROR(VLOOKUP(B250,'25'!B:BC,54,0),"0")</f>
        <v>0</v>
      </c>
      <c r="CC250" s="5" t="s">
        <v>129</v>
      </c>
      <c r="CD250" s="15">
        <f t="shared" si="1674"/>
        <v>0</v>
      </c>
      <c r="CE250" s="10">
        <f>IFERROR(VLOOKUP(B250,'26'!B:BC,54,0),"0")</f>
        <v>0</v>
      </c>
      <c r="CF250" s="5" t="s">
        <v>129</v>
      </c>
      <c r="CG250" s="15">
        <f t="shared" si="1675"/>
        <v>0</v>
      </c>
      <c r="CH250" s="10">
        <f>IFERROR(VLOOKUP(B250,'27'!B:BC,54,0),"0")</f>
        <v>0</v>
      </c>
      <c r="CI250" s="5" t="s">
        <v>129</v>
      </c>
      <c r="CJ250" s="15">
        <f t="shared" si="1676"/>
        <v>0</v>
      </c>
      <c r="CK250" s="10">
        <f>IFERROR(VLOOKUP(B250,'28'!B:BC,54,0),"0")</f>
        <v>0</v>
      </c>
      <c r="CL250" s="5" t="s">
        <v>129</v>
      </c>
      <c r="CM250" s="15">
        <f t="shared" si="1677"/>
        <v>0</v>
      </c>
      <c r="CN250" s="10">
        <f>IFERROR(VLOOKUP(B250,'29'!B:BC,54,0),"0")</f>
        <v>0</v>
      </c>
      <c r="CO250" s="5" t="s">
        <v>129</v>
      </c>
      <c r="CP250" s="15">
        <f t="shared" si="1678"/>
        <v>0</v>
      </c>
      <c r="CQ250" s="10">
        <f>IFERROR(VLOOKUP(B250,'30'!B:BC,54,0),"0")</f>
        <v>0</v>
      </c>
      <c r="CR250" s="5" t="s">
        <v>129</v>
      </c>
      <c r="CS250" s="15">
        <f t="shared" si="1679"/>
        <v>0</v>
      </c>
      <c r="CT250" s="10" t="str">
        <f>IFERROR(VLOOKUP(A250,#REF!,2,0),"0")</f>
        <v>0</v>
      </c>
      <c r="CU250" s="5" t="s">
        <v>129</v>
      </c>
      <c r="CV250" s="15">
        <f t="shared" si="1680"/>
        <v>0</v>
      </c>
      <c r="CW250" s="10" t="str">
        <f>IFERROR(VLOOKUP(B250,'B-plus'!A:D,4,0),"0")</f>
        <v>0</v>
      </c>
      <c r="CX250" s="5" t="s">
        <v>129</v>
      </c>
      <c r="CY250" s="15">
        <f t="shared" si="1681"/>
        <v>0</v>
      </c>
    </row>
    <row r="251" spans="1:103" x14ac:dyDescent="0.25">
      <c r="A251" s="5">
        <v>1113006</v>
      </c>
      <c r="B251" s="5">
        <v>1113006</v>
      </c>
      <c r="C251" s="4" t="s">
        <v>696</v>
      </c>
      <c r="D251" s="13">
        <v>20</v>
      </c>
      <c r="E251" s="19">
        <f t="shared" si="1162"/>
        <v>6</v>
      </c>
      <c r="F251" s="5" t="s">
        <v>129</v>
      </c>
      <c r="G251" s="13">
        <f t="shared" si="1649"/>
        <v>120</v>
      </c>
      <c r="H251" s="10">
        <f>IFERROR(VLOOKUP(B251,'1'!B:BC,54,0),"0")</f>
        <v>0</v>
      </c>
      <c r="I251" s="5" t="s">
        <v>129</v>
      </c>
      <c r="J251" s="15">
        <f t="shared" si="1650"/>
        <v>0</v>
      </c>
      <c r="K251" s="10">
        <f>IFERROR(VLOOKUP(B251,'2'!B:BC,54,0),"0")</f>
        <v>0</v>
      </c>
      <c r="L251" s="5" t="s">
        <v>129</v>
      </c>
      <c r="M251" s="15">
        <f t="shared" si="1651"/>
        <v>0</v>
      </c>
      <c r="N251" s="10">
        <f>IFERROR(VLOOKUP(B251,'3'!B:BC,54,0),"0")</f>
        <v>0</v>
      </c>
      <c r="O251" s="5" t="s">
        <v>129</v>
      </c>
      <c r="P251" s="15">
        <f t="shared" si="1652"/>
        <v>0</v>
      </c>
      <c r="Q251" s="10">
        <f>IFERROR(VLOOKUP(B251,'4'!B:BC,54,0),"0")</f>
        <v>0</v>
      </c>
      <c r="R251" s="5" t="s">
        <v>129</v>
      </c>
      <c r="S251" s="15">
        <f t="shared" si="1653"/>
        <v>0</v>
      </c>
      <c r="T251" s="10">
        <f>IFERROR(VLOOKUP(B251,'5'!B:BC,54,0),"0")</f>
        <v>0</v>
      </c>
      <c r="U251" s="5" t="s">
        <v>129</v>
      </c>
      <c r="V251" s="15">
        <f t="shared" si="1654"/>
        <v>0</v>
      </c>
      <c r="W251" s="10">
        <f>IFERROR(VLOOKUP(B251,'6'!B:BC,54,0),"0")</f>
        <v>0</v>
      </c>
      <c r="X251" s="5" t="s">
        <v>129</v>
      </c>
      <c r="Y251" s="15">
        <f t="shared" si="1655"/>
        <v>0</v>
      </c>
      <c r="Z251" s="10">
        <f>IFERROR(VLOOKUP(B251,'7'!B:BC,54,0),"0")</f>
        <v>0</v>
      </c>
      <c r="AA251" s="5" t="s">
        <v>129</v>
      </c>
      <c r="AB251" s="15">
        <f t="shared" si="1656"/>
        <v>0</v>
      </c>
      <c r="AC251" s="10">
        <f>IFERROR(VLOOKUP(B251,'8'!B:BC,54,0),"0")</f>
        <v>0</v>
      </c>
      <c r="AD251" s="5" t="s">
        <v>129</v>
      </c>
      <c r="AE251" s="15">
        <f t="shared" si="1657"/>
        <v>0</v>
      </c>
      <c r="AF251" s="10">
        <f>IFERROR(VLOOKUP(B251,'9'!B:BC,54,0),"0")</f>
        <v>0</v>
      </c>
      <c r="AG251" s="5" t="s">
        <v>129</v>
      </c>
      <c r="AH251" s="15">
        <f t="shared" si="1658"/>
        <v>0</v>
      </c>
      <c r="AI251" s="10">
        <f>IFERROR(VLOOKUP(B251,'10'!B:BC,54,0),"0")</f>
        <v>0</v>
      </c>
      <c r="AJ251" s="5" t="s">
        <v>129</v>
      </c>
      <c r="AK251" s="15">
        <f t="shared" si="1659"/>
        <v>0</v>
      </c>
      <c r="AL251" s="10">
        <f>IFERROR(VLOOKUP(B251,'11'!B:BC,54,0),"0")</f>
        <v>6</v>
      </c>
      <c r="AM251" s="5" t="s">
        <v>129</v>
      </c>
      <c r="AN251" s="15">
        <f t="shared" si="1660"/>
        <v>120</v>
      </c>
      <c r="AO251" s="10">
        <f>IFERROR(VLOOKUP(B251,'12'!B:BC,54,0),"0")</f>
        <v>0</v>
      </c>
      <c r="AP251" s="5" t="s">
        <v>129</v>
      </c>
      <c r="AQ251" s="15">
        <f t="shared" si="1661"/>
        <v>0</v>
      </c>
      <c r="AR251" s="10">
        <f>IFERROR(VLOOKUP(B251,'13'!B:BC,54,0),"0")</f>
        <v>0</v>
      </c>
      <c r="AS251" s="5" t="s">
        <v>129</v>
      </c>
      <c r="AT251" s="15">
        <f t="shared" si="1662"/>
        <v>0</v>
      </c>
      <c r="AU251" s="10">
        <f>IFERROR(VLOOKUP(B251,'14'!B:BC,54,0),"0")</f>
        <v>0</v>
      </c>
      <c r="AV251" s="5" t="s">
        <v>129</v>
      </c>
      <c r="AW251" s="15">
        <f t="shared" si="1663"/>
        <v>0</v>
      </c>
      <c r="AX251" s="10">
        <f>IFERROR(VLOOKUP(B251,'15'!B:BC,54,0),"0")</f>
        <v>0</v>
      </c>
      <c r="AY251" s="5" t="s">
        <v>129</v>
      </c>
      <c r="AZ251" s="15">
        <f t="shared" si="1664"/>
        <v>0</v>
      </c>
      <c r="BA251" s="10">
        <f>IFERROR(VLOOKUP(B251,'16'!B:BC,54,0),"0")</f>
        <v>0</v>
      </c>
      <c r="BB251" s="5" t="s">
        <v>129</v>
      </c>
      <c r="BC251" s="15">
        <f t="shared" si="1665"/>
        <v>0</v>
      </c>
      <c r="BD251" s="10">
        <f>IFERROR(VLOOKUP(B251,'17'!B:BC,54,0),"0")</f>
        <v>0</v>
      </c>
      <c r="BE251" s="5" t="s">
        <v>129</v>
      </c>
      <c r="BF251" s="15">
        <f t="shared" si="1666"/>
        <v>0</v>
      </c>
      <c r="BG251" s="10">
        <f>IFERROR(VLOOKUP(B251,'18'!B:BC,54,0),"0")</f>
        <v>0</v>
      </c>
      <c r="BH251" s="5" t="s">
        <v>129</v>
      </c>
      <c r="BI251" s="15">
        <f t="shared" si="1667"/>
        <v>0</v>
      </c>
      <c r="BJ251" s="10">
        <f>IFERROR(VLOOKUP(B251,'19'!B:BC,54,0),"0")</f>
        <v>0</v>
      </c>
      <c r="BK251" s="5" t="s">
        <v>129</v>
      </c>
      <c r="BL251" s="15">
        <f t="shared" si="1668"/>
        <v>0</v>
      </c>
      <c r="BM251" s="10">
        <f>IFERROR(VLOOKUP(B251,'20'!B:BC,54,0),"0")</f>
        <v>0</v>
      </c>
      <c r="BN251" s="5" t="s">
        <v>129</v>
      </c>
      <c r="BO251" s="15">
        <f t="shared" si="1669"/>
        <v>0</v>
      </c>
      <c r="BP251" s="10">
        <f>IFERROR(VLOOKUP(B251,'21'!B:BC,54,0),"0")</f>
        <v>0</v>
      </c>
      <c r="BQ251" s="5" t="s">
        <v>129</v>
      </c>
      <c r="BR251" s="15">
        <f t="shared" si="1670"/>
        <v>0</v>
      </c>
      <c r="BS251" s="10">
        <f>IFERROR(VLOOKUP(B251,'22'!B:BC,54,0),"0")</f>
        <v>0</v>
      </c>
      <c r="BT251" s="5" t="s">
        <v>129</v>
      </c>
      <c r="BU251" s="15">
        <f t="shared" si="1671"/>
        <v>0</v>
      </c>
      <c r="BV251" s="10">
        <f>IFERROR(VLOOKUP(B251,'23'!B:BC,54,0),"0")</f>
        <v>0</v>
      </c>
      <c r="BW251" s="5" t="s">
        <v>129</v>
      </c>
      <c r="BX251" s="15">
        <f t="shared" si="1672"/>
        <v>0</v>
      </c>
      <c r="BY251" s="10">
        <f>IFERROR(VLOOKUP(B251,'24'!B:BC,54,0),"0")</f>
        <v>0</v>
      </c>
      <c r="BZ251" s="5" t="s">
        <v>129</v>
      </c>
      <c r="CA251" s="15">
        <f t="shared" si="1673"/>
        <v>0</v>
      </c>
      <c r="CB251" s="10">
        <f>IFERROR(VLOOKUP(B251,'25'!B:BC,54,0),"0")</f>
        <v>0</v>
      </c>
      <c r="CC251" s="5" t="s">
        <v>129</v>
      </c>
      <c r="CD251" s="15">
        <f t="shared" si="1674"/>
        <v>0</v>
      </c>
      <c r="CE251" s="10">
        <f>IFERROR(VLOOKUP(B251,'26'!B:BC,54,0),"0")</f>
        <v>0</v>
      </c>
      <c r="CF251" s="5" t="s">
        <v>129</v>
      </c>
      <c r="CG251" s="15">
        <f t="shared" si="1675"/>
        <v>0</v>
      </c>
      <c r="CH251" s="10">
        <f>IFERROR(VLOOKUP(B251,'27'!B:BC,54,0),"0")</f>
        <v>0</v>
      </c>
      <c r="CI251" s="5" t="s">
        <v>129</v>
      </c>
      <c r="CJ251" s="15">
        <f t="shared" si="1676"/>
        <v>0</v>
      </c>
      <c r="CK251" s="10">
        <f>IFERROR(VLOOKUP(B251,'28'!B:BC,54,0),"0")</f>
        <v>0</v>
      </c>
      <c r="CL251" s="5" t="s">
        <v>129</v>
      </c>
      <c r="CM251" s="15">
        <f t="shared" si="1677"/>
        <v>0</v>
      </c>
      <c r="CN251" s="10">
        <f>IFERROR(VLOOKUP(B251,'29'!B:BC,54,0),"0")</f>
        <v>0</v>
      </c>
      <c r="CO251" s="5" t="s">
        <v>129</v>
      </c>
      <c r="CP251" s="15">
        <f t="shared" si="1678"/>
        <v>0</v>
      </c>
      <c r="CQ251" s="10">
        <f>IFERROR(VLOOKUP(B251,'30'!B:BC,54,0),"0")</f>
        <v>0</v>
      </c>
      <c r="CR251" s="5" t="s">
        <v>129</v>
      </c>
      <c r="CS251" s="15">
        <f t="shared" si="1679"/>
        <v>0</v>
      </c>
      <c r="CT251" s="10" t="str">
        <f>IFERROR(VLOOKUP(A251,#REF!,2,0),"0")</f>
        <v>0</v>
      </c>
      <c r="CU251" s="5" t="s">
        <v>129</v>
      </c>
      <c r="CV251" s="15">
        <f t="shared" si="1680"/>
        <v>0</v>
      </c>
      <c r="CW251" s="10" t="str">
        <f>IFERROR(VLOOKUP(B251,'B-plus'!A:D,4,0),"0")</f>
        <v>0</v>
      </c>
      <c r="CX251" s="5" t="s">
        <v>129</v>
      </c>
      <c r="CY251" s="15">
        <f t="shared" si="1681"/>
        <v>0</v>
      </c>
    </row>
    <row r="252" spans="1:103" x14ac:dyDescent="0.25">
      <c r="A252" s="5">
        <v>1113007</v>
      </c>
      <c r="B252" s="5">
        <v>1113007</v>
      </c>
      <c r="C252" s="4" t="s">
        <v>697</v>
      </c>
      <c r="D252" s="13">
        <v>20</v>
      </c>
      <c r="E252" s="19">
        <f t="shared" si="1162"/>
        <v>6</v>
      </c>
      <c r="F252" s="5" t="s">
        <v>129</v>
      </c>
      <c r="G252" s="13">
        <f t="shared" si="1649"/>
        <v>120</v>
      </c>
      <c r="H252" s="10">
        <f>IFERROR(VLOOKUP(B252,'1'!B:BC,54,0),"0")</f>
        <v>0</v>
      </c>
      <c r="I252" s="5" t="s">
        <v>129</v>
      </c>
      <c r="J252" s="15">
        <f t="shared" si="1650"/>
        <v>0</v>
      </c>
      <c r="K252" s="10">
        <f>IFERROR(VLOOKUP(B252,'2'!B:BC,54,0),"0")</f>
        <v>0</v>
      </c>
      <c r="L252" s="5" t="s">
        <v>129</v>
      </c>
      <c r="M252" s="15">
        <f t="shared" si="1651"/>
        <v>0</v>
      </c>
      <c r="N252" s="10">
        <f>IFERROR(VLOOKUP(B252,'3'!B:BC,54,0),"0")</f>
        <v>0</v>
      </c>
      <c r="O252" s="5" t="s">
        <v>129</v>
      </c>
      <c r="P252" s="15">
        <f t="shared" si="1652"/>
        <v>0</v>
      </c>
      <c r="Q252" s="10">
        <f>IFERROR(VLOOKUP(B252,'4'!B:BC,54,0),"0")</f>
        <v>0</v>
      </c>
      <c r="R252" s="5" t="s">
        <v>129</v>
      </c>
      <c r="S252" s="15">
        <f t="shared" si="1653"/>
        <v>0</v>
      </c>
      <c r="T252" s="10">
        <f>IFERROR(VLOOKUP(B252,'5'!B:BC,54,0),"0")</f>
        <v>0</v>
      </c>
      <c r="U252" s="5" t="s">
        <v>129</v>
      </c>
      <c r="V252" s="15">
        <f t="shared" si="1654"/>
        <v>0</v>
      </c>
      <c r="W252" s="10">
        <f>IFERROR(VLOOKUP(B252,'6'!B:BC,54,0),"0")</f>
        <v>0</v>
      </c>
      <c r="X252" s="5" t="s">
        <v>129</v>
      </c>
      <c r="Y252" s="15">
        <f t="shared" si="1655"/>
        <v>0</v>
      </c>
      <c r="Z252" s="10">
        <f>IFERROR(VLOOKUP(B252,'7'!B:BC,54,0),"0")</f>
        <v>0</v>
      </c>
      <c r="AA252" s="5" t="s">
        <v>129</v>
      </c>
      <c r="AB252" s="15">
        <f t="shared" si="1656"/>
        <v>0</v>
      </c>
      <c r="AC252" s="10">
        <f>IFERROR(VLOOKUP(B252,'8'!B:BC,54,0),"0")</f>
        <v>0</v>
      </c>
      <c r="AD252" s="5" t="s">
        <v>129</v>
      </c>
      <c r="AE252" s="15">
        <f t="shared" si="1657"/>
        <v>0</v>
      </c>
      <c r="AF252" s="10">
        <f>IFERROR(VLOOKUP(B252,'9'!B:BC,54,0),"0")</f>
        <v>0</v>
      </c>
      <c r="AG252" s="5" t="s">
        <v>129</v>
      </c>
      <c r="AH252" s="15">
        <f t="shared" si="1658"/>
        <v>0</v>
      </c>
      <c r="AI252" s="10">
        <f>IFERROR(VLOOKUP(B252,'10'!B:BC,54,0),"0")</f>
        <v>0</v>
      </c>
      <c r="AJ252" s="5" t="s">
        <v>129</v>
      </c>
      <c r="AK252" s="15">
        <f t="shared" si="1659"/>
        <v>0</v>
      </c>
      <c r="AL252" s="10">
        <f>IFERROR(VLOOKUP(B252,'11'!B:BC,54,0),"0")</f>
        <v>6</v>
      </c>
      <c r="AM252" s="5" t="s">
        <v>129</v>
      </c>
      <c r="AN252" s="15">
        <f t="shared" si="1660"/>
        <v>120</v>
      </c>
      <c r="AO252" s="10">
        <f>IFERROR(VLOOKUP(B252,'12'!B:BC,54,0),"0")</f>
        <v>0</v>
      </c>
      <c r="AP252" s="5" t="s">
        <v>129</v>
      </c>
      <c r="AQ252" s="15">
        <f t="shared" si="1661"/>
        <v>0</v>
      </c>
      <c r="AR252" s="10">
        <f>IFERROR(VLOOKUP(B252,'13'!B:BC,54,0),"0")</f>
        <v>0</v>
      </c>
      <c r="AS252" s="5" t="s">
        <v>129</v>
      </c>
      <c r="AT252" s="15">
        <f t="shared" si="1662"/>
        <v>0</v>
      </c>
      <c r="AU252" s="10">
        <f>IFERROR(VLOOKUP(B252,'14'!B:BC,54,0),"0")</f>
        <v>0</v>
      </c>
      <c r="AV252" s="5" t="s">
        <v>129</v>
      </c>
      <c r="AW252" s="15">
        <f t="shared" si="1663"/>
        <v>0</v>
      </c>
      <c r="AX252" s="10">
        <f>IFERROR(VLOOKUP(B252,'15'!B:BC,54,0),"0")</f>
        <v>0</v>
      </c>
      <c r="AY252" s="5" t="s">
        <v>129</v>
      </c>
      <c r="AZ252" s="15">
        <f t="shared" si="1664"/>
        <v>0</v>
      </c>
      <c r="BA252" s="10">
        <f>IFERROR(VLOOKUP(B252,'16'!B:BC,54,0),"0")</f>
        <v>0</v>
      </c>
      <c r="BB252" s="5" t="s">
        <v>129</v>
      </c>
      <c r="BC252" s="15">
        <f t="shared" si="1665"/>
        <v>0</v>
      </c>
      <c r="BD252" s="10">
        <f>IFERROR(VLOOKUP(B252,'17'!B:BC,54,0),"0")</f>
        <v>0</v>
      </c>
      <c r="BE252" s="5" t="s">
        <v>129</v>
      </c>
      <c r="BF252" s="15">
        <f t="shared" si="1666"/>
        <v>0</v>
      </c>
      <c r="BG252" s="10">
        <f>IFERROR(VLOOKUP(B252,'18'!B:BC,54,0),"0")</f>
        <v>0</v>
      </c>
      <c r="BH252" s="5" t="s">
        <v>129</v>
      </c>
      <c r="BI252" s="15">
        <f t="shared" si="1667"/>
        <v>0</v>
      </c>
      <c r="BJ252" s="10">
        <f>IFERROR(VLOOKUP(B252,'19'!B:BC,54,0),"0")</f>
        <v>0</v>
      </c>
      <c r="BK252" s="5" t="s">
        <v>129</v>
      </c>
      <c r="BL252" s="15">
        <f t="shared" si="1668"/>
        <v>0</v>
      </c>
      <c r="BM252" s="10">
        <f>IFERROR(VLOOKUP(B252,'20'!B:BC,54,0),"0")</f>
        <v>0</v>
      </c>
      <c r="BN252" s="5" t="s">
        <v>129</v>
      </c>
      <c r="BO252" s="15">
        <f t="shared" si="1669"/>
        <v>0</v>
      </c>
      <c r="BP252" s="10">
        <f>IFERROR(VLOOKUP(B252,'21'!B:BC,54,0),"0")</f>
        <v>0</v>
      </c>
      <c r="BQ252" s="5" t="s">
        <v>129</v>
      </c>
      <c r="BR252" s="15">
        <f t="shared" si="1670"/>
        <v>0</v>
      </c>
      <c r="BS252" s="10">
        <f>IFERROR(VLOOKUP(B252,'22'!B:BC,54,0),"0")</f>
        <v>0</v>
      </c>
      <c r="BT252" s="5" t="s">
        <v>129</v>
      </c>
      <c r="BU252" s="15">
        <f t="shared" si="1671"/>
        <v>0</v>
      </c>
      <c r="BV252" s="10">
        <f>IFERROR(VLOOKUP(B252,'23'!B:BC,54,0),"0")</f>
        <v>0</v>
      </c>
      <c r="BW252" s="5" t="s">
        <v>129</v>
      </c>
      <c r="BX252" s="15">
        <f t="shared" si="1672"/>
        <v>0</v>
      </c>
      <c r="BY252" s="10">
        <f>IFERROR(VLOOKUP(B252,'24'!B:BC,54,0),"0")</f>
        <v>0</v>
      </c>
      <c r="BZ252" s="5" t="s">
        <v>129</v>
      </c>
      <c r="CA252" s="15">
        <f t="shared" si="1673"/>
        <v>0</v>
      </c>
      <c r="CB252" s="10">
        <f>IFERROR(VLOOKUP(B252,'25'!B:BC,54,0),"0")</f>
        <v>0</v>
      </c>
      <c r="CC252" s="5" t="s">
        <v>129</v>
      </c>
      <c r="CD252" s="15">
        <f t="shared" si="1674"/>
        <v>0</v>
      </c>
      <c r="CE252" s="10">
        <f>IFERROR(VLOOKUP(B252,'26'!B:BC,54,0),"0")</f>
        <v>0</v>
      </c>
      <c r="CF252" s="5" t="s">
        <v>129</v>
      </c>
      <c r="CG252" s="15">
        <f t="shared" si="1675"/>
        <v>0</v>
      </c>
      <c r="CH252" s="10">
        <f>IFERROR(VLOOKUP(B252,'27'!B:BC,54,0),"0")</f>
        <v>0</v>
      </c>
      <c r="CI252" s="5" t="s">
        <v>129</v>
      </c>
      <c r="CJ252" s="15">
        <f t="shared" si="1676"/>
        <v>0</v>
      </c>
      <c r="CK252" s="10">
        <f>IFERROR(VLOOKUP(B252,'28'!B:BC,54,0),"0")</f>
        <v>0</v>
      </c>
      <c r="CL252" s="5" t="s">
        <v>129</v>
      </c>
      <c r="CM252" s="15">
        <f t="shared" si="1677"/>
        <v>0</v>
      </c>
      <c r="CN252" s="10">
        <f>IFERROR(VLOOKUP(B252,'29'!B:BC,54,0),"0")</f>
        <v>0</v>
      </c>
      <c r="CO252" s="5" t="s">
        <v>129</v>
      </c>
      <c r="CP252" s="15">
        <f t="shared" si="1678"/>
        <v>0</v>
      </c>
      <c r="CQ252" s="10">
        <f>IFERROR(VLOOKUP(B252,'30'!B:BC,54,0),"0")</f>
        <v>0</v>
      </c>
      <c r="CR252" s="5" t="s">
        <v>129</v>
      </c>
      <c r="CS252" s="15">
        <f t="shared" si="1679"/>
        <v>0</v>
      </c>
      <c r="CT252" s="10" t="str">
        <f>IFERROR(VLOOKUP(A252,#REF!,2,0),"0")</f>
        <v>0</v>
      </c>
      <c r="CU252" s="5" t="s">
        <v>129</v>
      </c>
      <c r="CV252" s="15">
        <f t="shared" si="1680"/>
        <v>0</v>
      </c>
      <c r="CW252" s="10" t="str">
        <f>IFERROR(VLOOKUP(B252,'B-plus'!A:D,4,0),"0")</f>
        <v>0</v>
      </c>
      <c r="CX252" s="5" t="s">
        <v>129</v>
      </c>
      <c r="CY252" s="15">
        <f t="shared" si="1681"/>
        <v>0</v>
      </c>
    </row>
  </sheetData>
  <autoFilter ref="A4:CV252" xr:uid="{3BB70A44-8E24-460E-AEF1-23CC5E2DF68D}"/>
  <mergeCells count="37">
    <mergeCell ref="K3:M3"/>
    <mergeCell ref="A3:A4"/>
    <mergeCell ref="C3:C4"/>
    <mergeCell ref="D3:D4"/>
    <mergeCell ref="E3:G3"/>
    <mergeCell ref="H3:J3"/>
    <mergeCell ref="B3:B4"/>
    <mergeCell ref="AU3:AW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CE3:CG3"/>
    <mergeCell ref="AX3:AZ3"/>
    <mergeCell ref="BA3:BC3"/>
    <mergeCell ref="BD3:BF3"/>
    <mergeCell ref="BG3:BI3"/>
    <mergeCell ref="BJ3:BL3"/>
    <mergeCell ref="BM3:BO3"/>
    <mergeCell ref="BP3:BR3"/>
    <mergeCell ref="BS3:BU3"/>
    <mergeCell ref="BV3:BX3"/>
    <mergeCell ref="BY3:CA3"/>
    <mergeCell ref="CB3:CD3"/>
    <mergeCell ref="CW3:CY3"/>
    <mergeCell ref="CH3:CJ3"/>
    <mergeCell ref="CK3:CM3"/>
    <mergeCell ref="CN3:CP3"/>
    <mergeCell ref="CQ3:CS3"/>
    <mergeCell ref="CT3:CV3"/>
  </mergeCells>
  <phoneticPr fontId="13" type="noConversion"/>
  <conditionalFormatting sqref="A240:A242">
    <cfRule type="duplicateValues" dxfId="20" priority="3"/>
    <cfRule type="duplicateValues" dxfId="19" priority="4"/>
    <cfRule type="duplicateValues" dxfId="18" priority="5"/>
  </conditionalFormatting>
  <conditionalFormatting sqref="A253:A1048576 A1:A239 A243:A247">
    <cfRule type="duplicateValues" dxfId="17" priority="14"/>
  </conditionalFormatting>
  <conditionalFormatting sqref="B1:B1048576">
    <cfRule type="duplicateValues" dxfId="16" priority="1"/>
    <cfRule type="duplicateValues" dxfId="15" priority="2"/>
  </conditionalFormatting>
  <conditionalFormatting sqref="C240:C242">
    <cfRule type="duplicateValues" dxfId="14" priority="6"/>
  </conditionalFormatting>
  <pageMargins left="0.23622047244094491" right="0.23622047244094491" top="0.74803149606299213" bottom="0.74803149606299213" header="0.31496062992125984" footer="0.31496062992125984"/>
  <pageSetup paperSize="9" scale="1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14F9-C043-4EAF-ABBD-12591F0E2D83}">
  <sheetPr>
    <tabColor rgb="FF66FF66"/>
  </sheetPr>
  <dimension ref="B1:U18"/>
  <sheetViews>
    <sheetView zoomScale="70" zoomScaleNormal="70" workbookViewId="0">
      <selection activeCell="G16" sqref="G16"/>
    </sheetView>
  </sheetViews>
  <sheetFormatPr defaultColWidth="8.81640625" defaultRowHeight="23.4" x14ac:dyDescent="0.6"/>
  <cols>
    <col min="1" max="1" width="8.81640625" style="1"/>
    <col min="2" max="2" width="2.6328125" style="1" customWidth="1"/>
    <col min="3" max="3" width="7.1796875" style="22" customWidth="1"/>
    <col min="4" max="4" width="27.81640625" style="22" bestFit="1" customWidth="1"/>
    <col min="5" max="5" width="12.6328125" style="1" bestFit="1" customWidth="1"/>
    <col min="6" max="6" width="11.6328125" style="1" customWidth="1"/>
    <col min="7" max="7" width="20.54296875" style="1" customWidth="1"/>
    <col min="8" max="8" width="1.453125" style="47" customWidth="1"/>
    <col min="9" max="9" width="22.1796875" style="1" bestFit="1" customWidth="1"/>
    <col min="10" max="10" width="12.81640625" style="1" bestFit="1" customWidth="1"/>
    <col min="11" max="11" width="8.81640625" style="1"/>
    <col min="12" max="12" width="10.6328125" style="1" customWidth="1"/>
    <col min="13" max="13" width="14.453125" style="1" bestFit="1" customWidth="1"/>
    <col min="14" max="14" width="11.6328125" style="1" bestFit="1" customWidth="1"/>
    <col min="15" max="16384" width="8.81640625" style="1"/>
  </cols>
  <sheetData>
    <row r="1" spans="2:21" ht="24" thickBot="1" x14ac:dyDescent="0.65"/>
    <row r="2" spans="2:21" s="24" customFormat="1" ht="40.799999999999997" x14ac:dyDescent="1.05">
      <c r="B2" s="141" t="s">
        <v>860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3"/>
    </row>
    <row r="3" spans="2:21" s="24" customFormat="1" ht="28.8" x14ac:dyDescent="0.75">
      <c r="B3" s="49"/>
      <c r="H3" s="50"/>
      <c r="U3" s="51"/>
    </row>
    <row r="4" spans="2:21" s="23" customFormat="1" ht="26.4" x14ac:dyDescent="0.7">
      <c r="B4" s="79"/>
      <c r="C4" s="26" t="s">
        <v>218</v>
      </c>
      <c r="D4" s="26" t="s">
        <v>229</v>
      </c>
      <c r="E4" s="26" t="s">
        <v>235</v>
      </c>
      <c r="F4" s="36" t="s">
        <v>562</v>
      </c>
      <c r="G4" s="35" t="s">
        <v>2</v>
      </c>
      <c r="H4" s="52"/>
      <c r="U4" s="53"/>
    </row>
    <row r="5" spans="2:21" ht="26.4" x14ac:dyDescent="0.7">
      <c r="B5" s="80"/>
      <c r="C5" s="22">
        <v>1</v>
      </c>
      <c r="D5" s="21" t="s">
        <v>219</v>
      </c>
      <c r="E5" s="27">
        <f>+ALL!G2</f>
        <v>700439.31</v>
      </c>
      <c r="F5" s="54">
        <f>+E5/J5</f>
        <v>0.51784354782413422</v>
      </c>
      <c r="H5" s="55">
        <v>1512.58</v>
      </c>
      <c r="I5" s="56" t="s">
        <v>497</v>
      </c>
      <c r="J5" s="57">
        <f>+[1]สรุป!$H$26</f>
        <v>1352607.97</v>
      </c>
      <c r="K5" s="58"/>
      <c r="M5" s="23"/>
      <c r="N5" s="23"/>
      <c r="O5" s="23"/>
      <c r="P5" s="23"/>
      <c r="U5" s="59"/>
    </row>
    <row r="6" spans="2:21" ht="26.4" x14ac:dyDescent="0.7">
      <c r="B6" s="80"/>
      <c r="C6" s="22">
        <v>2</v>
      </c>
      <c r="D6" s="21" t="s">
        <v>220</v>
      </c>
      <c r="E6" s="27">
        <v>48011.199999999997</v>
      </c>
      <c r="F6" s="54">
        <f>+E6/J5</f>
        <v>3.5495281016272584E-2</v>
      </c>
      <c r="G6" s="60"/>
      <c r="H6" s="55">
        <v>1000</v>
      </c>
      <c r="I6" s="56" t="s">
        <v>499</v>
      </c>
      <c r="J6" s="57">
        <f>+E16</f>
        <v>1295888.53</v>
      </c>
      <c r="K6" s="58"/>
      <c r="M6" s="23"/>
      <c r="N6" s="23"/>
      <c r="O6" s="23"/>
      <c r="P6" s="23"/>
      <c r="U6" s="59"/>
    </row>
    <row r="7" spans="2:21" ht="26.4" x14ac:dyDescent="0.7">
      <c r="B7" s="80"/>
      <c r="C7" s="22">
        <v>3</v>
      </c>
      <c r="D7" s="21" t="s">
        <v>221</v>
      </c>
      <c r="E7" s="27">
        <v>8371.64</v>
      </c>
      <c r="F7" s="54">
        <v>0</v>
      </c>
      <c r="G7" s="60"/>
      <c r="H7" s="55">
        <v>150</v>
      </c>
      <c r="I7" s="61" t="s">
        <v>236</v>
      </c>
      <c r="J7" s="83">
        <f>+J5-J6</f>
        <v>56719.439999999944</v>
      </c>
      <c r="K7" s="62" t="s">
        <v>237</v>
      </c>
      <c r="L7" s="63"/>
      <c r="M7" s="23"/>
      <c r="N7" s="23"/>
      <c r="O7" s="23"/>
      <c r="P7" s="23"/>
      <c r="U7" s="59"/>
    </row>
    <row r="8" spans="2:21" s="4" customFormat="1" ht="26.4" x14ac:dyDescent="0.7">
      <c r="B8" s="81"/>
      <c r="C8" s="5">
        <v>4</v>
      </c>
      <c r="D8" s="64" t="s">
        <v>222</v>
      </c>
      <c r="E8" s="27">
        <f t="shared" ref="E8:E15" si="0">+H8*30</f>
        <v>171049.03</v>
      </c>
      <c r="F8" s="65">
        <f>+E8/J5</f>
        <v>0.12645868854373229</v>
      </c>
      <c r="G8" s="60"/>
      <c r="H8" s="55">
        <v>5701.6343333333334</v>
      </c>
      <c r="I8" s="66"/>
      <c r="J8" s="67"/>
      <c r="L8" s="1"/>
      <c r="M8" s="23"/>
      <c r="N8" s="23"/>
      <c r="O8" s="23"/>
      <c r="P8" s="23"/>
      <c r="U8" s="68"/>
    </row>
    <row r="9" spans="2:21" ht="26.4" x14ac:dyDescent="0.7">
      <c r="B9" s="80"/>
      <c r="C9" s="22">
        <v>5</v>
      </c>
      <c r="D9" s="21" t="s">
        <v>567</v>
      </c>
      <c r="E9" s="27">
        <v>18742.95</v>
      </c>
      <c r="F9" s="54">
        <f>+E9/J5</f>
        <v>1.3856897501498532E-2</v>
      </c>
      <c r="H9" s="55">
        <v>848.84933333333333</v>
      </c>
      <c r="I9" s="31" t="s">
        <v>500</v>
      </c>
      <c r="J9" s="69">
        <v>4095</v>
      </c>
      <c r="K9" s="32"/>
      <c r="M9" s="23"/>
      <c r="N9" s="23"/>
      <c r="O9" s="23"/>
      <c r="P9" s="23"/>
      <c r="U9" s="59"/>
    </row>
    <row r="10" spans="2:21" ht="26.4" x14ac:dyDescent="0.7">
      <c r="B10" s="80"/>
      <c r="C10" s="22">
        <v>6</v>
      </c>
      <c r="D10" s="21" t="s">
        <v>226</v>
      </c>
      <c r="E10" s="27">
        <f>+'ADS - Campaign'!D11</f>
        <v>271674.40000000002</v>
      </c>
      <c r="F10" s="54">
        <f>+E10/J5</f>
        <v>0.20085228390307358</v>
      </c>
      <c r="G10" s="38" t="s">
        <v>569</v>
      </c>
      <c r="H10" s="55">
        <v>9906.18</v>
      </c>
      <c r="I10" s="31" t="s">
        <v>501</v>
      </c>
      <c r="J10" s="69">
        <v>16634.79</v>
      </c>
      <c r="K10" s="32"/>
      <c r="M10" s="23"/>
      <c r="N10" s="23"/>
      <c r="O10" s="23"/>
      <c r="P10" s="23"/>
      <c r="U10" s="59"/>
    </row>
    <row r="11" spans="2:21" ht="26.4" x14ac:dyDescent="0.7">
      <c r="B11" s="80"/>
      <c r="C11" s="22">
        <v>7</v>
      </c>
      <c r="D11" s="21" t="s">
        <v>227</v>
      </c>
      <c r="E11" s="27">
        <f t="shared" si="0"/>
        <v>0</v>
      </c>
      <c r="F11" s="54">
        <f>+E11/J5</f>
        <v>0</v>
      </c>
      <c r="H11" s="55">
        <v>0</v>
      </c>
      <c r="I11" s="33" t="s">
        <v>236</v>
      </c>
      <c r="J11" s="84">
        <f>+J9+J10</f>
        <v>20729.79</v>
      </c>
      <c r="K11" s="34" t="s">
        <v>237</v>
      </c>
      <c r="M11" s="23"/>
      <c r="N11" s="23"/>
      <c r="O11" s="23"/>
      <c r="P11" s="23"/>
      <c r="U11" s="59"/>
    </row>
    <row r="12" spans="2:21" ht="26.4" x14ac:dyDescent="0.7">
      <c r="B12" s="80"/>
      <c r="C12" s="22">
        <v>8</v>
      </c>
      <c r="D12" s="21" t="s">
        <v>228</v>
      </c>
      <c r="E12" s="27">
        <v>75515</v>
      </c>
      <c r="F12" s="54">
        <f>+E12/J5</f>
        <v>5.582918456409805E-2</v>
      </c>
      <c r="H12" s="55">
        <v>0</v>
      </c>
      <c r="J12" s="63"/>
      <c r="M12" s="23"/>
      <c r="N12" s="23"/>
      <c r="O12" s="23"/>
      <c r="P12" s="23"/>
      <c r="U12" s="59"/>
    </row>
    <row r="13" spans="2:21" ht="26.4" x14ac:dyDescent="0.7">
      <c r="B13" s="80"/>
      <c r="C13" s="22">
        <v>9</v>
      </c>
      <c r="D13" s="21" t="s">
        <v>234</v>
      </c>
      <c r="E13" s="27">
        <f t="shared" si="0"/>
        <v>1500</v>
      </c>
      <c r="F13" s="54">
        <f>+E13/J5</f>
        <v>1.1089687723782968E-3</v>
      </c>
      <c r="H13" s="55">
        <v>50</v>
      </c>
      <c r="I13" s="70" t="s">
        <v>502</v>
      </c>
      <c r="J13" s="71">
        <f>+J7</f>
        <v>56719.439999999944</v>
      </c>
      <c r="K13" s="72"/>
      <c r="M13" s="23"/>
      <c r="N13" s="23"/>
      <c r="O13" s="23"/>
      <c r="P13" s="23"/>
      <c r="U13" s="59"/>
    </row>
    <row r="14" spans="2:21" x14ac:dyDescent="0.6">
      <c r="B14" s="80"/>
      <c r="C14" s="22">
        <v>10</v>
      </c>
      <c r="D14" s="21" t="s">
        <v>572</v>
      </c>
      <c r="E14" s="27">
        <f t="shared" si="0"/>
        <v>585</v>
      </c>
      <c r="F14" s="54">
        <f>+E14/J5</f>
        <v>4.3249782122753574E-4</v>
      </c>
      <c r="H14" s="55">
        <v>19.5</v>
      </c>
      <c r="I14" s="70" t="s">
        <v>503</v>
      </c>
      <c r="J14" s="71">
        <f>+J11</f>
        <v>20729.79</v>
      </c>
      <c r="K14" s="72"/>
      <c r="U14" s="59"/>
    </row>
    <row r="15" spans="2:21" ht="26.4" x14ac:dyDescent="0.7">
      <c r="B15" s="80"/>
      <c r="C15" s="22">
        <v>11</v>
      </c>
      <c r="D15" s="21" t="s">
        <v>582</v>
      </c>
      <c r="E15" s="27">
        <f t="shared" si="0"/>
        <v>0</v>
      </c>
      <c r="F15" s="54">
        <f>+E15/J5</f>
        <v>0</v>
      </c>
      <c r="H15" s="55">
        <v>0</v>
      </c>
      <c r="I15" s="73" t="s">
        <v>504</v>
      </c>
      <c r="J15" s="85">
        <f>+J13-J14</f>
        <v>35989.649999999943</v>
      </c>
      <c r="K15" s="74" t="s">
        <v>237</v>
      </c>
      <c r="U15" s="59"/>
    </row>
    <row r="16" spans="2:21" ht="26.4" x14ac:dyDescent="0.7">
      <c r="B16" s="80"/>
      <c r="D16" s="25" t="s">
        <v>236</v>
      </c>
      <c r="E16" s="37">
        <f>SUM(E5:E15)</f>
        <v>1295888.53</v>
      </c>
      <c r="F16" s="23" t="s">
        <v>237</v>
      </c>
      <c r="G16" s="23"/>
      <c r="U16" s="59"/>
    </row>
    <row r="17" spans="2:21" x14ac:dyDescent="0.6">
      <c r="B17" s="80"/>
      <c r="U17" s="59"/>
    </row>
    <row r="18" spans="2:21" ht="24" thickBot="1" x14ac:dyDescent="0.65">
      <c r="B18" s="82"/>
      <c r="C18" s="75"/>
      <c r="D18" s="75"/>
      <c r="E18" s="76"/>
      <c r="F18" s="76"/>
      <c r="G18" s="76"/>
      <c r="H18" s="77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8"/>
    </row>
  </sheetData>
  <mergeCells count="1">
    <mergeCell ref="B2:U2"/>
  </mergeCells>
  <pageMargins left="0.7" right="0.7" top="0.75" bottom="0.75" header="0.3" footer="0.3"/>
  <pageSetup paperSize="9" scale="3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031D-AFB8-4EAA-99F4-4FF5EC364735}">
  <sheetPr>
    <tabColor rgb="FFFFFF00"/>
  </sheetPr>
  <dimension ref="B1:U18"/>
  <sheetViews>
    <sheetView zoomScale="85" zoomScaleNormal="85" workbookViewId="0">
      <pane xSplit="4" ySplit="4" topLeftCell="E5" activePane="bottomRight" state="frozen"/>
      <selection activeCell="S4" sqref="S4"/>
      <selection pane="topRight" activeCell="S4" sqref="S4"/>
      <selection pane="bottomLeft" activeCell="S4" sqref="S4"/>
      <selection pane="bottomRight" activeCell="E4" sqref="E4"/>
    </sheetView>
  </sheetViews>
  <sheetFormatPr defaultColWidth="8.81640625" defaultRowHeight="23.4" x14ac:dyDescent="0.6"/>
  <cols>
    <col min="1" max="1" width="8.81640625" style="1"/>
    <col min="2" max="2" width="2.08984375" style="1" customWidth="1"/>
    <col min="3" max="3" width="7.1796875" style="22" customWidth="1"/>
    <col min="4" max="4" width="26.90625" style="22" bestFit="1" customWidth="1"/>
    <col min="5" max="5" width="12.6328125" style="1" bestFit="1" customWidth="1"/>
    <col min="6" max="6" width="11.6328125" style="1" customWidth="1"/>
    <col min="7" max="7" width="20.54296875" style="1" customWidth="1"/>
    <col min="8" max="8" width="1.453125" style="47" customWidth="1"/>
    <col min="9" max="9" width="30" style="1" customWidth="1"/>
    <col min="10" max="10" width="12.81640625" style="1" bestFit="1" customWidth="1"/>
    <col min="11" max="11" width="8.81640625" style="1"/>
    <col min="12" max="12" width="10.6328125" style="1" customWidth="1"/>
    <col min="13" max="13" width="14.453125" style="1" bestFit="1" customWidth="1"/>
    <col min="14" max="14" width="11.6328125" style="1" bestFit="1" customWidth="1"/>
    <col min="15" max="16384" width="8.81640625" style="1"/>
  </cols>
  <sheetData>
    <row r="1" spans="2:21" ht="24" thickBot="1" x14ac:dyDescent="0.65"/>
    <row r="2" spans="2:21" s="24" customFormat="1" ht="40.799999999999997" x14ac:dyDescent="1.05">
      <c r="B2" s="141" t="s">
        <v>861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3"/>
    </row>
    <row r="3" spans="2:21" s="24" customFormat="1" ht="28.8" x14ac:dyDescent="0.75">
      <c r="B3" s="49"/>
      <c r="H3" s="50"/>
      <c r="U3" s="51"/>
    </row>
    <row r="4" spans="2:21" s="23" customFormat="1" ht="26.4" x14ac:dyDescent="0.7">
      <c r="B4" s="79"/>
      <c r="C4" s="26" t="s">
        <v>218</v>
      </c>
      <c r="D4" s="26" t="s">
        <v>229</v>
      </c>
      <c r="E4" s="26" t="s">
        <v>235</v>
      </c>
      <c r="F4" s="36" t="s">
        <v>562</v>
      </c>
      <c r="G4" s="35" t="s">
        <v>2</v>
      </c>
      <c r="H4" s="52"/>
      <c r="I4" s="86" t="s">
        <v>498</v>
      </c>
      <c r="J4" s="87">
        <v>1651154.5</v>
      </c>
      <c r="K4" s="88"/>
      <c r="U4" s="53"/>
    </row>
    <row r="5" spans="2:21" ht="26.4" x14ac:dyDescent="0.7">
      <c r="B5" s="80"/>
      <c r="C5" s="22">
        <v>1</v>
      </c>
      <c r="D5" s="21" t="s">
        <v>219</v>
      </c>
      <c r="E5" s="27">
        <f>+ALL!G2</f>
        <v>700439.31</v>
      </c>
      <c r="F5" s="54">
        <f>+E5/J4</f>
        <v>0.42421185297923364</v>
      </c>
      <c r="H5" s="55">
        <v>20320.294333333335</v>
      </c>
      <c r="I5" s="86" t="s">
        <v>563</v>
      </c>
      <c r="J5" s="87">
        <f>+J4*3%</f>
        <v>49534.634999999995</v>
      </c>
      <c r="K5" s="88"/>
      <c r="P5" s="23"/>
      <c r="U5" s="59"/>
    </row>
    <row r="6" spans="2:21" ht="26.4" x14ac:dyDescent="0.7">
      <c r="B6" s="80"/>
      <c r="C6" s="22">
        <v>2</v>
      </c>
      <c r="D6" s="21" t="s">
        <v>220</v>
      </c>
      <c r="E6" s="27">
        <f>+คำนวนต้นทุน!E6</f>
        <v>48011.199999999997</v>
      </c>
      <c r="F6" s="54">
        <f>+E6/J4</f>
        <v>2.9077351634871237E-2</v>
      </c>
      <c r="G6" s="60"/>
      <c r="H6" s="55">
        <v>156.48933333333335</v>
      </c>
      <c r="I6" s="86" t="s">
        <v>564</v>
      </c>
      <c r="J6" s="87">
        <f>+J4*8%</f>
        <v>132092.36000000002</v>
      </c>
      <c r="K6" s="88"/>
      <c r="P6" s="23"/>
      <c r="U6" s="59"/>
    </row>
    <row r="7" spans="2:21" ht="26.4" x14ac:dyDescent="0.7">
      <c r="B7" s="80"/>
      <c r="C7" s="22">
        <v>3</v>
      </c>
      <c r="D7" s="21" t="s">
        <v>221</v>
      </c>
      <c r="E7" s="27">
        <f>+คำนวนต้นทุน!E7</f>
        <v>8371.64</v>
      </c>
      <c r="F7" s="54">
        <v>0</v>
      </c>
      <c r="G7" s="60"/>
      <c r="H7" s="55">
        <v>5833.333333333333</v>
      </c>
      <c r="I7" s="86" t="s">
        <v>566</v>
      </c>
      <c r="J7" s="87">
        <f>+J4*3%</f>
        <v>49534.634999999995</v>
      </c>
      <c r="K7" s="88"/>
      <c r="P7" s="23"/>
      <c r="U7" s="59"/>
    </row>
    <row r="8" spans="2:21" s="4" customFormat="1" ht="26.4" x14ac:dyDescent="0.7">
      <c r="B8" s="81"/>
      <c r="C8" s="5">
        <v>4</v>
      </c>
      <c r="D8" s="64" t="s">
        <v>222</v>
      </c>
      <c r="E8" s="27">
        <f>+คำนวนต้นทุน!E8</f>
        <v>171049.03</v>
      </c>
      <c r="F8" s="65">
        <f>+E8/J4</f>
        <v>0.10359359466361265</v>
      </c>
      <c r="G8" s="60"/>
      <c r="H8" s="55">
        <v>848.84933333333333</v>
      </c>
      <c r="I8" s="86" t="s">
        <v>568</v>
      </c>
      <c r="J8" s="87">
        <f>+J4-J5-J6-J7</f>
        <v>1419992.8699999999</v>
      </c>
      <c r="K8" s="88"/>
      <c r="L8" s="1"/>
      <c r="P8" s="23"/>
      <c r="U8" s="68"/>
    </row>
    <row r="9" spans="2:21" ht="26.4" x14ac:dyDescent="0.7">
      <c r="B9" s="80"/>
      <c r="C9" s="22">
        <v>5</v>
      </c>
      <c r="D9" s="21" t="s">
        <v>567</v>
      </c>
      <c r="E9" s="27">
        <f>+คำนวนต้นทุน!E9</f>
        <v>18742.95</v>
      </c>
      <c r="F9" s="54">
        <f>+E9/J4</f>
        <v>1.1351421081431206E-2</v>
      </c>
      <c r="H9" s="55">
        <v>9906.18</v>
      </c>
      <c r="I9" s="86" t="s">
        <v>570</v>
      </c>
      <c r="J9" s="87">
        <f>+E16</f>
        <v>1295888.53</v>
      </c>
      <c r="K9" s="88"/>
      <c r="P9" s="23"/>
      <c r="U9" s="59"/>
    </row>
    <row r="10" spans="2:21" ht="26.4" x14ac:dyDescent="0.7">
      <c r="B10" s="80"/>
      <c r="C10" s="22">
        <v>6</v>
      </c>
      <c r="D10" s="21" t="s">
        <v>226</v>
      </c>
      <c r="E10" s="27">
        <f>+คำนวนต้นทุน!E10</f>
        <v>271674.40000000002</v>
      </c>
      <c r="F10" s="54">
        <f>+E10/J4</f>
        <v>0.16453602615624402</v>
      </c>
      <c r="G10" s="38" t="s">
        <v>569</v>
      </c>
      <c r="H10" s="55">
        <v>0</v>
      </c>
      <c r="I10" s="86" t="s">
        <v>571</v>
      </c>
      <c r="J10" s="87">
        <f>+'คำนวนต้นทุน 1-31'!J16</f>
        <v>20729.79</v>
      </c>
      <c r="K10" s="88"/>
      <c r="P10" s="23"/>
      <c r="U10" s="59"/>
    </row>
    <row r="11" spans="2:21" ht="26.4" x14ac:dyDescent="0.7">
      <c r="B11" s="80"/>
      <c r="C11" s="22">
        <v>7</v>
      </c>
      <c r="D11" s="21" t="s">
        <v>227</v>
      </c>
      <c r="E11" s="27">
        <f>+คำนวนต้นทุน!E11</f>
        <v>0</v>
      </c>
      <c r="F11" s="54">
        <f>+E11/J4</f>
        <v>0</v>
      </c>
      <c r="H11" s="55">
        <v>0</v>
      </c>
      <c r="I11" s="89" t="s">
        <v>236</v>
      </c>
      <c r="J11" s="90">
        <f>+J4-J5-J6-J7-J9-J10</f>
        <v>103374.54999999984</v>
      </c>
      <c r="K11" s="91" t="s">
        <v>237</v>
      </c>
      <c r="P11" s="23"/>
      <c r="U11" s="59"/>
    </row>
    <row r="12" spans="2:21" ht="26.4" x14ac:dyDescent="0.7">
      <c r="B12" s="80"/>
      <c r="C12" s="22">
        <v>8</v>
      </c>
      <c r="D12" s="21" t="s">
        <v>228</v>
      </c>
      <c r="E12" s="27">
        <f>+คำนวนต้นทุน!E12</f>
        <v>75515</v>
      </c>
      <c r="F12" s="54">
        <f>+E12/J4</f>
        <v>4.5734666259274949E-2</v>
      </c>
      <c r="H12" s="55">
        <v>50</v>
      </c>
      <c r="P12" s="23"/>
      <c r="U12" s="59"/>
    </row>
    <row r="13" spans="2:21" ht="26.4" x14ac:dyDescent="0.7">
      <c r="B13" s="80"/>
      <c r="C13" s="22">
        <v>9</v>
      </c>
      <c r="D13" s="21" t="s">
        <v>234</v>
      </c>
      <c r="E13" s="27">
        <f>+คำนวนต้นทุน!E13</f>
        <v>1500</v>
      </c>
      <c r="F13" s="54">
        <f>+E13/J4</f>
        <v>9.0845526569439743E-4</v>
      </c>
      <c r="H13" s="55">
        <v>19.5</v>
      </c>
      <c r="I13" s="31" t="s">
        <v>500</v>
      </c>
      <c r="J13" s="69">
        <f>+คำนวนต้นทุน!J9</f>
        <v>4095</v>
      </c>
      <c r="K13" s="32"/>
      <c r="L13" s="55">
        <v>37.995377777777776</v>
      </c>
      <c r="M13" s="55">
        <v>37.995377777777776</v>
      </c>
      <c r="N13" s="55">
        <v>37.995377777777776</v>
      </c>
      <c r="O13" s="23"/>
      <c r="P13" s="23"/>
      <c r="U13" s="59"/>
    </row>
    <row r="14" spans="2:21" x14ac:dyDescent="0.6">
      <c r="B14" s="80"/>
      <c r="C14" s="22">
        <v>10</v>
      </c>
      <c r="D14" s="21" t="s">
        <v>572</v>
      </c>
      <c r="E14" s="27">
        <f>+คำนวนต้นทุน!E14</f>
        <v>585</v>
      </c>
      <c r="F14" s="54">
        <f>+E14/J4</f>
        <v>3.5429755362081499E-4</v>
      </c>
      <c r="H14" s="55">
        <v>0</v>
      </c>
      <c r="I14" s="31" t="s">
        <v>501</v>
      </c>
      <c r="J14" s="69">
        <f>+คำนวนต้นทุน!J10</f>
        <v>16634.79</v>
      </c>
      <c r="K14" s="32"/>
      <c r="L14" s="55">
        <v>19.5</v>
      </c>
      <c r="M14" s="55">
        <v>19.5</v>
      </c>
      <c r="N14" s="55">
        <v>19.5</v>
      </c>
      <c r="U14" s="59"/>
    </row>
    <row r="15" spans="2:21" x14ac:dyDescent="0.6">
      <c r="B15" s="80"/>
      <c r="C15" s="22">
        <v>11</v>
      </c>
      <c r="D15" s="21" t="s">
        <v>582</v>
      </c>
      <c r="E15" s="27">
        <f>+คำนวนต้นทุน!E15</f>
        <v>0</v>
      </c>
      <c r="F15" s="54">
        <f>+E15/J4</f>
        <v>0</v>
      </c>
      <c r="H15" s="55">
        <v>0</v>
      </c>
      <c r="I15" s="31" t="s">
        <v>565</v>
      </c>
      <c r="J15" s="69">
        <v>0</v>
      </c>
      <c r="K15" s="32"/>
      <c r="L15" s="55">
        <v>0</v>
      </c>
      <c r="M15" s="55">
        <v>0</v>
      </c>
      <c r="N15" s="55">
        <v>0</v>
      </c>
      <c r="U15" s="59"/>
    </row>
    <row r="16" spans="2:21" ht="26.4" x14ac:dyDescent="0.7">
      <c r="B16" s="80"/>
      <c r="D16" s="25" t="s">
        <v>236</v>
      </c>
      <c r="E16" s="37">
        <f>SUM(E5:E15)</f>
        <v>1295888.53</v>
      </c>
      <c r="F16" s="23" t="s">
        <v>237</v>
      </c>
      <c r="G16" s="23"/>
      <c r="I16" s="33" t="s">
        <v>236</v>
      </c>
      <c r="J16" s="84">
        <f>+J13+J14+J15</f>
        <v>20729.79</v>
      </c>
      <c r="K16" s="34" t="s">
        <v>237</v>
      </c>
      <c r="U16" s="59"/>
    </row>
    <row r="17" spans="2:21" x14ac:dyDescent="0.6">
      <c r="B17" s="80"/>
      <c r="U17" s="59"/>
    </row>
    <row r="18" spans="2:21" ht="24" thickBot="1" x14ac:dyDescent="0.65">
      <c r="B18" s="82"/>
      <c r="C18" s="75"/>
      <c r="D18" s="75"/>
      <c r="E18" s="76"/>
      <c r="F18" s="76"/>
      <c r="G18" s="76"/>
      <c r="H18" s="77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8"/>
    </row>
  </sheetData>
  <mergeCells count="1">
    <mergeCell ref="B2:U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DA89-E8C4-454E-AA41-7A35A1CF387A}">
  <sheetPr>
    <tabColor rgb="FF7030A0"/>
  </sheetPr>
  <dimension ref="A1:E12"/>
  <sheetViews>
    <sheetView workbookViewId="0">
      <pane xSplit="2" ySplit="2" topLeftCell="C3" activePane="bottomRight" state="frozen"/>
      <selection activeCell="S4" sqref="S4"/>
      <selection pane="topRight" activeCell="S4" sqref="S4"/>
      <selection pane="bottomLeft" activeCell="S4" sqref="S4"/>
      <selection pane="bottomRight" activeCell="E5" sqref="E5"/>
    </sheetView>
  </sheetViews>
  <sheetFormatPr defaultColWidth="8.81640625" defaultRowHeight="23.4" x14ac:dyDescent="0.6"/>
  <cols>
    <col min="1" max="1" width="8.81640625" style="22"/>
    <col min="2" max="2" width="8.81640625" style="1"/>
    <col min="3" max="3" width="15.81640625" style="1" customWidth="1"/>
    <col min="4" max="4" width="12.90625" style="30" customWidth="1"/>
    <col min="5" max="16384" width="8.81640625" style="1"/>
  </cols>
  <sheetData>
    <row r="1" spans="1:5" s="39" customFormat="1" ht="28.8" x14ac:dyDescent="0.75">
      <c r="A1" s="24" t="s">
        <v>869</v>
      </c>
      <c r="D1" s="40"/>
    </row>
    <row r="2" spans="1:5" s="23" customFormat="1" ht="22.2" customHeight="1" x14ac:dyDescent="0.7">
      <c r="A2" s="41" t="s">
        <v>573</v>
      </c>
      <c r="B2" s="42" t="s">
        <v>229</v>
      </c>
      <c r="C2" s="42" t="s">
        <v>574</v>
      </c>
      <c r="D2" s="43" t="s">
        <v>575</v>
      </c>
      <c r="E2" s="42" t="s">
        <v>2</v>
      </c>
    </row>
    <row r="3" spans="1:5" x14ac:dyDescent="0.6">
      <c r="A3" s="22">
        <v>1</v>
      </c>
      <c r="B3" s="1" t="s">
        <v>576</v>
      </c>
      <c r="C3" s="1" t="s">
        <v>5</v>
      </c>
      <c r="D3" s="30">
        <v>0</v>
      </c>
    </row>
    <row r="4" spans="1:5" x14ac:dyDescent="0.6">
      <c r="A4" s="22">
        <v>2</v>
      </c>
      <c r="B4" s="1" t="s">
        <v>577</v>
      </c>
      <c r="C4" s="1" t="s">
        <v>5</v>
      </c>
      <c r="D4" s="30">
        <v>137768.20000000001</v>
      </c>
    </row>
    <row r="5" spans="1:5" x14ac:dyDescent="0.6">
      <c r="A5" s="22">
        <v>3</v>
      </c>
      <c r="B5" s="1" t="s">
        <v>576</v>
      </c>
      <c r="C5" s="1" t="s">
        <v>23</v>
      </c>
      <c r="D5" s="30">
        <v>0</v>
      </c>
    </row>
    <row r="6" spans="1:5" x14ac:dyDescent="0.6">
      <c r="A6" s="22">
        <v>4</v>
      </c>
      <c r="B6" s="1" t="s">
        <v>577</v>
      </c>
      <c r="C6" s="1" t="s">
        <v>23</v>
      </c>
      <c r="D6" s="30">
        <v>12887</v>
      </c>
    </row>
    <row r="7" spans="1:5" x14ac:dyDescent="0.6">
      <c r="A7" s="22">
        <v>5</v>
      </c>
      <c r="B7" s="1" t="s">
        <v>576</v>
      </c>
      <c r="C7" s="1" t="s">
        <v>26</v>
      </c>
      <c r="D7" s="30">
        <v>0</v>
      </c>
    </row>
    <row r="8" spans="1:5" x14ac:dyDescent="0.6">
      <c r="A8" s="22">
        <v>6</v>
      </c>
      <c r="B8" s="1" t="s">
        <v>577</v>
      </c>
      <c r="C8" s="1" t="s">
        <v>578</v>
      </c>
      <c r="D8" s="30">
        <v>66090.899999999994</v>
      </c>
    </row>
    <row r="9" spans="1:5" x14ac:dyDescent="0.6">
      <c r="A9" s="22">
        <v>7</v>
      </c>
      <c r="B9" s="1" t="s">
        <v>577</v>
      </c>
      <c r="C9" s="1" t="s">
        <v>579</v>
      </c>
      <c r="D9" s="30">
        <v>0</v>
      </c>
    </row>
    <row r="10" spans="1:5" x14ac:dyDescent="0.6">
      <c r="A10" s="22">
        <v>8</v>
      </c>
      <c r="B10" s="1" t="s">
        <v>577</v>
      </c>
      <c r="C10" s="1" t="s">
        <v>580</v>
      </c>
      <c r="D10" s="30">
        <v>54928.3</v>
      </c>
    </row>
    <row r="11" spans="1:5" s="45" customFormat="1" ht="27" thickBot="1" x14ac:dyDescent="0.75">
      <c r="A11" s="44"/>
      <c r="C11" s="25" t="s">
        <v>581</v>
      </c>
      <c r="D11" s="46">
        <f>SUM(D3:D10)</f>
        <v>271674.40000000002</v>
      </c>
      <c r="E11" s="23" t="s">
        <v>237</v>
      </c>
    </row>
    <row r="12" spans="1:5" ht="24" thickTop="1" x14ac:dyDescent="0.6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6CD6-0A11-4AF6-A23B-81CF564EA999}">
  <sheetPr>
    <tabColor rgb="FF00FFFF"/>
  </sheetPr>
  <dimension ref="A1:B13"/>
  <sheetViews>
    <sheetView workbookViewId="0">
      <pane xSplit="1" ySplit="2" topLeftCell="B3" activePane="bottomRight" state="frozen"/>
      <selection activeCell="S4" sqref="S4"/>
      <selection pane="topRight" activeCell="S4" sqref="S4"/>
      <selection pane="bottomLeft" activeCell="S4" sqref="S4"/>
      <selection pane="bottomRight" activeCell="S4" sqref="S4"/>
    </sheetView>
  </sheetViews>
  <sheetFormatPr defaultColWidth="8.81640625" defaultRowHeight="23.4" x14ac:dyDescent="0.6"/>
  <cols>
    <col min="1" max="1" width="7.1796875" style="22" customWidth="1"/>
    <col min="2" max="2" width="26.90625" style="22" bestFit="1" customWidth="1"/>
    <col min="3" max="16384" width="8.81640625" style="1"/>
  </cols>
  <sheetData>
    <row r="1" spans="1:2" s="24" customFormat="1" ht="28.8" x14ac:dyDescent="0.75">
      <c r="A1" s="24" t="s">
        <v>217</v>
      </c>
    </row>
    <row r="2" spans="1:2" s="23" customFormat="1" ht="26.4" x14ac:dyDescent="0.7">
      <c r="A2" s="26" t="s">
        <v>218</v>
      </c>
      <c r="B2" s="26" t="s">
        <v>229</v>
      </c>
    </row>
    <row r="3" spans="1:2" x14ac:dyDescent="0.6">
      <c r="A3" s="22">
        <v>1</v>
      </c>
      <c r="B3" s="21" t="s">
        <v>219</v>
      </c>
    </row>
    <row r="4" spans="1:2" x14ac:dyDescent="0.6">
      <c r="A4" s="22">
        <v>2</v>
      </c>
      <c r="B4" s="21" t="s">
        <v>220</v>
      </c>
    </row>
    <row r="5" spans="1:2" x14ac:dyDescent="0.6">
      <c r="A5" s="22">
        <v>3</v>
      </c>
      <c r="B5" s="21" t="s">
        <v>221</v>
      </c>
    </row>
    <row r="6" spans="1:2" x14ac:dyDescent="0.6">
      <c r="A6" s="22">
        <v>4</v>
      </c>
      <c r="B6" s="21" t="s">
        <v>222</v>
      </c>
    </row>
    <row r="7" spans="1:2" x14ac:dyDescent="0.6">
      <c r="A7" s="22">
        <v>5</v>
      </c>
      <c r="B7" s="21" t="s">
        <v>223</v>
      </c>
    </row>
    <row r="8" spans="1:2" x14ac:dyDescent="0.6">
      <c r="A8" s="22">
        <v>6</v>
      </c>
      <c r="B8" s="21" t="s">
        <v>224</v>
      </c>
    </row>
    <row r="9" spans="1:2" x14ac:dyDescent="0.6">
      <c r="A9" s="22">
        <v>7</v>
      </c>
      <c r="B9" s="21" t="s">
        <v>225</v>
      </c>
    </row>
    <row r="10" spans="1:2" x14ac:dyDescent="0.6">
      <c r="A10" s="22">
        <v>8</v>
      </c>
      <c r="B10" s="21" t="s">
        <v>226</v>
      </c>
    </row>
    <row r="11" spans="1:2" x14ac:dyDescent="0.6">
      <c r="A11" s="22">
        <v>9</v>
      </c>
      <c r="B11" s="21" t="s">
        <v>227</v>
      </c>
    </row>
    <row r="12" spans="1:2" x14ac:dyDescent="0.6">
      <c r="A12" s="22">
        <v>10</v>
      </c>
      <c r="B12" s="21" t="s">
        <v>228</v>
      </c>
    </row>
    <row r="13" spans="1:2" x14ac:dyDescent="0.6">
      <c r="A13" s="22">
        <v>11</v>
      </c>
      <c r="B13" s="21" t="s">
        <v>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664C-1555-4B38-A11B-3D6C35EE48F2}">
  <sheetPr>
    <tabColor rgb="FFFFFF00"/>
  </sheetPr>
  <dimension ref="A1:E266"/>
  <sheetViews>
    <sheetView workbookViewId="0">
      <pane xSplit="1" ySplit="1" topLeftCell="B260" activePane="bottomRight" state="frozen"/>
      <selection activeCell="S4" sqref="S4"/>
      <selection pane="topRight" activeCell="S4" sqref="S4"/>
      <selection pane="bottomLeft" activeCell="S4" sqref="S4"/>
      <selection pane="bottomRight" activeCell="S4" sqref="S4"/>
    </sheetView>
  </sheetViews>
  <sheetFormatPr defaultColWidth="8.81640625" defaultRowHeight="23.4" x14ac:dyDescent="0.6"/>
  <cols>
    <col min="1" max="1" width="38.1796875" style="1" bestFit="1" customWidth="1"/>
    <col min="2" max="2" width="93.453125" style="21" customWidth="1"/>
    <col min="3" max="3" width="8.81640625" style="1"/>
    <col min="4" max="4" width="42.81640625" style="1" bestFit="1" customWidth="1"/>
    <col min="5" max="5" width="67.36328125" style="1" bestFit="1" customWidth="1"/>
    <col min="6" max="16384" width="8.81640625" style="1"/>
  </cols>
  <sheetData>
    <row r="1" spans="1:5" s="25" customFormat="1" ht="26.4" x14ac:dyDescent="0.7">
      <c r="A1" s="26" t="s">
        <v>0</v>
      </c>
      <c r="B1" s="26" t="s">
        <v>125</v>
      </c>
      <c r="D1" s="26" t="s">
        <v>493</v>
      </c>
      <c r="E1" s="26" t="s">
        <v>494</v>
      </c>
    </row>
    <row r="2" spans="1:5" x14ac:dyDescent="0.6">
      <c r="A2" s="2" t="s">
        <v>147</v>
      </c>
      <c r="B2" s="3" t="s">
        <v>148</v>
      </c>
      <c r="D2" s="2" t="s">
        <v>330</v>
      </c>
      <c r="E2" s="3" t="s">
        <v>330</v>
      </c>
    </row>
    <row r="3" spans="1:5" x14ac:dyDescent="0.6">
      <c r="A3" s="2" t="s">
        <v>20</v>
      </c>
      <c r="B3" s="3" t="s">
        <v>21</v>
      </c>
      <c r="D3" s="2" t="s">
        <v>374</v>
      </c>
      <c r="E3" s="3" t="s">
        <v>263</v>
      </c>
    </row>
    <row r="4" spans="1:5" x14ac:dyDescent="0.6">
      <c r="A4" s="2" t="s">
        <v>106</v>
      </c>
      <c r="B4" s="3" t="s">
        <v>107</v>
      </c>
      <c r="D4" s="2" t="s">
        <v>360</v>
      </c>
      <c r="E4" s="3" t="s">
        <v>361</v>
      </c>
    </row>
    <row r="5" spans="1:5" x14ac:dyDescent="0.6">
      <c r="A5" s="2" t="s">
        <v>151</v>
      </c>
      <c r="B5" s="3" t="s">
        <v>152</v>
      </c>
      <c r="D5" s="2" t="s">
        <v>482</v>
      </c>
      <c r="E5" s="3" t="s">
        <v>483</v>
      </c>
    </row>
    <row r="6" spans="1:5" x14ac:dyDescent="0.6">
      <c r="A6" s="2" t="s">
        <v>75</v>
      </c>
      <c r="B6" s="3" t="s">
        <v>76</v>
      </c>
      <c r="D6" s="2" t="s">
        <v>363</v>
      </c>
      <c r="E6" s="3" t="s">
        <v>364</v>
      </c>
    </row>
    <row r="7" spans="1:5" x14ac:dyDescent="0.6">
      <c r="A7" s="2" t="s">
        <v>195</v>
      </c>
      <c r="B7" s="3" t="s">
        <v>196</v>
      </c>
      <c r="D7" s="2" t="s">
        <v>408</v>
      </c>
      <c r="E7" s="3" t="s">
        <v>409</v>
      </c>
    </row>
    <row r="8" spans="1:5" x14ac:dyDescent="0.6">
      <c r="A8" s="2" t="s">
        <v>123</v>
      </c>
      <c r="B8" s="3" t="s">
        <v>124</v>
      </c>
      <c r="D8" s="2" t="s">
        <v>318</v>
      </c>
      <c r="E8" s="3" t="s">
        <v>323</v>
      </c>
    </row>
    <row r="9" spans="1:5" x14ac:dyDescent="0.6">
      <c r="A9" s="2" t="s">
        <v>99</v>
      </c>
      <c r="B9" s="3" t="s">
        <v>100</v>
      </c>
      <c r="D9" s="2" t="s">
        <v>368</v>
      </c>
      <c r="E9" s="3" t="s">
        <v>369</v>
      </c>
    </row>
    <row r="10" spans="1:5" x14ac:dyDescent="0.6">
      <c r="A10" s="2" t="s">
        <v>22</v>
      </c>
      <c r="B10" s="3" t="s">
        <v>213</v>
      </c>
      <c r="D10" s="2" t="s">
        <v>391</v>
      </c>
      <c r="E10" s="3" t="s">
        <v>392</v>
      </c>
    </row>
    <row r="11" spans="1:5" x14ac:dyDescent="0.6">
      <c r="A11" s="2" t="s">
        <v>109</v>
      </c>
      <c r="B11" s="3" t="s">
        <v>27</v>
      </c>
      <c r="D11" s="2" t="s">
        <v>380</v>
      </c>
      <c r="E11" s="3" t="s">
        <v>381</v>
      </c>
    </row>
    <row r="12" spans="1:5" x14ac:dyDescent="0.6">
      <c r="A12" s="2" t="s">
        <v>191</v>
      </c>
      <c r="B12" s="3" t="s">
        <v>192</v>
      </c>
      <c r="D12" s="2" t="s">
        <v>326</v>
      </c>
      <c r="E12" s="3" t="s">
        <v>327</v>
      </c>
    </row>
    <row r="13" spans="1:5" x14ac:dyDescent="0.6">
      <c r="A13" s="2" t="s">
        <v>18</v>
      </c>
      <c r="B13" s="3" t="s">
        <v>19</v>
      </c>
      <c r="D13" s="2" t="s">
        <v>389</v>
      </c>
      <c r="E13" s="3" t="s">
        <v>390</v>
      </c>
    </row>
    <row r="14" spans="1:5" x14ac:dyDescent="0.6">
      <c r="A14" s="2" t="s">
        <v>101</v>
      </c>
      <c r="B14" s="3" t="s">
        <v>74</v>
      </c>
      <c r="D14" s="2" t="s">
        <v>472</v>
      </c>
      <c r="E14" s="3" t="s">
        <v>479</v>
      </c>
    </row>
    <row r="15" spans="1:5" x14ac:dyDescent="0.6">
      <c r="A15" s="2" t="s">
        <v>73</v>
      </c>
      <c r="B15" s="3" t="s">
        <v>118</v>
      </c>
      <c r="D15" s="2" t="s">
        <v>487</v>
      </c>
      <c r="E15" s="3" t="s">
        <v>488</v>
      </c>
    </row>
    <row r="16" spans="1:5" x14ac:dyDescent="0.6">
      <c r="A16" s="2" t="s">
        <v>159</v>
      </c>
      <c r="B16" s="3" t="s">
        <v>160</v>
      </c>
      <c r="D16" s="2" t="s">
        <v>457</v>
      </c>
      <c r="E16" s="3" t="s">
        <v>458</v>
      </c>
    </row>
    <row r="17" spans="1:5" x14ac:dyDescent="0.6">
      <c r="A17" s="2" t="s">
        <v>204</v>
      </c>
      <c r="B17" s="3" t="s">
        <v>205</v>
      </c>
      <c r="D17" s="2" t="s">
        <v>384</v>
      </c>
      <c r="E17" s="3" t="s">
        <v>384</v>
      </c>
    </row>
    <row r="18" spans="1:5" x14ac:dyDescent="0.6">
      <c r="A18" s="2" t="s">
        <v>211</v>
      </c>
      <c r="B18" s="3" t="s">
        <v>212</v>
      </c>
      <c r="D18" s="2" t="s">
        <v>467</v>
      </c>
      <c r="E18" s="3" t="s">
        <v>467</v>
      </c>
    </row>
    <row r="19" spans="1:5" x14ac:dyDescent="0.6">
      <c r="A19" s="2" t="s">
        <v>198</v>
      </c>
      <c r="B19" s="3" t="s">
        <v>199</v>
      </c>
      <c r="D19" s="2" t="s">
        <v>490</v>
      </c>
      <c r="E19" s="3" t="s">
        <v>491</v>
      </c>
    </row>
    <row r="20" spans="1:5" x14ac:dyDescent="0.6">
      <c r="A20" s="2" t="s">
        <v>206</v>
      </c>
      <c r="B20" s="3" t="s">
        <v>207</v>
      </c>
      <c r="D20" s="2" t="s">
        <v>475</v>
      </c>
      <c r="E20" s="3" t="s">
        <v>492</v>
      </c>
    </row>
    <row r="21" spans="1:5" x14ac:dyDescent="0.6">
      <c r="A21" s="2" t="s">
        <v>161</v>
      </c>
      <c r="B21" s="3" t="s">
        <v>162</v>
      </c>
      <c r="D21" s="2" t="s">
        <v>410</v>
      </c>
      <c r="E21" s="3" t="s">
        <v>411</v>
      </c>
    </row>
    <row r="22" spans="1:5" x14ac:dyDescent="0.6">
      <c r="A22" s="2" t="s">
        <v>72</v>
      </c>
      <c r="B22" s="3" t="s">
        <v>108</v>
      </c>
      <c r="D22" s="2" t="s">
        <v>450</v>
      </c>
      <c r="E22" s="3" t="s">
        <v>481</v>
      </c>
    </row>
    <row r="23" spans="1:5" x14ac:dyDescent="0.6">
      <c r="A23" s="2" t="s">
        <v>95</v>
      </c>
      <c r="B23" s="3" t="s">
        <v>96</v>
      </c>
      <c r="D23" s="2" t="s">
        <v>332</v>
      </c>
      <c r="E23" s="3" t="s">
        <v>333</v>
      </c>
    </row>
    <row r="24" spans="1:5" x14ac:dyDescent="0.6">
      <c r="A24" s="2" t="s">
        <v>70</v>
      </c>
      <c r="B24" s="3" t="s">
        <v>71</v>
      </c>
      <c r="D24" s="2" t="s">
        <v>437</v>
      </c>
      <c r="E24" s="3" t="s">
        <v>438</v>
      </c>
    </row>
    <row r="25" spans="1:5" x14ac:dyDescent="0.6">
      <c r="A25" s="2" t="s">
        <v>174</v>
      </c>
      <c r="B25" s="3" t="s">
        <v>71</v>
      </c>
      <c r="D25" s="2" t="s">
        <v>426</v>
      </c>
      <c r="E25" s="3" t="s">
        <v>427</v>
      </c>
    </row>
    <row r="26" spans="1:5" x14ac:dyDescent="0.6">
      <c r="A26" s="2" t="s">
        <v>85</v>
      </c>
      <c r="B26" s="3" t="s">
        <v>86</v>
      </c>
      <c r="D26" s="2" t="s">
        <v>473</v>
      </c>
      <c r="E26" s="3" t="s">
        <v>474</v>
      </c>
    </row>
    <row r="27" spans="1:5" x14ac:dyDescent="0.6">
      <c r="A27" s="2" t="s">
        <v>54</v>
      </c>
      <c r="B27" s="3" t="s">
        <v>55</v>
      </c>
      <c r="D27" s="2" t="s">
        <v>461</v>
      </c>
      <c r="E27" s="3" t="s">
        <v>462</v>
      </c>
    </row>
    <row r="28" spans="1:5" x14ac:dyDescent="0.6">
      <c r="A28" s="2" t="s">
        <v>166</v>
      </c>
      <c r="B28" s="3" t="s">
        <v>55</v>
      </c>
      <c r="D28" s="2" t="s">
        <v>435</v>
      </c>
      <c r="E28" s="3" t="s">
        <v>436</v>
      </c>
    </row>
    <row r="29" spans="1:5" x14ac:dyDescent="0.6">
      <c r="A29" s="2" t="s">
        <v>83</v>
      </c>
      <c r="B29" s="3" t="s">
        <v>84</v>
      </c>
      <c r="D29" s="2" t="s">
        <v>433</v>
      </c>
      <c r="E29" s="3" t="s">
        <v>434</v>
      </c>
    </row>
    <row r="30" spans="1:5" x14ac:dyDescent="0.6">
      <c r="A30" s="2" t="s">
        <v>52</v>
      </c>
      <c r="B30" s="3" t="s">
        <v>53</v>
      </c>
      <c r="D30" s="2" t="s">
        <v>356</v>
      </c>
      <c r="E30" s="3" t="s">
        <v>370</v>
      </c>
    </row>
    <row r="31" spans="1:5" x14ac:dyDescent="0.6">
      <c r="A31" s="2" t="s">
        <v>165</v>
      </c>
      <c r="B31" s="3" t="s">
        <v>53</v>
      </c>
      <c r="D31" s="2" t="s">
        <v>357</v>
      </c>
      <c r="E31" s="3" t="s">
        <v>358</v>
      </c>
    </row>
    <row r="32" spans="1:5" x14ac:dyDescent="0.6">
      <c r="A32" s="2" t="s">
        <v>79</v>
      </c>
      <c r="B32" s="3" t="s">
        <v>80</v>
      </c>
      <c r="D32" s="2" t="s">
        <v>469</v>
      </c>
      <c r="E32" s="3" t="s">
        <v>337</v>
      </c>
    </row>
    <row r="33" spans="1:5" x14ac:dyDescent="0.6">
      <c r="A33" s="2" t="s">
        <v>135</v>
      </c>
      <c r="B33" s="3" t="s">
        <v>136</v>
      </c>
      <c r="D33" s="2" t="s">
        <v>352</v>
      </c>
      <c r="E33" s="3" t="s">
        <v>353</v>
      </c>
    </row>
    <row r="34" spans="1:5" x14ac:dyDescent="0.6">
      <c r="A34" s="2" t="s">
        <v>56</v>
      </c>
      <c r="B34" s="3" t="s">
        <v>57</v>
      </c>
      <c r="D34" s="2" t="s">
        <v>336</v>
      </c>
      <c r="E34" s="3" t="s">
        <v>419</v>
      </c>
    </row>
    <row r="35" spans="1:5" x14ac:dyDescent="0.6">
      <c r="A35" s="2" t="s">
        <v>167</v>
      </c>
      <c r="B35" s="3" t="s">
        <v>57</v>
      </c>
      <c r="D35" s="2" t="s">
        <v>399</v>
      </c>
      <c r="E35" s="3" t="s">
        <v>423</v>
      </c>
    </row>
    <row r="36" spans="1:5" x14ac:dyDescent="0.6">
      <c r="A36" s="2" t="s">
        <v>149</v>
      </c>
      <c r="B36" s="3" t="s">
        <v>150</v>
      </c>
      <c r="D36" s="2" t="s">
        <v>395</v>
      </c>
      <c r="E36" s="3" t="s">
        <v>396</v>
      </c>
    </row>
    <row r="37" spans="1:5" x14ac:dyDescent="0.6">
      <c r="A37" s="2" t="s">
        <v>50</v>
      </c>
      <c r="B37" s="3" t="s">
        <v>51</v>
      </c>
      <c r="D37" s="2" t="s">
        <v>420</v>
      </c>
      <c r="E37" s="3" t="s">
        <v>444</v>
      </c>
    </row>
    <row r="38" spans="1:5" x14ac:dyDescent="0.6">
      <c r="A38" s="2" t="s">
        <v>89</v>
      </c>
      <c r="B38" s="3" t="s">
        <v>90</v>
      </c>
      <c r="D38" s="2" t="s">
        <v>372</v>
      </c>
      <c r="E38" s="3" t="s">
        <v>373</v>
      </c>
    </row>
    <row r="39" spans="1:5" x14ac:dyDescent="0.6">
      <c r="A39" s="2" t="s">
        <v>58</v>
      </c>
      <c r="B39" s="3" t="s">
        <v>59</v>
      </c>
      <c r="D39" s="2" t="s">
        <v>470</v>
      </c>
      <c r="E39" s="3" t="s">
        <v>471</v>
      </c>
    </row>
    <row r="40" spans="1:5" x14ac:dyDescent="0.6">
      <c r="A40" s="2" t="s">
        <v>168</v>
      </c>
      <c r="B40" s="3" t="s">
        <v>59</v>
      </c>
      <c r="D40" s="2" t="s">
        <v>385</v>
      </c>
      <c r="E40" s="3" t="s">
        <v>386</v>
      </c>
    </row>
    <row r="41" spans="1:5" x14ac:dyDescent="0.6">
      <c r="A41" s="2" t="s">
        <v>137</v>
      </c>
      <c r="B41" s="3" t="s">
        <v>138</v>
      </c>
      <c r="D41" s="2" t="s">
        <v>397</v>
      </c>
      <c r="E41" s="3" t="s">
        <v>398</v>
      </c>
    </row>
    <row r="42" spans="1:5" x14ac:dyDescent="0.6">
      <c r="A42" s="2" t="s">
        <v>66</v>
      </c>
      <c r="B42" s="3" t="s">
        <v>67</v>
      </c>
      <c r="D42" s="2" t="s">
        <v>484</v>
      </c>
      <c r="E42" s="3" t="s">
        <v>485</v>
      </c>
    </row>
    <row r="43" spans="1:5" x14ac:dyDescent="0.6">
      <c r="A43" s="2" t="s">
        <v>172</v>
      </c>
      <c r="B43" s="3" t="s">
        <v>67</v>
      </c>
      <c r="D43" s="2" t="s">
        <v>440</v>
      </c>
      <c r="E43" s="3" t="s">
        <v>441</v>
      </c>
    </row>
    <row r="44" spans="1:5" x14ac:dyDescent="0.6">
      <c r="A44" s="2" t="s">
        <v>81</v>
      </c>
      <c r="B44" s="3" t="s">
        <v>82</v>
      </c>
      <c r="D44" s="2" t="s">
        <v>347</v>
      </c>
      <c r="E44" s="3" t="s">
        <v>348</v>
      </c>
    </row>
    <row r="45" spans="1:5" x14ac:dyDescent="0.6">
      <c r="A45" s="2" t="s">
        <v>91</v>
      </c>
      <c r="B45" s="3" t="s">
        <v>92</v>
      </c>
      <c r="D45" s="2" t="s">
        <v>351</v>
      </c>
      <c r="E45" s="3" t="s">
        <v>351</v>
      </c>
    </row>
    <row r="46" spans="1:5" x14ac:dyDescent="0.6">
      <c r="A46" s="2" t="s">
        <v>64</v>
      </c>
      <c r="B46" s="3" t="s">
        <v>65</v>
      </c>
      <c r="D46" s="2" t="s">
        <v>428</v>
      </c>
      <c r="E46" s="3" t="s">
        <v>429</v>
      </c>
    </row>
    <row r="47" spans="1:5" x14ac:dyDescent="0.6">
      <c r="A47" s="2" t="s">
        <v>170</v>
      </c>
      <c r="B47" s="3" t="s">
        <v>65</v>
      </c>
      <c r="D47" s="2" t="s">
        <v>463</v>
      </c>
      <c r="E47" s="3" t="s">
        <v>464</v>
      </c>
    </row>
    <row r="48" spans="1:5" x14ac:dyDescent="0.6">
      <c r="A48" s="2" t="s">
        <v>97</v>
      </c>
      <c r="B48" s="3" t="s">
        <v>98</v>
      </c>
      <c r="D48" s="2" t="s">
        <v>359</v>
      </c>
      <c r="E48" s="3" t="s">
        <v>263</v>
      </c>
    </row>
    <row r="49" spans="1:5" x14ac:dyDescent="0.6">
      <c r="A49" s="2" t="s">
        <v>68</v>
      </c>
      <c r="B49" s="3" t="s">
        <v>69</v>
      </c>
      <c r="D49" s="2" t="s">
        <v>459</v>
      </c>
      <c r="E49" s="3" t="s">
        <v>460</v>
      </c>
    </row>
    <row r="50" spans="1:5" x14ac:dyDescent="0.6">
      <c r="A50" s="2" t="s">
        <v>173</v>
      </c>
      <c r="B50" s="3" t="s">
        <v>69</v>
      </c>
      <c r="D50" s="2" t="s">
        <v>394</v>
      </c>
      <c r="E50" s="3" t="s">
        <v>407</v>
      </c>
    </row>
    <row r="51" spans="1:5" x14ac:dyDescent="0.6">
      <c r="A51" s="2" t="s">
        <v>93</v>
      </c>
      <c r="B51" s="3" t="s">
        <v>94</v>
      </c>
      <c r="D51" s="2" t="s">
        <v>371</v>
      </c>
      <c r="E51" s="3" t="s">
        <v>414</v>
      </c>
    </row>
    <row r="52" spans="1:5" x14ac:dyDescent="0.6">
      <c r="A52" s="2" t="s">
        <v>62</v>
      </c>
      <c r="B52" s="3" t="s">
        <v>63</v>
      </c>
      <c r="D52" s="2" t="s">
        <v>321</v>
      </c>
      <c r="E52" s="3" t="s">
        <v>465</v>
      </c>
    </row>
    <row r="53" spans="1:5" x14ac:dyDescent="0.6">
      <c r="A53" s="2" t="s">
        <v>171</v>
      </c>
      <c r="B53" s="3" t="s">
        <v>63</v>
      </c>
      <c r="D53" s="2" t="s">
        <v>334</v>
      </c>
      <c r="E53" s="3" t="s">
        <v>335</v>
      </c>
    </row>
    <row r="54" spans="1:5" x14ac:dyDescent="0.6">
      <c r="A54" s="2" t="s">
        <v>87</v>
      </c>
      <c r="B54" s="3" t="s">
        <v>88</v>
      </c>
      <c r="D54" s="2" t="s">
        <v>328</v>
      </c>
      <c r="E54" s="3" t="s">
        <v>329</v>
      </c>
    </row>
    <row r="55" spans="1:5" x14ac:dyDescent="0.6">
      <c r="A55" s="2" t="s">
        <v>60</v>
      </c>
      <c r="B55" s="3" t="s">
        <v>61</v>
      </c>
      <c r="D55" s="2" t="s">
        <v>446</v>
      </c>
      <c r="E55" s="3" t="s">
        <v>447</v>
      </c>
    </row>
    <row r="56" spans="1:5" x14ac:dyDescent="0.6">
      <c r="A56" s="2" t="s">
        <v>169</v>
      </c>
      <c r="B56" s="3" t="s">
        <v>61</v>
      </c>
      <c r="D56" s="2" t="s">
        <v>424</v>
      </c>
      <c r="E56" s="3" t="s">
        <v>425</v>
      </c>
    </row>
    <row r="57" spans="1:5" x14ac:dyDescent="0.6">
      <c r="A57" s="2" t="s">
        <v>185</v>
      </c>
      <c r="B57" s="3" t="s">
        <v>186</v>
      </c>
      <c r="D57" s="2" t="s">
        <v>448</v>
      </c>
      <c r="E57" s="3" t="s">
        <v>449</v>
      </c>
    </row>
    <row r="58" spans="1:5" x14ac:dyDescent="0.6">
      <c r="A58" s="2" t="s">
        <v>183</v>
      </c>
      <c r="B58" s="3" t="s">
        <v>184</v>
      </c>
      <c r="D58" s="2" t="s">
        <v>377</v>
      </c>
      <c r="E58" s="3" t="s">
        <v>378</v>
      </c>
    </row>
    <row r="59" spans="1:5" x14ac:dyDescent="0.6">
      <c r="A59" s="2" t="s">
        <v>182</v>
      </c>
      <c r="B59" s="3" t="s">
        <v>49</v>
      </c>
      <c r="D59" s="2" t="s">
        <v>476</v>
      </c>
      <c r="E59" s="3" t="s">
        <v>477</v>
      </c>
    </row>
    <row r="60" spans="1:5" x14ac:dyDescent="0.6">
      <c r="A60" s="2" t="s">
        <v>48</v>
      </c>
      <c r="B60" s="3" t="s">
        <v>49</v>
      </c>
      <c r="D60" s="2" t="s">
        <v>382</v>
      </c>
      <c r="E60" s="3" t="s">
        <v>445</v>
      </c>
    </row>
    <row r="61" spans="1:5" x14ac:dyDescent="0.6">
      <c r="A61" s="2" t="s">
        <v>177</v>
      </c>
      <c r="B61" s="3" t="s">
        <v>39</v>
      </c>
      <c r="D61" s="2" t="s">
        <v>383</v>
      </c>
      <c r="E61" s="3" t="s">
        <v>378</v>
      </c>
    </row>
    <row r="62" spans="1:5" x14ac:dyDescent="0.6">
      <c r="A62" s="2" t="s">
        <v>38</v>
      </c>
      <c r="B62" s="3" t="s">
        <v>39</v>
      </c>
      <c r="D62" s="2" t="s">
        <v>388</v>
      </c>
      <c r="E62" s="3" t="s">
        <v>378</v>
      </c>
    </row>
    <row r="63" spans="1:5" x14ac:dyDescent="0.6">
      <c r="A63" s="2" t="s">
        <v>178</v>
      </c>
      <c r="B63" s="3" t="s">
        <v>41</v>
      </c>
      <c r="D63" s="2" t="s">
        <v>412</v>
      </c>
      <c r="E63" s="3" t="s">
        <v>413</v>
      </c>
    </row>
    <row r="64" spans="1:5" x14ac:dyDescent="0.6">
      <c r="A64" s="2" t="s">
        <v>40</v>
      </c>
      <c r="B64" s="3" t="s">
        <v>41</v>
      </c>
      <c r="D64" s="2" t="s">
        <v>421</v>
      </c>
      <c r="E64" s="3" t="s">
        <v>422</v>
      </c>
    </row>
    <row r="65" spans="1:5" x14ac:dyDescent="0.6">
      <c r="A65" s="2" t="s">
        <v>176</v>
      </c>
      <c r="B65" s="3" t="s">
        <v>33</v>
      </c>
      <c r="D65" s="2" t="s">
        <v>387</v>
      </c>
      <c r="E65" s="3" t="s">
        <v>378</v>
      </c>
    </row>
    <row r="66" spans="1:5" x14ac:dyDescent="0.6">
      <c r="A66" s="2" t="s">
        <v>32</v>
      </c>
      <c r="B66" s="3" t="s">
        <v>33</v>
      </c>
      <c r="D66" s="2" t="s">
        <v>393</v>
      </c>
      <c r="E66" s="3" t="s">
        <v>378</v>
      </c>
    </row>
    <row r="67" spans="1:5" x14ac:dyDescent="0.6">
      <c r="A67" s="2" t="s">
        <v>180</v>
      </c>
      <c r="B67" s="3" t="s">
        <v>45</v>
      </c>
      <c r="D67" s="2" t="s">
        <v>354</v>
      </c>
      <c r="E67" s="3" t="s">
        <v>355</v>
      </c>
    </row>
    <row r="68" spans="1:5" x14ac:dyDescent="0.6">
      <c r="A68" s="2" t="s">
        <v>44</v>
      </c>
      <c r="B68" s="3" t="s">
        <v>45</v>
      </c>
      <c r="D68" s="2" t="s">
        <v>400</v>
      </c>
      <c r="E68" s="3" t="s">
        <v>401</v>
      </c>
    </row>
    <row r="69" spans="1:5" x14ac:dyDescent="0.6">
      <c r="A69" s="2" t="s">
        <v>179</v>
      </c>
      <c r="B69" s="3" t="s">
        <v>43</v>
      </c>
      <c r="D69" s="2" t="s">
        <v>478</v>
      </c>
      <c r="E69" s="3" t="s">
        <v>376</v>
      </c>
    </row>
    <row r="70" spans="1:5" x14ac:dyDescent="0.6">
      <c r="A70" s="2" t="s">
        <v>42</v>
      </c>
      <c r="B70" s="3" t="s">
        <v>43</v>
      </c>
      <c r="D70" s="2" t="s">
        <v>430</v>
      </c>
      <c r="E70" s="3" t="s">
        <v>376</v>
      </c>
    </row>
    <row r="71" spans="1:5" x14ac:dyDescent="0.6">
      <c r="A71" s="2" t="s">
        <v>181</v>
      </c>
      <c r="B71" s="3" t="s">
        <v>47</v>
      </c>
      <c r="D71" s="2" t="s">
        <v>489</v>
      </c>
      <c r="E71" s="3" t="s">
        <v>376</v>
      </c>
    </row>
    <row r="72" spans="1:5" x14ac:dyDescent="0.6">
      <c r="A72" s="2" t="s">
        <v>46</v>
      </c>
      <c r="B72" s="3" t="s">
        <v>47</v>
      </c>
      <c r="D72" s="2" t="s">
        <v>451</v>
      </c>
      <c r="E72" s="3" t="s">
        <v>452</v>
      </c>
    </row>
    <row r="73" spans="1:5" x14ac:dyDescent="0.6">
      <c r="A73" s="2" t="s">
        <v>197</v>
      </c>
      <c r="B73" s="3" t="s">
        <v>35</v>
      </c>
      <c r="D73" s="2" t="s">
        <v>455</v>
      </c>
      <c r="E73" s="3" t="s">
        <v>456</v>
      </c>
    </row>
    <row r="74" spans="1:5" x14ac:dyDescent="0.6">
      <c r="A74" s="2" t="s">
        <v>34</v>
      </c>
      <c r="B74" s="3" t="s">
        <v>35</v>
      </c>
      <c r="D74" s="2" t="s">
        <v>324</v>
      </c>
      <c r="E74" s="3" t="s">
        <v>331</v>
      </c>
    </row>
    <row r="75" spans="1:5" x14ac:dyDescent="0.6">
      <c r="A75" s="2" t="s">
        <v>175</v>
      </c>
      <c r="B75" s="3" t="s">
        <v>37</v>
      </c>
      <c r="D75" s="2" t="s">
        <v>466</v>
      </c>
      <c r="E75" s="3" t="s">
        <v>376</v>
      </c>
    </row>
    <row r="76" spans="1:5" x14ac:dyDescent="0.6">
      <c r="A76" s="2" t="s">
        <v>36</v>
      </c>
      <c r="B76" s="3" t="s">
        <v>37</v>
      </c>
      <c r="D76" s="2" t="s">
        <v>439</v>
      </c>
      <c r="E76" s="3" t="s">
        <v>376</v>
      </c>
    </row>
    <row r="77" spans="1:5" x14ac:dyDescent="0.6">
      <c r="A77" s="2" t="s">
        <v>208</v>
      </c>
      <c r="B77" s="3" t="s">
        <v>31</v>
      </c>
      <c r="D77" s="2" t="s">
        <v>480</v>
      </c>
      <c r="E77" s="3" t="s">
        <v>376</v>
      </c>
    </row>
    <row r="78" spans="1:5" x14ac:dyDescent="0.6">
      <c r="A78" s="2" t="s">
        <v>30</v>
      </c>
      <c r="B78" s="3" t="s">
        <v>31</v>
      </c>
      <c r="D78" s="2" t="s">
        <v>404</v>
      </c>
      <c r="E78" s="3" t="s">
        <v>405</v>
      </c>
    </row>
    <row r="79" spans="1:5" x14ac:dyDescent="0.6">
      <c r="A79" s="2" t="s">
        <v>114</v>
      </c>
      <c r="B79" s="3" t="s">
        <v>115</v>
      </c>
      <c r="D79" s="2" t="s">
        <v>319</v>
      </c>
      <c r="E79" s="3" t="s">
        <v>486</v>
      </c>
    </row>
    <row r="80" spans="1:5" x14ac:dyDescent="0.6">
      <c r="A80" s="2" t="s">
        <v>112</v>
      </c>
      <c r="B80" s="3" t="s">
        <v>113</v>
      </c>
      <c r="D80" s="2" t="s">
        <v>349</v>
      </c>
      <c r="E80" s="3" t="s">
        <v>350</v>
      </c>
    </row>
    <row r="81" spans="1:5" x14ac:dyDescent="0.6">
      <c r="A81" s="2" t="s">
        <v>12</v>
      </c>
      <c r="B81" s="3" t="s">
        <v>13</v>
      </c>
      <c r="D81" s="2" t="s">
        <v>367</v>
      </c>
      <c r="E81" s="3" t="s">
        <v>350</v>
      </c>
    </row>
    <row r="82" spans="1:5" x14ac:dyDescent="0.6">
      <c r="A82" s="2" t="s">
        <v>200</v>
      </c>
      <c r="B82" s="3" t="s">
        <v>201</v>
      </c>
      <c r="D82" s="2" t="s">
        <v>442</v>
      </c>
      <c r="E82" s="3" t="s">
        <v>443</v>
      </c>
    </row>
    <row r="83" spans="1:5" x14ac:dyDescent="0.6">
      <c r="A83" s="2" t="s">
        <v>14</v>
      </c>
      <c r="B83" s="3" t="s">
        <v>15</v>
      </c>
      <c r="D83" s="2" t="s">
        <v>415</v>
      </c>
      <c r="E83" s="3" t="s">
        <v>416</v>
      </c>
    </row>
    <row r="84" spans="1:5" x14ac:dyDescent="0.6">
      <c r="A84" s="2" t="s">
        <v>153</v>
      </c>
      <c r="B84" s="3" t="s">
        <v>154</v>
      </c>
      <c r="D84" s="2" t="s">
        <v>365</v>
      </c>
      <c r="E84" s="3" t="s">
        <v>366</v>
      </c>
    </row>
    <row r="85" spans="1:5" x14ac:dyDescent="0.6">
      <c r="A85" s="2" t="s">
        <v>10</v>
      </c>
      <c r="B85" s="3" t="s">
        <v>11</v>
      </c>
      <c r="D85" s="2" t="s">
        <v>453</v>
      </c>
      <c r="E85" s="3" t="s">
        <v>454</v>
      </c>
    </row>
    <row r="86" spans="1:5" x14ac:dyDescent="0.6">
      <c r="A86" s="2" t="s">
        <v>202</v>
      </c>
      <c r="B86" s="3" t="s">
        <v>203</v>
      </c>
      <c r="D86" s="2" t="s">
        <v>431</v>
      </c>
      <c r="E86" s="3" t="s">
        <v>432</v>
      </c>
    </row>
    <row r="87" spans="1:5" x14ac:dyDescent="0.6">
      <c r="A87" s="2" t="s">
        <v>110</v>
      </c>
      <c r="B87" s="3" t="s">
        <v>111</v>
      </c>
      <c r="D87" s="2" t="s">
        <v>417</v>
      </c>
      <c r="E87" s="3" t="s">
        <v>418</v>
      </c>
    </row>
    <row r="88" spans="1:5" x14ac:dyDescent="0.6">
      <c r="A88" s="2" t="s">
        <v>28</v>
      </c>
      <c r="B88" s="3" t="s">
        <v>29</v>
      </c>
      <c r="D88" s="2" t="s">
        <v>362</v>
      </c>
      <c r="E88" s="3" t="s">
        <v>406</v>
      </c>
    </row>
    <row r="89" spans="1:5" x14ac:dyDescent="0.6">
      <c r="A89" s="2" t="s">
        <v>189</v>
      </c>
      <c r="B89" s="3" t="s">
        <v>190</v>
      </c>
      <c r="D89" s="2" t="s">
        <v>402</v>
      </c>
      <c r="E89" s="3" t="s">
        <v>403</v>
      </c>
    </row>
    <row r="90" spans="1:5" x14ac:dyDescent="0.6">
      <c r="A90" s="2" t="s">
        <v>163</v>
      </c>
      <c r="B90" s="3" t="s">
        <v>164</v>
      </c>
      <c r="D90" s="2" t="s">
        <v>468</v>
      </c>
      <c r="E90" s="3" t="s">
        <v>376</v>
      </c>
    </row>
    <row r="91" spans="1:5" x14ac:dyDescent="0.6">
      <c r="A91" s="2" t="s">
        <v>157</v>
      </c>
      <c r="B91" s="3" t="s">
        <v>158</v>
      </c>
      <c r="D91" s="2" t="s">
        <v>379</v>
      </c>
      <c r="E91" s="3" t="s">
        <v>376</v>
      </c>
    </row>
    <row r="92" spans="1:5" x14ac:dyDescent="0.6">
      <c r="A92" s="2" t="s">
        <v>8</v>
      </c>
      <c r="B92" s="3" t="s">
        <v>9</v>
      </c>
      <c r="D92" s="2" t="s">
        <v>375</v>
      </c>
      <c r="E92" s="3" t="s">
        <v>376</v>
      </c>
    </row>
    <row r="93" spans="1:5" x14ac:dyDescent="0.6">
      <c r="A93" s="2" t="s">
        <v>145</v>
      </c>
      <c r="B93" s="3" t="s">
        <v>146</v>
      </c>
      <c r="D93" s="2" t="s">
        <v>495</v>
      </c>
      <c r="E93" s="3" t="s">
        <v>378</v>
      </c>
    </row>
    <row r="94" spans="1:5" x14ac:dyDescent="0.6">
      <c r="A94" s="2" t="s">
        <v>6</v>
      </c>
      <c r="B94" s="3" t="s">
        <v>7</v>
      </c>
      <c r="D94" s="2" t="s">
        <v>496</v>
      </c>
      <c r="E94" s="3" t="s">
        <v>378</v>
      </c>
    </row>
    <row r="95" spans="1:5" x14ac:dyDescent="0.6">
      <c r="A95" s="2" t="s">
        <v>143</v>
      </c>
      <c r="B95" s="3" t="s">
        <v>144</v>
      </c>
      <c r="D95" s="29"/>
    </row>
    <row r="96" spans="1:5" x14ac:dyDescent="0.6">
      <c r="A96" s="2" t="s">
        <v>3</v>
      </c>
      <c r="B96" s="3" t="s">
        <v>4</v>
      </c>
      <c r="D96" s="29"/>
    </row>
    <row r="97" spans="1:4" x14ac:dyDescent="0.6">
      <c r="A97" s="2" t="s">
        <v>141</v>
      </c>
      <c r="B97" s="3" t="s">
        <v>142</v>
      </c>
      <c r="D97" s="29"/>
    </row>
    <row r="98" spans="1:4" x14ac:dyDescent="0.6">
      <c r="A98" s="2" t="s">
        <v>77</v>
      </c>
      <c r="B98" s="3" t="s">
        <v>78</v>
      </c>
      <c r="D98" s="29"/>
    </row>
    <row r="99" spans="1:4" x14ac:dyDescent="0.6">
      <c r="A99" s="2" t="s">
        <v>24</v>
      </c>
      <c r="B99" s="3" t="s">
        <v>25</v>
      </c>
      <c r="D99" s="29"/>
    </row>
    <row r="100" spans="1:4" x14ac:dyDescent="0.6">
      <c r="A100" s="2" t="s">
        <v>193</v>
      </c>
      <c r="B100" s="3" t="s">
        <v>194</v>
      </c>
      <c r="D100" s="29"/>
    </row>
    <row r="101" spans="1:4" x14ac:dyDescent="0.6">
      <c r="A101" s="2" t="s">
        <v>139</v>
      </c>
      <c r="B101" s="3" t="s">
        <v>140</v>
      </c>
      <c r="D101" s="29"/>
    </row>
    <row r="102" spans="1:4" x14ac:dyDescent="0.6">
      <c r="A102" s="2" t="s">
        <v>155</v>
      </c>
      <c r="B102" s="3" t="s">
        <v>156</v>
      </c>
      <c r="D102" s="29"/>
    </row>
    <row r="103" spans="1:4" x14ac:dyDescent="0.6">
      <c r="A103" s="2" t="s">
        <v>187</v>
      </c>
      <c r="B103" s="3" t="s">
        <v>188</v>
      </c>
      <c r="D103" s="29"/>
    </row>
    <row r="104" spans="1:4" x14ac:dyDescent="0.6">
      <c r="A104" s="2" t="s">
        <v>209</v>
      </c>
      <c r="B104" s="3" t="s">
        <v>210</v>
      </c>
      <c r="D104" s="29"/>
    </row>
    <row r="105" spans="1:4" x14ac:dyDescent="0.6">
      <c r="A105" s="2" t="s">
        <v>116</v>
      </c>
      <c r="B105" s="3" t="s">
        <v>117</v>
      </c>
      <c r="D105" s="29"/>
    </row>
    <row r="106" spans="1:4" x14ac:dyDescent="0.6">
      <c r="A106" s="2" t="s">
        <v>102</v>
      </c>
      <c r="B106" s="3" t="s">
        <v>103</v>
      </c>
      <c r="D106" s="29"/>
    </row>
    <row r="107" spans="1:4" x14ac:dyDescent="0.6">
      <c r="A107" s="2" t="s">
        <v>121</v>
      </c>
      <c r="B107" s="3" t="s">
        <v>122</v>
      </c>
      <c r="D107" s="29"/>
    </row>
    <row r="108" spans="1:4" x14ac:dyDescent="0.6">
      <c r="A108" s="2" t="s">
        <v>104</v>
      </c>
      <c r="B108" s="3" t="s">
        <v>105</v>
      </c>
      <c r="D108" s="29"/>
    </row>
    <row r="109" spans="1:4" x14ac:dyDescent="0.6">
      <c r="A109" s="2" t="s">
        <v>119</v>
      </c>
      <c r="B109" s="3" t="s">
        <v>120</v>
      </c>
      <c r="D109" s="29"/>
    </row>
    <row r="110" spans="1:4" x14ac:dyDescent="0.6">
      <c r="A110" s="2" t="s">
        <v>16</v>
      </c>
      <c r="B110" s="3" t="s">
        <v>17</v>
      </c>
      <c r="D110" s="29"/>
    </row>
    <row r="111" spans="1:4" x14ac:dyDescent="0.6">
      <c r="A111" s="2" t="s">
        <v>215</v>
      </c>
      <c r="B111" s="3" t="s">
        <v>216</v>
      </c>
      <c r="D111" s="29"/>
    </row>
    <row r="112" spans="1:4" x14ac:dyDescent="0.6">
      <c r="A112" s="2" t="s">
        <v>238</v>
      </c>
      <c r="B112" s="3" t="s">
        <v>243</v>
      </c>
      <c r="D112" s="29"/>
    </row>
    <row r="113" spans="1:4" x14ac:dyDescent="0.6">
      <c r="A113" s="2">
        <v>1111011</v>
      </c>
      <c r="B113" s="3" t="s">
        <v>233</v>
      </c>
      <c r="D113" s="29"/>
    </row>
    <row r="114" spans="1:4" x14ac:dyDescent="0.6">
      <c r="A114" s="2" t="s">
        <v>239</v>
      </c>
      <c r="B114" s="3" t="s">
        <v>245</v>
      </c>
      <c r="D114" s="29"/>
    </row>
    <row r="115" spans="1:4" x14ac:dyDescent="0.6">
      <c r="A115" s="2" t="s">
        <v>240</v>
      </c>
      <c r="B115" s="3" t="s">
        <v>246</v>
      </c>
      <c r="D115" s="29"/>
    </row>
    <row r="116" spans="1:4" x14ac:dyDescent="0.6">
      <c r="A116" s="2" t="s">
        <v>241</v>
      </c>
      <c r="B116" s="3" t="s">
        <v>247</v>
      </c>
      <c r="D116" s="29"/>
    </row>
    <row r="117" spans="1:4" x14ac:dyDescent="0.6">
      <c r="A117" s="2" t="s">
        <v>230</v>
      </c>
      <c r="B117" s="3" t="s">
        <v>231</v>
      </c>
      <c r="D117" s="29"/>
    </row>
    <row r="118" spans="1:4" x14ac:dyDescent="0.6">
      <c r="A118" s="2" t="s">
        <v>242</v>
      </c>
      <c r="B118" s="3" t="s">
        <v>244</v>
      </c>
      <c r="D118" s="29"/>
    </row>
    <row r="119" spans="1:4" x14ac:dyDescent="0.6">
      <c r="A119" s="2" t="s">
        <v>252</v>
      </c>
      <c r="B119" s="3" t="s">
        <v>253</v>
      </c>
      <c r="D119" s="29"/>
    </row>
    <row r="120" spans="1:4" x14ac:dyDescent="0.6">
      <c r="A120" s="2" t="s">
        <v>250</v>
      </c>
      <c r="B120" s="3" t="s">
        <v>251</v>
      </c>
      <c r="D120" s="29"/>
    </row>
    <row r="121" spans="1:4" x14ac:dyDescent="0.6">
      <c r="A121" s="2" t="s">
        <v>248</v>
      </c>
      <c r="B121" s="3" t="s">
        <v>249</v>
      </c>
      <c r="D121" s="29"/>
    </row>
    <row r="122" spans="1:4" x14ac:dyDescent="0.6">
      <c r="A122" s="2" t="s">
        <v>254</v>
      </c>
      <c r="B122" s="3" t="s">
        <v>255</v>
      </c>
      <c r="D122" s="29"/>
    </row>
    <row r="123" spans="1:4" x14ac:dyDescent="0.6">
      <c r="A123" s="2" t="s">
        <v>257</v>
      </c>
      <c r="B123" s="3" t="s">
        <v>258</v>
      </c>
      <c r="D123" s="29"/>
    </row>
    <row r="124" spans="1:4" x14ac:dyDescent="0.6">
      <c r="A124" s="2" t="s">
        <v>259</v>
      </c>
      <c r="B124" s="3" t="s">
        <v>260</v>
      </c>
      <c r="D124" s="29"/>
    </row>
    <row r="125" spans="1:4" x14ac:dyDescent="0.6">
      <c r="A125" s="2" t="s">
        <v>261</v>
      </c>
      <c r="B125" s="3" t="s">
        <v>262</v>
      </c>
      <c r="D125" s="29"/>
    </row>
    <row r="126" spans="1:4" x14ac:dyDescent="0.6">
      <c r="A126" s="2" t="s">
        <v>264</v>
      </c>
      <c r="B126" s="3" t="s">
        <v>265</v>
      </c>
      <c r="D126" s="29"/>
    </row>
    <row r="127" spans="1:4" x14ac:dyDescent="0.6">
      <c r="A127" s="2" t="s">
        <v>266</v>
      </c>
      <c r="B127" s="3" t="s">
        <v>267</v>
      </c>
      <c r="D127" s="29"/>
    </row>
    <row r="128" spans="1:4" x14ac:dyDescent="0.6">
      <c r="A128" s="2" t="s">
        <v>269</v>
      </c>
      <c r="B128" s="3" t="s">
        <v>268</v>
      </c>
      <c r="D128" s="29"/>
    </row>
    <row r="129" spans="1:4" x14ac:dyDescent="0.6">
      <c r="A129" s="2" t="s">
        <v>270</v>
      </c>
      <c r="B129" s="3" t="s">
        <v>268</v>
      </c>
      <c r="D129" s="29"/>
    </row>
    <row r="130" spans="1:4" x14ac:dyDescent="0.6">
      <c r="A130" s="2" t="s">
        <v>271</v>
      </c>
      <c r="B130" s="3" t="s">
        <v>268</v>
      </c>
      <c r="D130" s="29"/>
    </row>
    <row r="131" spans="1:4" x14ac:dyDescent="0.6">
      <c r="A131" s="2" t="s">
        <v>280</v>
      </c>
      <c r="B131" s="3" t="s">
        <v>273</v>
      </c>
      <c r="D131" s="29"/>
    </row>
    <row r="132" spans="1:4" x14ac:dyDescent="0.6">
      <c r="A132" s="2" t="s">
        <v>277</v>
      </c>
      <c r="B132" s="3" t="s">
        <v>273</v>
      </c>
      <c r="D132" s="29"/>
    </row>
    <row r="133" spans="1:4" x14ac:dyDescent="0.6">
      <c r="A133" s="2" t="s">
        <v>279</v>
      </c>
      <c r="B133" s="3" t="s">
        <v>273</v>
      </c>
      <c r="D133" s="29"/>
    </row>
    <row r="134" spans="1:4" x14ac:dyDescent="0.6">
      <c r="A134" s="2" t="s">
        <v>281</v>
      </c>
      <c r="B134" s="3" t="s">
        <v>273</v>
      </c>
      <c r="D134" s="29"/>
    </row>
    <row r="135" spans="1:4" x14ac:dyDescent="0.6">
      <c r="A135" s="2" t="s">
        <v>275</v>
      </c>
      <c r="B135" s="3" t="s">
        <v>273</v>
      </c>
      <c r="D135" s="29"/>
    </row>
    <row r="136" spans="1:4" x14ac:dyDescent="0.6">
      <c r="A136" s="2" t="s">
        <v>278</v>
      </c>
      <c r="B136" s="3" t="s">
        <v>273</v>
      </c>
      <c r="D136" s="29"/>
    </row>
    <row r="137" spans="1:4" x14ac:dyDescent="0.6">
      <c r="A137" s="2" t="s">
        <v>274</v>
      </c>
      <c r="B137" s="3" t="s">
        <v>273</v>
      </c>
      <c r="D137" s="29"/>
    </row>
    <row r="138" spans="1:4" x14ac:dyDescent="0.6">
      <c r="A138" s="2" t="s">
        <v>276</v>
      </c>
      <c r="B138" s="3" t="s">
        <v>273</v>
      </c>
      <c r="D138" s="29"/>
    </row>
    <row r="139" spans="1:4" x14ac:dyDescent="0.6">
      <c r="A139" s="2" t="s">
        <v>272</v>
      </c>
      <c r="B139" s="3" t="s">
        <v>273</v>
      </c>
      <c r="D139" s="29"/>
    </row>
    <row r="140" spans="1:4" ht="24" customHeight="1" x14ac:dyDescent="0.6">
      <c r="A140" s="2" t="s">
        <v>287</v>
      </c>
      <c r="B140" s="3" t="s">
        <v>288</v>
      </c>
      <c r="D140" s="29"/>
    </row>
    <row r="141" spans="1:4" x14ac:dyDescent="0.6">
      <c r="A141" s="2" t="s">
        <v>286</v>
      </c>
      <c r="B141" s="3" t="s">
        <v>285</v>
      </c>
      <c r="D141" s="29"/>
    </row>
    <row r="142" spans="1:4" x14ac:dyDescent="0.6">
      <c r="A142" s="2" t="s">
        <v>284</v>
      </c>
      <c r="B142" s="3" t="s">
        <v>285</v>
      </c>
      <c r="D142" s="29"/>
    </row>
    <row r="143" spans="1:4" x14ac:dyDescent="0.6">
      <c r="A143" s="2" t="s">
        <v>282</v>
      </c>
      <c r="B143" s="3" t="s">
        <v>283</v>
      </c>
      <c r="D143" s="29"/>
    </row>
    <row r="144" spans="1:4" x14ac:dyDescent="0.6">
      <c r="A144" s="2" t="s">
        <v>289</v>
      </c>
      <c r="B144" s="3" t="s">
        <v>290</v>
      </c>
      <c r="D144" s="29"/>
    </row>
    <row r="145" spans="1:4" ht="22.2" customHeight="1" x14ac:dyDescent="0.6">
      <c r="A145" s="22" t="s">
        <v>119</v>
      </c>
      <c r="B145" s="21" t="s">
        <v>120</v>
      </c>
      <c r="D145" s="29"/>
    </row>
    <row r="146" spans="1:4" x14ac:dyDescent="0.6">
      <c r="A146" s="2" t="s">
        <v>293</v>
      </c>
      <c r="B146" s="3" t="s">
        <v>25</v>
      </c>
    </row>
    <row r="147" spans="1:4" x14ac:dyDescent="0.6">
      <c r="A147" s="2" t="s">
        <v>310</v>
      </c>
      <c r="B147" s="3" t="s">
        <v>311</v>
      </c>
    </row>
    <row r="148" spans="1:4" x14ac:dyDescent="0.6">
      <c r="A148" s="2" t="s">
        <v>306</v>
      </c>
      <c r="B148" s="3" t="s">
        <v>307</v>
      </c>
    </row>
    <row r="149" spans="1:4" x14ac:dyDescent="0.6">
      <c r="A149" s="2" t="s">
        <v>300</v>
      </c>
      <c r="B149" s="3" t="s">
        <v>301</v>
      </c>
    </row>
    <row r="150" spans="1:4" x14ac:dyDescent="0.6">
      <c r="A150" s="2" t="s">
        <v>302</v>
      </c>
      <c r="B150" s="3" t="s">
        <v>303</v>
      </c>
    </row>
    <row r="151" spans="1:4" x14ac:dyDescent="0.6">
      <c r="A151" s="2" t="s">
        <v>304</v>
      </c>
      <c r="B151" s="3" t="s">
        <v>305</v>
      </c>
    </row>
    <row r="152" spans="1:4" x14ac:dyDescent="0.6">
      <c r="A152" s="2" t="s">
        <v>298</v>
      </c>
      <c r="B152" s="3" t="s">
        <v>299</v>
      </c>
    </row>
    <row r="153" spans="1:4" x14ac:dyDescent="0.6">
      <c r="A153" s="2" t="s">
        <v>294</v>
      </c>
      <c r="B153" s="3" t="s">
        <v>295</v>
      </c>
    </row>
    <row r="154" spans="1:4" x14ac:dyDescent="0.6">
      <c r="A154" s="2" t="s">
        <v>296</v>
      </c>
      <c r="B154" s="3" t="s">
        <v>297</v>
      </c>
    </row>
    <row r="155" spans="1:4" x14ac:dyDescent="0.6">
      <c r="A155" s="2" t="s">
        <v>308</v>
      </c>
      <c r="B155" s="3" t="s">
        <v>309</v>
      </c>
    </row>
    <row r="156" spans="1:4" x14ac:dyDescent="0.6">
      <c r="A156" s="2" t="s">
        <v>312</v>
      </c>
      <c r="B156" s="3" t="s">
        <v>313</v>
      </c>
    </row>
    <row r="157" spans="1:4" x14ac:dyDescent="0.6">
      <c r="A157" s="2" t="s">
        <v>291</v>
      </c>
      <c r="B157" s="3" t="s">
        <v>292</v>
      </c>
    </row>
    <row r="158" spans="1:4" x14ac:dyDescent="0.6">
      <c r="A158" s="2" t="s">
        <v>314</v>
      </c>
      <c r="B158" s="3" t="s">
        <v>315</v>
      </c>
    </row>
    <row r="159" spans="1:4" x14ac:dyDescent="0.6">
      <c r="A159" s="2" t="s">
        <v>316</v>
      </c>
      <c r="B159" s="3" t="s">
        <v>317</v>
      </c>
    </row>
    <row r="160" spans="1:4" ht="22.2" customHeight="1" x14ac:dyDescent="0.6">
      <c r="A160" s="2" t="s">
        <v>330</v>
      </c>
      <c r="B160" s="3" t="s">
        <v>330</v>
      </c>
    </row>
    <row r="161" spans="1:2" x14ac:dyDescent="0.6">
      <c r="A161" s="2" t="s">
        <v>318</v>
      </c>
      <c r="B161" s="3" t="s">
        <v>323</v>
      </c>
    </row>
    <row r="162" spans="1:2" x14ac:dyDescent="0.6">
      <c r="A162" s="2" t="s">
        <v>326</v>
      </c>
      <c r="B162" s="3" t="s">
        <v>327</v>
      </c>
    </row>
    <row r="163" spans="1:2" x14ac:dyDescent="0.6">
      <c r="A163" s="2" t="s">
        <v>332</v>
      </c>
      <c r="B163" s="3" t="s">
        <v>333</v>
      </c>
    </row>
    <row r="164" spans="1:2" x14ac:dyDescent="0.6">
      <c r="A164" s="2" t="s">
        <v>336</v>
      </c>
      <c r="B164" s="3" t="s">
        <v>337</v>
      </c>
    </row>
    <row r="165" spans="1:2" x14ac:dyDescent="0.6">
      <c r="A165" s="2" t="s">
        <v>321</v>
      </c>
      <c r="B165" s="3" t="s">
        <v>322</v>
      </c>
    </row>
    <row r="166" spans="1:2" x14ac:dyDescent="0.6">
      <c r="A166" s="2" t="s">
        <v>334</v>
      </c>
      <c r="B166" s="3" t="s">
        <v>335</v>
      </c>
    </row>
    <row r="167" spans="1:2" x14ac:dyDescent="0.6">
      <c r="A167" s="2" t="s">
        <v>328</v>
      </c>
      <c r="B167" s="3" t="s">
        <v>329</v>
      </c>
    </row>
    <row r="168" spans="1:2" x14ac:dyDescent="0.6">
      <c r="A168" s="2" t="s">
        <v>324</v>
      </c>
      <c r="B168" s="3" t="s">
        <v>325</v>
      </c>
    </row>
    <row r="169" spans="1:2" x14ac:dyDescent="0.6">
      <c r="A169" s="2" t="s">
        <v>319</v>
      </c>
      <c r="B169" s="3" t="s">
        <v>320</v>
      </c>
    </row>
    <row r="170" spans="1:2" x14ac:dyDescent="0.6">
      <c r="A170" s="2" t="s">
        <v>338</v>
      </c>
      <c r="B170" s="3" t="s">
        <v>339</v>
      </c>
    </row>
    <row r="171" spans="1:2" x14ac:dyDescent="0.6">
      <c r="A171" s="2" t="s">
        <v>340</v>
      </c>
      <c r="B171" s="3" t="s">
        <v>341</v>
      </c>
    </row>
    <row r="172" spans="1:2" x14ac:dyDescent="0.6">
      <c r="A172" s="2" t="s">
        <v>342</v>
      </c>
      <c r="B172" s="3" t="s">
        <v>343</v>
      </c>
    </row>
    <row r="173" spans="1:2" x14ac:dyDescent="0.6">
      <c r="A173" s="2" t="s">
        <v>505</v>
      </c>
      <c r="B173" s="3" t="s">
        <v>506</v>
      </c>
    </row>
    <row r="174" spans="1:2" x14ac:dyDescent="0.6">
      <c r="A174" s="2" t="s">
        <v>507</v>
      </c>
      <c r="B174" s="3" t="s">
        <v>508</v>
      </c>
    </row>
    <row r="175" spans="1:2" x14ac:dyDescent="0.6">
      <c r="A175" s="2" t="s">
        <v>509</v>
      </c>
      <c r="B175" s="3" t="s">
        <v>510</v>
      </c>
    </row>
    <row r="176" spans="1:2" x14ac:dyDescent="0.6">
      <c r="A176" s="2" t="s">
        <v>511</v>
      </c>
      <c r="B176" s="3" t="s">
        <v>512</v>
      </c>
    </row>
    <row r="177" spans="1:2" x14ac:dyDescent="0.6">
      <c r="A177" s="2" t="s">
        <v>514</v>
      </c>
      <c r="B177" s="3" t="s">
        <v>515</v>
      </c>
    </row>
    <row r="178" spans="1:2" x14ac:dyDescent="0.6">
      <c r="A178" s="2" t="s">
        <v>513</v>
      </c>
      <c r="B178" s="3"/>
    </row>
    <row r="179" spans="1:2" x14ac:dyDescent="0.6">
      <c r="A179" s="2" t="s">
        <v>517</v>
      </c>
      <c r="B179" s="3" t="s">
        <v>521</v>
      </c>
    </row>
    <row r="180" spans="1:2" x14ac:dyDescent="0.6">
      <c r="A180" s="2" t="s">
        <v>518</v>
      </c>
      <c r="B180" s="3" t="s">
        <v>27</v>
      </c>
    </row>
    <row r="181" spans="1:2" x14ac:dyDescent="0.6">
      <c r="A181" s="2" t="s">
        <v>519</v>
      </c>
      <c r="B181" s="3" t="s">
        <v>520</v>
      </c>
    </row>
    <row r="182" spans="1:2" x14ac:dyDescent="0.6">
      <c r="A182" s="2" t="s">
        <v>522</v>
      </c>
      <c r="B182" s="3" t="s">
        <v>523</v>
      </c>
    </row>
    <row r="183" spans="1:2" x14ac:dyDescent="0.6">
      <c r="A183" s="2" t="s">
        <v>524</v>
      </c>
      <c r="B183" s="3" t="s">
        <v>525</v>
      </c>
    </row>
    <row r="184" spans="1:2" x14ac:dyDescent="0.6">
      <c r="A184" s="2" t="s">
        <v>526</v>
      </c>
      <c r="B184" s="3" t="s">
        <v>527</v>
      </c>
    </row>
    <row r="185" spans="1:2" x14ac:dyDescent="0.6">
      <c r="A185" s="2" t="s">
        <v>516</v>
      </c>
      <c r="B185" s="3" t="s">
        <v>120</v>
      </c>
    </row>
    <row r="186" spans="1:2" x14ac:dyDescent="0.6">
      <c r="A186" s="2" t="s">
        <v>528</v>
      </c>
      <c r="B186" s="3" t="s">
        <v>529</v>
      </c>
    </row>
    <row r="187" spans="1:2" x14ac:dyDescent="0.6">
      <c r="A187" s="2" t="s">
        <v>530</v>
      </c>
      <c r="B187" s="3" t="s">
        <v>531</v>
      </c>
    </row>
    <row r="188" spans="1:2" x14ac:dyDescent="0.6">
      <c r="A188" s="2" t="s">
        <v>532</v>
      </c>
      <c r="B188" s="3" t="s">
        <v>533</v>
      </c>
    </row>
    <row r="189" spans="1:2" x14ac:dyDescent="0.6">
      <c r="A189" s="2" t="s">
        <v>534</v>
      </c>
      <c r="B189" s="3" t="s">
        <v>535</v>
      </c>
    </row>
    <row r="190" spans="1:2" x14ac:dyDescent="0.6">
      <c r="A190" s="2" t="s">
        <v>536</v>
      </c>
      <c r="B190" s="3" t="s">
        <v>537</v>
      </c>
    </row>
    <row r="191" spans="1:2" x14ac:dyDescent="0.6">
      <c r="A191" s="2" t="s">
        <v>538</v>
      </c>
      <c r="B191" s="3" t="s">
        <v>539</v>
      </c>
    </row>
    <row r="192" spans="1:2" x14ac:dyDescent="0.6">
      <c r="A192" s="2" t="s">
        <v>540</v>
      </c>
      <c r="B192" s="3" t="s">
        <v>541</v>
      </c>
    </row>
    <row r="193" spans="1:2" x14ac:dyDescent="0.6">
      <c r="A193" s="2" t="s">
        <v>415</v>
      </c>
      <c r="B193" s="3" t="s">
        <v>416</v>
      </c>
    </row>
    <row r="194" spans="1:2" x14ac:dyDescent="0.6">
      <c r="A194" s="2" t="s">
        <v>542</v>
      </c>
      <c r="B194" s="3" t="s">
        <v>543</v>
      </c>
    </row>
    <row r="195" spans="1:2" x14ac:dyDescent="0.6">
      <c r="A195" s="2" t="s">
        <v>544</v>
      </c>
      <c r="B195" s="3" t="s">
        <v>545</v>
      </c>
    </row>
    <row r="196" spans="1:2" x14ac:dyDescent="0.6">
      <c r="A196" s="2" t="s">
        <v>546</v>
      </c>
      <c r="B196" s="3" t="s">
        <v>547</v>
      </c>
    </row>
    <row r="197" spans="1:2" x14ac:dyDescent="0.6">
      <c r="A197" s="2" t="s">
        <v>550</v>
      </c>
      <c r="B197" s="3" t="s">
        <v>551</v>
      </c>
    </row>
    <row r="198" spans="1:2" x14ac:dyDescent="0.6">
      <c r="A198" s="2" t="s">
        <v>548</v>
      </c>
      <c r="B198" s="3" t="s">
        <v>549</v>
      </c>
    </row>
    <row r="199" spans="1:2" x14ac:dyDescent="0.6">
      <c r="A199" s="2" t="s">
        <v>558</v>
      </c>
      <c r="B199" s="3" t="s">
        <v>559</v>
      </c>
    </row>
    <row r="200" spans="1:2" x14ac:dyDescent="0.6">
      <c r="A200" s="2" t="s">
        <v>556</v>
      </c>
      <c r="B200" s="3" t="s">
        <v>557</v>
      </c>
    </row>
    <row r="201" spans="1:2" x14ac:dyDescent="0.6">
      <c r="A201" s="2" t="s">
        <v>554</v>
      </c>
      <c r="B201" s="3" t="s">
        <v>555</v>
      </c>
    </row>
    <row r="202" spans="1:2" x14ac:dyDescent="0.6">
      <c r="A202" s="2" t="s">
        <v>560</v>
      </c>
      <c r="B202" s="3" t="s">
        <v>561</v>
      </c>
    </row>
    <row r="203" spans="1:2" x14ac:dyDescent="0.6">
      <c r="A203" s="2" t="s">
        <v>552</v>
      </c>
      <c r="B203" s="3" t="s">
        <v>553</v>
      </c>
    </row>
    <row r="204" spans="1:2" x14ac:dyDescent="0.6">
      <c r="A204" s="2" t="s">
        <v>583</v>
      </c>
      <c r="B204" s="3" t="s">
        <v>584</v>
      </c>
    </row>
    <row r="205" spans="1:2" x14ac:dyDescent="0.6">
      <c r="A205" s="2" t="s">
        <v>585</v>
      </c>
      <c r="B205" s="3" t="s">
        <v>586</v>
      </c>
    </row>
    <row r="206" spans="1:2" x14ac:dyDescent="0.6">
      <c r="A206" s="2" t="s">
        <v>587</v>
      </c>
      <c r="B206" s="3" t="s">
        <v>588</v>
      </c>
    </row>
    <row r="207" spans="1:2" x14ac:dyDescent="0.6">
      <c r="A207" s="2" t="s">
        <v>589</v>
      </c>
      <c r="B207" s="3" t="s">
        <v>590</v>
      </c>
    </row>
    <row r="208" spans="1:2" x14ac:dyDescent="0.6">
      <c r="A208" s="2" t="s">
        <v>591</v>
      </c>
      <c r="B208" s="3" t="s">
        <v>592</v>
      </c>
    </row>
    <row r="209" spans="1:2" x14ac:dyDescent="0.6">
      <c r="A209" s="2" t="s">
        <v>593</v>
      </c>
      <c r="B209" s="3" t="s">
        <v>594</v>
      </c>
    </row>
    <row r="210" spans="1:2" x14ac:dyDescent="0.6">
      <c r="A210" s="2" t="s">
        <v>595</v>
      </c>
      <c r="B210" s="3" t="s">
        <v>596</v>
      </c>
    </row>
    <row r="211" spans="1:2" x14ac:dyDescent="0.6">
      <c r="A211" s="2" t="s">
        <v>597</v>
      </c>
      <c r="B211" s="3" t="s">
        <v>598</v>
      </c>
    </row>
    <row r="212" spans="1:2" x14ac:dyDescent="0.6">
      <c r="A212" s="2" t="s">
        <v>147</v>
      </c>
      <c r="B212" s="3" t="s">
        <v>148</v>
      </c>
    </row>
    <row r="213" spans="1:2" x14ac:dyDescent="0.6">
      <c r="A213" s="2" t="s">
        <v>599</v>
      </c>
      <c r="B213" s="3" t="s">
        <v>600</v>
      </c>
    </row>
    <row r="214" spans="1:2" x14ac:dyDescent="0.6">
      <c r="A214" s="2" t="s">
        <v>601</v>
      </c>
      <c r="B214" s="3" t="s">
        <v>602</v>
      </c>
    </row>
    <row r="215" spans="1:2" x14ac:dyDescent="0.6">
      <c r="A215" s="2">
        <v>1100047</v>
      </c>
      <c r="B215" s="3" t="s">
        <v>603</v>
      </c>
    </row>
    <row r="216" spans="1:2" x14ac:dyDescent="0.6">
      <c r="A216" s="2" t="s">
        <v>604</v>
      </c>
      <c r="B216" s="3" t="s">
        <v>605</v>
      </c>
    </row>
    <row r="217" spans="1:2" x14ac:dyDescent="0.6">
      <c r="A217" s="48" t="s">
        <v>601</v>
      </c>
      <c r="B217" s="48"/>
    </row>
    <row r="218" spans="1:2" x14ac:dyDescent="0.6">
      <c r="A218" s="48" t="s">
        <v>606</v>
      </c>
      <c r="B218" s="3" t="s">
        <v>607</v>
      </c>
    </row>
    <row r="219" spans="1:2" x14ac:dyDescent="0.6">
      <c r="A219" s="48" t="s">
        <v>608</v>
      </c>
      <c r="B219" s="3" t="s">
        <v>609</v>
      </c>
    </row>
    <row r="220" spans="1:2" x14ac:dyDescent="0.6">
      <c r="A220" s="48" t="s">
        <v>610</v>
      </c>
      <c r="B220" s="48" t="s">
        <v>610</v>
      </c>
    </row>
    <row r="221" spans="1:2" x14ac:dyDescent="0.6">
      <c r="A221" s="48" t="s">
        <v>611</v>
      </c>
      <c r="B221" s="48" t="s">
        <v>612</v>
      </c>
    </row>
    <row r="222" spans="1:2" x14ac:dyDescent="0.6">
      <c r="A222" s="48" t="s">
        <v>614</v>
      </c>
      <c r="B222" s="48" t="s">
        <v>615</v>
      </c>
    </row>
    <row r="223" spans="1:2" x14ac:dyDescent="0.6">
      <c r="A223" s="48" t="s">
        <v>591</v>
      </c>
      <c r="B223" s="48" t="s">
        <v>613</v>
      </c>
    </row>
    <row r="224" spans="1:2" x14ac:dyDescent="0.6">
      <c r="A224" s="48" t="s">
        <v>617</v>
      </c>
      <c r="B224" s="48" t="s">
        <v>616</v>
      </c>
    </row>
    <row r="225" spans="1:2" x14ac:dyDescent="0.6">
      <c r="A225" s="48" t="s">
        <v>620</v>
      </c>
      <c r="B225" s="48" t="s">
        <v>621</v>
      </c>
    </row>
    <row r="226" spans="1:2" x14ac:dyDescent="0.6">
      <c r="A226" s="48" t="s">
        <v>618</v>
      </c>
      <c r="B226" s="48" t="s">
        <v>619</v>
      </c>
    </row>
    <row r="227" spans="1:2" x14ac:dyDescent="0.6">
      <c r="A227" s="48" t="s">
        <v>622</v>
      </c>
      <c r="B227" s="48" t="s">
        <v>622</v>
      </c>
    </row>
    <row r="228" spans="1:2" x14ac:dyDescent="0.6">
      <c r="A228" s="48" t="s">
        <v>623</v>
      </c>
      <c r="B228" s="48" t="s">
        <v>624</v>
      </c>
    </row>
    <row r="229" spans="1:2" x14ac:dyDescent="0.6">
      <c r="A229" s="48" t="s">
        <v>625</v>
      </c>
      <c r="B229" s="48" t="s">
        <v>626</v>
      </c>
    </row>
    <row r="230" spans="1:2" x14ac:dyDescent="0.6">
      <c r="A230" s="48" t="s">
        <v>627</v>
      </c>
      <c r="B230" s="48" t="s">
        <v>628</v>
      </c>
    </row>
    <row r="231" spans="1:2" x14ac:dyDescent="0.6">
      <c r="A231" s="48" t="s">
        <v>629</v>
      </c>
      <c r="B231" s="48" t="s">
        <v>630</v>
      </c>
    </row>
    <row r="232" spans="1:2" x14ac:dyDescent="0.6">
      <c r="A232" s="48" t="s">
        <v>631</v>
      </c>
      <c r="B232" s="48" t="s">
        <v>632</v>
      </c>
    </row>
    <row r="233" spans="1:2" x14ac:dyDescent="0.6">
      <c r="A233" s="48" t="s">
        <v>633</v>
      </c>
      <c r="B233" s="48" t="s">
        <v>634</v>
      </c>
    </row>
    <row r="234" spans="1:2" x14ac:dyDescent="0.6">
      <c r="A234" s="48" t="s">
        <v>635</v>
      </c>
      <c r="B234" s="48" t="s">
        <v>636</v>
      </c>
    </row>
    <row r="235" spans="1:2" x14ac:dyDescent="0.6">
      <c r="A235" s="48" t="s">
        <v>637</v>
      </c>
      <c r="B235" s="48" t="s">
        <v>638</v>
      </c>
    </row>
    <row r="236" spans="1:2" x14ac:dyDescent="0.6">
      <c r="A236" s="48" t="s">
        <v>639</v>
      </c>
      <c r="B236" s="48" t="s">
        <v>640</v>
      </c>
    </row>
    <row r="237" spans="1:2" x14ac:dyDescent="0.6">
      <c r="A237" s="48" t="s">
        <v>641</v>
      </c>
      <c r="B237" s="48" t="s">
        <v>642</v>
      </c>
    </row>
    <row r="238" spans="1:2" x14ac:dyDescent="0.6">
      <c r="A238" s="48" t="s">
        <v>643</v>
      </c>
      <c r="B238" s="48" t="s">
        <v>644</v>
      </c>
    </row>
    <row r="239" spans="1:2" x14ac:dyDescent="0.6">
      <c r="A239" s="48" t="s">
        <v>645</v>
      </c>
      <c r="B239" s="48" t="s">
        <v>646</v>
      </c>
    </row>
    <row r="240" spans="1:2" x14ac:dyDescent="0.6">
      <c r="A240" s="48" t="s">
        <v>647</v>
      </c>
      <c r="B240" s="48" t="s">
        <v>648</v>
      </c>
    </row>
    <row r="241" spans="1:2" x14ac:dyDescent="0.6">
      <c r="A241" s="48" t="s">
        <v>649</v>
      </c>
      <c r="B241" s="48" t="s">
        <v>650</v>
      </c>
    </row>
    <row r="242" spans="1:2" x14ac:dyDescent="0.6">
      <c r="A242" s="48" t="s">
        <v>651</v>
      </c>
      <c r="B242" s="48" t="s">
        <v>652</v>
      </c>
    </row>
    <row r="243" spans="1:2" x14ac:dyDescent="0.6">
      <c r="A243" s="48" t="s">
        <v>653</v>
      </c>
      <c r="B243" s="48" t="s">
        <v>654</v>
      </c>
    </row>
    <row r="244" spans="1:2" x14ac:dyDescent="0.6">
      <c r="A244" s="48" t="s">
        <v>655</v>
      </c>
      <c r="B244" s="48" t="s">
        <v>656</v>
      </c>
    </row>
    <row r="245" spans="1:2" x14ac:dyDescent="0.6">
      <c r="A245" s="48" t="s">
        <v>657</v>
      </c>
      <c r="B245" s="48" t="s">
        <v>658</v>
      </c>
    </row>
    <row r="246" spans="1:2" x14ac:dyDescent="0.6">
      <c r="A246" s="48" t="s">
        <v>659</v>
      </c>
      <c r="B246" s="48" t="s">
        <v>660</v>
      </c>
    </row>
    <row r="247" spans="1:2" x14ac:dyDescent="0.6">
      <c r="A247" s="48" t="s">
        <v>661</v>
      </c>
      <c r="B247" s="48" t="s">
        <v>662</v>
      </c>
    </row>
    <row r="248" spans="1:2" x14ac:dyDescent="0.6">
      <c r="A248" s="48" t="s">
        <v>663</v>
      </c>
      <c r="B248" s="48" t="s">
        <v>664</v>
      </c>
    </row>
    <row r="249" spans="1:2" x14ac:dyDescent="0.6">
      <c r="A249" s="48" t="s">
        <v>665</v>
      </c>
      <c r="B249" s="48" t="s">
        <v>666</v>
      </c>
    </row>
    <row r="250" spans="1:2" x14ac:dyDescent="0.6">
      <c r="A250" s="48" t="s">
        <v>667</v>
      </c>
      <c r="B250" s="48" t="s">
        <v>668</v>
      </c>
    </row>
    <row r="251" spans="1:2" x14ac:dyDescent="0.6">
      <c r="A251" s="48">
        <v>1124043</v>
      </c>
      <c r="B251" s="48" t="s">
        <v>678</v>
      </c>
    </row>
    <row r="252" spans="1:2" x14ac:dyDescent="0.6">
      <c r="A252" s="48">
        <v>1006988</v>
      </c>
      <c r="B252" s="48" t="s">
        <v>679</v>
      </c>
    </row>
    <row r="253" spans="1:2" x14ac:dyDescent="0.6">
      <c r="A253" s="48">
        <v>20054646</v>
      </c>
      <c r="B253" s="48" t="s">
        <v>672</v>
      </c>
    </row>
    <row r="254" spans="1:2" x14ac:dyDescent="0.6">
      <c r="A254" s="48">
        <v>1111123</v>
      </c>
      <c r="B254" s="48" t="s">
        <v>671</v>
      </c>
    </row>
    <row r="255" spans="1:2" x14ac:dyDescent="0.6">
      <c r="A255" s="48">
        <v>1100013</v>
      </c>
      <c r="B255" s="48" t="s">
        <v>688</v>
      </c>
    </row>
    <row r="256" spans="1:2" x14ac:dyDescent="0.6">
      <c r="A256" s="48">
        <v>1111121</v>
      </c>
      <c r="B256" s="48" t="s">
        <v>684</v>
      </c>
    </row>
    <row r="257" spans="1:2" x14ac:dyDescent="0.6">
      <c r="A257" s="48">
        <v>1004047</v>
      </c>
      <c r="B257" s="48" t="s">
        <v>681</v>
      </c>
    </row>
    <row r="258" spans="1:2" x14ac:dyDescent="0.6">
      <c r="A258" s="48">
        <v>1006985</v>
      </c>
      <c r="B258" s="48" t="s">
        <v>682</v>
      </c>
    </row>
    <row r="259" spans="1:2" x14ac:dyDescent="0.6">
      <c r="A259" s="48">
        <v>1006986</v>
      </c>
      <c r="B259" s="48" t="s">
        <v>683</v>
      </c>
    </row>
    <row r="260" spans="1:2" x14ac:dyDescent="0.6">
      <c r="A260" s="48">
        <v>20054645</v>
      </c>
      <c r="B260" s="48" t="s">
        <v>680</v>
      </c>
    </row>
    <row r="261" spans="1:2" x14ac:dyDescent="0.6">
      <c r="A261" s="48" t="s">
        <v>690</v>
      </c>
      <c r="B261" s="48" t="s">
        <v>691</v>
      </c>
    </row>
    <row r="262" spans="1:2" x14ac:dyDescent="0.6">
      <c r="A262" s="48">
        <v>1006987</v>
      </c>
      <c r="B262" s="48" t="s">
        <v>673</v>
      </c>
    </row>
    <row r="263" spans="1:2" x14ac:dyDescent="0.6">
      <c r="A263" s="48">
        <v>1006982</v>
      </c>
      <c r="B263" s="48" t="s">
        <v>694</v>
      </c>
    </row>
    <row r="264" spans="1:2" x14ac:dyDescent="0.6">
      <c r="A264" s="48">
        <v>1004072</v>
      </c>
      <c r="B264" s="48" t="s">
        <v>695</v>
      </c>
    </row>
    <row r="265" spans="1:2" x14ac:dyDescent="0.6">
      <c r="A265" s="48">
        <v>1113006</v>
      </c>
      <c r="B265" s="48" t="s">
        <v>696</v>
      </c>
    </row>
    <row r="266" spans="1:2" x14ac:dyDescent="0.6">
      <c r="A266" s="48">
        <v>1113007</v>
      </c>
      <c r="B266" s="48" t="s">
        <v>697</v>
      </c>
    </row>
  </sheetData>
  <autoFilter ref="A1:B140" xr:uid="{E0B93C17-F267-4800-B55E-37FD14A921A5}"/>
  <conditionalFormatting sqref="A1:A190 A191:B191 A192 A193:B193 A194:A203 A217:A1048576">
    <cfRule type="duplicateValues" dxfId="13" priority="181"/>
    <cfRule type="duplicateValues" dxfId="12" priority="182"/>
  </conditionalFormatting>
  <conditionalFormatting sqref="A1:A203 A217:A1048576">
    <cfRule type="duplicateValues" dxfId="11" priority="195"/>
  </conditionalFormatting>
  <conditionalFormatting sqref="A204:A216">
    <cfRule type="duplicateValues" dxfId="10" priority="200"/>
    <cfRule type="duplicateValues" dxfId="9" priority="201"/>
    <cfRule type="duplicateValues" dxfId="8" priority="202"/>
  </conditionalFormatting>
  <conditionalFormatting sqref="B204:B216">
    <cfRule type="duplicateValues" dxfId="7" priority="214"/>
  </conditionalFormatting>
  <conditionalFormatting sqref="B217 B1:B203 B220:B1048576">
    <cfRule type="duplicateValues" dxfId="6" priority="199"/>
  </conditionalFormatting>
  <conditionalFormatting sqref="B218:B219">
    <cfRule type="duplicateValues" dxfId="5" priority="1"/>
  </conditionalFormatting>
  <conditionalFormatting sqref="D1">
    <cfRule type="duplicateValues" dxfId="4" priority="18"/>
    <cfRule type="duplicateValues" dxfId="3" priority="19"/>
  </conditionalFormatting>
  <conditionalFormatting sqref="D1:D176 C177:C185 D215:D1048576">
    <cfRule type="duplicateValues" dxfId="2" priority="177"/>
  </conditionalFormatting>
  <conditionalFormatting sqref="D2:D94">
    <cfRule type="duplicateValues" dxfId="1" priority="16"/>
    <cfRule type="duplicateValues" dxfId="0" priority="17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DA03-32F3-4F24-A187-E094F22C574F}">
  <sheetPr>
    <tabColor rgb="FFFF6699"/>
  </sheetPr>
  <dimension ref="A1"/>
  <sheetViews>
    <sheetView zoomScale="70" zoomScaleNormal="70" workbookViewId="0">
      <pane xSplit="2" ySplit="1" topLeftCell="R2" activePane="bottomRight" state="frozen"/>
      <selection activeCell="S4" sqref="S4"/>
      <selection pane="topRight" activeCell="S4" sqref="S4"/>
      <selection pane="bottomLeft" activeCell="S4" sqref="S4"/>
      <selection pane="bottomRight" activeCell="S4" sqref="S4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1.6328125" bestFit="1" customWidth="1"/>
    <col min="22" max="22" width="45" bestFit="1" customWidth="1"/>
    <col min="23" max="23" width="49" bestFit="1" customWidth="1"/>
    <col min="24" max="24" width="45.90625" bestFit="1" customWidth="1"/>
    <col min="25" max="25" width="52.6328125" bestFit="1" customWidth="1"/>
    <col min="26" max="26" width="44.453125" bestFit="1" customWidth="1"/>
    <col min="27" max="27" width="9.6328125" bestFit="1" customWidth="1"/>
    <col min="28" max="28" width="53.1796875" bestFit="1" customWidth="1"/>
    <col min="29" max="29" width="39.90625" bestFit="1" customWidth="1"/>
    <col min="30" max="30" width="42.6328125" bestFit="1" customWidth="1"/>
    <col min="31" max="31" width="40.81640625" bestFit="1" customWidth="1"/>
    <col min="32" max="32" width="46.1796875" bestFit="1" customWidth="1"/>
    <col min="33" max="33" width="42.6328125" bestFit="1" customWidth="1"/>
    <col min="34" max="34" width="41.36328125" bestFit="1" customWidth="1"/>
    <col min="35" max="35" width="50.08984375" bestFit="1" customWidth="1"/>
    <col min="36" max="36" width="23.90625" bestFit="1" customWidth="1"/>
    <col min="37" max="37" width="50.453125" bestFit="1" customWidth="1"/>
    <col min="38" max="38" width="64.81640625" bestFit="1" customWidth="1"/>
    <col min="39" max="39" width="64.453125" bestFit="1" customWidth="1"/>
    <col min="40" max="40" width="66.1796875" bestFit="1" customWidth="1"/>
    <col min="41" max="41" width="65.90625" bestFit="1" customWidth="1"/>
    <col min="42" max="42" width="65.81640625" bestFit="1" customWidth="1"/>
    <col min="43" max="43" width="66.81640625" bestFit="1" customWidth="1"/>
    <col min="44" max="44" width="65.36328125" bestFit="1" customWidth="1"/>
    <col min="45" max="45" width="64.6328125" bestFit="1" customWidth="1"/>
    <col min="46" max="46" width="66.1796875" bestFit="1" customWidth="1"/>
    <col min="47" max="47" width="68.08984375" bestFit="1" customWidth="1"/>
    <col min="48" max="48" width="63" bestFit="1" customWidth="1"/>
    <col min="49" max="49" width="40.08984375" bestFit="1" customWidth="1"/>
    <col min="50" max="50" width="46.6328125" bestFit="1" customWidth="1"/>
    <col min="51" max="51" width="48.453125" bestFit="1" customWidth="1"/>
    <col min="52" max="52" width="44.6328125" bestFit="1" customWidth="1"/>
    <col min="53" max="53" width="45.6328125" bestFit="1" customWidth="1"/>
    <col min="54" max="54" width="46.1796875" bestFit="1" customWidth="1"/>
    <col min="55" max="55" width="43" bestFit="1" customWidth="1"/>
    <col min="56" max="56" width="46.81640625" bestFit="1" customWidth="1"/>
    <col min="57" max="57" width="45.1796875" bestFit="1" customWidth="1"/>
    <col min="58" max="58" width="46.1796875" bestFit="1" customWidth="1"/>
    <col min="59" max="59" width="48.08984375" bestFit="1" customWidth="1"/>
    <col min="60" max="60" width="43" bestFit="1" customWidth="1"/>
    <col min="61" max="61" width="47" bestFit="1" customWidth="1"/>
    <col min="62" max="62" width="58.81640625" bestFit="1" customWidth="1"/>
    <col min="63" max="63" width="65.1796875" bestFit="1" customWidth="1"/>
    <col min="64" max="64" width="48.453125" bestFit="1" customWidth="1"/>
    <col min="65" max="65" width="50.1796875" bestFit="1" customWidth="1"/>
    <col min="66" max="66" width="54.6328125" bestFit="1" customWidth="1"/>
    <col min="67" max="67" width="51.1796875" bestFit="1" customWidth="1"/>
    <col min="68" max="68" width="51.6328125" bestFit="1" customWidth="1"/>
    <col min="69" max="69" width="49.90625" bestFit="1" customWidth="1"/>
    <col min="70" max="70" width="52.08984375" bestFit="1" customWidth="1"/>
    <col min="71" max="71" width="51" bestFit="1" customWidth="1"/>
    <col min="72" max="72" width="50.453125" bestFit="1" customWidth="1"/>
    <col min="73" max="73" width="49" bestFit="1" customWidth="1"/>
    <col min="74" max="74" width="52.81640625" bestFit="1" customWidth="1"/>
    <col min="75" max="75" width="47.1796875" bestFit="1" customWidth="1"/>
    <col min="76" max="76" width="60.81640625" bestFit="1" customWidth="1"/>
    <col min="77" max="77" width="37.81640625" bestFit="1" customWidth="1"/>
    <col min="78" max="78" width="29.90625" bestFit="1" customWidth="1"/>
    <col min="79" max="79" width="35.90625" bestFit="1" customWidth="1"/>
    <col min="80" max="80" width="15.6328125" bestFit="1" customWidth="1"/>
    <col min="81" max="81" width="36.08984375" bestFit="1" customWidth="1"/>
    <col min="82" max="83" width="18.453125" bestFit="1" customWidth="1"/>
    <col min="84" max="84" width="13" bestFit="1" customWidth="1"/>
    <col min="85" max="85" width="49.81640625" bestFit="1" customWidth="1"/>
    <col min="86" max="86" width="54.6328125" bestFit="1" customWidth="1"/>
    <col min="87" max="87" width="45.90625" bestFit="1" customWidth="1"/>
    <col min="88" max="88" width="51" bestFit="1" customWidth="1"/>
    <col min="89" max="89" width="46.90625" bestFit="1" customWidth="1"/>
    <col min="90" max="90" width="51.90625" bestFit="1" customWidth="1"/>
    <col min="91" max="91" width="47.6328125" bestFit="1" customWidth="1"/>
    <col min="92" max="92" width="52.453125" bestFit="1" customWidth="1"/>
    <col min="93" max="93" width="44.1796875" bestFit="1" customWidth="1"/>
    <col min="94" max="94" width="49.1796875" bestFit="1" customWidth="1"/>
    <col min="95" max="95" width="48.08984375" bestFit="1" customWidth="1"/>
    <col min="96" max="96" width="53" bestFit="1" customWidth="1"/>
    <col min="97" max="97" width="46.453125" bestFit="1" customWidth="1"/>
    <col min="98" max="98" width="51.6328125" bestFit="1" customWidth="1"/>
    <col min="99" max="99" width="47.6328125" bestFit="1" customWidth="1"/>
    <col min="100" max="100" width="52.453125" bestFit="1" customWidth="1"/>
    <col min="101" max="101" width="49.36328125" bestFit="1" customWidth="1"/>
    <col min="102" max="102" width="54.1796875" bestFit="1" customWidth="1"/>
    <col min="103" max="103" width="44.1796875" bestFit="1" customWidth="1"/>
    <col min="104" max="104" width="49.1796875" bestFit="1" customWidth="1"/>
    <col min="105" max="105" width="48.1796875" bestFit="1" customWidth="1"/>
    <col min="106" max="106" width="53.1796875" bestFit="1" customWidth="1"/>
    <col min="107" max="107" width="60.08984375" bestFit="1" customWidth="1"/>
    <col min="108" max="108" width="65.36328125" bestFit="1" customWidth="1"/>
    <col min="109" max="109" width="66.453125" bestFit="1" customWidth="1"/>
    <col min="110" max="110" width="71.36328125" bestFit="1" customWidth="1"/>
    <col min="111" max="111" width="49.81640625" bestFit="1" customWidth="1"/>
    <col min="112" max="112" width="54.6328125" bestFit="1" customWidth="1"/>
    <col min="113" max="113" width="51.6328125" bestFit="1" customWidth="1"/>
    <col min="114" max="114" width="56.6328125" bestFit="1" customWidth="1"/>
    <col min="115" max="115" width="55.90625" bestFit="1" customWidth="1"/>
    <col min="116" max="116" width="61" bestFit="1" customWidth="1"/>
    <col min="117" max="117" width="52.453125" bestFit="1" customWidth="1"/>
    <col min="118" max="118" width="57.36328125" bestFit="1" customWidth="1"/>
    <col min="119" max="119" width="52.90625" bestFit="1" customWidth="1"/>
    <col min="120" max="120" width="57.81640625" bestFit="1" customWidth="1"/>
    <col min="121" max="121" width="51.1796875" bestFit="1" customWidth="1"/>
    <col min="122" max="122" width="56.1796875" bestFit="1" customWidth="1"/>
    <col min="123" max="123" width="53.36328125" bestFit="1" customWidth="1"/>
    <col min="124" max="124" width="58.1796875" bestFit="1" customWidth="1"/>
    <col min="125" max="125" width="52.1796875" bestFit="1" customWidth="1"/>
    <col min="126" max="126" width="57.1796875" bestFit="1" customWidth="1"/>
    <col min="127" max="127" width="51.81640625" bestFit="1" customWidth="1"/>
    <col min="128" max="128" width="56.81640625" bestFit="1" customWidth="1"/>
    <col min="129" max="129" width="50.1796875" bestFit="1" customWidth="1"/>
    <col min="130" max="130" width="55.36328125" bestFit="1" customWidth="1"/>
    <col min="131" max="131" width="54.08984375" bestFit="1" customWidth="1"/>
    <col min="132" max="132" width="59" bestFit="1" customWidth="1"/>
    <col min="133" max="133" width="48.453125" bestFit="1" customWidth="1"/>
    <col min="134" max="134" width="53.36328125" bestFit="1" customWidth="1"/>
    <col min="135" max="135" width="62.08984375" bestFit="1" customWidth="1"/>
    <col min="136" max="136" width="67" bestFit="1" customWidth="1"/>
    <col min="137" max="137" width="39" bestFit="1" customWidth="1"/>
    <col min="138" max="138" width="10.453125" bestFit="1" customWidth="1"/>
    <col min="139" max="139" width="43.90625" bestFit="1" customWidth="1"/>
    <col min="140" max="140" width="31.1796875" bestFit="1" customWidth="1"/>
    <col min="141" max="141" width="36.1796875" bestFit="1" customWidth="1"/>
    <col min="142" max="142" width="37.1796875" bestFit="1" customWidth="1"/>
    <col min="143" max="143" width="42.1796875" bestFit="1" customWidth="1"/>
    <col min="144" max="144" width="17" bestFit="1" customWidth="1"/>
    <col min="145" max="145" width="21.90625" bestFit="1" customWidth="1"/>
    <col min="146" max="146" width="37.36328125" bestFit="1" customWidth="1"/>
    <col min="147" max="147" width="42.453125" bestFit="1" customWidth="1"/>
    <col min="148" max="148" width="19.81640625" bestFit="1" customWidth="1"/>
    <col min="149" max="149" width="24.81640625" bestFit="1" customWidth="1"/>
    <col min="150" max="150" width="19.81640625" bestFit="1" customWidth="1"/>
    <col min="151" max="151" width="24.81640625" bestFit="1" customWidth="1"/>
    <col min="152" max="152" width="13" bestFit="1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53CD2-301B-45C8-BC20-D2CC7B4334C7}">
  <sheetPr>
    <tabColor rgb="FF66FF66"/>
  </sheetPr>
  <dimension ref="A1:H64"/>
  <sheetViews>
    <sheetView topLeftCell="A48" workbookViewId="0">
      <selection activeCell="S4" sqref="S4"/>
    </sheetView>
  </sheetViews>
  <sheetFormatPr defaultRowHeight="15" x14ac:dyDescent="0.25"/>
  <cols>
    <col min="1" max="1" width="7.26953125" customWidth="1"/>
    <col min="2" max="2" width="27.81640625" bestFit="1" customWidth="1"/>
    <col min="3" max="3" width="14.08984375" bestFit="1" customWidth="1"/>
    <col min="4" max="4" width="8.6328125" bestFit="1" customWidth="1"/>
    <col min="5" max="5" width="11.7265625" bestFit="1" customWidth="1"/>
    <col min="6" max="6" width="10.6328125" bestFit="1" customWidth="1"/>
    <col min="7" max="7" width="26.6328125" bestFit="1" customWidth="1"/>
    <col min="8" max="256" width="9.453125" customWidth="1"/>
    <col min="257" max="257" width="33.26953125" bestFit="1" customWidth="1"/>
    <col min="258" max="258" width="27.81640625" bestFit="1" customWidth="1"/>
    <col min="259" max="259" width="14.08984375" bestFit="1" customWidth="1"/>
    <col min="260" max="260" width="7.7265625" bestFit="1" customWidth="1"/>
    <col min="261" max="261" width="11.7265625" bestFit="1" customWidth="1"/>
    <col min="262" max="262" width="6.26953125" bestFit="1" customWidth="1"/>
    <col min="263" max="263" width="26.6328125" bestFit="1" customWidth="1"/>
    <col min="264" max="512" width="9.453125" customWidth="1"/>
    <col min="513" max="513" width="33.26953125" bestFit="1" customWidth="1"/>
    <col min="514" max="514" width="27.81640625" bestFit="1" customWidth="1"/>
    <col min="515" max="515" width="14.08984375" bestFit="1" customWidth="1"/>
    <col min="516" max="516" width="7.7265625" bestFit="1" customWidth="1"/>
    <col min="517" max="517" width="11.7265625" bestFit="1" customWidth="1"/>
    <col min="518" max="518" width="6.26953125" bestFit="1" customWidth="1"/>
    <col min="519" max="519" width="26.6328125" bestFit="1" customWidth="1"/>
    <col min="520" max="768" width="9.453125" customWidth="1"/>
    <col min="769" max="769" width="33.26953125" bestFit="1" customWidth="1"/>
    <col min="770" max="770" width="27.81640625" bestFit="1" customWidth="1"/>
    <col min="771" max="771" width="14.08984375" bestFit="1" customWidth="1"/>
    <col min="772" max="772" width="7.7265625" bestFit="1" customWidth="1"/>
    <col min="773" max="773" width="11.7265625" bestFit="1" customWidth="1"/>
    <col min="774" max="774" width="6.26953125" bestFit="1" customWidth="1"/>
    <col min="775" max="775" width="26.6328125" bestFit="1" customWidth="1"/>
    <col min="776" max="1024" width="9.453125" customWidth="1"/>
    <col min="1025" max="1025" width="33.26953125" bestFit="1" customWidth="1"/>
    <col min="1026" max="1026" width="27.81640625" bestFit="1" customWidth="1"/>
    <col min="1027" max="1027" width="14.08984375" bestFit="1" customWidth="1"/>
    <col min="1028" max="1028" width="7.7265625" bestFit="1" customWidth="1"/>
    <col min="1029" max="1029" width="11.7265625" bestFit="1" customWidth="1"/>
    <col min="1030" max="1030" width="6.26953125" bestFit="1" customWidth="1"/>
    <col min="1031" max="1031" width="26.6328125" bestFit="1" customWidth="1"/>
    <col min="1032" max="1280" width="9.453125" customWidth="1"/>
    <col min="1281" max="1281" width="33.26953125" bestFit="1" customWidth="1"/>
    <col min="1282" max="1282" width="27.81640625" bestFit="1" customWidth="1"/>
    <col min="1283" max="1283" width="14.08984375" bestFit="1" customWidth="1"/>
    <col min="1284" max="1284" width="7.7265625" bestFit="1" customWidth="1"/>
    <col min="1285" max="1285" width="11.7265625" bestFit="1" customWidth="1"/>
    <col min="1286" max="1286" width="6.26953125" bestFit="1" customWidth="1"/>
    <col min="1287" max="1287" width="26.6328125" bestFit="1" customWidth="1"/>
    <col min="1288" max="1536" width="9.453125" customWidth="1"/>
    <col min="1537" max="1537" width="33.26953125" bestFit="1" customWidth="1"/>
    <col min="1538" max="1538" width="27.81640625" bestFit="1" customWidth="1"/>
    <col min="1539" max="1539" width="14.08984375" bestFit="1" customWidth="1"/>
    <col min="1540" max="1540" width="7.7265625" bestFit="1" customWidth="1"/>
    <col min="1541" max="1541" width="11.7265625" bestFit="1" customWidth="1"/>
    <col min="1542" max="1542" width="6.26953125" bestFit="1" customWidth="1"/>
    <col min="1543" max="1543" width="26.6328125" bestFit="1" customWidth="1"/>
    <col min="1544" max="1792" width="9.453125" customWidth="1"/>
    <col min="1793" max="1793" width="33.26953125" bestFit="1" customWidth="1"/>
    <col min="1794" max="1794" width="27.81640625" bestFit="1" customWidth="1"/>
    <col min="1795" max="1795" width="14.08984375" bestFit="1" customWidth="1"/>
    <col min="1796" max="1796" width="7.7265625" bestFit="1" customWidth="1"/>
    <col min="1797" max="1797" width="11.7265625" bestFit="1" customWidth="1"/>
    <col min="1798" max="1798" width="6.26953125" bestFit="1" customWidth="1"/>
    <col min="1799" max="1799" width="26.6328125" bestFit="1" customWidth="1"/>
    <col min="1800" max="2048" width="9.453125" customWidth="1"/>
    <col min="2049" max="2049" width="33.26953125" bestFit="1" customWidth="1"/>
    <col min="2050" max="2050" width="27.81640625" bestFit="1" customWidth="1"/>
    <col min="2051" max="2051" width="14.08984375" bestFit="1" customWidth="1"/>
    <col min="2052" max="2052" width="7.7265625" bestFit="1" customWidth="1"/>
    <col min="2053" max="2053" width="11.7265625" bestFit="1" customWidth="1"/>
    <col min="2054" max="2054" width="6.26953125" bestFit="1" customWidth="1"/>
    <col min="2055" max="2055" width="26.6328125" bestFit="1" customWidth="1"/>
    <col min="2056" max="2304" width="9.453125" customWidth="1"/>
    <col min="2305" max="2305" width="33.26953125" bestFit="1" customWidth="1"/>
    <col min="2306" max="2306" width="27.81640625" bestFit="1" customWidth="1"/>
    <col min="2307" max="2307" width="14.08984375" bestFit="1" customWidth="1"/>
    <col min="2308" max="2308" width="7.7265625" bestFit="1" customWidth="1"/>
    <col min="2309" max="2309" width="11.7265625" bestFit="1" customWidth="1"/>
    <col min="2310" max="2310" width="6.26953125" bestFit="1" customWidth="1"/>
    <col min="2311" max="2311" width="26.6328125" bestFit="1" customWidth="1"/>
    <col min="2312" max="2560" width="9.453125" customWidth="1"/>
    <col min="2561" max="2561" width="33.26953125" bestFit="1" customWidth="1"/>
    <col min="2562" max="2562" width="27.81640625" bestFit="1" customWidth="1"/>
    <col min="2563" max="2563" width="14.08984375" bestFit="1" customWidth="1"/>
    <col min="2564" max="2564" width="7.7265625" bestFit="1" customWidth="1"/>
    <col min="2565" max="2565" width="11.7265625" bestFit="1" customWidth="1"/>
    <col min="2566" max="2566" width="6.26953125" bestFit="1" customWidth="1"/>
    <col min="2567" max="2567" width="26.6328125" bestFit="1" customWidth="1"/>
    <col min="2568" max="2816" width="9.453125" customWidth="1"/>
    <col min="2817" max="2817" width="33.26953125" bestFit="1" customWidth="1"/>
    <col min="2818" max="2818" width="27.81640625" bestFit="1" customWidth="1"/>
    <col min="2819" max="2819" width="14.08984375" bestFit="1" customWidth="1"/>
    <col min="2820" max="2820" width="7.7265625" bestFit="1" customWidth="1"/>
    <col min="2821" max="2821" width="11.7265625" bestFit="1" customWidth="1"/>
    <col min="2822" max="2822" width="6.26953125" bestFit="1" customWidth="1"/>
    <col min="2823" max="2823" width="26.6328125" bestFit="1" customWidth="1"/>
    <col min="2824" max="3072" width="9.453125" customWidth="1"/>
    <col min="3073" max="3073" width="33.26953125" bestFit="1" customWidth="1"/>
    <col min="3074" max="3074" width="27.81640625" bestFit="1" customWidth="1"/>
    <col min="3075" max="3075" width="14.08984375" bestFit="1" customWidth="1"/>
    <col min="3076" max="3076" width="7.7265625" bestFit="1" customWidth="1"/>
    <col min="3077" max="3077" width="11.7265625" bestFit="1" customWidth="1"/>
    <col min="3078" max="3078" width="6.26953125" bestFit="1" customWidth="1"/>
    <col min="3079" max="3079" width="26.6328125" bestFit="1" customWidth="1"/>
    <col min="3080" max="3328" width="9.453125" customWidth="1"/>
    <col min="3329" max="3329" width="33.26953125" bestFit="1" customWidth="1"/>
    <col min="3330" max="3330" width="27.81640625" bestFit="1" customWidth="1"/>
    <col min="3331" max="3331" width="14.08984375" bestFit="1" customWidth="1"/>
    <col min="3332" max="3332" width="7.7265625" bestFit="1" customWidth="1"/>
    <col min="3333" max="3333" width="11.7265625" bestFit="1" customWidth="1"/>
    <col min="3334" max="3334" width="6.26953125" bestFit="1" customWidth="1"/>
    <col min="3335" max="3335" width="26.6328125" bestFit="1" customWidth="1"/>
    <col min="3336" max="3584" width="9.453125" customWidth="1"/>
    <col min="3585" max="3585" width="33.26953125" bestFit="1" customWidth="1"/>
    <col min="3586" max="3586" width="27.81640625" bestFit="1" customWidth="1"/>
    <col min="3587" max="3587" width="14.08984375" bestFit="1" customWidth="1"/>
    <col min="3588" max="3588" width="7.7265625" bestFit="1" customWidth="1"/>
    <col min="3589" max="3589" width="11.7265625" bestFit="1" customWidth="1"/>
    <col min="3590" max="3590" width="6.26953125" bestFit="1" customWidth="1"/>
    <col min="3591" max="3591" width="26.6328125" bestFit="1" customWidth="1"/>
    <col min="3592" max="3840" width="9.453125" customWidth="1"/>
    <col min="3841" max="3841" width="33.26953125" bestFit="1" customWidth="1"/>
    <col min="3842" max="3842" width="27.81640625" bestFit="1" customWidth="1"/>
    <col min="3843" max="3843" width="14.08984375" bestFit="1" customWidth="1"/>
    <col min="3844" max="3844" width="7.7265625" bestFit="1" customWidth="1"/>
    <col min="3845" max="3845" width="11.7265625" bestFit="1" customWidth="1"/>
    <col min="3846" max="3846" width="6.26953125" bestFit="1" customWidth="1"/>
    <col min="3847" max="3847" width="26.6328125" bestFit="1" customWidth="1"/>
    <col min="3848" max="4096" width="9.453125" customWidth="1"/>
    <col min="4097" max="4097" width="33.26953125" bestFit="1" customWidth="1"/>
    <col min="4098" max="4098" width="27.81640625" bestFit="1" customWidth="1"/>
    <col min="4099" max="4099" width="14.08984375" bestFit="1" customWidth="1"/>
    <col min="4100" max="4100" width="7.7265625" bestFit="1" customWidth="1"/>
    <col min="4101" max="4101" width="11.7265625" bestFit="1" customWidth="1"/>
    <col min="4102" max="4102" width="6.26953125" bestFit="1" customWidth="1"/>
    <col min="4103" max="4103" width="26.6328125" bestFit="1" customWidth="1"/>
    <col min="4104" max="4352" width="9.453125" customWidth="1"/>
    <col min="4353" max="4353" width="33.26953125" bestFit="1" customWidth="1"/>
    <col min="4354" max="4354" width="27.81640625" bestFit="1" customWidth="1"/>
    <col min="4355" max="4355" width="14.08984375" bestFit="1" customWidth="1"/>
    <col min="4356" max="4356" width="7.7265625" bestFit="1" customWidth="1"/>
    <col min="4357" max="4357" width="11.7265625" bestFit="1" customWidth="1"/>
    <col min="4358" max="4358" width="6.26953125" bestFit="1" customWidth="1"/>
    <col min="4359" max="4359" width="26.6328125" bestFit="1" customWidth="1"/>
    <col min="4360" max="4608" width="9.453125" customWidth="1"/>
    <col min="4609" max="4609" width="33.26953125" bestFit="1" customWidth="1"/>
    <col min="4610" max="4610" width="27.81640625" bestFit="1" customWidth="1"/>
    <col min="4611" max="4611" width="14.08984375" bestFit="1" customWidth="1"/>
    <col min="4612" max="4612" width="7.7265625" bestFit="1" customWidth="1"/>
    <col min="4613" max="4613" width="11.7265625" bestFit="1" customWidth="1"/>
    <col min="4614" max="4614" width="6.26953125" bestFit="1" customWidth="1"/>
    <col min="4615" max="4615" width="26.6328125" bestFit="1" customWidth="1"/>
    <col min="4616" max="4864" width="9.453125" customWidth="1"/>
    <col min="4865" max="4865" width="33.26953125" bestFit="1" customWidth="1"/>
    <col min="4866" max="4866" width="27.81640625" bestFit="1" customWidth="1"/>
    <col min="4867" max="4867" width="14.08984375" bestFit="1" customWidth="1"/>
    <col min="4868" max="4868" width="7.7265625" bestFit="1" customWidth="1"/>
    <col min="4869" max="4869" width="11.7265625" bestFit="1" customWidth="1"/>
    <col min="4870" max="4870" width="6.26953125" bestFit="1" customWidth="1"/>
    <col min="4871" max="4871" width="26.6328125" bestFit="1" customWidth="1"/>
    <col min="4872" max="5120" width="9.453125" customWidth="1"/>
    <col min="5121" max="5121" width="33.26953125" bestFit="1" customWidth="1"/>
    <col min="5122" max="5122" width="27.81640625" bestFit="1" customWidth="1"/>
    <col min="5123" max="5123" width="14.08984375" bestFit="1" customWidth="1"/>
    <col min="5124" max="5124" width="7.7265625" bestFit="1" customWidth="1"/>
    <col min="5125" max="5125" width="11.7265625" bestFit="1" customWidth="1"/>
    <col min="5126" max="5126" width="6.26953125" bestFit="1" customWidth="1"/>
    <col min="5127" max="5127" width="26.6328125" bestFit="1" customWidth="1"/>
    <col min="5128" max="5376" width="9.453125" customWidth="1"/>
    <col min="5377" max="5377" width="33.26953125" bestFit="1" customWidth="1"/>
    <col min="5378" max="5378" width="27.81640625" bestFit="1" customWidth="1"/>
    <col min="5379" max="5379" width="14.08984375" bestFit="1" customWidth="1"/>
    <col min="5380" max="5380" width="7.7265625" bestFit="1" customWidth="1"/>
    <col min="5381" max="5381" width="11.7265625" bestFit="1" customWidth="1"/>
    <col min="5382" max="5382" width="6.26953125" bestFit="1" customWidth="1"/>
    <col min="5383" max="5383" width="26.6328125" bestFit="1" customWidth="1"/>
    <col min="5384" max="5632" width="9.453125" customWidth="1"/>
    <col min="5633" max="5633" width="33.26953125" bestFit="1" customWidth="1"/>
    <col min="5634" max="5634" width="27.81640625" bestFit="1" customWidth="1"/>
    <col min="5635" max="5635" width="14.08984375" bestFit="1" customWidth="1"/>
    <col min="5636" max="5636" width="7.7265625" bestFit="1" customWidth="1"/>
    <col min="5637" max="5637" width="11.7265625" bestFit="1" customWidth="1"/>
    <col min="5638" max="5638" width="6.26953125" bestFit="1" customWidth="1"/>
    <col min="5639" max="5639" width="26.6328125" bestFit="1" customWidth="1"/>
    <col min="5640" max="5888" width="9.453125" customWidth="1"/>
    <col min="5889" max="5889" width="33.26953125" bestFit="1" customWidth="1"/>
    <col min="5890" max="5890" width="27.81640625" bestFit="1" customWidth="1"/>
    <col min="5891" max="5891" width="14.08984375" bestFit="1" customWidth="1"/>
    <col min="5892" max="5892" width="7.7265625" bestFit="1" customWidth="1"/>
    <col min="5893" max="5893" width="11.7265625" bestFit="1" customWidth="1"/>
    <col min="5894" max="5894" width="6.26953125" bestFit="1" customWidth="1"/>
    <col min="5895" max="5895" width="26.6328125" bestFit="1" customWidth="1"/>
    <col min="5896" max="6144" width="9.453125" customWidth="1"/>
    <col min="6145" max="6145" width="33.26953125" bestFit="1" customWidth="1"/>
    <col min="6146" max="6146" width="27.81640625" bestFit="1" customWidth="1"/>
    <col min="6147" max="6147" width="14.08984375" bestFit="1" customWidth="1"/>
    <col min="6148" max="6148" width="7.7265625" bestFit="1" customWidth="1"/>
    <col min="6149" max="6149" width="11.7265625" bestFit="1" customWidth="1"/>
    <col min="6150" max="6150" width="6.26953125" bestFit="1" customWidth="1"/>
    <col min="6151" max="6151" width="26.6328125" bestFit="1" customWidth="1"/>
    <col min="6152" max="6400" width="9.453125" customWidth="1"/>
    <col min="6401" max="6401" width="33.26953125" bestFit="1" customWidth="1"/>
    <col min="6402" max="6402" width="27.81640625" bestFit="1" customWidth="1"/>
    <col min="6403" max="6403" width="14.08984375" bestFit="1" customWidth="1"/>
    <col min="6404" max="6404" width="7.7265625" bestFit="1" customWidth="1"/>
    <col min="6405" max="6405" width="11.7265625" bestFit="1" customWidth="1"/>
    <col min="6406" max="6406" width="6.26953125" bestFit="1" customWidth="1"/>
    <col min="6407" max="6407" width="26.6328125" bestFit="1" customWidth="1"/>
    <col min="6408" max="6656" width="9.453125" customWidth="1"/>
    <col min="6657" max="6657" width="33.26953125" bestFit="1" customWidth="1"/>
    <col min="6658" max="6658" width="27.81640625" bestFit="1" customWidth="1"/>
    <col min="6659" max="6659" width="14.08984375" bestFit="1" customWidth="1"/>
    <col min="6660" max="6660" width="7.7265625" bestFit="1" customWidth="1"/>
    <col min="6661" max="6661" width="11.7265625" bestFit="1" customWidth="1"/>
    <col min="6662" max="6662" width="6.26953125" bestFit="1" customWidth="1"/>
    <col min="6663" max="6663" width="26.6328125" bestFit="1" customWidth="1"/>
    <col min="6664" max="6912" width="9.453125" customWidth="1"/>
    <col min="6913" max="6913" width="33.26953125" bestFit="1" customWidth="1"/>
    <col min="6914" max="6914" width="27.81640625" bestFit="1" customWidth="1"/>
    <col min="6915" max="6915" width="14.08984375" bestFit="1" customWidth="1"/>
    <col min="6916" max="6916" width="7.7265625" bestFit="1" customWidth="1"/>
    <col min="6917" max="6917" width="11.7265625" bestFit="1" customWidth="1"/>
    <col min="6918" max="6918" width="6.26953125" bestFit="1" customWidth="1"/>
    <col min="6919" max="6919" width="26.6328125" bestFit="1" customWidth="1"/>
    <col min="6920" max="7168" width="9.453125" customWidth="1"/>
    <col min="7169" max="7169" width="33.26953125" bestFit="1" customWidth="1"/>
    <col min="7170" max="7170" width="27.81640625" bestFit="1" customWidth="1"/>
    <col min="7171" max="7171" width="14.08984375" bestFit="1" customWidth="1"/>
    <col min="7172" max="7172" width="7.7265625" bestFit="1" customWidth="1"/>
    <col min="7173" max="7173" width="11.7265625" bestFit="1" customWidth="1"/>
    <col min="7174" max="7174" width="6.26953125" bestFit="1" customWidth="1"/>
    <col min="7175" max="7175" width="26.6328125" bestFit="1" customWidth="1"/>
    <col min="7176" max="7424" width="9.453125" customWidth="1"/>
    <col min="7425" max="7425" width="33.26953125" bestFit="1" customWidth="1"/>
    <col min="7426" max="7426" width="27.81640625" bestFit="1" customWidth="1"/>
    <col min="7427" max="7427" width="14.08984375" bestFit="1" customWidth="1"/>
    <col min="7428" max="7428" width="7.7265625" bestFit="1" customWidth="1"/>
    <col min="7429" max="7429" width="11.7265625" bestFit="1" customWidth="1"/>
    <col min="7430" max="7430" width="6.26953125" bestFit="1" customWidth="1"/>
    <col min="7431" max="7431" width="26.6328125" bestFit="1" customWidth="1"/>
    <col min="7432" max="7680" width="9.453125" customWidth="1"/>
    <col min="7681" max="7681" width="33.26953125" bestFit="1" customWidth="1"/>
    <col min="7682" max="7682" width="27.81640625" bestFit="1" customWidth="1"/>
    <col min="7683" max="7683" width="14.08984375" bestFit="1" customWidth="1"/>
    <col min="7684" max="7684" width="7.7265625" bestFit="1" customWidth="1"/>
    <col min="7685" max="7685" width="11.7265625" bestFit="1" customWidth="1"/>
    <col min="7686" max="7686" width="6.26953125" bestFit="1" customWidth="1"/>
    <col min="7687" max="7687" width="26.6328125" bestFit="1" customWidth="1"/>
    <col min="7688" max="7936" width="9.453125" customWidth="1"/>
    <col min="7937" max="7937" width="33.26953125" bestFit="1" customWidth="1"/>
    <col min="7938" max="7938" width="27.81640625" bestFit="1" customWidth="1"/>
    <col min="7939" max="7939" width="14.08984375" bestFit="1" customWidth="1"/>
    <col min="7940" max="7940" width="7.7265625" bestFit="1" customWidth="1"/>
    <col min="7941" max="7941" width="11.7265625" bestFit="1" customWidth="1"/>
    <col min="7942" max="7942" width="6.26953125" bestFit="1" customWidth="1"/>
    <col min="7943" max="7943" width="26.6328125" bestFit="1" customWidth="1"/>
    <col min="7944" max="8192" width="9.453125" customWidth="1"/>
    <col min="8193" max="8193" width="33.26953125" bestFit="1" customWidth="1"/>
    <col min="8194" max="8194" width="27.81640625" bestFit="1" customWidth="1"/>
    <col min="8195" max="8195" width="14.08984375" bestFit="1" customWidth="1"/>
    <col min="8196" max="8196" width="7.7265625" bestFit="1" customWidth="1"/>
    <col min="8197" max="8197" width="11.7265625" bestFit="1" customWidth="1"/>
    <col min="8198" max="8198" width="6.26953125" bestFit="1" customWidth="1"/>
    <col min="8199" max="8199" width="26.6328125" bestFit="1" customWidth="1"/>
    <col min="8200" max="8448" width="9.453125" customWidth="1"/>
    <col min="8449" max="8449" width="33.26953125" bestFit="1" customWidth="1"/>
    <col min="8450" max="8450" width="27.81640625" bestFit="1" customWidth="1"/>
    <col min="8451" max="8451" width="14.08984375" bestFit="1" customWidth="1"/>
    <col min="8452" max="8452" width="7.7265625" bestFit="1" customWidth="1"/>
    <col min="8453" max="8453" width="11.7265625" bestFit="1" customWidth="1"/>
    <col min="8454" max="8454" width="6.26953125" bestFit="1" customWidth="1"/>
    <col min="8455" max="8455" width="26.6328125" bestFit="1" customWidth="1"/>
    <col min="8456" max="8704" width="9.453125" customWidth="1"/>
    <col min="8705" max="8705" width="33.26953125" bestFit="1" customWidth="1"/>
    <col min="8706" max="8706" width="27.81640625" bestFit="1" customWidth="1"/>
    <col min="8707" max="8707" width="14.08984375" bestFit="1" customWidth="1"/>
    <col min="8708" max="8708" width="7.7265625" bestFit="1" customWidth="1"/>
    <col min="8709" max="8709" width="11.7265625" bestFit="1" customWidth="1"/>
    <col min="8710" max="8710" width="6.26953125" bestFit="1" customWidth="1"/>
    <col min="8711" max="8711" width="26.6328125" bestFit="1" customWidth="1"/>
    <col min="8712" max="8960" width="9.453125" customWidth="1"/>
    <col min="8961" max="8961" width="33.26953125" bestFit="1" customWidth="1"/>
    <col min="8962" max="8962" width="27.81640625" bestFit="1" customWidth="1"/>
    <col min="8963" max="8963" width="14.08984375" bestFit="1" customWidth="1"/>
    <col min="8964" max="8964" width="7.7265625" bestFit="1" customWidth="1"/>
    <col min="8965" max="8965" width="11.7265625" bestFit="1" customWidth="1"/>
    <col min="8966" max="8966" width="6.26953125" bestFit="1" customWidth="1"/>
    <col min="8967" max="8967" width="26.6328125" bestFit="1" customWidth="1"/>
    <col min="8968" max="9216" width="9.453125" customWidth="1"/>
    <col min="9217" max="9217" width="33.26953125" bestFit="1" customWidth="1"/>
    <col min="9218" max="9218" width="27.81640625" bestFit="1" customWidth="1"/>
    <col min="9219" max="9219" width="14.08984375" bestFit="1" customWidth="1"/>
    <col min="9220" max="9220" width="7.7265625" bestFit="1" customWidth="1"/>
    <col min="9221" max="9221" width="11.7265625" bestFit="1" customWidth="1"/>
    <col min="9222" max="9222" width="6.26953125" bestFit="1" customWidth="1"/>
    <col min="9223" max="9223" width="26.6328125" bestFit="1" customWidth="1"/>
    <col min="9224" max="9472" width="9.453125" customWidth="1"/>
    <col min="9473" max="9473" width="33.26953125" bestFit="1" customWidth="1"/>
    <col min="9474" max="9474" width="27.81640625" bestFit="1" customWidth="1"/>
    <col min="9475" max="9475" width="14.08984375" bestFit="1" customWidth="1"/>
    <col min="9476" max="9476" width="7.7265625" bestFit="1" customWidth="1"/>
    <col min="9477" max="9477" width="11.7265625" bestFit="1" customWidth="1"/>
    <col min="9478" max="9478" width="6.26953125" bestFit="1" customWidth="1"/>
    <col min="9479" max="9479" width="26.6328125" bestFit="1" customWidth="1"/>
    <col min="9480" max="9728" width="9.453125" customWidth="1"/>
    <col min="9729" max="9729" width="33.26953125" bestFit="1" customWidth="1"/>
    <col min="9730" max="9730" width="27.81640625" bestFit="1" customWidth="1"/>
    <col min="9731" max="9731" width="14.08984375" bestFit="1" customWidth="1"/>
    <col min="9732" max="9732" width="7.7265625" bestFit="1" customWidth="1"/>
    <col min="9733" max="9733" width="11.7265625" bestFit="1" customWidth="1"/>
    <col min="9734" max="9734" width="6.26953125" bestFit="1" customWidth="1"/>
    <col min="9735" max="9735" width="26.6328125" bestFit="1" customWidth="1"/>
    <col min="9736" max="9984" width="9.453125" customWidth="1"/>
    <col min="9985" max="9985" width="33.26953125" bestFit="1" customWidth="1"/>
    <col min="9986" max="9986" width="27.81640625" bestFit="1" customWidth="1"/>
    <col min="9987" max="9987" width="14.08984375" bestFit="1" customWidth="1"/>
    <col min="9988" max="9988" width="7.7265625" bestFit="1" customWidth="1"/>
    <col min="9989" max="9989" width="11.7265625" bestFit="1" customWidth="1"/>
    <col min="9990" max="9990" width="6.26953125" bestFit="1" customWidth="1"/>
    <col min="9991" max="9991" width="26.6328125" bestFit="1" customWidth="1"/>
    <col min="9992" max="10240" width="9.453125" customWidth="1"/>
    <col min="10241" max="10241" width="33.26953125" bestFit="1" customWidth="1"/>
    <col min="10242" max="10242" width="27.81640625" bestFit="1" customWidth="1"/>
    <col min="10243" max="10243" width="14.08984375" bestFit="1" customWidth="1"/>
    <col min="10244" max="10244" width="7.7265625" bestFit="1" customWidth="1"/>
    <col min="10245" max="10245" width="11.7265625" bestFit="1" customWidth="1"/>
    <col min="10246" max="10246" width="6.26953125" bestFit="1" customWidth="1"/>
    <col min="10247" max="10247" width="26.6328125" bestFit="1" customWidth="1"/>
    <col min="10248" max="10496" width="9.453125" customWidth="1"/>
    <col min="10497" max="10497" width="33.26953125" bestFit="1" customWidth="1"/>
    <col min="10498" max="10498" width="27.81640625" bestFit="1" customWidth="1"/>
    <col min="10499" max="10499" width="14.08984375" bestFit="1" customWidth="1"/>
    <col min="10500" max="10500" width="7.7265625" bestFit="1" customWidth="1"/>
    <col min="10501" max="10501" width="11.7265625" bestFit="1" customWidth="1"/>
    <col min="10502" max="10502" width="6.26953125" bestFit="1" customWidth="1"/>
    <col min="10503" max="10503" width="26.6328125" bestFit="1" customWidth="1"/>
    <col min="10504" max="10752" width="9.453125" customWidth="1"/>
    <col min="10753" max="10753" width="33.26953125" bestFit="1" customWidth="1"/>
    <col min="10754" max="10754" width="27.81640625" bestFit="1" customWidth="1"/>
    <col min="10755" max="10755" width="14.08984375" bestFit="1" customWidth="1"/>
    <col min="10756" max="10756" width="7.7265625" bestFit="1" customWidth="1"/>
    <col min="10757" max="10757" width="11.7265625" bestFit="1" customWidth="1"/>
    <col min="10758" max="10758" width="6.26953125" bestFit="1" customWidth="1"/>
    <col min="10759" max="10759" width="26.6328125" bestFit="1" customWidth="1"/>
    <col min="10760" max="11008" width="9.453125" customWidth="1"/>
    <col min="11009" max="11009" width="33.26953125" bestFit="1" customWidth="1"/>
    <col min="11010" max="11010" width="27.81640625" bestFit="1" customWidth="1"/>
    <col min="11011" max="11011" width="14.08984375" bestFit="1" customWidth="1"/>
    <col min="11012" max="11012" width="7.7265625" bestFit="1" customWidth="1"/>
    <col min="11013" max="11013" width="11.7265625" bestFit="1" customWidth="1"/>
    <col min="11014" max="11014" width="6.26953125" bestFit="1" customWidth="1"/>
    <col min="11015" max="11015" width="26.6328125" bestFit="1" customWidth="1"/>
    <col min="11016" max="11264" width="9.453125" customWidth="1"/>
    <col min="11265" max="11265" width="33.26953125" bestFit="1" customWidth="1"/>
    <col min="11266" max="11266" width="27.81640625" bestFit="1" customWidth="1"/>
    <col min="11267" max="11267" width="14.08984375" bestFit="1" customWidth="1"/>
    <col min="11268" max="11268" width="7.7265625" bestFit="1" customWidth="1"/>
    <col min="11269" max="11269" width="11.7265625" bestFit="1" customWidth="1"/>
    <col min="11270" max="11270" width="6.26953125" bestFit="1" customWidth="1"/>
    <col min="11271" max="11271" width="26.6328125" bestFit="1" customWidth="1"/>
    <col min="11272" max="11520" width="9.453125" customWidth="1"/>
    <col min="11521" max="11521" width="33.26953125" bestFit="1" customWidth="1"/>
    <col min="11522" max="11522" width="27.81640625" bestFit="1" customWidth="1"/>
    <col min="11523" max="11523" width="14.08984375" bestFit="1" customWidth="1"/>
    <col min="11524" max="11524" width="7.7265625" bestFit="1" customWidth="1"/>
    <col min="11525" max="11525" width="11.7265625" bestFit="1" customWidth="1"/>
    <col min="11526" max="11526" width="6.26953125" bestFit="1" customWidth="1"/>
    <col min="11527" max="11527" width="26.6328125" bestFit="1" customWidth="1"/>
    <col min="11528" max="11776" width="9.453125" customWidth="1"/>
    <col min="11777" max="11777" width="33.26953125" bestFit="1" customWidth="1"/>
    <col min="11778" max="11778" width="27.81640625" bestFit="1" customWidth="1"/>
    <col min="11779" max="11779" width="14.08984375" bestFit="1" customWidth="1"/>
    <col min="11780" max="11780" width="7.7265625" bestFit="1" customWidth="1"/>
    <col min="11781" max="11781" width="11.7265625" bestFit="1" customWidth="1"/>
    <col min="11782" max="11782" width="6.26953125" bestFit="1" customWidth="1"/>
    <col min="11783" max="11783" width="26.6328125" bestFit="1" customWidth="1"/>
    <col min="11784" max="12032" width="9.453125" customWidth="1"/>
    <col min="12033" max="12033" width="33.26953125" bestFit="1" customWidth="1"/>
    <col min="12034" max="12034" width="27.81640625" bestFit="1" customWidth="1"/>
    <col min="12035" max="12035" width="14.08984375" bestFit="1" customWidth="1"/>
    <col min="12036" max="12036" width="7.7265625" bestFit="1" customWidth="1"/>
    <col min="12037" max="12037" width="11.7265625" bestFit="1" customWidth="1"/>
    <col min="12038" max="12038" width="6.26953125" bestFit="1" customWidth="1"/>
    <col min="12039" max="12039" width="26.6328125" bestFit="1" customWidth="1"/>
    <col min="12040" max="12288" width="9.453125" customWidth="1"/>
    <col min="12289" max="12289" width="33.26953125" bestFit="1" customWidth="1"/>
    <col min="12290" max="12290" width="27.81640625" bestFit="1" customWidth="1"/>
    <col min="12291" max="12291" width="14.08984375" bestFit="1" customWidth="1"/>
    <col min="12292" max="12292" width="7.7265625" bestFit="1" customWidth="1"/>
    <col min="12293" max="12293" width="11.7265625" bestFit="1" customWidth="1"/>
    <col min="12294" max="12294" width="6.26953125" bestFit="1" customWidth="1"/>
    <col min="12295" max="12295" width="26.6328125" bestFit="1" customWidth="1"/>
    <col min="12296" max="12544" width="9.453125" customWidth="1"/>
    <col min="12545" max="12545" width="33.26953125" bestFit="1" customWidth="1"/>
    <col min="12546" max="12546" width="27.81640625" bestFit="1" customWidth="1"/>
    <col min="12547" max="12547" width="14.08984375" bestFit="1" customWidth="1"/>
    <col min="12548" max="12548" width="7.7265625" bestFit="1" customWidth="1"/>
    <col min="12549" max="12549" width="11.7265625" bestFit="1" customWidth="1"/>
    <col min="12550" max="12550" width="6.26953125" bestFit="1" customWidth="1"/>
    <col min="12551" max="12551" width="26.6328125" bestFit="1" customWidth="1"/>
    <col min="12552" max="12800" width="9.453125" customWidth="1"/>
    <col min="12801" max="12801" width="33.26953125" bestFit="1" customWidth="1"/>
    <col min="12802" max="12802" width="27.81640625" bestFit="1" customWidth="1"/>
    <col min="12803" max="12803" width="14.08984375" bestFit="1" customWidth="1"/>
    <col min="12804" max="12804" width="7.7265625" bestFit="1" customWidth="1"/>
    <col min="12805" max="12805" width="11.7265625" bestFit="1" customWidth="1"/>
    <col min="12806" max="12806" width="6.26953125" bestFit="1" customWidth="1"/>
    <col min="12807" max="12807" width="26.6328125" bestFit="1" customWidth="1"/>
    <col min="12808" max="13056" width="9.453125" customWidth="1"/>
    <col min="13057" max="13057" width="33.26953125" bestFit="1" customWidth="1"/>
    <col min="13058" max="13058" width="27.81640625" bestFit="1" customWidth="1"/>
    <col min="13059" max="13059" width="14.08984375" bestFit="1" customWidth="1"/>
    <col min="13060" max="13060" width="7.7265625" bestFit="1" customWidth="1"/>
    <col min="13061" max="13061" width="11.7265625" bestFit="1" customWidth="1"/>
    <col min="13062" max="13062" width="6.26953125" bestFit="1" customWidth="1"/>
    <col min="13063" max="13063" width="26.6328125" bestFit="1" customWidth="1"/>
    <col min="13064" max="13312" width="9.453125" customWidth="1"/>
    <col min="13313" max="13313" width="33.26953125" bestFit="1" customWidth="1"/>
    <col min="13314" max="13314" width="27.81640625" bestFit="1" customWidth="1"/>
    <col min="13315" max="13315" width="14.08984375" bestFit="1" customWidth="1"/>
    <col min="13316" max="13316" width="7.7265625" bestFit="1" customWidth="1"/>
    <col min="13317" max="13317" width="11.7265625" bestFit="1" customWidth="1"/>
    <col min="13318" max="13318" width="6.26953125" bestFit="1" customWidth="1"/>
    <col min="13319" max="13319" width="26.6328125" bestFit="1" customWidth="1"/>
    <col min="13320" max="13568" width="9.453125" customWidth="1"/>
    <col min="13569" max="13569" width="33.26953125" bestFit="1" customWidth="1"/>
    <col min="13570" max="13570" width="27.81640625" bestFit="1" customWidth="1"/>
    <col min="13571" max="13571" width="14.08984375" bestFit="1" customWidth="1"/>
    <col min="13572" max="13572" width="7.7265625" bestFit="1" customWidth="1"/>
    <col min="13573" max="13573" width="11.7265625" bestFit="1" customWidth="1"/>
    <col min="13574" max="13574" width="6.26953125" bestFit="1" customWidth="1"/>
    <col min="13575" max="13575" width="26.6328125" bestFit="1" customWidth="1"/>
    <col min="13576" max="13824" width="9.453125" customWidth="1"/>
    <col min="13825" max="13825" width="33.26953125" bestFit="1" customWidth="1"/>
    <col min="13826" max="13826" width="27.81640625" bestFit="1" customWidth="1"/>
    <col min="13827" max="13827" width="14.08984375" bestFit="1" customWidth="1"/>
    <col min="13828" max="13828" width="7.7265625" bestFit="1" customWidth="1"/>
    <col min="13829" max="13829" width="11.7265625" bestFit="1" customWidth="1"/>
    <col min="13830" max="13830" width="6.26953125" bestFit="1" customWidth="1"/>
    <col min="13831" max="13831" width="26.6328125" bestFit="1" customWidth="1"/>
    <col min="13832" max="14080" width="9.453125" customWidth="1"/>
    <col min="14081" max="14081" width="33.26953125" bestFit="1" customWidth="1"/>
    <col min="14082" max="14082" width="27.81640625" bestFit="1" customWidth="1"/>
    <col min="14083" max="14083" width="14.08984375" bestFit="1" customWidth="1"/>
    <col min="14084" max="14084" width="7.7265625" bestFit="1" customWidth="1"/>
    <col min="14085" max="14085" width="11.7265625" bestFit="1" customWidth="1"/>
    <col min="14086" max="14086" width="6.26953125" bestFit="1" customWidth="1"/>
    <col min="14087" max="14087" width="26.6328125" bestFit="1" customWidth="1"/>
    <col min="14088" max="14336" width="9.453125" customWidth="1"/>
    <col min="14337" max="14337" width="33.26953125" bestFit="1" customWidth="1"/>
    <col min="14338" max="14338" width="27.81640625" bestFit="1" customWidth="1"/>
    <col min="14339" max="14339" width="14.08984375" bestFit="1" customWidth="1"/>
    <col min="14340" max="14340" width="7.7265625" bestFit="1" customWidth="1"/>
    <col min="14341" max="14341" width="11.7265625" bestFit="1" customWidth="1"/>
    <col min="14342" max="14342" width="6.26953125" bestFit="1" customWidth="1"/>
    <col min="14343" max="14343" width="26.6328125" bestFit="1" customWidth="1"/>
    <col min="14344" max="14592" width="9.453125" customWidth="1"/>
    <col min="14593" max="14593" width="33.26953125" bestFit="1" customWidth="1"/>
    <col min="14594" max="14594" width="27.81640625" bestFit="1" customWidth="1"/>
    <col min="14595" max="14595" width="14.08984375" bestFit="1" customWidth="1"/>
    <col min="14596" max="14596" width="7.7265625" bestFit="1" customWidth="1"/>
    <col min="14597" max="14597" width="11.7265625" bestFit="1" customWidth="1"/>
    <col min="14598" max="14598" width="6.26953125" bestFit="1" customWidth="1"/>
    <col min="14599" max="14599" width="26.6328125" bestFit="1" customWidth="1"/>
    <col min="14600" max="14848" width="9.453125" customWidth="1"/>
    <col min="14849" max="14849" width="33.26953125" bestFit="1" customWidth="1"/>
    <col min="14850" max="14850" width="27.81640625" bestFit="1" customWidth="1"/>
    <col min="14851" max="14851" width="14.08984375" bestFit="1" customWidth="1"/>
    <col min="14852" max="14852" width="7.7265625" bestFit="1" customWidth="1"/>
    <col min="14853" max="14853" width="11.7265625" bestFit="1" customWidth="1"/>
    <col min="14854" max="14854" width="6.26953125" bestFit="1" customWidth="1"/>
    <col min="14855" max="14855" width="26.6328125" bestFit="1" customWidth="1"/>
    <col min="14856" max="15104" width="9.453125" customWidth="1"/>
    <col min="15105" max="15105" width="33.26953125" bestFit="1" customWidth="1"/>
    <col min="15106" max="15106" width="27.81640625" bestFit="1" customWidth="1"/>
    <col min="15107" max="15107" width="14.08984375" bestFit="1" customWidth="1"/>
    <col min="15108" max="15108" width="7.7265625" bestFit="1" customWidth="1"/>
    <col min="15109" max="15109" width="11.7265625" bestFit="1" customWidth="1"/>
    <col min="15110" max="15110" width="6.26953125" bestFit="1" customWidth="1"/>
    <col min="15111" max="15111" width="26.6328125" bestFit="1" customWidth="1"/>
    <col min="15112" max="15360" width="9.453125" customWidth="1"/>
    <col min="15361" max="15361" width="33.26953125" bestFit="1" customWidth="1"/>
    <col min="15362" max="15362" width="27.81640625" bestFit="1" customWidth="1"/>
    <col min="15363" max="15363" width="14.08984375" bestFit="1" customWidth="1"/>
    <col min="15364" max="15364" width="7.7265625" bestFit="1" customWidth="1"/>
    <col min="15365" max="15365" width="11.7265625" bestFit="1" customWidth="1"/>
    <col min="15366" max="15366" width="6.26953125" bestFit="1" customWidth="1"/>
    <col min="15367" max="15367" width="26.6328125" bestFit="1" customWidth="1"/>
    <col min="15368" max="15616" width="9.453125" customWidth="1"/>
    <col min="15617" max="15617" width="33.26953125" bestFit="1" customWidth="1"/>
    <col min="15618" max="15618" width="27.81640625" bestFit="1" customWidth="1"/>
    <col min="15619" max="15619" width="14.08984375" bestFit="1" customWidth="1"/>
    <col min="15620" max="15620" width="7.7265625" bestFit="1" customWidth="1"/>
    <col min="15621" max="15621" width="11.7265625" bestFit="1" customWidth="1"/>
    <col min="15622" max="15622" width="6.26953125" bestFit="1" customWidth="1"/>
    <col min="15623" max="15623" width="26.6328125" bestFit="1" customWidth="1"/>
    <col min="15624" max="15872" width="9.453125" customWidth="1"/>
    <col min="15873" max="15873" width="33.26953125" bestFit="1" customWidth="1"/>
    <col min="15874" max="15874" width="27.81640625" bestFit="1" customWidth="1"/>
    <col min="15875" max="15875" width="14.08984375" bestFit="1" customWidth="1"/>
    <col min="15876" max="15876" width="7.7265625" bestFit="1" customWidth="1"/>
    <col min="15877" max="15877" width="11.7265625" bestFit="1" customWidth="1"/>
    <col min="15878" max="15878" width="6.26953125" bestFit="1" customWidth="1"/>
    <col min="15879" max="15879" width="26.6328125" bestFit="1" customWidth="1"/>
    <col min="15880" max="16128" width="9.453125" customWidth="1"/>
    <col min="16129" max="16129" width="33.26953125" bestFit="1" customWidth="1"/>
    <col min="16130" max="16130" width="27.81640625" bestFit="1" customWidth="1"/>
    <col min="16131" max="16131" width="14.08984375" bestFit="1" customWidth="1"/>
    <col min="16132" max="16132" width="7.7265625" bestFit="1" customWidth="1"/>
    <col min="16133" max="16133" width="11.7265625" bestFit="1" customWidth="1"/>
    <col min="16134" max="16134" width="6.26953125" bestFit="1" customWidth="1"/>
    <col min="16135" max="16135" width="26.6328125" bestFit="1" customWidth="1"/>
    <col min="16136" max="16384" width="9.453125" customWidth="1"/>
  </cols>
  <sheetData>
    <row r="1" spans="1:6" x14ac:dyDescent="0.25">
      <c r="A1" s="95" t="s">
        <v>692</v>
      </c>
      <c r="B1" s="96" t="s">
        <v>685</v>
      </c>
      <c r="C1" s="96" t="s">
        <v>686</v>
      </c>
      <c r="D1" s="97" t="s">
        <v>693</v>
      </c>
      <c r="E1" s="96" t="s">
        <v>687</v>
      </c>
      <c r="F1" s="98" t="s">
        <v>497</v>
      </c>
    </row>
    <row r="2" spans="1:6" x14ac:dyDescent="0.25">
      <c r="A2" s="96"/>
      <c r="B2" s="96"/>
      <c r="C2" s="96"/>
      <c r="D2" s="99"/>
      <c r="E2" s="99"/>
      <c r="F2" s="100"/>
    </row>
    <row r="3" spans="1:6" x14ac:dyDescent="0.25">
      <c r="A3" s="96"/>
      <c r="B3" s="96"/>
      <c r="C3" s="96"/>
      <c r="D3" s="99"/>
      <c r="E3" s="99"/>
      <c r="F3" s="100"/>
    </row>
    <row r="4" spans="1:6" x14ac:dyDescent="0.25">
      <c r="A4" s="96"/>
      <c r="B4" s="96"/>
      <c r="C4" s="96"/>
      <c r="D4" s="99"/>
      <c r="E4" s="99"/>
      <c r="F4" s="100"/>
    </row>
    <row r="5" spans="1:6" x14ac:dyDescent="0.25">
      <c r="A5" s="96"/>
      <c r="B5" s="96"/>
      <c r="C5" s="96"/>
      <c r="D5" s="99"/>
      <c r="E5" s="99"/>
      <c r="F5" s="100"/>
    </row>
    <row r="6" spans="1:6" x14ac:dyDescent="0.25">
      <c r="A6" s="96"/>
      <c r="B6" s="96"/>
      <c r="C6" s="96"/>
      <c r="D6" s="99"/>
      <c r="E6" s="99"/>
      <c r="F6" s="100"/>
    </row>
    <row r="7" spans="1:6" x14ac:dyDescent="0.25">
      <c r="A7" s="96"/>
      <c r="B7" s="96"/>
      <c r="C7" s="96"/>
      <c r="D7" s="99"/>
      <c r="E7" s="99"/>
      <c r="F7" s="100"/>
    </row>
    <row r="8" spans="1:6" x14ac:dyDescent="0.25">
      <c r="A8" s="96"/>
      <c r="B8" s="96"/>
      <c r="C8" s="96"/>
      <c r="D8" s="99"/>
      <c r="E8" s="99"/>
      <c r="F8" s="100"/>
    </row>
    <row r="9" spans="1:6" x14ac:dyDescent="0.25">
      <c r="A9" s="96"/>
      <c r="B9" s="96"/>
      <c r="C9" s="96"/>
      <c r="D9" s="99"/>
      <c r="E9" s="99"/>
      <c r="F9" s="100"/>
    </row>
    <row r="10" spans="1:6" x14ac:dyDescent="0.25">
      <c r="A10" s="96"/>
      <c r="B10" s="96"/>
      <c r="C10" s="96"/>
      <c r="D10" s="99"/>
      <c r="E10" s="99"/>
      <c r="F10" s="100"/>
    </row>
    <row r="11" spans="1:6" x14ac:dyDescent="0.25">
      <c r="A11" s="96"/>
      <c r="B11" s="96"/>
      <c r="C11" s="96"/>
      <c r="D11" s="99"/>
      <c r="E11" s="99"/>
      <c r="F11" s="100"/>
    </row>
    <row r="12" spans="1:6" x14ac:dyDescent="0.25">
      <c r="A12" s="96"/>
      <c r="B12" s="96"/>
      <c r="C12" s="96"/>
      <c r="D12" s="99"/>
      <c r="E12" s="99"/>
      <c r="F12" s="100"/>
    </row>
    <row r="13" spans="1:6" x14ac:dyDescent="0.25">
      <c r="A13" s="96"/>
      <c r="B13" s="96"/>
      <c r="C13" s="96"/>
      <c r="D13" s="99"/>
      <c r="E13" s="99"/>
      <c r="F13" s="100"/>
    </row>
    <row r="14" spans="1:6" x14ac:dyDescent="0.25">
      <c r="A14" s="96"/>
      <c r="B14" s="96"/>
      <c r="C14" s="96"/>
      <c r="D14" s="99"/>
      <c r="E14" s="99"/>
      <c r="F14" s="100"/>
    </row>
    <row r="15" spans="1:6" x14ac:dyDescent="0.25">
      <c r="A15" s="96"/>
      <c r="B15" s="96"/>
      <c r="C15" s="96"/>
      <c r="D15" s="99"/>
      <c r="E15" s="99"/>
      <c r="F15" s="100"/>
    </row>
    <row r="16" spans="1:6" x14ac:dyDescent="0.25">
      <c r="A16" s="96"/>
      <c r="B16" s="96"/>
      <c r="C16" s="96"/>
      <c r="D16" s="99"/>
      <c r="E16" s="99"/>
      <c r="F16" s="100"/>
    </row>
    <row r="17" spans="1:6" x14ac:dyDescent="0.25">
      <c r="A17" s="96"/>
      <c r="B17" s="96"/>
      <c r="C17" s="96"/>
      <c r="D17" s="99"/>
      <c r="E17" s="99"/>
      <c r="F17" s="100"/>
    </row>
    <row r="18" spans="1:6" x14ac:dyDescent="0.25">
      <c r="A18" s="96"/>
      <c r="B18" s="96"/>
      <c r="C18" s="96"/>
      <c r="D18" s="99"/>
      <c r="E18" s="99"/>
      <c r="F18" s="100"/>
    </row>
    <row r="19" spans="1:6" x14ac:dyDescent="0.25">
      <c r="A19" s="96"/>
      <c r="B19" s="96"/>
      <c r="C19" s="96"/>
      <c r="D19" s="99"/>
      <c r="E19" s="99"/>
      <c r="F19" s="100"/>
    </row>
    <row r="20" spans="1:6" x14ac:dyDescent="0.25">
      <c r="A20" s="96"/>
      <c r="B20" s="96"/>
      <c r="C20" s="96"/>
      <c r="D20" s="99"/>
      <c r="E20" s="99"/>
      <c r="F20" s="100"/>
    </row>
    <row r="21" spans="1:6" x14ac:dyDescent="0.25">
      <c r="A21" s="96"/>
      <c r="B21" s="96"/>
      <c r="C21" s="96"/>
      <c r="D21" s="99"/>
      <c r="E21" s="99"/>
      <c r="F21" s="100"/>
    </row>
    <row r="22" spans="1:6" x14ac:dyDescent="0.25">
      <c r="A22" s="96"/>
      <c r="B22" s="96"/>
      <c r="C22" s="96"/>
      <c r="D22" s="99"/>
      <c r="E22" s="99"/>
      <c r="F22" s="100"/>
    </row>
    <row r="23" spans="1:6" x14ac:dyDescent="0.25">
      <c r="A23" s="96"/>
      <c r="B23" s="96"/>
      <c r="C23" s="96"/>
      <c r="D23" s="99"/>
      <c r="E23" s="99"/>
      <c r="F23" s="100"/>
    </row>
    <row r="24" spans="1:6" x14ac:dyDescent="0.25">
      <c r="A24" s="96"/>
      <c r="B24" s="96"/>
      <c r="C24" s="96"/>
      <c r="D24" s="99"/>
      <c r="E24" s="99"/>
      <c r="F24" s="100"/>
    </row>
    <row r="25" spans="1:6" x14ac:dyDescent="0.25">
      <c r="A25" s="96"/>
      <c r="B25" s="96"/>
      <c r="C25" s="96"/>
      <c r="D25" s="99"/>
      <c r="E25" s="99"/>
      <c r="F25" s="100"/>
    </row>
    <row r="26" spans="1:6" x14ac:dyDescent="0.25">
      <c r="A26" s="96"/>
      <c r="B26" s="96"/>
      <c r="C26" s="96"/>
      <c r="D26" s="99"/>
      <c r="E26" s="99"/>
      <c r="F26" s="100"/>
    </row>
    <row r="27" spans="1:6" x14ac:dyDescent="0.25">
      <c r="A27" s="96"/>
      <c r="B27" s="96"/>
      <c r="C27" s="96"/>
      <c r="D27" s="99"/>
      <c r="E27" s="99"/>
      <c r="F27" s="100"/>
    </row>
    <row r="28" spans="1:6" x14ac:dyDescent="0.25">
      <c r="A28" s="96"/>
      <c r="B28" s="96"/>
      <c r="C28" s="96"/>
      <c r="D28" s="99"/>
      <c r="E28" s="99"/>
      <c r="F28" s="100"/>
    </row>
    <row r="29" spans="1:6" x14ac:dyDescent="0.25">
      <c r="A29" s="96"/>
      <c r="B29" s="96"/>
      <c r="C29" s="96"/>
      <c r="D29" s="99"/>
      <c r="E29" s="99"/>
      <c r="F29" s="100"/>
    </row>
    <row r="30" spans="1:6" x14ac:dyDescent="0.25">
      <c r="A30" s="96"/>
      <c r="B30" s="96"/>
      <c r="C30" s="96"/>
      <c r="D30" s="99"/>
      <c r="E30" s="99"/>
      <c r="F30" s="100"/>
    </row>
    <row r="31" spans="1:6" x14ac:dyDescent="0.25">
      <c r="A31" s="96"/>
      <c r="B31" s="96"/>
      <c r="C31" s="96"/>
      <c r="D31" s="99"/>
      <c r="E31" s="99"/>
      <c r="F31" s="100"/>
    </row>
    <row r="32" spans="1:6" x14ac:dyDescent="0.25">
      <c r="A32" s="96"/>
      <c r="B32" s="96"/>
      <c r="C32" s="96"/>
      <c r="D32" s="99"/>
      <c r="E32" s="99"/>
      <c r="F32" s="100"/>
    </row>
    <row r="33" spans="1:6" x14ac:dyDescent="0.25">
      <c r="A33" s="96"/>
      <c r="B33" s="96"/>
      <c r="C33" s="96"/>
      <c r="D33" s="99"/>
      <c r="E33" s="99"/>
      <c r="F33" s="100"/>
    </row>
    <row r="34" spans="1:6" x14ac:dyDescent="0.25">
      <c r="A34" s="96"/>
      <c r="B34" s="96"/>
      <c r="C34" s="96"/>
      <c r="D34" s="99"/>
      <c r="E34" s="99"/>
      <c r="F34" s="100"/>
    </row>
    <row r="35" spans="1:6" x14ac:dyDescent="0.25">
      <c r="A35" s="96"/>
      <c r="B35" s="96"/>
      <c r="C35" s="96"/>
      <c r="D35" s="99"/>
      <c r="E35" s="99"/>
      <c r="F35" s="100"/>
    </row>
    <row r="36" spans="1:6" x14ac:dyDescent="0.25">
      <c r="A36" s="96"/>
      <c r="B36" s="96"/>
      <c r="C36" s="96"/>
      <c r="D36" s="99"/>
      <c r="E36" s="99"/>
      <c r="F36" s="100"/>
    </row>
    <row r="37" spans="1:6" x14ac:dyDescent="0.25">
      <c r="A37" s="96"/>
      <c r="B37" s="96"/>
      <c r="C37" s="96"/>
      <c r="D37" s="99"/>
      <c r="E37" s="99"/>
      <c r="F37" s="100"/>
    </row>
    <row r="38" spans="1:6" x14ac:dyDescent="0.25">
      <c r="A38" s="96"/>
      <c r="B38" s="96"/>
      <c r="C38" s="96"/>
      <c r="D38" s="99"/>
      <c r="E38" s="99"/>
      <c r="F38" s="100"/>
    </row>
    <row r="39" spans="1:6" x14ac:dyDescent="0.25">
      <c r="A39" s="96"/>
      <c r="B39" s="96"/>
      <c r="C39" s="96"/>
      <c r="D39" s="99"/>
      <c r="E39" s="99"/>
      <c r="F39" s="100"/>
    </row>
    <row r="40" spans="1:6" x14ac:dyDescent="0.25">
      <c r="A40" s="96"/>
      <c r="B40" s="96"/>
      <c r="C40" s="96"/>
      <c r="D40" s="99"/>
      <c r="E40" s="99"/>
      <c r="F40" s="100"/>
    </row>
    <row r="41" spans="1:6" x14ac:dyDescent="0.25">
      <c r="A41" s="96"/>
      <c r="B41" s="96"/>
      <c r="C41" s="96"/>
      <c r="D41" s="99"/>
      <c r="E41" s="99"/>
      <c r="F41" s="100"/>
    </row>
    <row r="42" spans="1:6" x14ac:dyDescent="0.25">
      <c r="A42" s="96"/>
      <c r="B42" s="96"/>
      <c r="C42" s="96"/>
      <c r="D42" s="99"/>
      <c r="E42" s="99"/>
      <c r="F42" s="100"/>
    </row>
    <row r="43" spans="1:6" x14ac:dyDescent="0.25">
      <c r="A43" s="96"/>
      <c r="B43" s="96"/>
      <c r="C43" s="96"/>
      <c r="D43" s="99"/>
      <c r="E43" s="99"/>
      <c r="F43" s="100"/>
    </row>
    <row r="44" spans="1:6" x14ac:dyDescent="0.25">
      <c r="A44" s="96"/>
      <c r="B44" s="96"/>
      <c r="C44" s="96"/>
      <c r="D44" s="99"/>
      <c r="E44" s="99"/>
      <c r="F44" s="100"/>
    </row>
    <row r="45" spans="1:6" x14ac:dyDescent="0.25">
      <c r="A45" s="96"/>
      <c r="B45" s="96"/>
      <c r="C45" s="96"/>
      <c r="D45" s="99"/>
      <c r="E45" s="99"/>
      <c r="F45" s="100"/>
    </row>
    <row r="46" spans="1:6" x14ac:dyDescent="0.25">
      <c r="A46" s="96"/>
      <c r="B46" s="96"/>
      <c r="C46" s="96"/>
      <c r="D46" s="99"/>
      <c r="E46" s="99"/>
      <c r="F46" s="100"/>
    </row>
    <row r="47" spans="1:6" x14ac:dyDescent="0.25">
      <c r="A47" s="96"/>
      <c r="B47" s="96"/>
      <c r="C47" s="96"/>
      <c r="D47" s="99"/>
      <c r="E47" s="99"/>
      <c r="F47" s="100"/>
    </row>
    <row r="48" spans="1:6" x14ac:dyDescent="0.25">
      <c r="A48" s="96"/>
      <c r="B48" s="96"/>
      <c r="C48" s="96"/>
      <c r="D48" s="99"/>
      <c r="E48" s="99"/>
      <c r="F48" s="100"/>
    </row>
    <row r="49" spans="1:8" x14ac:dyDescent="0.25">
      <c r="A49" s="96"/>
      <c r="B49" s="96"/>
      <c r="C49" s="96"/>
      <c r="D49" s="99"/>
      <c r="E49" s="99"/>
      <c r="F49" s="100"/>
    </row>
    <row r="50" spans="1:8" x14ac:dyDescent="0.25">
      <c r="A50" s="96"/>
      <c r="B50" s="96"/>
      <c r="C50" s="96"/>
      <c r="D50" s="99"/>
      <c r="E50" s="99"/>
      <c r="F50" s="100"/>
    </row>
    <row r="51" spans="1:8" x14ac:dyDescent="0.25">
      <c r="A51" s="96"/>
      <c r="B51" s="96"/>
      <c r="C51" s="96"/>
      <c r="D51" s="99"/>
      <c r="E51" s="99"/>
      <c r="F51" s="100"/>
    </row>
    <row r="52" spans="1:8" x14ac:dyDescent="0.25">
      <c r="A52" s="96"/>
      <c r="B52" s="96"/>
      <c r="C52" s="96"/>
      <c r="D52" s="99"/>
      <c r="E52" s="99"/>
      <c r="F52" s="100"/>
    </row>
    <row r="53" spans="1:8" x14ac:dyDescent="0.25">
      <c r="A53" s="96"/>
      <c r="B53" s="96"/>
      <c r="C53" s="96"/>
      <c r="D53" s="99"/>
      <c r="E53" s="99"/>
      <c r="F53" s="100"/>
    </row>
    <row r="54" spans="1:8" x14ac:dyDescent="0.25">
      <c r="A54" s="96"/>
      <c r="B54" s="96"/>
      <c r="C54" s="96"/>
      <c r="D54" s="99"/>
      <c r="E54" s="99"/>
      <c r="F54" s="100"/>
    </row>
    <row r="55" spans="1:8" x14ac:dyDescent="0.25">
      <c r="A55" s="96"/>
      <c r="B55" s="96"/>
      <c r="C55" s="96"/>
      <c r="D55" s="99"/>
      <c r="E55" s="99"/>
      <c r="F55" s="100"/>
    </row>
    <row r="56" spans="1:8" x14ac:dyDescent="0.25">
      <c r="A56" s="96"/>
      <c r="B56" s="96"/>
      <c r="C56" s="96"/>
      <c r="D56" s="99"/>
      <c r="E56" s="99"/>
      <c r="F56" s="100"/>
    </row>
    <row r="57" spans="1:8" x14ac:dyDescent="0.25">
      <c r="A57" s="96"/>
      <c r="B57" s="96"/>
      <c r="C57" s="96"/>
      <c r="D57" s="99"/>
      <c r="E57" s="99"/>
      <c r="F57" s="100"/>
    </row>
    <row r="58" spans="1:8" x14ac:dyDescent="0.25">
      <c r="A58" s="96"/>
      <c r="B58" s="96"/>
      <c r="C58" s="96"/>
      <c r="D58" s="99"/>
      <c r="E58" s="99"/>
      <c r="F58" s="100"/>
    </row>
    <row r="59" spans="1:8" x14ac:dyDescent="0.25">
      <c r="A59" s="96"/>
      <c r="B59" s="96"/>
      <c r="C59" s="96"/>
      <c r="D59" s="99"/>
      <c r="E59" s="99"/>
      <c r="F59" s="100"/>
    </row>
    <row r="60" spans="1:8" x14ac:dyDescent="0.25">
      <c r="A60" s="96"/>
      <c r="B60" s="96"/>
      <c r="C60" s="96"/>
      <c r="D60" s="99"/>
      <c r="E60" s="99"/>
      <c r="F60" s="100"/>
    </row>
    <row r="61" spans="1:8" x14ac:dyDescent="0.25">
      <c r="A61" s="96"/>
      <c r="B61" s="96"/>
      <c r="C61" s="96"/>
      <c r="D61" s="99"/>
      <c r="E61" s="99"/>
      <c r="F61" s="100"/>
    </row>
    <row r="62" spans="1:8" x14ac:dyDescent="0.25">
      <c r="A62" s="96"/>
      <c r="B62" s="96"/>
      <c r="C62" s="96"/>
      <c r="D62" s="99"/>
      <c r="E62" s="99"/>
      <c r="F62" s="100"/>
    </row>
    <row r="63" spans="1:8" x14ac:dyDescent="0.25">
      <c r="B63" s="101"/>
      <c r="C63" s="102"/>
      <c r="D63" s="107"/>
      <c r="E63" s="107"/>
      <c r="F63" s="107"/>
    </row>
    <row r="64" spans="1:8" x14ac:dyDescent="0.25">
      <c r="A64" s="103"/>
      <c r="B64" s="104"/>
      <c r="C64" s="105"/>
      <c r="D64" s="103"/>
      <c r="E64" s="104"/>
      <c r="F64" s="103"/>
      <c r="G64" s="104"/>
      <c r="H64" s="106"/>
    </row>
  </sheetData>
  <pageMargins left="0.19719757252565651" right="0.19719757252565651" top="0.31523837298115509" bottom="0.19719757252565651" header="0" footer="0"/>
  <pageSetup paperSize="9" orientation="landscape" horizontalDpi="0" verticalDpi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7487-C4AB-473D-A1EF-E9CBA20B761D}">
  <sheetPr>
    <pageSetUpPr fitToPage="1"/>
  </sheetPr>
  <dimension ref="B1:XFD180"/>
  <sheetViews>
    <sheetView zoomScale="50" zoomScaleNormal="50" workbookViewId="0">
      <pane xSplit="3" ySplit="3" topLeftCell="O4" activePane="bottomRight" state="frozen"/>
      <selection activeCell="S4" sqref="S4"/>
      <selection pane="topRight" activeCell="S4" sqref="S4"/>
      <selection pane="bottomLeft" activeCell="S4" sqref="S4"/>
      <selection pane="bottomRight" activeCell="B1" sqref="B1:BC1048576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7265625" style="108" customWidth="1"/>
    <col min="61" max="16384" width="13.7265625" style="108"/>
  </cols>
  <sheetData>
    <row r="1" spans="2:60" ht="68.400000000000006" x14ac:dyDescent="1">
      <c r="B1" s="133" t="s">
        <v>862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>
        <v>35</v>
      </c>
      <c r="BA4" s="115">
        <f>+G4+K4+O4+S4+W4+AA4+AE4+AZ4+AI4+AM4+AQ4+AU4+AY4</f>
        <v>35</v>
      </c>
      <c r="BB4" s="116"/>
      <c r="BC4" s="115">
        <f>+BA4-BB4</f>
        <v>35</v>
      </c>
      <c r="BD4" s="111">
        <v>35</v>
      </c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/>
      <c r="E5" s="113"/>
      <c r="F5" s="113"/>
      <c r="G5" s="114">
        <f t="shared" ref="G5:G68" si="0">SUM(D5:F5)</f>
        <v>0</v>
      </c>
      <c r="H5" s="113">
        <v>35</v>
      </c>
      <c r="I5" s="119">
        <v>36</v>
      </c>
      <c r="J5" s="113"/>
      <c r="K5" s="114">
        <f t="shared" ref="K5:K68" si="1">SUM(H5:J5)</f>
        <v>71</v>
      </c>
      <c r="L5" s="113"/>
      <c r="M5" s="113"/>
      <c r="N5" s="113"/>
      <c r="O5" s="114">
        <f t="shared" ref="O5:O68" si="2">SUM(L5:N5)</f>
        <v>0</v>
      </c>
      <c r="P5" s="113">
        <v>4</v>
      </c>
      <c r="Q5" s="113"/>
      <c r="R5" s="113"/>
      <c r="S5" s="114">
        <f t="shared" ref="S5:S68" si="3">SUM(P5:R5)</f>
        <v>4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/>
      <c r="BA5" s="115">
        <f t="shared" ref="BA5:BA68" si="12">+G5+K5+O5+S5+W5+AA5+AE5+AZ5+AI5+AM5+AQ5+AU5+AY5</f>
        <v>75</v>
      </c>
      <c r="BB5" s="116"/>
      <c r="BC5" s="115">
        <f t="shared" ref="BC5:BC68" si="13">+BA5-BB5</f>
        <v>75</v>
      </c>
      <c r="BD5" s="120">
        <v>120</v>
      </c>
      <c r="BE5" s="120">
        <v>71</v>
      </c>
      <c r="BF5" s="117">
        <f t="shared" ref="BF5:BF68" si="14">+BD5+BE5-BC5</f>
        <v>116</v>
      </c>
      <c r="BG5" s="120">
        <v>120</v>
      </c>
      <c r="BH5" s="118">
        <f t="shared" ref="BH5:BH68" si="15">BF5+BG5</f>
        <v>236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/>
      <c r="I6" s="113"/>
      <c r="J6" s="113"/>
      <c r="K6" s="114">
        <f t="shared" si="1"/>
        <v>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0</v>
      </c>
      <c r="BB6" s="116"/>
      <c r="BC6" s="115">
        <f t="shared" si="13"/>
        <v>0</v>
      </c>
      <c r="BD6" s="111"/>
      <c r="BE6" s="111"/>
      <c r="BF6" s="117">
        <f t="shared" si="14"/>
        <v>0</v>
      </c>
      <c r="BG6" s="111"/>
      <c r="BH6" s="118">
        <f t="shared" si="15"/>
        <v>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>
        <v>30</v>
      </c>
      <c r="E24" s="113"/>
      <c r="F24" s="113"/>
      <c r="G24" s="114">
        <f t="shared" si="0"/>
        <v>30</v>
      </c>
      <c r="H24" s="113">
        <v>12</v>
      </c>
      <c r="I24" s="113"/>
      <c r="J24" s="113"/>
      <c r="K24" s="114">
        <f t="shared" si="1"/>
        <v>12</v>
      </c>
      <c r="L24" s="113"/>
      <c r="M24" s="113"/>
      <c r="N24" s="113"/>
      <c r="O24" s="114">
        <f t="shared" si="2"/>
        <v>0</v>
      </c>
      <c r="P24" s="113">
        <v>96</v>
      </c>
      <c r="Q24" s="121"/>
      <c r="R24" s="113"/>
      <c r="S24" s="114">
        <f t="shared" si="3"/>
        <v>96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138</v>
      </c>
      <c r="BB24" s="116"/>
      <c r="BC24" s="115">
        <f t="shared" si="13"/>
        <v>138</v>
      </c>
      <c r="BD24" s="111">
        <v>150</v>
      </c>
      <c r="BE24" s="111"/>
      <c r="BF24" s="117">
        <f t="shared" si="14"/>
        <v>12</v>
      </c>
      <c r="BG24" s="111">
        <v>150</v>
      </c>
      <c r="BH24" s="118">
        <f t="shared" si="15"/>
        <v>162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>
        <v>3</v>
      </c>
      <c r="I25" s="119">
        <v>1</v>
      </c>
      <c r="J25" s="113"/>
      <c r="K25" s="114">
        <f t="shared" si="1"/>
        <v>4</v>
      </c>
      <c r="L25" s="113"/>
      <c r="M25" s="113"/>
      <c r="N25" s="113"/>
      <c r="O25" s="114">
        <f t="shared" si="2"/>
        <v>0</v>
      </c>
      <c r="P25" s="113"/>
      <c r="Q25" s="121"/>
      <c r="R25" s="113"/>
      <c r="S25" s="114">
        <f t="shared" si="3"/>
        <v>0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4</v>
      </c>
      <c r="BB25" s="116"/>
      <c r="BC25" s="115">
        <f t="shared" si="13"/>
        <v>4</v>
      </c>
      <c r="BD25" s="111">
        <v>10</v>
      </c>
      <c r="BE25" s="111"/>
      <c r="BF25" s="117">
        <f t="shared" si="14"/>
        <v>6</v>
      </c>
      <c r="BG25" s="111">
        <v>10</v>
      </c>
      <c r="BH25" s="118">
        <f t="shared" si="15"/>
        <v>16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3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3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3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3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3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>
        <v>5</v>
      </c>
      <c r="BA30" s="115">
        <f t="shared" si="12"/>
        <v>5</v>
      </c>
      <c r="BB30" s="116"/>
      <c r="BC30" s="115">
        <f t="shared" si="13"/>
        <v>5</v>
      </c>
      <c r="BD30" s="111">
        <v>5</v>
      </c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3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3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3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3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3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3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3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3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3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1</v>
      </c>
      <c r="I40" s="119">
        <v>1</v>
      </c>
      <c r="J40" s="113"/>
      <c r="K40" s="114">
        <f t="shared" si="1"/>
        <v>2</v>
      </c>
      <c r="L40" s="113">
        <v>1</v>
      </c>
      <c r="M40" s="113"/>
      <c r="N40" s="113"/>
      <c r="O40" s="114">
        <f t="shared" si="2"/>
        <v>1</v>
      </c>
      <c r="P40" s="113"/>
      <c r="Q40" s="113"/>
      <c r="R40" s="113"/>
      <c r="S40" s="114">
        <f t="shared" si="3"/>
        <v>0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3</v>
      </c>
      <c r="BB40" s="116"/>
      <c r="BC40" s="115">
        <f t="shared" si="13"/>
        <v>3</v>
      </c>
      <c r="BD40" s="111">
        <v>5</v>
      </c>
      <c r="BE40" s="111"/>
      <c r="BF40" s="117">
        <f t="shared" si="14"/>
        <v>2</v>
      </c>
      <c r="BG40" s="111">
        <v>10</v>
      </c>
      <c r="BH40" s="118">
        <f t="shared" si="15"/>
        <v>12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9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9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9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9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9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9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9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9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9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9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9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3</v>
      </c>
      <c r="E52" s="113"/>
      <c r="F52" s="113"/>
      <c r="G52" s="114">
        <f t="shared" si="0"/>
        <v>3</v>
      </c>
      <c r="H52" s="113">
        <v>11</v>
      </c>
      <c r="I52" s="119">
        <v>1</v>
      </c>
      <c r="J52" s="113"/>
      <c r="K52" s="114">
        <f t="shared" si="1"/>
        <v>12</v>
      </c>
      <c r="L52" s="113"/>
      <c r="M52" s="113"/>
      <c r="N52" s="113"/>
      <c r="O52" s="114">
        <f t="shared" si="2"/>
        <v>0</v>
      </c>
      <c r="P52" s="113">
        <v>63</v>
      </c>
      <c r="Q52" s="119">
        <v>5</v>
      </c>
      <c r="R52" s="113"/>
      <c r="S52" s="114">
        <f t="shared" si="3"/>
        <v>68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83</v>
      </c>
      <c r="BB52" s="116"/>
      <c r="BC52" s="115">
        <f t="shared" si="13"/>
        <v>83</v>
      </c>
      <c r="BD52" s="111">
        <v>97</v>
      </c>
      <c r="BE52" s="111">
        <v>29</v>
      </c>
      <c r="BF52" s="117">
        <f t="shared" si="14"/>
        <v>43</v>
      </c>
      <c r="BG52" s="111">
        <v>70</v>
      </c>
      <c r="BH52" s="118">
        <f t="shared" si="15"/>
        <v>113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9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9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3</v>
      </c>
      <c r="E54" s="113"/>
      <c r="F54" s="113"/>
      <c r="G54" s="114">
        <f t="shared" si="0"/>
        <v>3</v>
      </c>
      <c r="H54" s="113">
        <v>6</v>
      </c>
      <c r="I54" s="119">
        <v>1</v>
      </c>
      <c r="J54" s="113"/>
      <c r="K54" s="114">
        <f t="shared" si="1"/>
        <v>7</v>
      </c>
      <c r="L54" s="113"/>
      <c r="M54" s="113"/>
      <c r="N54" s="113"/>
      <c r="O54" s="114">
        <f t="shared" si="2"/>
        <v>0</v>
      </c>
      <c r="P54" s="113">
        <v>63</v>
      </c>
      <c r="Q54" s="119">
        <v>5</v>
      </c>
      <c r="R54" s="113"/>
      <c r="S54" s="114">
        <f t="shared" si="3"/>
        <v>68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78</v>
      </c>
      <c r="BB54" s="116"/>
      <c r="BC54" s="115">
        <f t="shared" si="13"/>
        <v>78</v>
      </c>
      <c r="BD54" s="111">
        <v>85</v>
      </c>
      <c r="BE54" s="111">
        <v>30</v>
      </c>
      <c r="BF54" s="117">
        <f t="shared" si="14"/>
        <v>37</v>
      </c>
      <c r="BG54" s="111">
        <v>85</v>
      </c>
      <c r="BH54" s="118">
        <f t="shared" si="15"/>
        <v>122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9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9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9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9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9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9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3</v>
      </c>
      <c r="E58" s="113"/>
      <c r="F58" s="113"/>
      <c r="G58" s="114">
        <f t="shared" si="0"/>
        <v>3</v>
      </c>
      <c r="H58" s="113">
        <v>11</v>
      </c>
      <c r="I58" s="119">
        <v>1</v>
      </c>
      <c r="J58" s="113"/>
      <c r="K58" s="114">
        <f t="shared" si="1"/>
        <v>12</v>
      </c>
      <c r="L58" s="113">
        <v>1</v>
      </c>
      <c r="M58" s="113"/>
      <c r="N58" s="113"/>
      <c r="O58" s="114">
        <f t="shared" si="2"/>
        <v>1</v>
      </c>
      <c r="P58" s="113">
        <v>63</v>
      </c>
      <c r="Q58" s="119">
        <v>5</v>
      </c>
      <c r="R58" s="113"/>
      <c r="S58" s="114">
        <f t="shared" si="3"/>
        <v>68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>
        <v>1</v>
      </c>
      <c r="BA58" s="115">
        <f t="shared" si="12"/>
        <v>85</v>
      </c>
      <c r="BB58" s="116"/>
      <c r="BC58" s="115">
        <f t="shared" si="13"/>
        <v>85</v>
      </c>
      <c r="BD58" s="111">
        <v>86</v>
      </c>
      <c r="BE58" s="111">
        <v>32</v>
      </c>
      <c r="BF58" s="117">
        <f t="shared" si="14"/>
        <v>33</v>
      </c>
      <c r="BG58" s="111">
        <v>85</v>
      </c>
      <c r="BH58" s="118">
        <f t="shared" si="15"/>
        <v>118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9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9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>
        <v>3</v>
      </c>
      <c r="E60" s="113"/>
      <c r="F60" s="113"/>
      <c r="G60" s="114">
        <f t="shared" si="0"/>
        <v>3</v>
      </c>
      <c r="H60" s="113">
        <v>6</v>
      </c>
      <c r="I60" s="119">
        <v>1</v>
      </c>
      <c r="J60" s="113"/>
      <c r="K60" s="114">
        <f t="shared" si="1"/>
        <v>7</v>
      </c>
      <c r="L60" s="113">
        <v>9</v>
      </c>
      <c r="M60" s="113"/>
      <c r="N60" s="113"/>
      <c r="O60" s="114">
        <f t="shared" si="2"/>
        <v>9</v>
      </c>
      <c r="P60" s="113">
        <v>63</v>
      </c>
      <c r="Q60" s="119">
        <v>5</v>
      </c>
      <c r="R60" s="113"/>
      <c r="S60" s="114">
        <f t="shared" si="3"/>
        <v>68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>
        <v>2</v>
      </c>
      <c r="BA60" s="115">
        <f t="shared" si="12"/>
        <v>89</v>
      </c>
      <c r="BB60" s="116"/>
      <c r="BC60" s="115">
        <f t="shared" si="13"/>
        <v>89</v>
      </c>
      <c r="BD60" s="111">
        <v>87</v>
      </c>
      <c r="BE60" s="111">
        <v>29</v>
      </c>
      <c r="BF60" s="117">
        <f t="shared" si="14"/>
        <v>27</v>
      </c>
      <c r="BG60" s="111">
        <v>85</v>
      </c>
      <c r="BH60" s="118">
        <f t="shared" si="15"/>
        <v>112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9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9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>
        <v>4</v>
      </c>
      <c r="E62" s="113"/>
      <c r="F62" s="113"/>
      <c r="G62" s="114">
        <f t="shared" si="0"/>
        <v>4</v>
      </c>
      <c r="H62" s="113">
        <v>6</v>
      </c>
      <c r="I62" s="119">
        <v>1</v>
      </c>
      <c r="J62" s="113"/>
      <c r="K62" s="114">
        <f t="shared" si="1"/>
        <v>7</v>
      </c>
      <c r="L62" s="113"/>
      <c r="M62" s="113"/>
      <c r="N62" s="113"/>
      <c r="O62" s="114">
        <f t="shared" si="2"/>
        <v>0</v>
      </c>
      <c r="P62" s="113">
        <v>63</v>
      </c>
      <c r="Q62" s="119">
        <v>5</v>
      </c>
      <c r="R62" s="113"/>
      <c r="S62" s="114">
        <f t="shared" si="3"/>
        <v>68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/>
      <c r="BA62" s="115">
        <f t="shared" si="12"/>
        <v>79</v>
      </c>
      <c r="BB62" s="116"/>
      <c r="BC62" s="115">
        <f t="shared" si="13"/>
        <v>79</v>
      </c>
      <c r="BD62" s="111">
        <v>85</v>
      </c>
      <c r="BE62" s="111">
        <v>23</v>
      </c>
      <c r="BF62" s="117">
        <f t="shared" si="14"/>
        <v>29</v>
      </c>
      <c r="BG62" s="111">
        <v>85</v>
      </c>
      <c r="BH62" s="118">
        <f t="shared" si="15"/>
        <v>114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9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9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4</v>
      </c>
      <c r="E64" s="113"/>
      <c r="F64" s="113"/>
      <c r="G64" s="114">
        <f t="shared" si="0"/>
        <v>4</v>
      </c>
      <c r="H64" s="113">
        <v>5</v>
      </c>
      <c r="I64" s="119">
        <v>3</v>
      </c>
      <c r="J64" s="113"/>
      <c r="K64" s="114">
        <f t="shared" si="1"/>
        <v>8</v>
      </c>
      <c r="L64" s="113"/>
      <c r="M64" s="113"/>
      <c r="N64" s="113"/>
      <c r="O64" s="114">
        <f t="shared" si="2"/>
        <v>0</v>
      </c>
      <c r="P64" s="113">
        <v>63</v>
      </c>
      <c r="Q64" s="119">
        <v>9</v>
      </c>
      <c r="R64" s="113"/>
      <c r="S64" s="114">
        <f t="shared" si="3"/>
        <v>72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>
        <v>1</v>
      </c>
      <c r="BA64" s="115">
        <f t="shared" si="12"/>
        <v>85</v>
      </c>
      <c r="BB64" s="116"/>
      <c r="BC64" s="115">
        <f t="shared" si="13"/>
        <v>85</v>
      </c>
      <c r="BD64" s="111">
        <v>86</v>
      </c>
      <c r="BE64" s="111">
        <v>58</v>
      </c>
      <c r="BF64" s="117">
        <f t="shared" si="14"/>
        <v>59</v>
      </c>
      <c r="BG64" s="111">
        <v>85</v>
      </c>
      <c r="BH64" s="118">
        <f t="shared" si="15"/>
        <v>144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9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9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customHeight="1" x14ac:dyDescent="1">
      <c r="B66" s="111">
        <v>1112017</v>
      </c>
      <c r="C66" s="122" t="s">
        <v>783</v>
      </c>
      <c r="D66" s="113">
        <v>4</v>
      </c>
      <c r="E66" s="113"/>
      <c r="F66" s="113"/>
      <c r="G66" s="114">
        <f t="shared" si="0"/>
        <v>4</v>
      </c>
      <c r="H66" s="113">
        <v>5</v>
      </c>
      <c r="I66" s="119">
        <v>1</v>
      </c>
      <c r="J66" s="113"/>
      <c r="K66" s="114">
        <f t="shared" si="1"/>
        <v>6</v>
      </c>
      <c r="L66" s="113">
        <v>1</v>
      </c>
      <c r="M66" s="113"/>
      <c r="N66" s="113"/>
      <c r="O66" s="114">
        <f t="shared" si="2"/>
        <v>1</v>
      </c>
      <c r="P66" s="113">
        <v>64</v>
      </c>
      <c r="Q66" s="119">
        <v>5</v>
      </c>
      <c r="R66" s="113"/>
      <c r="S66" s="114">
        <f t="shared" si="3"/>
        <v>69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80</v>
      </c>
      <c r="BB66" s="116"/>
      <c r="BC66" s="115">
        <f t="shared" si="13"/>
        <v>80</v>
      </c>
      <c r="BD66" s="111">
        <v>85</v>
      </c>
      <c r="BE66" s="111">
        <v>31</v>
      </c>
      <c r="BF66" s="117">
        <f t="shared" si="14"/>
        <v>36</v>
      </c>
      <c r="BG66" s="111">
        <v>85</v>
      </c>
      <c r="BH66" s="118">
        <f t="shared" si="15"/>
        <v>121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3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/>
      <c r="BF72" s="117">
        <f t="shared" si="30"/>
        <v>0</v>
      </c>
      <c r="BG72" s="111"/>
      <c r="BH72" s="118">
        <f t="shared" si="31"/>
        <v>0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>
        <v>28</v>
      </c>
      <c r="I73" s="119">
        <v>4</v>
      </c>
      <c r="J73" s="113"/>
      <c r="K73" s="114">
        <f t="shared" si="17"/>
        <v>32</v>
      </c>
      <c r="L73" s="113">
        <v>3</v>
      </c>
      <c r="M73" s="113"/>
      <c r="N73" s="113"/>
      <c r="O73" s="114">
        <f t="shared" si="18"/>
        <v>3</v>
      </c>
      <c r="P73" s="113">
        <v>13</v>
      </c>
      <c r="Q73" s="119">
        <v>12</v>
      </c>
      <c r="R73" s="113"/>
      <c r="S73" s="114">
        <f t="shared" si="19"/>
        <v>25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60</v>
      </c>
      <c r="BB73" s="116"/>
      <c r="BC73" s="115">
        <f t="shared" si="29"/>
        <v>60</v>
      </c>
      <c r="BD73" s="111">
        <v>40</v>
      </c>
      <c r="BE73" s="111">
        <v>5</v>
      </c>
      <c r="BF73" s="117">
        <f t="shared" si="30"/>
        <v>-15</v>
      </c>
      <c r="BG73" s="111">
        <v>40</v>
      </c>
      <c r="BH73" s="118">
        <f t="shared" si="31"/>
        <v>25</v>
      </c>
    </row>
    <row r="74" spans="2:60" hidden="1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3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hidden="1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3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3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>
        <v>10</v>
      </c>
      <c r="BA76" s="115">
        <f t="shared" si="28"/>
        <v>10</v>
      </c>
      <c r="BB76" s="116"/>
      <c r="BC76" s="115">
        <f t="shared" si="29"/>
        <v>10</v>
      </c>
      <c r="BD76" s="111">
        <v>10</v>
      </c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>
        <v>2</v>
      </c>
      <c r="E77" s="113"/>
      <c r="F77" s="113"/>
      <c r="G77" s="114">
        <f t="shared" si="16"/>
        <v>2</v>
      </c>
      <c r="H77" s="113">
        <v>7</v>
      </c>
      <c r="I77" s="119">
        <v>3</v>
      </c>
      <c r="J77" s="113"/>
      <c r="K77" s="114">
        <f t="shared" si="17"/>
        <v>10</v>
      </c>
      <c r="L77" s="113">
        <v>5</v>
      </c>
      <c r="M77" s="113"/>
      <c r="N77" s="113"/>
      <c r="O77" s="114">
        <f t="shared" si="18"/>
        <v>5</v>
      </c>
      <c r="P77" s="113">
        <v>7</v>
      </c>
      <c r="Q77" s="119">
        <v>4</v>
      </c>
      <c r="R77" s="113"/>
      <c r="S77" s="114">
        <f t="shared" si="19"/>
        <v>11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28</v>
      </c>
      <c r="BB77" s="116"/>
      <c r="BC77" s="115">
        <f t="shared" si="29"/>
        <v>28</v>
      </c>
      <c r="BD77" s="111">
        <v>20</v>
      </c>
      <c r="BE77" s="111">
        <v>32</v>
      </c>
      <c r="BF77" s="117">
        <f t="shared" si="30"/>
        <v>24</v>
      </c>
      <c r="BG77" s="111">
        <v>20</v>
      </c>
      <c r="BH77" s="118">
        <f t="shared" si="31"/>
        <v>44</v>
      </c>
    </row>
    <row r="78" spans="2:60" ht="39.75" customHeight="1" x14ac:dyDescent="1">
      <c r="B78" s="111">
        <v>1113171</v>
      </c>
      <c r="C78" s="122" t="s">
        <v>795</v>
      </c>
      <c r="D78" s="113">
        <v>4</v>
      </c>
      <c r="E78" s="113"/>
      <c r="F78" s="113"/>
      <c r="G78" s="114">
        <f t="shared" si="16"/>
        <v>4</v>
      </c>
      <c r="H78" s="113">
        <v>4</v>
      </c>
      <c r="I78" s="119">
        <v>4</v>
      </c>
      <c r="J78" s="113"/>
      <c r="K78" s="114">
        <f t="shared" si="17"/>
        <v>8</v>
      </c>
      <c r="L78" s="113">
        <v>2</v>
      </c>
      <c r="M78" s="113"/>
      <c r="N78" s="113"/>
      <c r="O78" s="114">
        <f t="shared" si="18"/>
        <v>2</v>
      </c>
      <c r="P78" s="113">
        <v>3</v>
      </c>
      <c r="Q78" s="113"/>
      <c r="R78" s="113"/>
      <c r="S78" s="114">
        <f t="shared" si="19"/>
        <v>3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17</v>
      </c>
      <c r="BB78" s="116"/>
      <c r="BC78" s="115">
        <f t="shared" si="29"/>
        <v>17</v>
      </c>
      <c r="BD78" s="111">
        <v>20</v>
      </c>
      <c r="BE78" s="111">
        <v>30</v>
      </c>
      <c r="BF78" s="117">
        <f t="shared" si="30"/>
        <v>33</v>
      </c>
      <c r="BG78" s="111">
        <v>20</v>
      </c>
      <c r="BH78" s="118">
        <f t="shared" si="31"/>
        <v>53</v>
      </c>
    </row>
    <row r="79" spans="2:60" x14ac:dyDescent="1">
      <c r="B79" s="111">
        <v>1113172</v>
      </c>
      <c r="C79" s="122" t="s">
        <v>796</v>
      </c>
      <c r="D79" s="113">
        <v>1</v>
      </c>
      <c r="E79" s="113"/>
      <c r="F79" s="113"/>
      <c r="G79" s="114">
        <f t="shared" si="16"/>
        <v>1</v>
      </c>
      <c r="H79" s="113">
        <v>1</v>
      </c>
      <c r="I79" s="119">
        <v>6</v>
      </c>
      <c r="J79" s="113"/>
      <c r="K79" s="114">
        <f t="shared" si="17"/>
        <v>7</v>
      </c>
      <c r="L79" s="113">
        <v>5</v>
      </c>
      <c r="M79" s="113"/>
      <c r="N79" s="113"/>
      <c r="O79" s="114">
        <f t="shared" si="18"/>
        <v>5</v>
      </c>
      <c r="P79" s="113">
        <v>4</v>
      </c>
      <c r="Q79" s="113"/>
      <c r="R79" s="113"/>
      <c r="S79" s="114">
        <f t="shared" si="19"/>
        <v>4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17</v>
      </c>
      <c r="BB79" s="116"/>
      <c r="BC79" s="115">
        <f t="shared" si="29"/>
        <v>17</v>
      </c>
      <c r="BD79" s="111">
        <v>20</v>
      </c>
      <c r="BE79" s="111">
        <v>8</v>
      </c>
      <c r="BF79" s="117">
        <f t="shared" si="30"/>
        <v>11</v>
      </c>
      <c r="BG79" s="111">
        <v>20</v>
      </c>
      <c r="BH79" s="118">
        <f t="shared" si="31"/>
        <v>31</v>
      </c>
    </row>
    <row r="80" spans="2:60" x14ac:dyDescent="1">
      <c r="B80" s="111">
        <v>1113173</v>
      </c>
      <c r="C80" s="122" t="s">
        <v>797</v>
      </c>
      <c r="D80" s="113">
        <v>1</v>
      </c>
      <c r="E80" s="113"/>
      <c r="F80" s="113"/>
      <c r="G80" s="114">
        <f t="shared" si="16"/>
        <v>1</v>
      </c>
      <c r="H80" s="113">
        <v>3</v>
      </c>
      <c r="I80" s="119">
        <v>1</v>
      </c>
      <c r="J80" s="113"/>
      <c r="K80" s="114">
        <f t="shared" si="17"/>
        <v>4</v>
      </c>
      <c r="L80" s="113">
        <v>3</v>
      </c>
      <c r="M80" s="113"/>
      <c r="N80" s="113"/>
      <c r="O80" s="114">
        <f t="shared" si="18"/>
        <v>3</v>
      </c>
      <c r="P80" s="113">
        <v>2</v>
      </c>
      <c r="Q80" s="113"/>
      <c r="R80" s="113"/>
      <c r="S80" s="114">
        <f t="shared" si="19"/>
        <v>2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10</v>
      </c>
      <c r="BB80" s="116"/>
      <c r="BC80" s="115">
        <f t="shared" si="29"/>
        <v>10</v>
      </c>
      <c r="BD80" s="111">
        <v>10</v>
      </c>
      <c r="BE80" s="111">
        <v>17</v>
      </c>
      <c r="BF80" s="117">
        <f t="shared" si="30"/>
        <v>17</v>
      </c>
      <c r="BG80" s="111">
        <v>10</v>
      </c>
      <c r="BH80" s="118">
        <f t="shared" si="31"/>
        <v>27</v>
      </c>
    </row>
    <row r="81" spans="2:60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3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>
        <v>10</v>
      </c>
      <c r="BA81" s="115">
        <f t="shared" si="28"/>
        <v>10</v>
      </c>
      <c r="BB81" s="116"/>
      <c r="BC81" s="115">
        <f t="shared" si="29"/>
        <v>10</v>
      </c>
      <c r="BD81" s="111">
        <v>10</v>
      </c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3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>
        <v>15</v>
      </c>
      <c r="E83" s="113"/>
      <c r="F83" s="113"/>
      <c r="G83" s="114">
        <f t="shared" si="16"/>
        <v>15</v>
      </c>
      <c r="H83" s="113"/>
      <c r="I83" s="113"/>
      <c r="J83" s="113"/>
      <c r="K83" s="114">
        <f t="shared" si="17"/>
        <v>0</v>
      </c>
      <c r="L83" s="113">
        <v>3</v>
      </c>
      <c r="M83" s="113"/>
      <c r="N83" s="113"/>
      <c r="O83" s="114">
        <f t="shared" si="18"/>
        <v>3</v>
      </c>
      <c r="P83" s="113">
        <v>75</v>
      </c>
      <c r="Q83" s="119">
        <v>18</v>
      </c>
      <c r="R83" s="113"/>
      <c r="S83" s="114">
        <f t="shared" si="19"/>
        <v>93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111</v>
      </c>
      <c r="BB83" s="116"/>
      <c r="BC83" s="115">
        <f t="shared" si="29"/>
        <v>111</v>
      </c>
      <c r="BD83" s="111">
        <v>90</v>
      </c>
      <c r="BE83" s="111">
        <v>38</v>
      </c>
      <c r="BF83" s="117">
        <f t="shared" si="30"/>
        <v>17</v>
      </c>
      <c r="BG83" s="111">
        <v>90</v>
      </c>
      <c r="BH83" s="118">
        <f t="shared" si="31"/>
        <v>107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>
        <v>4</v>
      </c>
      <c r="I84" s="119">
        <v>1</v>
      </c>
      <c r="J84" s="113"/>
      <c r="K84" s="114">
        <f t="shared" si="17"/>
        <v>5</v>
      </c>
      <c r="L84" s="113">
        <v>3</v>
      </c>
      <c r="M84" s="113"/>
      <c r="N84" s="113"/>
      <c r="O84" s="114">
        <f t="shared" si="18"/>
        <v>3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8</v>
      </c>
      <c r="BB84" s="116"/>
      <c r="BC84" s="115">
        <f t="shared" si="29"/>
        <v>8</v>
      </c>
      <c r="BD84" s="111"/>
      <c r="BE84" s="111"/>
      <c r="BF84" s="117">
        <f t="shared" si="30"/>
        <v>-8</v>
      </c>
      <c r="BG84" s="111"/>
      <c r="BH84" s="118">
        <f t="shared" si="31"/>
        <v>-8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/>
      <c r="I85" s="113"/>
      <c r="J85" s="113"/>
      <c r="K85" s="114">
        <f t="shared" si="17"/>
        <v>0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0</v>
      </c>
      <c r="BB85" s="116"/>
      <c r="BC85" s="115">
        <f t="shared" si="29"/>
        <v>0</v>
      </c>
      <c r="BD85" s="111"/>
      <c r="BE85" s="111"/>
      <c r="BF85" s="117">
        <f t="shared" si="30"/>
        <v>0</v>
      </c>
      <c r="BG85" s="111"/>
      <c r="BH85" s="118">
        <f t="shared" si="31"/>
        <v>0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>
        <v>3</v>
      </c>
      <c r="BA105" s="115">
        <f t="shared" si="28"/>
        <v>3</v>
      </c>
      <c r="BB105" s="116"/>
      <c r="BC105" s="115">
        <f t="shared" si="29"/>
        <v>3</v>
      </c>
      <c r="BD105" s="111">
        <v>3</v>
      </c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>
        <v>3</v>
      </c>
      <c r="BA106" s="115">
        <f t="shared" si="28"/>
        <v>3</v>
      </c>
      <c r="BB106" s="116"/>
      <c r="BC106" s="115">
        <f t="shared" si="29"/>
        <v>3</v>
      </c>
      <c r="BD106" s="111">
        <v>3</v>
      </c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hidden="1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/>
      <c r="BA114" s="115">
        <f t="shared" si="28"/>
        <v>0</v>
      </c>
      <c r="BB114" s="116"/>
      <c r="BC114" s="115">
        <f t="shared" si="29"/>
        <v>0</v>
      </c>
      <c r="BD114" s="111"/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hidden="1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/>
      <c r="BA120" s="115">
        <f t="shared" si="28"/>
        <v>0</v>
      </c>
      <c r="BB120" s="116"/>
      <c r="BC120" s="115">
        <f t="shared" si="29"/>
        <v>0</v>
      </c>
      <c r="BD120" s="111"/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>
        <v>10</v>
      </c>
      <c r="BA121" s="115">
        <f t="shared" si="28"/>
        <v>10</v>
      </c>
      <c r="BB121" s="116"/>
      <c r="BC121" s="115">
        <f t="shared" si="29"/>
        <v>10</v>
      </c>
      <c r="BD121" s="111">
        <v>10</v>
      </c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>
        <v>10</v>
      </c>
      <c r="BA122" s="115">
        <f t="shared" si="28"/>
        <v>10</v>
      </c>
      <c r="BB122" s="116"/>
      <c r="BC122" s="115">
        <f t="shared" si="29"/>
        <v>10</v>
      </c>
      <c r="BD122" s="111">
        <v>10</v>
      </c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hidden="1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/>
      <c r="BA133" s="115">
        <f t="shared" ref="BA133:BA167" si="37">+G133+K133+O133+S133+W133+AA133+AE133+AZ133+AI133+AM133+AQ133+AU133+AY133</f>
        <v>0</v>
      </c>
      <c r="BB133" s="116"/>
      <c r="BC133" s="115">
        <f t="shared" ref="BC133:BC167" si="38">+BA133-BB133</f>
        <v>0</v>
      </c>
      <c r="BD133" s="111"/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>
        <v>15</v>
      </c>
      <c r="BA134" s="115">
        <f t="shared" si="37"/>
        <v>15</v>
      </c>
      <c r="BB134" s="116"/>
      <c r="BC134" s="115">
        <f t="shared" si="38"/>
        <v>15</v>
      </c>
      <c r="BD134" s="111">
        <v>15</v>
      </c>
      <c r="BE134" s="111"/>
      <c r="BF134" s="117">
        <f t="shared" si="39"/>
        <v>0</v>
      </c>
      <c r="BG134" s="111"/>
      <c r="BH134" s="118">
        <f t="shared" si="40"/>
        <v>0</v>
      </c>
    </row>
    <row r="135" spans="2:60" ht="39.75" hidden="1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/>
      <c r="BF135" s="117">
        <f t="shared" si="39"/>
        <v>0</v>
      </c>
      <c r="BG135" s="111"/>
      <c r="BH135" s="118">
        <f t="shared" si="40"/>
        <v>0</v>
      </c>
    </row>
    <row r="136" spans="2:60" ht="39.75" hidden="1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/>
      <c r="BF136" s="117">
        <f t="shared" si="39"/>
        <v>0</v>
      </c>
      <c r="BG136" s="111"/>
      <c r="BH136" s="118">
        <f t="shared" si="40"/>
        <v>0</v>
      </c>
    </row>
    <row r="137" spans="2:60" ht="39.75" hidden="1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/>
      <c r="BF137" s="117">
        <f t="shared" si="39"/>
        <v>0</v>
      </c>
      <c r="BG137" s="111"/>
      <c r="BH137" s="118">
        <f t="shared" si="40"/>
        <v>0</v>
      </c>
    </row>
    <row r="138" spans="2:60" ht="39.75" hidden="1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/>
      <c r="BF138" s="117">
        <f t="shared" si="39"/>
        <v>0</v>
      </c>
      <c r="BG138" s="111"/>
      <c r="BH138" s="118">
        <f t="shared" si="40"/>
        <v>0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>
        <v>15</v>
      </c>
      <c r="BA147" s="115">
        <f t="shared" si="37"/>
        <v>15</v>
      </c>
      <c r="BB147" s="116"/>
      <c r="BC147" s="115">
        <f t="shared" si="38"/>
        <v>15</v>
      </c>
      <c r="BD147" s="111">
        <v>15</v>
      </c>
      <c r="BE147" s="111"/>
      <c r="BF147" s="117">
        <f t="shared" si="39"/>
        <v>0</v>
      </c>
      <c r="BG147" s="111"/>
      <c r="BH147" s="118">
        <f t="shared" si="40"/>
        <v>0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hidden="1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hidden="1" customHeight="1" x14ac:dyDescent="1">
      <c r="B154" s="111">
        <v>1006987</v>
      </c>
      <c r="C154" s="122" t="s">
        <v>673</v>
      </c>
      <c r="D154" s="113"/>
      <c r="E154" s="113"/>
      <c r="F154" s="113"/>
      <c r="G154" s="114">
        <f t="shared" si="32"/>
        <v>0</v>
      </c>
      <c r="H154" s="113"/>
      <c r="I154" s="113"/>
      <c r="J154" s="113"/>
      <c r="K154" s="114">
        <f t="shared" si="33"/>
        <v>0</v>
      </c>
      <c r="L154" s="113"/>
      <c r="M154" s="113"/>
      <c r="N154" s="113"/>
      <c r="O154" s="114">
        <f t="shared" si="34"/>
        <v>0</v>
      </c>
      <c r="P154" s="113"/>
      <c r="Q154" s="113"/>
      <c r="R154" s="113"/>
      <c r="S154" s="114">
        <f t="shared" si="35"/>
        <v>0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0</v>
      </c>
      <c r="BB154" s="116"/>
      <c r="BC154" s="115">
        <f t="shared" si="38"/>
        <v>0</v>
      </c>
      <c r="BD154" s="111"/>
      <c r="BE154" s="111"/>
      <c r="BF154" s="117">
        <f t="shared" si="39"/>
        <v>0</v>
      </c>
      <c r="BG154" s="111"/>
      <c r="BH154" s="118">
        <f t="shared" si="40"/>
        <v>0</v>
      </c>
    </row>
    <row r="155" spans="2:60" ht="39.75" hidden="1" customHeight="1" x14ac:dyDescent="1">
      <c r="B155" s="111">
        <v>1006988</v>
      </c>
      <c r="C155" s="122" t="s">
        <v>679</v>
      </c>
      <c r="D155" s="113"/>
      <c r="E155" s="113"/>
      <c r="F155" s="113"/>
      <c r="G155" s="114">
        <f t="shared" si="32"/>
        <v>0</v>
      </c>
      <c r="H155" s="113"/>
      <c r="I155" s="113"/>
      <c r="J155" s="113"/>
      <c r="K155" s="114">
        <f t="shared" si="33"/>
        <v>0</v>
      </c>
      <c r="L155" s="113"/>
      <c r="M155" s="113"/>
      <c r="N155" s="113"/>
      <c r="O155" s="114">
        <f t="shared" si="34"/>
        <v>0</v>
      </c>
      <c r="P155" s="113"/>
      <c r="Q155" s="113"/>
      <c r="R155" s="113"/>
      <c r="S155" s="114">
        <f t="shared" si="35"/>
        <v>0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0</v>
      </c>
      <c r="BB155" s="116"/>
      <c r="BC155" s="115">
        <f t="shared" si="38"/>
        <v>0</v>
      </c>
      <c r="BD155" s="111"/>
      <c r="BE155" s="111"/>
      <c r="BF155" s="117">
        <f t="shared" si="39"/>
        <v>0</v>
      </c>
      <c r="BG155" s="111"/>
      <c r="BH155" s="118">
        <f t="shared" si="40"/>
        <v>0</v>
      </c>
    </row>
    <row r="156" spans="2:60" ht="39.75" hidden="1" customHeight="1" x14ac:dyDescent="1">
      <c r="B156" s="111"/>
      <c r="C156" s="123"/>
      <c r="D156" s="113"/>
      <c r="E156" s="113"/>
      <c r="F156" s="113"/>
      <c r="G156" s="114">
        <f t="shared" si="32"/>
        <v>0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/>
      <c r="Q156" s="113"/>
      <c r="R156" s="113"/>
      <c r="S156" s="114">
        <f t="shared" si="35"/>
        <v>0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0</v>
      </c>
      <c r="BB156" s="116"/>
      <c r="BC156" s="115">
        <f t="shared" si="38"/>
        <v>0</v>
      </c>
      <c r="BD156" s="111"/>
      <c r="BE156" s="111"/>
      <c r="BF156" s="117">
        <f t="shared" si="39"/>
        <v>0</v>
      </c>
      <c r="BG156" s="111"/>
      <c r="BH156" s="118">
        <f t="shared" si="40"/>
        <v>0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77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77</v>
      </c>
      <c r="H168" s="125">
        <f t="shared" si="41"/>
        <v>148</v>
      </c>
      <c r="I168" s="125">
        <f t="shared" si="41"/>
        <v>66</v>
      </c>
      <c r="J168" s="125">
        <f t="shared" si="41"/>
        <v>0</v>
      </c>
      <c r="K168" s="125">
        <f t="shared" si="41"/>
        <v>214</v>
      </c>
      <c r="L168" s="125">
        <f t="shared" si="41"/>
        <v>36</v>
      </c>
      <c r="M168" s="125">
        <f t="shared" si="41"/>
        <v>0</v>
      </c>
      <c r="N168" s="125">
        <f t="shared" si="41"/>
        <v>0</v>
      </c>
      <c r="O168" s="125">
        <f t="shared" si="41"/>
        <v>36</v>
      </c>
      <c r="P168" s="125">
        <f t="shared" si="41"/>
        <v>646</v>
      </c>
      <c r="Q168" s="125">
        <f t="shared" si="41"/>
        <v>73</v>
      </c>
      <c r="R168" s="125">
        <f t="shared" si="41"/>
        <v>0</v>
      </c>
      <c r="S168" s="125">
        <f t="shared" si="41"/>
        <v>719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120</v>
      </c>
      <c r="BA168" s="125">
        <f t="shared" si="41"/>
        <v>1166</v>
      </c>
      <c r="BB168" s="126">
        <f t="shared" si="41"/>
        <v>0</v>
      </c>
      <c r="BC168" s="125">
        <f>SUM(BC4:BC167)</f>
        <v>1166</v>
      </c>
      <c r="BD168" s="125">
        <f t="shared" si="41"/>
        <v>1212</v>
      </c>
      <c r="BE168" s="125">
        <f t="shared" si="41"/>
        <v>433</v>
      </c>
      <c r="BF168" s="125">
        <f t="shared" si="41"/>
        <v>479</v>
      </c>
      <c r="BG168" s="125">
        <f t="shared" si="41"/>
        <v>1070</v>
      </c>
      <c r="BH168" s="125">
        <f t="shared" si="41"/>
        <v>1549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4">
    <mergeCell ref="BE2:BE3"/>
    <mergeCell ref="BF2:BF3"/>
    <mergeCell ref="AF2:AI2"/>
    <mergeCell ref="AJ2:AM2"/>
    <mergeCell ref="AN2:AQ2"/>
    <mergeCell ref="AR2:AU2"/>
    <mergeCell ref="AV2:AY2"/>
    <mergeCell ref="AZ2:AZ3"/>
    <mergeCell ref="BG2:BG3"/>
    <mergeCell ref="BH2:BH3"/>
    <mergeCell ref="B168:C168"/>
    <mergeCell ref="BA2:BA3"/>
    <mergeCell ref="BB2:BB3"/>
    <mergeCell ref="BC2:BC3"/>
    <mergeCell ref="BD2:BD3"/>
    <mergeCell ref="B2:B3"/>
    <mergeCell ref="C2:C3"/>
    <mergeCell ref="D2:G2"/>
    <mergeCell ref="H2:K2"/>
    <mergeCell ref="L2:O2"/>
    <mergeCell ref="P2:S2"/>
    <mergeCell ref="T2:W2"/>
    <mergeCell ref="X2:AA2"/>
    <mergeCell ref="AB2:AE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25A5-7AC6-406B-A1CF-7E69122AB6F9}">
  <sheetPr>
    <pageSetUpPr fitToPage="1"/>
  </sheetPr>
  <dimension ref="B1:XFD180"/>
  <sheetViews>
    <sheetView zoomScale="41" zoomScaleNormal="41" workbookViewId="0">
      <pane xSplit="3" ySplit="3" topLeftCell="L58" activePane="bottomRight" state="frozen"/>
      <selection activeCell="C30" sqref="C30"/>
      <selection pane="topRight" activeCell="C30" sqref="C30"/>
      <selection pane="bottomLeft" activeCell="C30" sqref="C30"/>
      <selection pane="bottomRight" activeCell="C30" sqref="C30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7265625" style="108" customWidth="1"/>
    <col min="61" max="16384" width="13.7265625" style="108"/>
  </cols>
  <sheetData>
    <row r="1" spans="2:60" ht="68.400000000000006" x14ac:dyDescent="1">
      <c r="B1" s="133" t="s">
        <v>863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/>
      <c r="BA4" s="115">
        <f>+G4+K4+O4+S4+W4+AA4+AE4+AZ4+AI4+AM4+AQ4+AU4+AY4</f>
        <v>0</v>
      </c>
      <c r="BB4" s="116"/>
      <c r="BC4" s="115">
        <f>+BA4-BB4</f>
        <v>0</v>
      </c>
      <c r="BD4" s="111"/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>
        <v>12</v>
      </c>
      <c r="E5" s="113"/>
      <c r="F5" s="113"/>
      <c r="G5" s="114">
        <f t="shared" ref="G5:G68" si="0">SUM(D5:F5)</f>
        <v>12</v>
      </c>
      <c r="H5" s="113">
        <v>18</v>
      </c>
      <c r="I5" s="119">
        <v>38</v>
      </c>
      <c r="J5" s="113"/>
      <c r="K5" s="114">
        <f t="shared" ref="K5:K68" si="1">SUM(H5:J5)</f>
        <v>56</v>
      </c>
      <c r="L5" s="113">
        <v>3</v>
      </c>
      <c r="M5" s="113"/>
      <c r="N5" s="113"/>
      <c r="O5" s="114">
        <f t="shared" ref="O5:O68" si="2">SUM(L5:N5)</f>
        <v>3</v>
      </c>
      <c r="P5" s="113">
        <v>10</v>
      </c>
      <c r="Q5" s="113"/>
      <c r="R5" s="113"/>
      <c r="S5" s="114">
        <f t="shared" ref="S5:S68" si="3">SUM(P5:R5)</f>
        <v>10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>
        <v>5</v>
      </c>
      <c r="BA5" s="115">
        <f t="shared" ref="BA5:BA68" si="12">+G5+K5+O5+S5+W5+AA5+AE5+AZ5+AI5+AM5+AQ5+AU5+AY5</f>
        <v>86</v>
      </c>
      <c r="BB5" s="116"/>
      <c r="BC5" s="115">
        <f t="shared" ref="BC5:BC68" si="13">+BA5-BB5</f>
        <v>86</v>
      </c>
      <c r="BD5" s="120">
        <v>125</v>
      </c>
      <c r="BE5" s="120">
        <v>116</v>
      </c>
      <c r="BF5" s="117">
        <f t="shared" ref="BF5:BF68" si="14">+BD5+BE5-BC5</f>
        <v>155</v>
      </c>
      <c r="BG5" s="120"/>
      <c r="BH5" s="118">
        <f t="shared" ref="BH5:BH68" si="15">BF5+BG5</f>
        <v>155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/>
      <c r="I6" s="113"/>
      <c r="J6" s="113"/>
      <c r="K6" s="114">
        <f t="shared" si="1"/>
        <v>0</v>
      </c>
      <c r="L6" s="113">
        <v>20</v>
      </c>
      <c r="M6" s="113"/>
      <c r="N6" s="113"/>
      <c r="O6" s="114">
        <f t="shared" si="2"/>
        <v>20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20</v>
      </c>
      <c r="BB6" s="116"/>
      <c r="BC6" s="115">
        <f t="shared" si="13"/>
        <v>20</v>
      </c>
      <c r="BD6" s="111"/>
      <c r="BE6" s="111"/>
      <c r="BF6" s="117">
        <f t="shared" si="14"/>
        <v>-20</v>
      </c>
      <c r="BG6" s="111"/>
      <c r="BH6" s="118">
        <f t="shared" si="15"/>
        <v>-20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>
        <v>10</v>
      </c>
      <c r="E24" s="113"/>
      <c r="F24" s="113"/>
      <c r="G24" s="114">
        <f t="shared" si="0"/>
        <v>10</v>
      </c>
      <c r="H24" s="113">
        <v>18</v>
      </c>
      <c r="I24" s="119">
        <v>10</v>
      </c>
      <c r="J24" s="113"/>
      <c r="K24" s="114">
        <f t="shared" si="1"/>
        <v>28</v>
      </c>
      <c r="L24" s="113"/>
      <c r="M24" s="113"/>
      <c r="N24" s="113"/>
      <c r="O24" s="114">
        <f t="shared" si="2"/>
        <v>0</v>
      </c>
      <c r="P24" s="113">
        <v>51</v>
      </c>
      <c r="Q24" s="119">
        <v>43</v>
      </c>
      <c r="R24" s="113"/>
      <c r="S24" s="114">
        <f t="shared" si="3"/>
        <v>94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132</v>
      </c>
      <c r="BB24" s="116">
        <v>3</v>
      </c>
      <c r="BC24" s="115">
        <f t="shared" si="13"/>
        <v>129</v>
      </c>
      <c r="BD24" s="111">
        <v>150</v>
      </c>
      <c r="BE24" s="111"/>
      <c r="BF24" s="117">
        <f t="shared" si="14"/>
        <v>21</v>
      </c>
      <c r="BG24" s="111">
        <v>180</v>
      </c>
      <c r="BH24" s="118">
        <f t="shared" si="15"/>
        <v>201</v>
      </c>
    </row>
    <row r="25" spans="2:60" x14ac:dyDescent="1">
      <c r="B25" s="111">
        <v>1111009</v>
      </c>
      <c r="C25" s="112" t="s">
        <v>742</v>
      </c>
      <c r="D25" s="113">
        <v>1</v>
      </c>
      <c r="E25" s="113"/>
      <c r="F25" s="113"/>
      <c r="G25" s="114">
        <f t="shared" si="0"/>
        <v>1</v>
      </c>
      <c r="H25" s="113">
        <v>5</v>
      </c>
      <c r="I25" s="119">
        <v>1</v>
      </c>
      <c r="J25" s="113"/>
      <c r="K25" s="114">
        <f t="shared" si="1"/>
        <v>6</v>
      </c>
      <c r="L25" s="113"/>
      <c r="M25" s="113"/>
      <c r="N25" s="113"/>
      <c r="O25" s="114">
        <f t="shared" si="2"/>
        <v>0</v>
      </c>
      <c r="P25" s="113">
        <v>1</v>
      </c>
      <c r="Q25" s="113"/>
      <c r="R25" s="113"/>
      <c r="S25" s="114">
        <f t="shared" si="3"/>
        <v>1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8</v>
      </c>
      <c r="BB25" s="116"/>
      <c r="BC25" s="115">
        <f t="shared" si="13"/>
        <v>8</v>
      </c>
      <c r="BD25" s="111">
        <v>10</v>
      </c>
      <c r="BE25" s="111">
        <v>2</v>
      </c>
      <c r="BF25" s="117">
        <f t="shared" si="14"/>
        <v>4</v>
      </c>
      <c r="BG25" s="111">
        <v>10</v>
      </c>
      <c r="BH25" s="118">
        <f t="shared" si="15"/>
        <v>14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3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3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3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3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3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3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3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3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3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3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3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3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3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3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4</v>
      </c>
      <c r="I40" s="113"/>
      <c r="J40" s="113"/>
      <c r="K40" s="114">
        <f t="shared" si="1"/>
        <v>4</v>
      </c>
      <c r="L40" s="113">
        <v>2</v>
      </c>
      <c r="M40" s="113"/>
      <c r="N40" s="113"/>
      <c r="O40" s="114">
        <f t="shared" si="2"/>
        <v>2</v>
      </c>
      <c r="P40" s="113"/>
      <c r="Q40" s="119">
        <v>1</v>
      </c>
      <c r="R40" s="113"/>
      <c r="S40" s="114">
        <f t="shared" si="3"/>
        <v>1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7</v>
      </c>
      <c r="BB40" s="116"/>
      <c r="BC40" s="115">
        <f t="shared" si="13"/>
        <v>7</v>
      </c>
      <c r="BD40" s="111">
        <v>10</v>
      </c>
      <c r="BE40" s="111">
        <v>2</v>
      </c>
      <c r="BF40" s="117">
        <f t="shared" si="14"/>
        <v>5</v>
      </c>
      <c r="BG40" s="111">
        <v>10</v>
      </c>
      <c r="BH40" s="118">
        <f t="shared" si="15"/>
        <v>15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3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3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3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3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3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3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3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3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3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3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3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3</v>
      </c>
      <c r="E52" s="113"/>
      <c r="F52" s="113"/>
      <c r="G52" s="114">
        <f t="shared" si="0"/>
        <v>3</v>
      </c>
      <c r="H52" s="113">
        <v>6</v>
      </c>
      <c r="I52" s="119">
        <v>4</v>
      </c>
      <c r="J52" s="113"/>
      <c r="K52" s="114">
        <f t="shared" si="1"/>
        <v>10</v>
      </c>
      <c r="L52" s="113">
        <v>1</v>
      </c>
      <c r="M52" s="113"/>
      <c r="N52" s="113"/>
      <c r="O52" s="114">
        <f t="shared" si="2"/>
        <v>1</v>
      </c>
      <c r="P52" s="113">
        <v>36</v>
      </c>
      <c r="Q52" s="119">
        <v>14</v>
      </c>
      <c r="R52" s="113"/>
      <c r="S52" s="114">
        <f t="shared" si="3"/>
        <v>50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64</v>
      </c>
      <c r="BB52" s="116">
        <v>1</v>
      </c>
      <c r="BC52" s="115">
        <f t="shared" si="13"/>
        <v>63</v>
      </c>
      <c r="BD52" s="111">
        <v>70</v>
      </c>
      <c r="BE52" s="111">
        <v>29</v>
      </c>
      <c r="BF52" s="117">
        <f t="shared" si="14"/>
        <v>36</v>
      </c>
      <c r="BG52" s="111">
        <v>80</v>
      </c>
      <c r="BH52" s="118">
        <f t="shared" si="15"/>
        <v>116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3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3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2</v>
      </c>
      <c r="E54" s="113"/>
      <c r="F54" s="113"/>
      <c r="G54" s="114">
        <f t="shared" si="0"/>
        <v>2</v>
      </c>
      <c r="H54" s="113">
        <v>6</v>
      </c>
      <c r="I54" s="119">
        <v>4</v>
      </c>
      <c r="J54" s="113"/>
      <c r="K54" s="114">
        <f t="shared" si="1"/>
        <v>10</v>
      </c>
      <c r="L54" s="113">
        <v>1</v>
      </c>
      <c r="M54" s="113"/>
      <c r="N54" s="113"/>
      <c r="O54" s="114">
        <f t="shared" si="2"/>
        <v>1</v>
      </c>
      <c r="P54" s="113">
        <v>36</v>
      </c>
      <c r="Q54" s="119">
        <v>15</v>
      </c>
      <c r="R54" s="113"/>
      <c r="S54" s="114">
        <f t="shared" si="3"/>
        <v>51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64</v>
      </c>
      <c r="BB54" s="116">
        <v>1</v>
      </c>
      <c r="BC54" s="115">
        <f t="shared" si="13"/>
        <v>63</v>
      </c>
      <c r="BD54" s="111">
        <v>142</v>
      </c>
      <c r="BE54" s="111">
        <v>17</v>
      </c>
      <c r="BF54" s="117">
        <f t="shared" si="14"/>
        <v>96</v>
      </c>
      <c r="BG54" s="111">
        <v>80</v>
      </c>
      <c r="BH54" s="118">
        <f t="shared" si="15"/>
        <v>176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3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3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3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3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3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3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2</v>
      </c>
      <c r="E58" s="113"/>
      <c r="F58" s="113"/>
      <c r="G58" s="114">
        <f t="shared" si="0"/>
        <v>2</v>
      </c>
      <c r="H58" s="113">
        <v>6</v>
      </c>
      <c r="I58" s="119">
        <v>4</v>
      </c>
      <c r="J58" s="113"/>
      <c r="K58" s="114">
        <f t="shared" si="1"/>
        <v>10</v>
      </c>
      <c r="L58" s="113">
        <v>1</v>
      </c>
      <c r="M58" s="113"/>
      <c r="N58" s="113"/>
      <c r="O58" s="114">
        <f t="shared" si="2"/>
        <v>1</v>
      </c>
      <c r="P58" s="113">
        <v>36</v>
      </c>
      <c r="Q58" s="119">
        <v>14</v>
      </c>
      <c r="R58" s="113"/>
      <c r="S58" s="114">
        <f t="shared" si="3"/>
        <v>50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/>
      <c r="BA58" s="115">
        <f t="shared" si="12"/>
        <v>63</v>
      </c>
      <c r="BB58" s="116">
        <v>1</v>
      </c>
      <c r="BC58" s="115">
        <f t="shared" si="13"/>
        <v>62</v>
      </c>
      <c r="BD58" s="111">
        <v>85</v>
      </c>
      <c r="BE58" s="111">
        <v>34</v>
      </c>
      <c r="BF58" s="117">
        <f t="shared" si="14"/>
        <v>57</v>
      </c>
      <c r="BG58" s="111">
        <v>80</v>
      </c>
      <c r="BH58" s="118">
        <f t="shared" si="15"/>
        <v>137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3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3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>
        <v>2</v>
      </c>
      <c r="E60" s="113"/>
      <c r="F60" s="113"/>
      <c r="G60" s="114">
        <f t="shared" si="0"/>
        <v>2</v>
      </c>
      <c r="H60" s="113">
        <v>6</v>
      </c>
      <c r="I60" s="119">
        <v>7</v>
      </c>
      <c r="J60" s="113"/>
      <c r="K60" s="114">
        <f t="shared" si="1"/>
        <v>13</v>
      </c>
      <c r="L60" s="113">
        <v>1</v>
      </c>
      <c r="M60" s="113"/>
      <c r="N60" s="113"/>
      <c r="O60" s="114">
        <f t="shared" si="2"/>
        <v>1</v>
      </c>
      <c r="P60" s="113">
        <v>36</v>
      </c>
      <c r="Q60" s="119">
        <v>14</v>
      </c>
      <c r="R60" s="113"/>
      <c r="S60" s="114">
        <f t="shared" si="3"/>
        <v>50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/>
      <c r="BA60" s="115">
        <f t="shared" si="12"/>
        <v>66</v>
      </c>
      <c r="BB60" s="116"/>
      <c r="BC60" s="115">
        <f t="shared" si="13"/>
        <v>66</v>
      </c>
      <c r="BD60" s="111">
        <v>85</v>
      </c>
      <c r="BE60" s="111">
        <v>32</v>
      </c>
      <c r="BF60" s="117">
        <f t="shared" si="14"/>
        <v>51</v>
      </c>
      <c r="BG60" s="111">
        <v>80</v>
      </c>
      <c r="BH60" s="118">
        <f t="shared" si="15"/>
        <v>131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3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3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>
        <v>3</v>
      </c>
      <c r="E62" s="113"/>
      <c r="F62" s="113"/>
      <c r="G62" s="114">
        <f t="shared" si="0"/>
        <v>3</v>
      </c>
      <c r="H62" s="113">
        <v>7</v>
      </c>
      <c r="I62" s="119">
        <v>4</v>
      </c>
      <c r="J62" s="113"/>
      <c r="K62" s="114">
        <f t="shared" si="1"/>
        <v>11</v>
      </c>
      <c r="L62" s="113">
        <v>2</v>
      </c>
      <c r="M62" s="113"/>
      <c r="N62" s="113"/>
      <c r="O62" s="114">
        <f t="shared" si="2"/>
        <v>2</v>
      </c>
      <c r="P62" s="113">
        <v>36</v>
      </c>
      <c r="Q62" s="119">
        <v>14</v>
      </c>
      <c r="R62" s="113"/>
      <c r="S62" s="114">
        <f t="shared" si="3"/>
        <v>50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/>
      <c r="BA62" s="115">
        <f t="shared" si="12"/>
        <v>66</v>
      </c>
      <c r="BB62" s="116"/>
      <c r="BC62" s="115">
        <f t="shared" si="13"/>
        <v>66</v>
      </c>
      <c r="BD62" s="111">
        <v>85</v>
      </c>
      <c r="BE62" s="111">
        <v>30</v>
      </c>
      <c r="BF62" s="117">
        <f t="shared" si="14"/>
        <v>49</v>
      </c>
      <c r="BG62" s="111">
        <v>80</v>
      </c>
      <c r="BH62" s="118">
        <f t="shared" si="15"/>
        <v>129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3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3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3</v>
      </c>
      <c r="E64" s="113"/>
      <c r="F64" s="113"/>
      <c r="G64" s="114">
        <f t="shared" si="0"/>
        <v>3</v>
      </c>
      <c r="H64" s="113">
        <v>7</v>
      </c>
      <c r="I64" s="119">
        <v>5</v>
      </c>
      <c r="J64" s="113"/>
      <c r="K64" s="114">
        <f t="shared" si="1"/>
        <v>12</v>
      </c>
      <c r="L64" s="113">
        <v>2</v>
      </c>
      <c r="M64" s="113"/>
      <c r="N64" s="113"/>
      <c r="O64" s="114">
        <f t="shared" si="2"/>
        <v>2</v>
      </c>
      <c r="P64" s="113">
        <v>36</v>
      </c>
      <c r="Q64" s="119">
        <v>14</v>
      </c>
      <c r="R64" s="113"/>
      <c r="S64" s="114">
        <f t="shared" si="3"/>
        <v>50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67</v>
      </c>
      <c r="BB64" s="116"/>
      <c r="BC64" s="115">
        <f t="shared" si="13"/>
        <v>67</v>
      </c>
      <c r="BD64" s="111">
        <v>85</v>
      </c>
      <c r="BE64" s="111">
        <v>33</v>
      </c>
      <c r="BF64" s="117">
        <f t="shared" si="14"/>
        <v>51</v>
      </c>
      <c r="BG64" s="111">
        <v>80</v>
      </c>
      <c r="BH64" s="118">
        <f t="shared" si="15"/>
        <v>131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3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3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customHeight="1" x14ac:dyDescent="1">
      <c r="B66" s="111">
        <v>1112017</v>
      </c>
      <c r="C66" s="122" t="s">
        <v>783</v>
      </c>
      <c r="D66" s="113">
        <v>3</v>
      </c>
      <c r="E66" s="113"/>
      <c r="F66" s="113"/>
      <c r="G66" s="114">
        <f t="shared" si="0"/>
        <v>3</v>
      </c>
      <c r="H66" s="113">
        <v>7</v>
      </c>
      <c r="I66" s="119">
        <v>5</v>
      </c>
      <c r="J66" s="113"/>
      <c r="K66" s="114">
        <f t="shared" si="1"/>
        <v>12</v>
      </c>
      <c r="L66" s="113">
        <v>1</v>
      </c>
      <c r="M66" s="113"/>
      <c r="N66" s="113"/>
      <c r="O66" s="114">
        <f t="shared" si="2"/>
        <v>1</v>
      </c>
      <c r="P66" s="113">
        <v>38</v>
      </c>
      <c r="Q66" s="119">
        <v>14</v>
      </c>
      <c r="R66" s="113"/>
      <c r="S66" s="114">
        <f t="shared" si="3"/>
        <v>52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68</v>
      </c>
      <c r="BB66" s="116"/>
      <c r="BC66" s="115">
        <f t="shared" si="13"/>
        <v>68</v>
      </c>
      <c r="BD66" s="111">
        <v>85</v>
      </c>
      <c r="BE66" s="111">
        <v>32</v>
      </c>
      <c r="BF66" s="117">
        <f t="shared" si="14"/>
        <v>49</v>
      </c>
      <c r="BG66" s="111">
        <v>80</v>
      </c>
      <c r="BH66" s="118">
        <f t="shared" si="15"/>
        <v>129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customHeight="1" x14ac:dyDescent="1">
      <c r="B72" s="111">
        <v>1114503</v>
      </c>
      <c r="C72" s="122" t="s">
        <v>789</v>
      </c>
      <c r="D72" s="113">
        <v>3</v>
      </c>
      <c r="E72" s="113"/>
      <c r="F72" s="113"/>
      <c r="G72" s="114">
        <f t="shared" si="16"/>
        <v>3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3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3</v>
      </c>
      <c r="BB72" s="116"/>
      <c r="BC72" s="115">
        <f t="shared" si="29"/>
        <v>3</v>
      </c>
      <c r="BD72" s="111"/>
      <c r="BE72" s="111">
        <v>9</v>
      </c>
      <c r="BF72" s="117">
        <f t="shared" si="30"/>
        <v>6</v>
      </c>
      <c r="BG72" s="111"/>
      <c r="BH72" s="118">
        <f t="shared" si="31"/>
        <v>6</v>
      </c>
    </row>
    <row r="73" spans="2:60" x14ac:dyDescent="1">
      <c r="B73" s="111">
        <v>1124021</v>
      </c>
      <c r="C73" s="122" t="s">
        <v>790</v>
      </c>
      <c r="D73" s="113">
        <v>4</v>
      </c>
      <c r="E73" s="113"/>
      <c r="F73" s="113"/>
      <c r="G73" s="114">
        <f t="shared" si="16"/>
        <v>4</v>
      </c>
      <c r="H73" s="113"/>
      <c r="I73" s="113"/>
      <c r="J73" s="113"/>
      <c r="K73" s="114">
        <f t="shared" si="17"/>
        <v>0</v>
      </c>
      <c r="L73" s="113">
        <v>4</v>
      </c>
      <c r="M73" s="113"/>
      <c r="N73" s="113"/>
      <c r="O73" s="114">
        <f t="shared" si="18"/>
        <v>4</v>
      </c>
      <c r="P73" s="113">
        <v>36</v>
      </c>
      <c r="Q73" s="119">
        <v>11</v>
      </c>
      <c r="R73" s="113"/>
      <c r="S73" s="114">
        <f t="shared" si="19"/>
        <v>47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55</v>
      </c>
      <c r="BB73" s="116">
        <v>1</v>
      </c>
      <c r="BC73" s="115">
        <f t="shared" si="29"/>
        <v>54</v>
      </c>
      <c r="BD73" s="111">
        <v>25</v>
      </c>
      <c r="BE73" s="111"/>
      <c r="BF73" s="117">
        <f t="shared" si="30"/>
        <v>-29</v>
      </c>
      <c r="BG73" s="111">
        <v>30</v>
      </c>
      <c r="BH73" s="118">
        <f t="shared" si="31"/>
        <v>1</v>
      </c>
    </row>
    <row r="74" spans="2:60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3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3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3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/>
      <c r="BA76" s="115">
        <f t="shared" si="28"/>
        <v>0</v>
      </c>
      <c r="BB76" s="116"/>
      <c r="BC76" s="115">
        <f t="shared" si="29"/>
        <v>0</v>
      </c>
      <c r="BD76" s="111"/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>
        <v>2</v>
      </c>
      <c r="E77" s="113"/>
      <c r="F77" s="113"/>
      <c r="G77" s="114">
        <f t="shared" si="16"/>
        <v>2</v>
      </c>
      <c r="H77" s="113">
        <v>11</v>
      </c>
      <c r="I77" s="119">
        <v>4</v>
      </c>
      <c r="J77" s="113"/>
      <c r="K77" s="114">
        <f t="shared" si="17"/>
        <v>15</v>
      </c>
      <c r="L77" s="113">
        <v>10</v>
      </c>
      <c r="M77" s="113"/>
      <c r="N77" s="113"/>
      <c r="O77" s="114">
        <f t="shared" si="18"/>
        <v>10</v>
      </c>
      <c r="P77" s="113">
        <v>9</v>
      </c>
      <c r="Q77" s="119">
        <v>2</v>
      </c>
      <c r="R77" s="113"/>
      <c r="S77" s="114">
        <f t="shared" si="19"/>
        <v>11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38</v>
      </c>
      <c r="BB77" s="116"/>
      <c r="BC77" s="115">
        <f t="shared" si="29"/>
        <v>38</v>
      </c>
      <c r="BD77" s="111">
        <v>20</v>
      </c>
      <c r="BE77" s="111">
        <v>25</v>
      </c>
      <c r="BF77" s="117">
        <f t="shared" si="30"/>
        <v>7</v>
      </c>
      <c r="BG77" s="111">
        <v>30</v>
      </c>
      <c r="BH77" s="118">
        <f t="shared" si="31"/>
        <v>37</v>
      </c>
    </row>
    <row r="78" spans="2:60" ht="39.75" customHeight="1" x14ac:dyDescent="1">
      <c r="B78" s="111">
        <v>1113171</v>
      </c>
      <c r="C78" s="122" t="s">
        <v>795</v>
      </c>
      <c r="D78" s="113">
        <v>1</v>
      </c>
      <c r="E78" s="113"/>
      <c r="F78" s="113"/>
      <c r="G78" s="114">
        <f t="shared" si="16"/>
        <v>1</v>
      </c>
      <c r="H78" s="113">
        <v>9</v>
      </c>
      <c r="I78" s="119">
        <v>2</v>
      </c>
      <c r="J78" s="113"/>
      <c r="K78" s="114">
        <f t="shared" si="17"/>
        <v>11</v>
      </c>
      <c r="L78" s="113">
        <v>1</v>
      </c>
      <c r="M78" s="113"/>
      <c r="N78" s="113"/>
      <c r="O78" s="114">
        <f t="shared" si="18"/>
        <v>1</v>
      </c>
      <c r="P78" s="113">
        <v>1</v>
      </c>
      <c r="Q78" s="113"/>
      <c r="R78" s="113"/>
      <c r="S78" s="114">
        <f t="shared" si="19"/>
        <v>1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14</v>
      </c>
      <c r="BB78" s="116"/>
      <c r="BC78" s="115">
        <f t="shared" si="29"/>
        <v>14</v>
      </c>
      <c r="BD78" s="111">
        <v>20</v>
      </c>
      <c r="BE78" s="111">
        <v>33</v>
      </c>
      <c r="BF78" s="117">
        <f t="shared" si="30"/>
        <v>39</v>
      </c>
      <c r="BG78" s="111">
        <v>15</v>
      </c>
      <c r="BH78" s="118">
        <f t="shared" si="31"/>
        <v>54</v>
      </c>
    </row>
    <row r="79" spans="2:60" x14ac:dyDescent="1">
      <c r="B79" s="111">
        <v>1113172</v>
      </c>
      <c r="C79" s="122" t="s">
        <v>796</v>
      </c>
      <c r="D79" s="113">
        <v>2</v>
      </c>
      <c r="E79" s="113"/>
      <c r="F79" s="113"/>
      <c r="G79" s="114">
        <f t="shared" si="16"/>
        <v>2</v>
      </c>
      <c r="H79" s="113">
        <v>13</v>
      </c>
      <c r="I79" s="119">
        <v>2</v>
      </c>
      <c r="J79" s="113"/>
      <c r="K79" s="114">
        <f t="shared" si="17"/>
        <v>15</v>
      </c>
      <c r="L79" s="113">
        <v>7</v>
      </c>
      <c r="M79" s="113"/>
      <c r="N79" s="113"/>
      <c r="O79" s="114">
        <f t="shared" si="18"/>
        <v>7</v>
      </c>
      <c r="P79" s="113">
        <v>6</v>
      </c>
      <c r="Q79" s="119">
        <v>1</v>
      </c>
      <c r="R79" s="113"/>
      <c r="S79" s="114">
        <f t="shared" si="19"/>
        <v>7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31</v>
      </c>
      <c r="BB79" s="116"/>
      <c r="BC79" s="115">
        <f t="shared" si="29"/>
        <v>31</v>
      </c>
      <c r="BD79" s="111">
        <v>20</v>
      </c>
      <c r="BE79" s="111">
        <v>11</v>
      </c>
      <c r="BF79" s="117">
        <f t="shared" si="30"/>
        <v>0</v>
      </c>
      <c r="BG79" s="111">
        <v>30</v>
      </c>
      <c r="BH79" s="118">
        <f t="shared" si="31"/>
        <v>30</v>
      </c>
    </row>
    <row r="80" spans="2:60" x14ac:dyDescent="1">
      <c r="B80" s="111">
        <v>1113173</v>
      </c>
      <c r="C80" s="122" t="s">
        <v>797</v>
      </c>
      <c r="D80" s="113">
        <v>3</v>
      </c>
      <c r="E80" s="113"/>
      <c r="F80" s="113"/>
      <c r="G80" s="114">
        <f t="shared" si="16"/>
        <v>3</v>
      </c>
      <c r="H80" s="113">
        <v>6</v>
      </c>
      <c r="I80" s="119">
        <v>1</v>
      </c>
      <c r="J80" s="113"/>
      <c r="K80" s="114">
        <f t="shared" si="17"/>
        <v>7</v>
      </c>
      <c r="L80" s="113">
        <v>11</v>
      </c>
      <c r="M80" s="113"/>
      <c r="N80" s="113"/>
      <c r="O80" s="114">
        <f t="shared" si="18"/>
        <v>11</v>
      </c>
      <c r="P80" s="113">
        <v>1</v>
      </c>
      <c r="Q80" s="113"/>
      <c r="R80" s="113"/>
      <c r="S80" s="114">
        <f t="shared" si="19"/>
        <v>1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22</v>
      </c>
      <c r="BB80" s="116"/>
      <c r="BC80" s="115">
        <f t="shared" si="29"/>
        <v>22</v>
      </c>
      <c r="BD80" s="111">
        <v>10</v>
      </c>
      <c r="BE80" s="111">
        <v>17</v>
      </c>
      <c r="BF80" s="117">
        <f t="shared" si="30"/>
        <v>5</v>
      </c>
      <c r="BG80" s="111">
        <v>10</v>
      </c>
      <c r="BH80" s="118">
        <f t="shared" si="31"/>
        <v>15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3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3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>
        <v>6</v>
      </c>
      <c r="E83" s="113"/>
      <c r="F83" s="113"/>
      <c r="G83" s="114">
        <f t="shared" si="16"/>
        <v>6</v>
      </c>
      <c r="H83" s="113">
        <v>3</v>
      </c>
      <c r="I83" s="119">
        <v>12</v>
      </c>
      <c r="J83" s="113"/>
      <c r="K83" s="114">
        <f t="shared" si="17"/>
        <v>15</v>
      </c>
      <c r="L83" s="113"/>
      <c r="M83" s="113"/>
      <c r="N83" s="113"/>
      <c r="O83" s="114">
        <f t="shared" si="18"/>
        <v>0</v>
      </c>
      <c r="P83" s="113">
        <v>48</v>
      </c>
      <c r="Q83" s="119">
        <v>6</v>
      </c>
      <c r="R83" s="113"/>
      <c r="S83" s="114">
        <f t="shared" si="19"/>
        <v>54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75</v>
      </c>
      <c r="BB83" s="116"/>
      <c r="BC83" s="115">
        <f t="shared" si="29"/>
        <v>75</v>
      </c>
      <c r="BD83" s="111"/>
      <c r="BE83" s="111">
        <v>107</v>
      </c>
      <c r="BF83" s="117">
        <f t="shared" si="30"/>
        <v>32</v>
      </c>
      <c r="BG83" s="111">
        <v>120</v>
      </c>
      <c r="BH83" s="118">
        <f t="shared" si="31"/>
        <v>152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>
        <v>5</v>
      </c>
      <c r="I84" s="113"/>
      <c r="J84" s="113"/>
      <c r="K84" s="114">
        <f t="shared" si="17"/>
        <v>5</v>
      </c>
      <c r="L84" s="113"/>
      <c r="M84" s="113"/>
      <c r="N84" s="113"/>
      <c r="O84" s="114">
        <f t="shared" si="18"/>
        <v>0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5</v>
      </c>
      <c r="BB84" s="116"/>
      <c r="BC84" s="115">
        <f t="shared" si="29"/>
        <v>5</v>
      </c>
      <c r="BD84" s="111"/>
      <c r="BE84" s="111"/>
      <c r="BF84" s="117">
        <f t="shared" si="30"/>
        <v>-5</v>
      </c>
      <c r="BG84" s="111"/>
      <c r="BH84" s="118">
        <f t="shared" si="31"/>
        <v>-5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/>
      <c r="I85" s="113"/>
      <c r="J85" s="113"/>
      <c r="K85" s="114">
        <f t="shared" si="17"/>
        <v>0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0</v>
      </c>
      <c r="BB85" s="116"/>
      <c r="BC85" s="115">
        <f t="shared" si="29"/>
        <v>0</v>
      </c>
      <c r="BD85" s="111"/>
      <c r="BE85" s="111"/>
      <c r="BF85" s="117">
        <f t="shared" si="30"/>
        <v>0</v>
      </c>
      <c r="BG85" s="111"/>
      <c r="BH85" s="118">
        <f t="shared" si="31"/>
        <v>0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hidden="1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/>
      <c r="BA114" s="115">
        <f t="shared" si="28"/>
        <v>0</v>
      </c>
      <c r="BB114" s="116"/>
      <c r="BC114" s="115">
        <f t="shared" si="29"/>
        <v>0</v>
      </c>
      <c r="BD114" s="111"/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hidden="1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/>
      <c r="BA120" s="115">
        <f t="shared" si="28"/>
        <v>0</v>
      </c>
      <c r="BB120" s="116"/>
      <c r="BC120" s="115">
        <f t="shared" si="29"/>
        <v>0</v>
      </c>
      <c r="BD120" s="111"/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hidden="1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/>
      <c r="BA122" s="115">
        <f t="shared" si="28"/>
        <v>0</v>
      </c>
      <c r="BB122" s="116"/>
      <c r="BC122" s="115">
        <f t="shared" si="29"/>
        <v>0</v>
      </c>
      <c r="BD122" s="111"/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hidden="1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/>
      <c r="BA133" s="115">
        <f t="shared" ref="BA133:BA167" si="37">+G133+K133+O133+S133+W133+AA133+AE133+AZ133+AI133+AM133+AQ133+AU133+AY133</f>
        <v>0</v>
      </c>
      <c r="BB133" s="116"/>
      <c r="BC133" s="115">
        <f t="shared" ref="BC133:BC167" si="38">+BA133-BB133</f>
        <v>0</v>
      </c>
      <c r="BD133" s="111"/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>
        <v>10</v>
      </c>
      <c r="BA134" s="115">
        <f t="shared" si="37"/>
        <v>10</v>
      </c>
      <c r="BB134" s="116"/>
      <c r="BC134" s="115">
        <f t="shared" si="38"/>
        <v>10</v>
      </c>
      <c r="BD134" s="111"/>
      <c r="BE134" s="111"/>
      <c r="BF134" s="117">
        <f t="shared" si="39"/>
        <v>-10</v>
      </c>
      <c r="BG134" s="111"/>
      <c r="BH134" s="118">
        <f t="shared" si="40"/>
        <v>-10</v>
      </c>
    </row>
    <row r="135" spans="2:60" ht="39.75" hidden="1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/>
      <c r="BF135" s="117">
        <f t="shared" si="39"/>
        <v>0</v>
      </c>
      <c r="BG135" s="111"/>
      <c r="BH135" s="118">
        <f t="shared" si="40"/>
        <v>0</v>
      </c>
    </row>
    <row r="136" spans="2:60" ht="39.75" hidden="1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/>
      <c r="BF136" s="117">
        <f t="shared" si="39"/>
        <v>0</v>
      </c>
      <c r="BG136" s="111"/>
      <c r="BH136" s="118">
        <f t="shared" si="40"/>
        <v>0</v>
      </c>
    </row>
    <row r="137" spans="2:60" ht="39.75" hidden="1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/>
      <c r="BF137" s="117">
        <f t="shared" si="39"/>
        <v>0</v>
      </c>
      <c r="BG137" s="111"/>
      <c r="BH137" s="118">
        <f t="shared" si="40"/>
        <v>0</v>
      </c>
    </row>
    <row r="138" spans="2:60" ht="39.75" hidden="1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/>
      <c r="BF138" s="117">
        <f t="shared" si="39"/>
        <v>0</v>
      </c>
      <c r="BG138" s="111"/>
      <c r="BH138" s="118">
        <f t="shared" si="40"/>
        <v>0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>
        <v>10</v>
      </c>
      <c r="BA147" s="115">
        <f t="shared" si="37"/>
        <v>10</v>
      </c>
      <c r="BB147" s="116"/>
      <c r="BC147" s="115">
        <f t="shared" si="38"/>
        <v>10</v>
      </c>
      <c r="BD147" s="111"/>
      <c r="BE147" s="111"/>
      <c r="BF147" s="117">
        <f t="shared" si="39"/>
        <v>-10</v>
      </c>
      <c r="BG147" s="111"/>
      <c r="BH147" s="118">
        <f t="shared" si="40"/>
        <v>-10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hidden="1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/>
      <c r="E154" s="113"/>
      <c r="F154" s="113"/>
      <c r="G154" s="114">
        <f t="shared" si="32"/>
        <v>0</v>
      </c>
      <c r="H154" s="113"/>
      <c r="I154" s="113"/>
      <c r="J154" s="113"/>
      <c r="K154" s="114">
        <f t="shared" si="33"/>
        <v>0</v>
      </c>
      <c r="L154" s="113"/>
      <c r="M154" s="113"/>
      <c r="N154" s="113"/>
      <c r="O154" s="114">
        <f t="shared" si="34"/>
        <v>0</v>
      </c>
      <c r="P154" s="113"/>
      <c r="Q154" s="113"/>
      <c r="R154" s="113"/>
      <c r="S154" s="114">
        <f t="shared" si="35"/>
        <v>0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0</v>
      </c>
      <c r="BB154" s="116"/>
      <c r="BC154" s="115">
        <f t="shared" si="38"/>
        <v>0</v>
      </c>
      <c r="BD154" s="111"/>
      <c r="BE154" s="111"/>
      <c r="BF154" s="117">
        <f t="shared" si="39"/>
        <v>0</v>
      </c>
      <c r="BG154" s="111">
        <v>80</v>
      </c>
      <c r="BH154" s="118">
        <f t="shared" si="40"/>
        <v>80</v>
      </c>
    </row>
    <row r="155" spans="2:60" ht="39.75" customHeight="1" x14ac:dyDescent="1">
      <c r="B155" s="111">
        <v>1006988</v>
      </c>
      <c r="C155" s="122" t="s">
        <v>679</v>
      </c>
      <c r="D155" s="113"/>
      <c r="E155" s="113"/>
      <c r="F155" s="113"/>
      <c r="G155" s="114">
        <f t="shared" si="32"/>
        <v>0</v>
      </c>
      <c r="H155" s="113"/>
      <c r="I155" s="113"/>
      <c r="J155" s="113"/>
      <c r="K155" s="114">
        <f t="shared" si="33"/>
        <v>0</v>
      </c>
      <c r="L155" s="113"/>
      <c r="M155" s="113"/>
      <c r="N155" s="113"/>
      <c r="O155" s="114">
        <f t="shared" si="34"/>
        <v>0</v>
      </c>
      <c r="P155" s="113"/>
      <c r="Q155" s="113"/>
      <c r="R155" s="113"/>
      <c r="S155" s="114">
        <f t="shared" si="35"/>
        <v>0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0</v>
      </c>
      <c r="BB155" s="116"/>
      <c r="BC155" s="115">
        <f t="shared" si="38"/>
        <v>0</v>
      </c>
      <c r="BD155" s="111"/>
      <c r="BE155" s="111"/>
      <c r="BF155" s="117">
        <f t="shared" si="39"/>
        <v>0</v>
      </c>
      <c r="BG155" s="111">
        <v>80</v>
      </c>
      <c r="BH155" s="118">
        <f t="shared" si="40"/>
        <v>80</v>
      </c>
    </row>
    <row r="156" spans="2:60" ht="39.75" hidden="1" customHeight="1" x14ac:dyDescent="1">
      <c r="B156" s="111"/>
      <c r="C156" s="123"/>
      <c r="D156" s="113"/>
      <c r="E156" s="113"/>
      <c r="F156" s="113"/>
      <c r="G156" s="114">
        <f t="shared" si="32"/>
        <v>0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/>
      <c r="Q156" s="113"/>
      <c r="R156" s="113"/>
      <c r="S156" s="114">
        <f t="shared" si="35"/>
        <v>0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0</v>
      </c>
      <c r="BB156" s="116"/>
      <c r="BC156" s="115">
        <f t="shared" si="38"/>
        <v>0</v>
      </c>
      <c r="BD156" s="111"/>
      <c r="BE156" s="111"/>
      <c r="BF156" s="117">
        <f t="shared" si="39"/>
        <v>0</v>
      </c>
      <c r="BG156" s="111"/>
      <c r="BH156" s="118">
        <f t="shared" si="40"/>
        <v>0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62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62</v>
      </c>
      <c r="H168" s="125">
        <f t="shared" si="41"/>
        <v>137</v>
      </c>
      <c r="I168" s="125">
        <f t="shared" si="41"/>
        <v>103</v>
      </c>
      <c r="J168" s="125">
        <f t="shared" si="41"/>
        <v>0</v>
      </c>
      <c r="K168" s="125">
        <f t="shared" si="41"/>
        <v>240</v>
      </c>
      <c r="L168" s="125">
        <f t="shared" si="41"/>
        <v>67</v>
      </c>
      <c r="M168" s="125">
        <f t="shared" si="41"/>
        <v>0</v>
      </c>
      <c r="N168" s="125">
        <f t="shared" si="41"/>
        <v>0</v>
      </c>
      <c r="O168" s="125">
        <f t="shared" si="41"/>
        <v>67</v>
      </c>
      <c r="P168" s="125">
        <f t="shared" si="41"/>
        <v>417</v>
      </c>
      <c r="Q168" s="125">
        <f t="shared" si="41"/>
        <v>163</v>
      </c>
      <c r="R168" s="125">
        <f t="shared" si="41"/>
        <v>0</v>
      </c>
      <c r="S168" s="125">
        <f t="shared" si="41"/>
        <v>580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25</v>
      </c>
      <c r="BA168" s="125">
        <f t="shared" si="41"/>
        <v>974</v>
      </c>
      <c r="BB168" s="126">
        <f t="shared" si="41"/>
        <v>7</v>
      </c>
      <c r="BC168" s="125">
        <f>SUM(BC4:BC167)</f>
        <v>967</v>
      </c>
      <c r="BD168" s="125">
        <f t="shared" si="41"/>
        <v>1027</v>
      </c>
      <c r="BE168" s="125">
        <f t="shared" si="41"/>
        <v>529</v>
      </c>
      <c r="BF168" s="125">
        <f t="shared" si="41"/>
        <v>589</v>
      </c>
      <c r="BG168" s="125">
        <f t="shared" si="41"/>
        <v>1155</v>
      </c>
      <c r="BH168" s="125">
        <f t="shared" si="41"/>
        <v>1744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autoFilter ref="B2:AN2" xr:uid="{3C47631F-A4FA-44D7-ADD8-57CE043BB388}">
    <filterColumn colId="4" showButton="0"/>
    <filterColumn colId="8" showButton="0"/>
    <filterColumn colId="12" showButton="0"/>
    <filterColumn colId="16" showButton="0"/>
    <filterColumn colId="20" showButton="0"/>
    <filterColumn colId="24" showButton="0"/>
    <filterColumn colId="28" showButton="0"/>
    <filterColumn colId="32" showButton="0"/>
    <filterColumn colId="36" showButton="0"/>
  </autoFilter>
  <mergeCells count="24">
    <mergeCell ref="BE2:BE3"/>
    <mergeCell ref="BF2:BF3"/>
    <mergeCell ref="AF2:AI2"/>
    <mergeCell ref="AJ2:AM2"/>
    <mergeCell ref="AN2:AQ2"/>
    <mergeCell ref="AR2:AU2"/>
    <mergeCell ref="AV2:AY2"/>
    <mergeCell ref="AZ2:AZ3"/>
    <mergeCell ref="BG2:BG3"/>
    <mergeCell ref="BH2:BH3"/>
    <mergeCell ref="B168:C168"/>
    <mergeCell ref="BA2:BA3"/>
    <mergeCell ref="BB2:BB3"/>
    <mergeCell ref="BC2:BC3"/>
    <mergeCell ref="BD2:BD3"/>
    <mergeCell ref="B2:B3"/>
    <mergeCell ref="C2:C3"/>
    <mergeCell ref="D2:G2"/>
    <mergeCell ref="H2:K2"/>
    <mergeCell ref="L2:O2"/>
    <mergeCell ref="P2:S2"/>
    <mergeCell ref="T2:W2"/>
    <mergeCell ref="X2:AA2"/>
    <mergeCell ref="AB2:AE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D94D-8691-4640-BCDF-3EB6B4D4BE3E}">
  <sheetPr>
    <pageSetUpPr fitToPage="1"/>
  </sheetPr>
  <dimension ref="B1:XFD180"/>
  <sheetViews>
    <sheetView zoomScale="50" zoomScaleNormal="50" workbookViewId="0">
      <pane xSplit="3" ySplit="3" topLeftCell="F4" activePane="bottomRight" state="frozen"/>
      <selection activeCell="C30" sqref="C30"/>
      <selection pane="topRight" activeCell="C30" sqref="C30"/>
      <selection pane="bottomLeft" activeCell="C30" sqref="C30"/>
      <selection pane="bottomRight" activeCell="C30" sqref="C30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7265625" style="108" customWidth="1"/>
    <col min="61" max="16384" width="13.7265625" style="108"/>
  </cols>
  <sheetData>
    <row r="1" spans="2:60" ht="68.400000000000006" x14ac:dyDescent="1">
      <c r="B1" s="133" t="s">
        <v>864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/>
      <c r="BA4" s="115">
        <f>+G4+K4+O4+S4+W4+AA4+AE4+AZ4+AI4+AM4+AQ4+AU4+AY4</f>
        <v>0</v>
      </c>
      <c r="BB4" s="116"/>
      <c r="BC4" s="115">
        <f>+BA4-BB4</f>
        <v>0</v>
      </c>
      <c r="BD4" s="111"/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/>
      <c r="E5" s="113"/>
      <c r="F5" s="113"/>
      <c r="G5" s="114">
        <f t="shared" ref="G5:G68" si="0">SUM(D5:F5)</f>
        <v>0</v>
      </c>
      <c r="H5" s="113">
        <v>36</v>
      </c>
      <c r="I5" s="119">
        <v>3</v>
      </c>
      <c r="J5" s="113"/>
      <c r="K5" s="114">
        <f t="shared" ref="K5:K68" si="1">SUM(H5:J5)</f>
        <v>39</v>
      </c>
      <c r="L5" s="113">
        <v>3</v>
      </c>
      <c r="M5" s="113"/>
      <c r="N5" s="113"/>
      <c r="O5" s="114">
        <f t="shared" ref="O5:O68" si="2">SUM(L5:N5)</f>
        <v>3</v>
      </c>
      <c r="P5" s="113">
        <v>16</v>
      </c>
      <c r="Q5" s="119">
        <v>28</v>
      </c>
      <c r="R5" s="113"/>
      <c r="S5" s="114">
        <f t="shared" ref="S5:S68" si="3">SUM(P5:R5)</f>
        <v>44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/>
      <c r="BA5" s="115">
        <f t="shared" ref="BA5:BA68" si="12">+G5+K5+O5+S5+W5+AA5+AE5+AZ5+AI5+AM5+AQ5+AU5+AY5</f>
        <v>86</v>
      </c>
      <c r="BB5" s="116"/>
      <c r="BC5" s="115">
        <f t="shared" ref="BC5:BC68" si="13">+BA5-BB5</f>
        <v>86</v>
      </c>
      <c r="BD5" s="120">
        <v>125</v>
      </c>
      <c r="BE5" s="120">
        <v>28</v>
      </c>
      <c r="BF5" s="117">
        <f t="shared" ref="BF5:BF68" si="14">+BD5+BE5-BC5</f>
        <v>67</v>
      </c>
      <c r="BG5" s="120">
        <v>80</v>
      </c>
      <c r="BH5" s="118">
        <f t="shared" ref="BH5:BH68" si="15">BF5+BG5</f>
        <v>147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>
        <v>100</v>
      </c>
      <c r="I6" s="113"/>
      <c r="J6" s="113"/>
      <c r="K6" s="114">
        <f t="shared" si="1"/>
        <v>100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100</v>
      </c>
      <c r="BB6" s="116"/>
      <c r="BC6" s="115">
        <f t="shared" si="13"/>
        <v>100</v>
      </c>
      <c r="BD6" s="111"/>
      <c r="BE6" s="111"/>
      <c r="BF6" s="117">
        <f t="shared" si="14"/>
        <v>-100</v>
      </c>
      <c r="BG6" s="111"/>
      <c r="BH6" s="118">
        <f t="shared" si="15"/>
        <v>-100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>
        <v>10</v>
      </c>
      <c r="E24" s="113"/>
      <c r="F24" s="113"/>
      <c r="G24" s="114">
        <f t="shared" si="0"/>
        <v>10</v>
      </c>
      <c r="H24" s="113">
        <v>22</v>
      </c>
      <c r="I24" s="119">
        <v>6</v>
      </c>
      <c r="J24" s="113"/>
      <c r="K24" s="114">
        <f t="shared" si="1"/>
        <v>28</v>
      </c>
      <c r="L24" s="113"/>
      <c r="M24" s="113"/>
      <c r="N24" s="113"/>
      <c r="O24" s="114">
        <f t="shared" si="2"/>
        <v>0</v>
      </c>
      <c r="P24" s="113">
        <v>60</v>
      </c>
      <c r="Q24" s="119">
        <v>63</v>
      </c>
      <c r="R24" s="113"/>
      <c r="S24" s="114">
        <f t="shared" si="3"/>
        <v>123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161</v>
      </c>
      <c r="BB24" s="116">
        <v>6</v>
      </c>
      <c r="BC24" s="115">
        <f t="shared" si="13"/>
        <v>155</v>
      </c>
      <c r="BD24" s="111">
        <v>180</v>
      </c>
      <c r="BE24" s="111">
        <v>18</v>
      </c>
      <c r="BF24" s="117">
        <f t="shared" si="14"/>
        <v>43</v>
      </c>
      <c r="BG24" s="111">
        <v>150</v>
      </c>
      <c r="BH24" s="118">
        <f t="shared" si="15"/>
        <v>193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>
        <v>6</v>
      </c>
      <c r="I25" s="119">
        <v>1</v>
      </c>
      <c r="J25" s="113"/>
      <c r="K25" s="114">
        <f t="shared" si="1"/>
        <v>7</v>
      </c>
      <c r="L25" s="113">
        <v>1</v>
      </c>
      <c r="M25" s="113"/>
      <c r="N25" s="113"/>
      <c r="O25" s="114">
        <f t="shared" si="2"/>
        <v>1</v>
      </c>
      <c r="P25" s="113"/>
      <c r="Q25" s="113"/>
      <c r="R25" s="113"/>
      <c r="S25" s="114">
        <f t="shared" si="3"/>
        <v>0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8</v>
      </c>
      <c r="BB25" s="116"/>
      <c r="BC25" s="115">
        <f t="shared" si="13"/>
        <v>8</v>
      </c>
      <c r="BD25" s="111">
        <v>10</v>
      </c>
      <c r="BE25" s="111">
        <v>4</v>
      </c>
      <c r="BF25" s="117">
        <f t="shared" si="14"/>
        <v>6</v>
      </c>
      <c r="BG25" s="111">
        <v>10</v>
      </c>
      <c r="BH25" s="118">
        <f t="shared" si="15"/>
        <v>16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3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3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3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3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3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3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3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3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3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3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3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3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3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3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/>
      <c r="I40" s="119">
        <v>2</v>
      </c>
      <c r="J40" s="113"/>
      <c r="K40" s="114">
        <f t="shared" si="1"/>
        <v>2</v>
      </c>
      <c r="L40" s="113"/>
      <c r="M40" s="113"/>
      <c r="N40" s="113"/>
      <c r="O40" s="114">
        <f t="shared" si="2"/>
        <v>0</v>
      </c>
      <c r="P40" s="113">
        <v>5</v>
      </c>
      <c r="Q40" s="113"/>
      <c r="R40" s="113"/>
      <c r="S40" s="114">
        <f t="shared" si="3"/>
        <v>5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7</v>
      </c>
      <c r="BB40" s="116"/>
      <c r="BC40" s="115">
        <f t="shared" si="13"/>
        <v>7</v>
      </c>
      <c r="BD40" s="111">
        <v>10</v>
      </c>
      <c r="BE40" s="111">
        <v>5</v>
      </c>
      <c r="BF40" s="117">
        <f t="shared" si="14"/>
        <v>8</v>
      </c>
      <c r="BG40" s="111">
        <v>10</v>
      </c>
      <c r="BH40" s="118">
        <f t="shared" si="15"/>
        <v>18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3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3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3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3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3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3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3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3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3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3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3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1</v>
      </c>
      <c r="E52" s="113"/>
      <c r="F52" s="113"/>
      <c r="G52" s="114">
        <f t="shared" si="0"/>
        <v>1</v>
      </c>
      <c r="H52" s="113">
        <v>11</v>
      </c>
      <c r="I52" s="119">
        <v>1</v>
      </c>
      <c r="J52" s="113"/>
      <c r="K52" s="114">
        <f t="shared" si="1"/>
        <v>12</v>
      </c>
      <c r="L52" s="113"/>
      <c r="M52" s="113"/>
      <c r="N52" s="113"/>
      <c r="O52" s="114">
        <f t="shared" si="2"/>
        <v>0</v>
      </c>
      <c r="P52" s="113">
        <v>52</v>
      </c>
      <c r="Q52" s="119">
        <v>19</v>
      </c>
      <c r="R52" s="113"/>
      <c r="S52" s="114">
        <f t="shared" si="3"/>
        <v>71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84</v>
      </c>
      <c r="BB52" s="116">
        <v>1</v>
      </c>
      <c r="BC52" s="115">
        <f t="shared" si="13"/>
        <v>83</v>
      </c>
      <c r="BD52" s="111">
        <v>80</v>
      </c>
      <c r="BE52" s="111">
        <v>44</v>
      </c>
      <c r="BF52" s="117">
        <f t="shared" si="14"/>
        <v>41</v>
      </c>
      <c r="BG52" s="111">
        <v>75</v>
      </c>
      <c r="BH52" s="118">
        <f t="shared" si="15"/>
        <v>116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3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3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1</v>
      </c>
      <c r="E54" s="113"/>
      <c r="F54" s="113"/>
      <c r="G54" s="114">
        <f t="shared" si="0"/>
        <v>1</v>
      </c>
      <c r="H54" s="113">
        <v>6</v>
      </c>
      <c r="I54" s="119">
        <v>3</v>
      </c>
      <c r="J54" s="113"/>
      <c r="K54" s="114">
        <f t="shared" si="1"/>
        <v>9</v>
      </c>
      <c r="L54" s="113"/>
      <c r="M54" s="113"/>
      <c r="N54" s="113"/>
      <c r="O54" s="114">
        <f t="shared" si="2"/>
        <v>0</v>
      </c>
      <c r="P54" s="113">
        <v>57</v>
      </c>
      <c r="Q54" s="119">
        <v>19</v>
      </c>
      <c r="R54" s="113"/>
      <c r="S54" s="114">
        <f t="shared" si="3"/>
        <v>76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86</v>
      </c>
      <c r="BB54" s="116">
        <v>1</v>
      </c>
      <c r="BC54" s="115">
        <f t="shared" si="13"/>
        <v>85</v>
      </c>
      <c r="BD54" s="111">
        <v>188</v>
      </c>
      <c r="BE54" s="111">
        <v>44</v>
      </c>
      <c r="BF54" s="117">
        <f t="shared" si="14"/>
        <v>147</v>
      </c>
      <c r="BG54" s="111">
        <v>75</v>
      </c>
      <c r="BH54" s="118">
        <f t="shared" si="15"/>
        <v>222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3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3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3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3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3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3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1</v>
      </c>
      <c r="E58" s="113"/>
      <c r="F58" s="113"/>
      <c r="G58" s="114">
        <f t="shared" si="0"/>
        <v>1</v>
      </c>
      <c r="H58" s="113">
        <v>6</v>
      </c>
      <c r="I58" s="119">
        <v>1</v>
      </c>
      <c r="J58" s="113"/>
      <c r="K58" s="114">
        <f t="shared" si="1"/>
        <v>7</v>
      </c>
      <c r="L58" s="113"/>
      <c r="M58" s="113"/>
      <c r="N58" s="113"/>
      <c r="O58" s="114">
        <f t="shared" si="2"/>
        <v>0</v>
      </c>
      <c r="P58" s="113">
        <v>52</v>
      </c>
      <c r="Q58" s="119">
        <v>20</v>
      </c>
      <c r="R58" s="113"/>
      <c r="S58" s="114">
        <f t="shared" si="3"/>
        <v>72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/>
      <c r="BA58" s="115">
        <f t="shared" si="12"/>
        <v>80</v>
      </c>
      <c r="BB58" s="116">
        <v>1</v>
      </c>
      <c r="BC58" s="115">
        <f t="shared" si="13"/>
        <v>79</v>
      </c>
      <c r="BD58" s="111">
        <v>80</v>
      </c>
      <c r="BE58" s="111">
        <v>44</v>
      </c>
      <c r="BF58" s="117">
        <f t="shared" si="14"/>
        <v>45</v>
      </c>
      <c r="BG58" s="111">
        <v>75</v>
      </c>
      <c r="BH58" s="118">
        <f t="shared" si="15"/>
        <v>120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3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3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/>
      <c r="E60" s="113"/>
      <c r="F60" s="113"/>
      <c r="G60" s="114">
        <f t="shared" si="0"/>
        <v>0</v>
      </c>
      <c r="H60" s="113">
        <v>6</v>
      </c>
      <c r="I60" s="119">
        <v>1</v>
      </c>
      <c r="J60" s="113"/>
      <c r="K60" s="114">
        <f t="shared" si="1"/>
        <v>7</v>
      </c>
      <c r="L60" s="113"/>
      <c r="M60" s="113"/>
      <c r="N60" s="113"/>
      <c r="O60" s="114">
        <f t="shared" si="2"/>
        <v>0</v>
      </c>
      <c r="P60" s="113">
        <v>52</v>
      </c>
      <c r="Q60" s="119">
        <v>20</v>
      </c>
      <c r="R60" s="113"/>
      <c r="S60" s="114">
        <f t="shared" si="3"/>
        <v>72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/>
      <c r="BA60" s="115">
        <f t="shared" si="12"/>
        <v>79</v>
      </c>
      <c r="BB60" s="116"/>
      <c r="BC60" s="115">
        <f t="shared" si="13"/>
        <v>79</v>
      </c>
      <c r="BD60" s="111">
        <v>80</v>
      </c>
      <c r="BE60" s="111">
        <v>44</v>
      </c>
      <c r="BF60" s="117">
        <f t="shared" si="14"/>
        <v>45</v>
      </c>
      <c r="BG60" s="111">
        <v>75</v>
      </c>
      <c r="BH60" s="118">
        <f t="shared" si="15"/>
        <v>120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3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3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>
        <v>1</v>
      </c>
      <c r="E62" s="113"/>
      <c r="F62" s="113"/>
      <c r="G62" s="114">
        <f t="shared" si="0"/>
        <v>1</v>
      </c>
      <c r="H62" s="113">
        <v>6</v>
      </c>
      <c r="I62" s="119">
        <v>1</v>
      </c>
      <c r="J62" s="113"/>
      <c r="K62" s="114">
        <f t="shared" si="1"/>
        <v>7</v>
      </c>
      <c r="L62" s="113"/>
      <c r="M62" s="113"/>
      <c r="N62" s="113"/>
      <c r="O62" s="114">
        <f t="shared" si="2"/>
        <v>0</v>
      </c>
      <c r="P62" s="113">
        <v>52</v>
      </c>
      <c r="Q62" s="119">
        <v>20</v>
      </c>
      <c r="R62" s="113"/>
      <c r="S62" s="114">
        <f t="shared" si="3"/>
        <v>72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/>
      <c r="BA62" s="115">
        <f t="shared" si="12"/>
        <v>80</v>
      </c>
      <c r="BB62" s="116"/>
      <c r="BC62" s="115">
        <f t="shared" si="13"/>
        <v>80</v>
      </c>
      <c r="BD62" s="111">
        <v>80</v>
      </c>
      <c r="BE62" s="111">
        <v>44</v>
      </c>
      <c r="BF62" s="117">
        <f t="shared" si="14"/>
        <v>44</v>
      </c>
      <c r="BG62" s="111">
        <v>75</v>
      </c>
      <c r="BH62" s="118">
        <f t="shared" si="15"/>
        <v>119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3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3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1</v>
      </c>
      <c r="E64" s="113"/>
      <c r="F64" s="113"/>
      <c r="G64" s="114">
        <f t="shared" si="0"/>
        <v>1</v>
      </c>
      <c r="H64" s="113">
        <v>6</v>
      </c>
      <c r="I64" s="119">
        <v>1</v>
      </c>
      <c r="J64" s="113"/>
      <c r="K64" s="114">
        <f t="shared" si="1"/>
        <v>7</v>
      </c>
      <c r="L64" s="113"/>
      <c r="M64" s="113"/>
      <c r="N64" s="113"/>
      <c r="O64" s="114">
        <f t="shared" si="2"/>
        <v>0</v>
      </c>
      <c r="P64" s="113">
        <v>52</v>
      </c>
      <c r="Q64" s="119">
        <v>20</v>
      </c>
      <c r="R64" s="113"/>
      <c r="S64" s="114">
        <f t="shared" si="3"/>
        <v>72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80</v>
      </c>
      <c r="BB64" s="116"/>
      <c r="BC64" s="115">
        <f t="shared" si="13"/>
        <v>80</v>
      </c>
      <c r="BD64" s="111">
        <v>80</v>
      </c>
      <c r="BE64" s="111">
        <v>43</v>
      </c>
      <c r="BF64" s="117">
        <f t="shared" si="14"/>
        <v>43</v>
      </c>
      <c r="BG64" s="111">
        <v>75</v>
      </c>
      <c r="BH64" s="118">
        <f t="shared" si="15"/>
        <v>118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3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3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customHeight="1" x14ac:dyDescent="1">
      <c r="B66" s="111">
        <v>1112017</v>
      </c>
      <c r="C66" s="122" t="s">
        <v>783</v>
      </c>
      <c r="D66" s="113">
        <v>1</v>
      </c>
      <c r="E66" s="113"/>
      <c r="F66" s="113"/>
      <c r="G66" s="114">
        <f t="shared" si="0"/>
        <v>1</v>
      </c>
      <c r="H66" s="113">
        <v>6</v>
      </c>
      <c r="I66" s="119">
        <v>1</v>
      </c>
      <c r="J66" s="113"/>
      <c r="K66" s="114">
        <f t="shared" si="1"/>
        <v>7</v>
      </c>
      <c r="L66" s="113"/>
      <c r="M66" s="113"/>
      <c r="N66" s="113"/>
      <c r="O66" s="114">
        <f t="shared" si="2"/>
        <v>0</v>
      </c>
      <c r="P66" s="113">
        <v>52</v>
      </c>
      <c r="Q66" s="119">
        <v>20</v>
      </c>
      <c r="R66" s="113"/>
      <c r="S66" s="114">
        <f t="shared" si="3"/>
        <v>72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80</v>
      </c>
      <c r="BB66" s="116"/>
      <c r="BC66" s="115">
        <f t="shared" si="13"/>
        <v>80</v>
      </c>
      <c r="BD66" s="111">
        <v>99</v>
      </c>
      <c r="BE66" s="111">
        <v>43</v>
      </c>
      <c r="BF66" s="117">
        <f t="shared" si="14"/>
        <v>62</v>
      </c>
      <c r="BG66" s="111">
        <v>75</v>
      </c>
      <c r="BH66" s="118">
        <f t="shared" si="15"/>
        <v>137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3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>
        <v>6</v>
      </c>
      <c r="BF72" s="117">
        <f t="shared" si="30"/>
        <v>6</v>
      </c>
      <c r="BG72" s="111"/>
      <c r="BH72" s="118">
        <f t="shared" si="31"/>
        <v>6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/>
      <c r="I73" s="113"/>
      <c r="J73" s="113"/>
      <c r="K73" s="114">
        <f t="shared" si="17"/>
        <v>0</v>
      </c>
      <c r="L73" s="113"/>
      <c r="M73" s="113"/>
      <c r="N73" s="113"/>
      <c r="O73" s="114">
        <f t="shared" si="18"/>
        <v>0</v>
      </c>
      <c r="P73" s="113">
        <v>17</v>
      </c>
      <c r="Q73" s="119">
        <v>7</v>
      </c>
      <c r="R73" s="113"/>
      <c r="S73" s="114">
        <f t="shared" si="19"/>
        <v>24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24</v>
      </c>
      <c r="BB73" s="116">
        <v>5</v>
      </c>
      <c r="BC73" s="115">
        <f t="shared" si="29"/>
        <v>19</v>
      </c>
      <c r="BD73" s="111">
        <v>30</v>
      </c>
      <c r="BE73" s="111"/>
      <c r="BF73" s="117">
        <f t="shared" si="30"/>
        <v>11</v>
      </c>
      <c r="BG73" s="111">
        <v>25</v>
      </c>
      <c r="BH73" s="118">
        <f t="shared" si="31"/>
        <v>36</v>
      </c>
    </row>
    <row r="74" spans="2:60" hidden="1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3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hidden="1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3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hidden="1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3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/>
      <c r="BA76" s="115">
        <f t="shared" si="28"/>
        <v>0</v>
      </c>
      <c r="BB76" s="116"/>
      <c r="BC76" s="115">
        <f t="shared" si="29"/>
        <v>0</v>
      </c>
      <c r="BD76" s="111"/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/>
      <c r="E77" s="113"/>
      <c r="F77" s="113"/>
      <c r="G77" s="114">
        <f t="shared" si="16"/>
        <v>0</v>
      </c>
      <c r="H77" s="113">
        <v>5</v>
      </c>
      <c r="I77" s="119">
        <v>1</v>
      </c>
      <c r="J77" s="113"/>
      <c r="K77" s="114">
        <f t="shared" si="17"/>
        <v>6</v>
      </c>
      <c r="L77" s="113">
        <v>3</v>
      </c>
      <c r="M77" s="113"/>
      <c r="N77" s="113"/>
      <c r="O77" s="114">
        <f t="shared" si="18"/>
        <v>3</v>
      </c>
      <c r="P77" s="113">
        <v>8</v>
      </c>
      <c r="Q77" s="119">
        <v>1</v>
      </c>
      <c r="R77" s="113"/>
      <c r="S77" s="114">
        <f t="shared" si="19"/>
        <v>9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18</v>
      </c>
      <c r="BB77" s="116"/>
      <c r="BC77" s="115">
        <f t="shared" si="29"/>
        <v>18</v>
      </c>
      <c r="BD77" s="111">
        <v>30</v>
      </c>
      <c r="BE77" s="111">
        <v>7</v>
      </c>
      <c r="BF77" s="117">
        <f t="shared" si="30"/>
        <v>19</v>
      </c>
      <c r="BG77" s="111">
        <v>20</v>
      </c>
      <c r="BH77" s="118">
        <f t="shared" si="31"/>
        <v>39</v>
      </c>
    </row>
    <row r="78" spans="2:60" ht="39.75" customHeight="1" x14ac:dyDescent="1">
      <c r="B78" s="111">
        <v>1113171</v>
      </c>
      <c r="C78" s="122" t="s">
        <v>795</v>
      </c>
      <c r="D78" s="113"/>
      <c r="E78" s="113"/>
      <c r="F78" s="113"/>
      <c r="G78" s="114">
        <f t="shared" si="16"/>
        <v>0</v>
      </c>
      <c r="H78" s="113">
        <v>4</v>
      </c>
      <c r="I78" s="113"/>
      <c r="J78" s="113"/>
      <c r="K78" s="114">
        <f t="shared" si="17"/>
        <v>4</v>
      </c>
      <c r="L78" s="113"/>
      <c r="M78" s="113"/>
      <c r="N78" s="113"/>
      <c r="O78" s="114">
        <f t="shared" si="18"/>
        <v>0</v>
      </c>
      <c r="P78" s="113">
        <v>4</v>
      </c>
      <c r="Q78" s="113"/>
      <c r="R78" s="113"/>
      <c r="S78" s="114">
        <f t="shared" si="19"/>
        <v>4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8</v>
      </c>
      <c r="BB78" s="116"/>
      <c r="BC78" s="115">
        <f t="shared" si="29"/>
        <v>8</v>
      </c>
      <c r="BD78" s="111">
        <v>19</v>
      </c>
      <c r="BE78" s="111">
        <v>35</v>
      </c>
      <c r="BF78" s="117">
        <f t="shared" si="30"/>
        <v>46</v>
      </c>
      <c r="BG78" s="111">
        <v>20</v>
      </c>
      <c r="BH78" s="118">
        <f t="shared" si="31"/>
        <v>66</v>
      </c>
    </row>
    <row r="79" spans="2:60" x14ac:dyDescent="1">
      <c r="B79" s="111">
        <v>1113172</v>
      </c>
      <c r="C79" s="122" t="s">
        <v>796</v>
      </c>
      <c r="D79" s="113"/>
      <c r="E79" s="113"/>
      <c r="F79" s="113"/>
      <c r="G79" s="114">
        <f t="shared" si="16"/>
        <v>0</v>
      </c>
      <c r="H79" s="113"/>
      <c r="I79" s="119">
        <v>1</v>
      </c>
      <c r="J79" s="113"/>
      <c r="K79" s="114">
        <f t="shared" si="17"/>
        <v>1</v>
      </c>
      <c r="L79" s="113">
        <v>5</v>
      </c>
      <c r="M79" s="113"/>
      <c r="N79" s="113"/>
      <c r="O79" s="114">
        <f t="shared" si="18"/>
        <v>5</v>
      </c>
      <c r="P79" s="113">
        <v>1</v>
      </c>
      <c r="Q79" s="119">
        <v>1</v>
      </c>
      <c r="R79" s="113"/>
      <c r="S79" s="114">
        <f t="shared" si="19"/>
        <v>2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8</v>
      </c>
      <c r="BB79" s="116"/>
      <c r="BC79" s="115">
        <f t="shared" si="29"/>
        <v>8</v>
      </c>
      <c r="BD79" s="111">
        <v>30</v>
      </c>
      <c r="BE79" s="111"/>
      <c r="BF79" s="117">
        <f t="shared" si="30"/>
        <v>22</v>
      </c>
      <c r="BG79" s="111">
        <v>20</v>
      </c>
      <c r="BH79" s="118">
        <f t="shared" si="31"/>
        <v>42</v>
      </c>
    </row>
    <row r="80" spans="2:60" x14ac:dyDescent="1">
      <c r="B80" s="111">
        <v>1113173</v>
      </c>
      <c r="C80" s="122" t="s">
        <v>797</v>
      </c>
      <c r="D80" s="113"/>
      <c r="E80" s="113"/>
      <c r="F80" s="113"/>
      <c r="G80" s="114">
        <f t="shared" si="16"/>
        <v>0</v>
      </c>
      <c r="H80" s="113">
        <v>2</v>
      </c>
      <c r="I80" s="113"/>
      <c r="J80" s="113"/>
      <c r="K80" s="114">
        <f t="shared" si="17"/>
        <v>2</v>
      </c>
      <c r="L80" s="113">
        <v>3</v>
      </c>
      <c r="M80" s="113"/>
      <c r="N80" s="113"/>
      <c r="O80" s="114">
        <f t="shared" si="18"/>
        <v>3</v>
      </c>
      <c r="P80" s="113">
        <v>2</v>
      </c>
      <c r="Q80" s="113"/>
      <c r="R80" s="113"/>
      <c r="S80" s="114">
        <f t="shared" si="19"/>
        <v>2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7</v>
      </c>
      <c r="BB80" s="116"/>
      <c r="BC80" s="115">
        <f t="shared" si="29"/>
        <v>7</v>
      </c>
      <c r="BD80" s="111">
        <v>10</v>
      </c>
      <c r="BE80" s="111">
        <v>5</v>
      </c>
      <c r="BF80" s="117">
        <f t="shared" si="30"/>
        <v>8</v>
      </c>
      <c r="BG80" s="111">
        <v>10</v>
      </c>
      <c r="BH80" s="118">
        <f t="shared" si="31"/>
        <v>18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3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3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>
        <v>3</v>
      </c>
      <c r="E83" s="113"/>
      <c r="F83" s="113"/>
      <c r="G83" s="114">
        <f t="shared" si="16"/>
        <v>3</v>
      </c>
      <c r="H83" s="113">
        <v>42</v>
      </c>
      <c r="I83" s="119">
        <v>9</v>
      </c>
      <c r="J83" s="113"/>
      <c r="K83" s="114">
        <f t="shared" si="17"/>
        <v>51</v>
      </c>
      <c r="L83" s="113"/>
      <c r="M83" s="113"/>
      <c r="N83" s="113"/>
      <c r="O83" s="114">
        <f t="shared" si="18"/>
        <v>0</v>
      </c>
      <c r="P83" s="113">
        <v>45</v>
      </c>
      <c r="Q83" s="119">
        <v>21</v>
      </c>
      <c r="R83" s="113"/>
      <c r="S83" s="114">
        <f t="shared" si="19"/>
        <v>66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120</v>
      </c>
      <c r="BB83" s="116"/>
      <c r="BC83" s="115">
        <f t="shared" si="29"/>
        <v>120</v>
      </c>
      <c r="BD83" s="111">
        <v>120</v>
      </c>
      <c r="BE83" s="111">
        <v>32</v>
      </c>
      <c r="BF83" s="117">
        <f t="shared" si="30"/>
        <v>32</v>
      </c>
      <c r="BG83" s="111">
        <v>120</v>
      </c>
      <c r="BH83" s="118">
        <f t="shared" si="31"/>
        <v>152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>
        <v>4</v>
      </c>
      <c r="I84" s="113"/>
      <c r="J84" s="113"/>
      <c r="K84" s="114">
        <f t="shared" si="17"/>
        <v>4</v>
      </c>
      <c r="L84" s="113">
        <v>6</v>
      </c>
      <c r="M84" s="113"/>
      <c r="N84" s="113"/>
      <c r="O84" s="114">
        <f t="shared" si="18"/>
        <v>6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10</v>
      </c>
      <c r="BB84" s="116"/>
      <c r="BC84" s="115">
        <f t="shared" si="29"/>
        <v>10</v>
      </c>
      <c r="BD84" s="111"/>
      <c r="BE84" s="111"/>
      <c r="BF84" s="117">
        <f t="shared" si="30"/>
        <v>-10</v>
      </c>
      <c r="BG84" s="111"/>
      <c r="BH84" s="118">
        <f t="shared" si="31"/>
        <v>-10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/>
      <c r="I85" s="113"/>
      <c r="J85" s="113"/>
      <c r="K85" s="114">
        <f t="shared" si="17"/>
        <v>0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0</v>
      </c>
      <c r="BB85" s="116"/>
      <c r="BC85" s="115">
        <f t="shared" si="29"/>
        <v>0</v>
      </c>
      <c r="BD85" s="111"/>
      <c r="BE85" s="111"/>
      <c r="BF85" s="117">
        <f t="shared" si="30"/>
        <v>0</v>
      </c>
      <c r="BG85" s="111"/>
      <c r="BH85" s="118">
        <f t="shared" si="31"/>
        <v>0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hidden="1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/>
      <c r="BA114" s="115">
        <f t="shared" si="28"/>
        <v>0</v>
      </c>
      <c r="BB114" s="116"/>
      <c r="BC114" s="115">
        <f t="shared" si="29"/>
        <v>0</v>
      </c>
      <c r="BD114" s="111"/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hidden="1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/>
      <c r="BA120" s="115">
        <f t="shared" si="28"/>
        <v>0</v>
      </c>
      <c r="BB120" s="116"/>
      <c r="BC120" s="115">
        <f t="shared" si="29"/>
        <v>0</v>
      </c>
      <c r="BD120" s="111"/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hidden="1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/>
      <c r="BA122" s="115">
        <f t="shared" si="28"/>
        <v>0</v>
      </c>
      <c r="BB122" s="116"/>
      <c r="BC122" s="115">
        <f t="shared" si="29"/>
        <v>0</v>
      </c>
      <c r="BD122" s="111"/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hidden="1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/>
      <c r="BA133" s="115">
        <f t="shared" ref="BA133:BA167" si="37">+G133+K133+O133+S133+W133+AA133+AE133+AZ133+AI133+AM133+AQ133+AU133+AY133</f>
        <v>0</v>
      </c>
      <c r="BB133" s="116"/>
      <c r="BC133" s="115">
        <f t="shared" ref="BC133:BC167" si="38">+BA133-BB133</f>
        <v>0</v>
      </c>
      <c r="BD133" s="111"/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hidden="1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/>
      <c r="BA134" s="115">
        <f t="shared" si="37"/>
        <v>0</v>
      </c>
      <c r="BB134" s="116"/>
      <c r="BC134" s="115">
        <f t="shared" si="38"/>
        <v>0</v>
      </c>
      <c r="BD134" s="111"/>
      <c r="BE134" s="111"/>
      <c r="BF134" s="117">
        <f t="shared" si="39"/>
        <v>0</v>
      </c>
      <c r="BG134" s="111"/>
      <c r="BH134" s="118">
        <f t="shared" si="40"/>
        <v>0</v>
      </c>
    </row>
    <row r="135" spans="2:60" ht="39.75" hidden="1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/>
      <c r="BF135" s="117">
        <f t="shared" si="39"/>
        <v>0</v>
      </c>
      <c r="BG135" s="111"/>
      <c r="BH135" s="118">
        <f t="shared" si="40"/>
        <v>0</v>
      </c>
    </row>
    <row r="136" spans="2:60" ht="39.75" hidden="1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/>
      <c r="BF136" s="117">
        <f t="shared" si="39"/>
        <v>0</v>
      </c>
      <c r="BG136" s="111"/>
      <c r="BH136" s="118">
        <f t="shared" si="40"/>
        <v>0</v>
      </c>
    </row>
    <row r="137" spans="2:60" ht="39.75" hidden="1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/>
      <c r="BF137" s="117">
        <f t="shared" si="39"/>
        <v>0</v>
      </c>
      <c r="BG137" s="111"/>
      <c r="BH137" s="118">
        <f t="shared" si="40"/>
        <v>0</v>
      </c>
    </row>
    <row r="138" spans="2:60" ht="39.75" hidden="1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/>
      <c r="BF138" s="117">
        <f t="shared" si="39"/>
        <v>0</v>
      </c>
      <c r="BG138" s="111"/>
      <c r="BH138" s="118">
        <f t="shared" si="40"/>
        <v>0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hidden="1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/>
      <c r="BA147" s="115">
        <f t="shared" si="37"/>
        <v>0</v>
      </c>
      <c r="BB147" s="116"/>
      <c r="BC147" s="115">
        <f t="shared" si="38"/>
        <v>0</v>
      </c>
      <c r="BD147" s="111"/>
      <c r="BE147" s="111"/>
      <c r="BF147" s="117">
        <f t="shared" si="39"/>
        <v>0</v>
      </c>
      <c r="BG147" s="111"/>
      <c r="BH147" s="118">
        <f t="shared" si="40"/>
        <v>0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>
        <v>38</v>
      </c>
      <c r="E154" s="113"/>
      <c r="F154" s="113"/>
      <c r="G154" s="114">
        <f t="shared" si="32"/>
        <v>38</v>
      </c>
      <c r="H154" s="113"/>
      <c r="I154" s="113"/>
      <c r="J154" s="113"/>
      <c r="K154" s="114">
        <f t="shared" si="33"/>
        <v>0</v>
      </c>
      <c r="L154" s="113"/>
      <c r="M154" s="113"/>
      <c r="N154" s="113"/>
      <c r="O154" s="114">
        <f t="shared" si="34"/>
        <v>0</v>
      </c>
      <c r="P154" s="113"/>
      <c r="Q154" s="113"/>
      <c r="R154" s="113"/>
      <c r="S154" s="114">
        <f t="shared" si="35"/>
        <v>0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38</v>
      </c>
      <c r="BB154" s="116"/>
      <c r="BC154" s="115">
        <f t="shared" si="38"/>
        <v>38</v>
      </c>
      <c r="BD154" s="111">
        <v>80</v>
      </c>
      <c r="BE154" s="111"/>
      <c r="BF154" s="117">
        <f t="shared" si="39"/>
        <v>42</v>
      </c>
      <c r="BG154" s="111">
        <v>15</v>
      </c>
      <c r="BH154" s="118">
        <f t="shared" si="40"/>
        <v>57</v>
      </c>
    </row>
    <row r="155" spans="2:60" ht="39.75" customHeight="1" x14ac:dyDescent="1">
      <c r="B155" s="111">
        <v>1006988</v>
      </c>
      <c r="C155" s="122" t="s">
        <v>679</v>
      </c>
      <c r="D155" s="113">
        <v>38</v>
      </c>
      <c r="E155" s="113"/>
      <c r="F155" s="113"/>
      <c r="G155" s="114">
        <f t="shared" si="32"/>
        <v>38</v>
      </c>
      <c r="H155" s="113"/>
      <c r="I155" s="113"/>
      <c r="J155" s="113"/>
      <c r="K155" s="114">
        <f t="shared" si="33"/>
        <v>0</v>
      </c>
      <c r="L155" s="113"/>
      <c r="M155" s="113"/>
      <c r="N155" s="113"/>
      <c r="O155" s="114">
        <f t="shared" si="34"/>
        <v>0</v>
      </c>
      <c r="P155" s="113"/>
      <c r="Q155" s="113"/>
      <c r="R155" s="113"/>
      <c r="S155" s="114">
        <f t="shared" si="35"/>
        <v>0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38</v>
      </c>
      <c r="BB155" s="116"/>
      <c r="BC155" s="115">
        <f t="shared" si="38"/>
        <v>38</v>
      </c>
      <c r="BD155" s="111">
        <v>80</v>
      </c>
      <c r="BE155" s="111"/>
      <c r="BF155" s="117">
        <f t="shared" si="39"/>
        <v>42</v>
      </c>
      <c r="BG155" s="111">
        <v>15</v>
      </c>
      <c r="BH155" s="118">
        <f t="shared" si="40"/>
        <v>57</v>
      </c>
    </row>
    <row r="156" spans="2:60" ht="39.75" hidden="1" customHeight="1" x14ac:dyDescent="1">
      <c r="B156" s="111"/>
      <c r="C156" s="123"/>
      <c r="D156" s="113"/>
      <c r="E156" s="113"/>
      <c r="F156" s="113"/>
      <c r="G156" s="114">
        <f t="shared" si="32"/>
        <v>0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/>
      <c r="Q156" s="113"/>
      <c r="R156" s="113"/>
      <c r="S156" s="114">
        <f t="shared" si="35"/>
        <v>0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0</v>
      </c>
      <c r="BB156" s="116"/>
      <c r="BC156" s="115">
        <f t="shared" si="38"/>
        <v>0</v>
      </c>
      <c r="BD156" s="111"/>
      <c r="BE156" s="111"/>
      <c r="BF156" s="117">
        <f t="shared" si="39"/>
        <v>0</v>
      </c>
      <c r="BG156" s="111"/>
      <c r="BH156" s="118">
        <f t="shared" si="40"/>
        <v>0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95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95</v>
      </c>
      <c r="H168" s="125">
        <f t="shared" si="41"/>
        <v>268</v>
      </c>
      <c r="I168" s="125">
        <f t="shared" si="41"/>
        <v>32</v>
      </c>
      <c r="J168" s="125">
        <f t="shared" si="41"/>
        <v>0</v>
      </c>
      <c r="K168" s="125">
        <f t="shared" si="41"/>
        <v>300</v>
      </c>
      <c r="L168" s="125">
        <f t="shared" si="41"/>
        <v>21</v>
      </c>
      <c r="M168" s="125">
        <f t="shared" si="41"/>
        <v>0</v>
      </c>
      <c r="N168" s="125">
        <f t="shared" si="41"/>
        <v>0</v>
      </c>
      <c r="O168" s="125">
        <f t="shared" si="41"/>
        <v>21</v>
      </c>
      <c r="P168" s="125">
        <f t="shared" si="41"/>
        <v>527</v>
      </c>
      <c r="Q168" s="125">
        <f t="shared" si="41"/>
        <v>259</v>
      </c>
      <c r="R168" s="125">
        <f t="shared" si="41"/>
        <v>0</v>
      </c>
      <c r="S168" s="125">
        <f t="shared" si="41"/>
        <v>786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0</v>
      </c>
      <c r="BA168" s="125">
        <f t="shared" si="41"/>
        <v>1202</v>
      </c>
      <c r="BB168" s="126">
        <f t="shared" si="41"/>
        <v>14</v>
      </c>
      <c r="BC168" s="125">
        <f>SUM(BC4:BC167)</f>
        <v>1188</v>
      </c>
      <c r="BD168" s="125">
        <f t="shared" si="41"/>
        <v>1411</v>
      </c>
      <c r="BE168" s="125">
        <f t="shared" si="41"/>
        <v>446</v>
      </c>
      <c r="BF168" s="125">
        <f t="shared" si="41"/>
        <v>669</v>
      </c>
      <c r="BG168" s="125">
        <f t="shared" si="41"/>
        <v>1020</v>
      </c>
      <c r="BH168" s="125">
        <f t="shared" si="41"/>
        <v>1689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autoFilter ref="B2:AE2" xr:uid="{3C47631F-A4FA-44D7-ADD8-57CE043BB388}"/>
  <mergeCells count="24">
    <mergeCell ref="BE2:BE3"/>
    <mergeCell ref="BF2:BF3"/>
    <mergeCell ref="AF2:AI2"/>
    <mergeCell ref="AJ2:AM2"/>
    <mergeCell ref="AN2:AQ2"/>
    <mergeCell ref="AR2:AU2"/>
    <mergeCell ref="AV2:AY2"/>
    <mergeCell ref="AZ2:AZ3"/>
    <mergeCell ref="BG2:BG3"/>
    <mergeCell ref="BH2:BH3"/>
    <mergeCell ref="B168:C168"/>
    <mergeCell ref="BA2:BA3"/>
    <mergeCell ref="BB2:BB3"/>
    <mergeCell ref="BC2:BC3"/>
    <mergeCell ref="BD2:BD3"/>
    <mergeCell ref="B2:B3"/>
    <mergeCell ref="C2:C3"/>
    <mergeCell ref="D2:G2"/>
    <mergeCell ref="H2:K2"/>
    <mergeCell ref="L2:O2"/>
    <mergeCell ref="P2:S2"/>
    <mergeCell ref="T2:W2"/>
    <mergeCell ref="X2:AA2"/>
    <mergeCell ref="AB2:AE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4109-93F5-4541-A227-56CF5C922530}">
  <sheetPr>
    <pageSetUpPr fitToPage="1"/>
  </sheetPr>
  <dimension ref="B1:XFD180"/>
  <sheetViews>
    <sheetView zoomScale="50" zoomScaleNormal="50" workbookViewId="0">
      <pane xSplit="3" ySplit="3" topLeftCell="F4" activePane="bottomRight" state="frozen"/>
      <selection activeCell="C30" sqref="C30"/>
      <selection pane="topRight" activeCell="C30" sqref="C30"/>
      <selection pane="bottomLeft" activeCell="C30" sqref="C30"/>
      <selection pane="bottomRight" activeCell="C30" sqref="C30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7265625" style="108" customWidth="1"/>
    <col min="61" max="16384" width="13.7265625" style="108"/>
  </cols>
  <sheetData>
    <row r="1" spans="2:60" ht="68.400000000000006" x14ac:dyDescent="1">
      <c r="B1" s="133" t="s">
        <v>865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/>
      <c r="BA4" s="115">
        <f>+G4+K4+O4+S4+W4+AA4+AE4+AZ4+AI4+AM4+AQ4+AU4+AY4</f>
        <v>0</v>
      </c>
      <c r="BB4" s="116"/>
      <c r="BC4" s="115">
        <f>+BA4-BB4</f>
        <v>0</v>
      </c>
      <c r="BD4" s="111"/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>
        <v>15</v>
      </c>
      <c r="E5" s="113"/>
      <c r="F5" s="113"/>
      <c r="G5" s="114">
        <f t="shared" ref="G5:G68" si="0">SUM(D5:F5)</f>
        <v>15</v>
      </c>
      <c r="H5" s="113">
        <v>27</v>
      </c>
      <c r="I5" s="119">
        <v>23</v>
      </c>
      <c r="J5" s="113"/>
      <c r="K5" s="114">
        <f t="shared" ref="K5:K68" si="1">SUM(H5:J5)</f>
        <v>50</v>
      </c>
      <c r="L5" s="113">
        <v>2</v>
      </c>
      <c r="M5" s="113"/>
      <c r="N5" s="113"/>
      <c r="O5" s="114">
        <f t="shared" ref="O5:O68" si="2">SUM(L5:N5)</f>
        <v>2</v>
      </c>
      <c r="P5" s="113">
        <v>6</v>
      </c>
      <c r="Q5" s="119">
        <v>5</v>
      </c>
      <c r="R5" s="121"/>
      <c r="S5" s="114">
        <f t="shared" ref="S5:S68" si="3">SUM(P5:R5)</f>
        <v>11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/>
      <c r="BA5" s="115">
        <f t="shared" ref="BA5:BA68" si="12">+G5+K5+O5+S5+W5+AA5+AE5+AZ5+AI5+AM5+AQ5+AU5+AY5</f>
        <v>78</v>
      </c>
      <c r="BB5" s="116"/>
      <c r="BC5" s="115">
        <f t="shared" ref="BC5:BC68" si="13">+BA5-BB5</f>
        <v>78</v>
      </c>
      <c r="BD5" s="120">
        <v>80</v>
      </c>
      <c r="BE5" s="120">
        <v>73</v>
      </c>
      <c r="BF5" s="117">
        <f t="shared" ref="BF5:BF68" si="14">+BD5+BE5-BC5</f>
        <v>75</v>
      </c>
      <c r="BG5" s="120">
        <v>100</v>
      </c>
      <c r="BH5" s="118">
        <f t="shared" ref="BH5:BH68" si="15">BF5+BG5</f>
        <v>175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/>
      <c r="I6" s="113"/>
      <c r="J6" s="113"/>
      <c r="K6" s="114">
        <f t="shared" si="1"/>
        <v>0</v>
      </c>
      <c r="L6" s="113"/>
      <c r="M6" s="113"/>
      <c r="N6" s="113"/>
      <c r="O6" s="114">
        <f t="shared" si="2"/>
        <v>0</v>
      </c>
      <c r="P6" s="113"/>
      <c r="Q6" s="121"/>
      <c r="R6" s="121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0</v>
      </c>
      <c r="BB6" s="116"/>
      <c r="BC6" s="115">
        <f t="shared" si="13"/>
        <v>0</v>
      </c>
      <c r="BD6" s="111"/>
      <c r="BE6" s="111"/>
      <c r="BF6" s="117">
        <f t="shared" si="14"/>
        <v>0</v>
      </c>
      <c r="BG6" s="111"/>
      <c r="BH6" s="118">
        <f t="shared" si="15"/>
        <v>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21"/>
      <c r="R7" s="121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21"/>
      <c r="R8" s="121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21"/>
      <c r="R9" s="121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21"/>
      <c r="R10" s="121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21"/>
      <c r="R11" s="121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21"/>
      <c r="R12" s="121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21"/>
      <c r="R13" s="121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21"/>
      <c r="R14" s="121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21"/>
      <c r="R15" s="121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21"/>
      <c r="R16" s="121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21"/>
      <c r="R17" s="121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21"/>
      <c r="R18" s="121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21"/>
      <c r="R19" s="121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21"/>
      <c r="R20" s="121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21"/>
      <c r="R21" s="121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21"/>
      <c r="R22" s="121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21"/>
      <c r="R23" s="121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>
        <v>30</v>
      </c>
      <c r="E24" s="113"/>
      <c r="F24" s="113"/>
      <c r="G24" s="114">
        <f t="shared" si="0"/>
        <v>30</v>
      </c>
      <c r="H24" s="113">
        <v>12</v>
      </c>
      <c r="I24" s="119">
        <v>6</v>
      </c>
      <c r="J24" s="113"/>
      <c r="K24" s="114">
        <f t="shared" si="1"/>
        <v>18</v>
      </c>
      <c r="L24" s="113">
        <v>3</v>
      </c>
      <c r="M24" s="113"/>
      <c r="N24" s="113"/>
      <c r="O24" s="114">
        <f t="shared" si="2"/>
        <v>3</v>
      </c>
      <c r="P24" s="113">
        <v>54</v>
      </c>
      <c r="Q24" s="119">
        <v>42</v>
      </c>
      <c r="R24" s="121"/>
      <c r="S24" s="114">
        <f t="shared" si="3"/>
        <v>96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147</v>
      </c>
      <c r="BB24" s="116">
        <v>3</v>
      </c>
      <c r="BC24" s="115">
        <f t="shared" si="13"/>
        <v>144</v>
      </c>
      <c r="BD24" s="111">
        <v>330</v>
      </c>
      <c r="BE24" s="111"/>
      <c r="BF24" s="117">
        <f t="shared" si="14"/>
        <v>186</v>
      </c>
      <c r="BG24" s="111">
        <v>130</v>
      </c>
      <c r="BH24" s="118">
        <f t="shared" si="15"/>
        <v>316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>
        <v>4</v>
      </c>
      <c r="I25" s="119">
        <v>2</v>
      </c>
      <c r="J25" s="113"/>
      <c r="K25" s="114">
        <f t="shared" si="1"/>
        <v>6</v>
      </c>
      <c r="L25" s="113">
        <v>2</v>
      </c>
      <c r="M25" s="113"/>
      <c r="N25" s="113"/>
      <c r="O25" s="114">
        <f t="shared" si="2"/>
        <v>2</v>
      </c>
      <c r="P25" s="113">
        <v>1</v>
      </c>
      <c r="Q25" s="119">
        <v>2</v>
      </c>
      <c r="R25" s="121"/>
      <c r="S25" s="114">
        <f t="shared" si="3"/>
        <v>3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11</v>
      </c>
      <c r="BB25" s="116"/>
      <c r="BC25" s="115">
        <f t="shared" si="13"/>
        <v>11</v>
      </c>
      <c r="BD25" s="111">
        <v>20</v>
      </c>
      <c r="BE25" s="111"/>
      <c r="BF25" s="117">
        <f t="shared" si="14"/>
        <v>9</v>
      </c>
      <c r="BG25" s="111">
        <v>10</v>
      </c>
      <c r="BH25" s="118">
        <f t="shared" si="15"/>
        <v>19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3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21"/>
      <c r="R26" s="121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3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21"/>
      <c r="R27" s="121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3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21"/>
      <c r="R28" s="121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3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21"/>
      <c r="R29" s="121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3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21"/>
      <c r="R30" s="121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3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21"/>
      <c r="R31" s="121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3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21"/>
      <c r="R32" s="121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3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21"/>
      <c r="R33" s="121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3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21"/>
      <c r="R34" s="121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3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21"/>
      <c r="R35" s="121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3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21"/>
      <c r="R36" s="121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3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21"/>
      <c r="R37" s="121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3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21"/>
      <c r="R38" s="121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3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21"/>
      <c r="R39" s="121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2</v>
      </c>
      <c r="I40" s="113"/>
      <c r="J40" s="113"/>
      <c r="K40" s="114">
        <f t="shared" si="1"/>
        <v>2</v>
      </c>
      <c r="L40" s="113">
        <v>1</v>
      </c>
      <c r="M40" s="113"/>
      <c r="N40" s="113"/>
      <c r="O40" s="114">
        <f t="shared" si="2"/>
        <v>1</v>
      </c>
      <c r="P40" s="113"/>
      <c r="Q40" s="119">
        <v>1</v>
      </c>
      <c r="R40" s="121"/>
      <c r="S40" s="114">
        <f t="shared" si="3"/>
        <v>1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4</v>
      </c>
      <c r="BB40" s="116"/>
      <c r="BC40" s="115">
        <f t="shared" si="13"/>
        <v>4</v>
      </c>
      <c r="BD40" s="111">
        <v>10</v>
      </c>
      <c r="BE40" s="111">
        <v>9</v>
      </c>
      <c r="BF40" s="117">
        <f t="shared" si="14"/>
        <v>15</v>
      </c>
      <c r="BG40" s="111">
        <v>10</v>
      </c>
      <c r="BH40" s="118">
        <f t="shared" si="15"/>
        <v>25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3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21"/>
      <c r="R41" s="121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3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21"/>
      <c r="R42" s="121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3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21"/>
      <c r="R43" s="121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3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21"/>
      <c r="R44" s="121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3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21"/>
      <c r="R45" s="121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3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21"/>
      <c r="R46" s="121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3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21"/>
      <c r="R47" s="121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3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21"/>
      <c r="R48" s="121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3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21"/>
      <c r="R49" s="121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3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21"/>
      <c r="R50" s="121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3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21"/>
      <c r="R51" s="121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1</v>
      </c>
      <c r="E52" s="113"/>
      <c r="F52" s="113"/>
      <c r="G52" s="114">
        <f t="shared" si="0"/>
        <v>1</v>
      </c>
      <c r="H52" s="113">
        <v>7</v>
      </c>
      <c r="I52" s="119">
        <v>3</v>
      </c>
      <c r="J52" s="113"/>
      <c r="K52" s="114">
        <f t="shared" si="1"/>
        <v>10</v>
      </c>
      <c r="L52" s="113">
        <v>1</v>
      </c>
      <c r="M52" s="113"/>
      <c r="N52" s="113"/>
      <c r="O52" s="114">
        <f t="shared" si="2"/>
        <v>1</v>
      </c>
      <c r="P52" s="113">
        <v>32</v>
      </c>
      <c r="Q52" s="119">
        <v>25</v>
      </c>
      <c r="R52" s="121"/>
      <c r="S52" s="114">
        <f t="shared" si="3"/>
        <v>57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69</v>
      </c>
      <c r="BB52" s="116">
        <v>1</v>
      </c>
      <c r="BC52" s="115">
        <f t="shared" si="13"/>
        <v>68</v>
      </c>
      <c r="BD52" s="111">
        <v>93</v>
      </c>
      <c r="BE52" s="111">
        <v>27</v>
      </c>
      <c r="BF52" s="117">
        <f t="shared" si="14"/>
        <v>52</v>
      </c>
      <c r="BG52" s="111">
        <v>70</v>
      </c>
      <c r="BH52" s="118">
        <f t="shared" si="15"/>
        <v>122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3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21"/>
      <c r="R53" s="121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1</v>
      </c>
      <c r="E54" s="113"/>
      <c r="F54" s="113"/>
      <c r="G54" s="114">
        <f t="shared" si="0"/>
        <v>1</v>
      </c>
      <c r="H54" s="113">
        <v>7</v>
      </c>
      <c r="I54" s="119">
        <v>3</v>
      </c>
      <c r="J54" s="113"/>
      <c r="K54" s="114">
        <f t="shared" si="1"/>
        <v>10</v>
      </c>
      <c r="L54" s="113">
        <v>3</v>
      </c>
      <c r="M54" s="113"/>
      <c r="N54" s="113"/>
      <c r="O54" s="114">
        <f t="shared" si="2"/>
        <v>3</v>
      </c>
      <c r="P54" s="113">
        <v>33</v>
      </c>
      <c r="Q54" s="119">
        <v>27</v>
      </c>
      <c r="R54" s="121"/>
      <c r="S54" s="114">
        <f t="shared" si="3"/>
        <v>60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74</v>
      </c>
      <c r="BB54" s="116">
        <v>1</v>
      </c>
      <c r="BC54" s="115">
        <f t="shared" si="13"/>
        <v>73</v>
      </c>
      <c r="BD54" s="111">
        <v>263</v>
      </c>
      <c r="BE54" s="111"/>
      <c r="BF54" s="117">
        <f t="shared" si="14"/>
        <v>190</v>
      </c>
      <c r="BG54" s="111">
        <v>70</v>
      </c>
      <c r="BH54" s="118">
        <f t="shared" si="15"/>
        <v>260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3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21"/>
      <c r="R55" s="121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3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21"/>
      <c r="R56" s="121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3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21"/>
      <c r="R57" s="121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1</v>
      </c>
      <c r="E58" s="113"/>
      <c r="F58" s="113"/>
      <c r="G58" s="114">
        <f t="shared" si="0"/>
        <v>1</v>
      </c>
      <c r="H58" s="113">
        <v>7</v>
      </c>
      <c r="I58" s="119">
        <v>3</v>
      </c>
      <c r="J58" s="113"/>
      <c r="K58" s="114">
        <f t="shared" si="1"/>
        <v>10</v>
      </c>
      <c r="L58" s="113">
        <v>1</v>
      </c>
      <c r="M58" s="113"/>
      <c r="N58" s="113"/>
      <c r="O58" s="114">
        <f t="shared" si="2"/>
        <v>1</v>
      </c>
      <c r="P58" s="113">
        <v>33</v>
      </c>
      <c r="Q58" s="119">
        <v>25</v>
      </c>
      <c r="R58" s="121"/>
      <c r="S58" s="114">
        <f t="shared" si="3"/>
        <v>58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/>
      <c r="BA58" s="115">
        <f t="shared" si="12"/>
        <v>70</v>
      </c>
      <c r="BB58" s="116">
        <v>1</v>
      </c>
      <c r="BC58" s="115">
        <f t="shared" si="13"/>
        <v>69</v>
      </c>
      <c r="BD58" s="111">
        <v>75</v>
      </c>
      <c r="BE58" s="111">
        <v>42</v>
      </c>
      <c r="BF58" s="117">
        <f t="shared" si="14"/>
        <v>48</v>
      </c>
      <c r="BG58" s="111">
        <v>70</v>
      </c>
      <c r="BH58" s="118">
        <f t="shared" si="15"/>
        <v>118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3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21"/>
      <c r="R59" s="121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/>
      <c r="E60" s="113"/>
      <c r="F60" s="113"/>
      <c r="G60" s="114">
        <f t="shared" si="0"/>
        <v>0</v>
      </c>
      <c r="H60" s="113">
        <v>7</v>
      </c>
      <c r="I60" s="119">
        <v>3</v>
      </c>
      <c r="J60" s="113"/>
      <c r="K60" s="114">
        <f t="shared" si="1"/>
        <v>10</v>
      </c>
      <c r="L60" s="113">
        <v>1</v>
      </c>
      <c r="M60" s="113"/>
      <c r="N60" s="113"/>
      <c r="O60" s="114">
        <f t="shared" si="2"/>
        <v>1</v>
      </c>
      <c r="P60" s="113">
        <v>32</v>
      </c>
      <c r="Q60" s="119">
        <v>25</v>
      </c>
      <c r="R60" s="121"/>
      <c r="S60" s="114">
        <f t="shared" si="3"/>
        <v>57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/>
      <c r="BA60" s="115">
        <f t="shared" si="12"/>
        <v>68</v>
      </c>
      <c r="BB60" s="116"/>
      <c r="BC60" s="115">
        <f t="shared" si="13"/>
        <v>68</v>
      </c>
      <c r="BD60" s="111">
        <v>75</v>
      </c>
      <c r="BE60" s="111">
        <v>29</v>
      </c>
      <c r="BF60" s="117">
        <f t="shared" si="14"/>
        <v>36</v>
      </c>
      <c r="BG60" s="111">
        <v>70</v>
      </c>
      <c r="BH60" s="118">
        <f t="shared" si="15"/>
        <v>106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3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21"/>
      <c r="R61" s="121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>
        <v>1</v>
      </c>
      <c r="E62" s="113"/>
      <c r="F62" s="113"/>
      <c r="G62" s="114">
        <f t="shared" si="0"/>
        <v>1</v>
      </c>
      <c r="H62" s="113">
        <v>7</v>
      </c>
      <c r="I62" s="119">
        <v>3</v>
      </c>
      <c r="J62" s="113"/>
      <c r="K62" s="114">
        <f t="shared" si="1"/>
        <v>10</v>
      </c>
      <c r="L62" s="113">
        <v>1</v>
      </c>
      <c r="M62" s="113"/>
      <c r="N62" s="113"/>
      <c r="O62" s="114">
        <f t="shared" si="2"/>
        <v>1</v>
      </c>
      <c r="P62" s="113">
        <v>33</v>
      </c>
      <c r="Q62" s="119">
        <v>25</v>
      </c>
      <c r="R62" s="121"/>
      <c r="S62" s="114">
        <f t="shared" si="3"/>
        <v>58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/>
      <c r="BA62" s="115">
        <f t="shared" si="12"/>
        <v>70</v>
      </c>
      <c r="BB62" s="116">
        <v>1</v>
      </c>
      <c r="BC62" s="115">
        <f t="shared" si="13"/>
        <v>69</v>
      </c>
      <c r="BD62" s="111">
        <v>75</v>
      </c>
      <c r="BE62" s="111">
        <v>42</v>
      </c>
      <c r="BF62" s="117">
        <f t="shared" si="14"/>
        <v>48</v>
      </c>
      <c r="BG62" s="111">
        <v>70</v>
      </c>
      <c r="BH62" s="118">
        <f t="shared" si="15"/>
        <v>118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3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21"/>
      <c r="R63" s="121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1</v>
      </c>
      <c r="E64" s="113"/>
      <c r="F64" s="113"/>
      <c r="G64" s="114">
        <f t="shared" si="0"/>
        <v>1</v>
      </c>
      <c r="H64" s="113">
        <v>7</v>
      </c>
      <c r="I64" s="119">
        <v>3</v>
      </c>
      <c r="J64" s="113"/>
      <c r="K64" s="114">
        <f t="shared" si="1"/>
        <v>10</v>
      </c>
      <c r="L64" s="113">
        <v>1</v>
      </c>
      <c r="M64" s="113"/>
      <c r="N64" s="113"/>
      <c r="O64" s="114">
        <f t="shared" si="2"/>
        <v>1</v>
      </c>
      <c r="P64" s="113">
        <v>33</v>
      </c>
      <c r="Q64" s="119">
        <v>25</v>
      </c>
      <c r="R64" s="121"/>
      <c r="S64" s="114">
        <f t="shared" si="3"/>
        <v>58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70</v>
      </c>
      <c r="BB64" s="116">
        <v>1</v>
      </c>
      <c r="BC64" s="115">
        <f t="shared" si="13"/>
        <v>69</v>
      </c>
      <c r="BD64" s="111">
        <v>75</v>
      </c>
      <c r="BE64" s="111">
        <v>25</v>
      </c>
      <c r="BF64" s="117">
        <f t="shared" si="14"/>
        <v>31</v>
      </c>
      <c r="BG64" s="111">
        <v>70</v>
      </c>
      <c r="BH64" s="118">
        <f t="shared" si="15"/>
        <v>101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3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21"/>
      <c r="R65" s="121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customHeight="1" x14ac:dyDescent="1">
      <c r="B66" s="111">
        <v>1112017</v>
      </c>
      <c r="C66" s="122" t="s">
        <v>783</v>
      </c>
      <c r="D66" s="113">
        <v>1</v>
      </c>
      <c r="E66" s="113"/>
      <c r="F66" s="113"/>
      <c r="G66" s="114">
        <f t="shared" si="0"/>
        <v>1</v>
      </c>
      <c r="H66" s="113">
        <v>7</v>
      </c>
      <c r="I66" s="119">
        <v>3</v>
      </c>
      <c r="J66" s="113"/>
      <c r="K66" s="114">
        <f t="shared" si="1"/>
        <v>10</v>
      </c>
      <c r="L66" s="113">
        <v>1</v>
      </c>
      <c r="M66" s="113"/>
      <c r="N66" s="113"/>
      <c r="O66" s="114">
        <f t="shared" si="2"/>
        <v>1</v>
      </c>
      <c r="P66" s="113">
        <v>33</v>
      </c>
      <c r="Q66" s="119">
        <v>25</v>
      </c>
      <c r="R66" s="121"/>
      <c r="S66" s="114">
        <f t="shared" si="3"/>
        <v>58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70</v>
      </c>
      <c r="BB66" s="116">
        <v>1</v>
      </c>
      <c r="BC66" s="115">
        <f t="shared" si="13"/>
        <v>69</v>
      </c>
      <c r="BD66" s="111">
        <v>94</v>
      </c>
      <c r="BE66" s="111">
        <v>26</v>
      </c>
      <c r="BF66" s="117">
        <f t="shared" si="14"/>
        <v>51</v>
      </c>
      <c r="BG66" s="111">
        <v>70</v>
      </c>
      <c r="BH66" s="118">
        <f t="shared" si="15"/>
        <v>121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21"/>
      <c r="R67" s="121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21"/>
      <c r="R68" s="121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21"/>
      <c r="R69" s="121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21"/>
      <c r="R70" s="121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21"/>
      <c r="R71" s="121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21"/>
      <c r="R72" s="121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>
        <v>6</v>
      </c>
      <c r="BF72" s="117">
        <f t="shared" si="30"/>
        <v>6</v>
      </c>
      <c r="BG72" s="111"/>
      <c r="BH72" s="118">
        <f t="shared" si="31"/>
        <v>6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/>
      <c r="I73" s="119">
        <v>16</v>
      </c>
      <c r="J73" s="113"/>
      <c r="K73" s="114">
        <f t="shared" si="17"/>
        <v>16</v>
      </c>
      <c r="L73" s="113"/>
      <c r="M73" s="113"/>
      <c r="N73" s="113"/>
      <c r="O73" s="114">
        <f t="shared" si="18"/>
        <v>0</v>
      </c>
      <c r="P73" s="113">
        <v>5</v>
      </c>
      <c r="Q73" s="119">
        <v>1</v>
      </c>
      <c r="R73" s="121"/>
      <c r="S73" s="114">
        <f t="shared" si="19"/>
        <v>6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22</v>
      </c>
      <c r="BB73" s="116"/>
      <c r="BC73" s="115">
        <f t="shared" si="29"/>
        <v>22</v>
      </c>
      <c r="BD73" s="111">
        <v>25</v>
      </c>
      <c r="BE73" s="111">
        <v>7</v>
      </c>
      <c r="BF73" s="117">
        <f t="shared" si="30"/>
        <v>10</v>
      </c>
      <c r="BG73" s="111">
        <v>20</v>
      </c>
      <c r="BH73" s="118">
        <f t="shared" si="31"/>
        <v>30</v>
      </c>
    </row>
    <row r="74" spans="2:60" hidden="1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21"/>
      <c r="R74" s="121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hidden="1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21"/>
      <c r="R75" s="121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hidden="1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21"/>
      <c r="R76" s="121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/>
      <c r="BA76" s="115">
        <f t="shared" si="28"/>
        <v>0</v>
      </c>
      <c r="BB76" s="116"/>
      <c r="BC76" s="115">
        <f t="shared" si="29"/>
        <v>0</v>
      </c>
      <c r="BD76" s="111"/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>
        <v>4</v>
      </c>
      <c r="E77" s="113"/>
      <c r="F77" s="113"/>
      <c r="G77" s="114">
        <f t="shared" si="16"/>
        <v>4</v>
      </c>
      <c r="H77" s="113">
        <v>11</v>
      </c>
      <c r="I77" s="119">
        <v>1</v>
      </c>
      <c r="J77" s="113"/>
      <c r="K77" s="114">
        <f t="shared" si="17"/>
        <v>12</v>
      </c>
      <c r="L77" s="113">
        <v>10</v>
      </c>
      <c r="M77" s="113"/>
      <c r="N77" s="113"/>
      <c r="O77" s="114">
        <f t="shared" si="18"/>
        <v>10</v>
      </c>
      <c r="P77" s="113">
        <v>8</v>
      </c>
      <c r="Q77" s="119">
        <v>2</v>
      </c>
      <c r="R77" s="121"/>
      <c r="S77" s="114">
        <f t="shared" si="19"/>
        <v>10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36</v>
      </c>
      <c r="BB77" s="116"/>
      <c r="BC77" s="115">
        <f t="shared" si="29"/>
        <v>36</v>
      </c>
      <c r="BD77" s="111">
        <v>49</v>
      </c>
      <c r="BE77" s="111"/>
      <c r="BF77" s="117">
        <f t="shared" si="30"/>
        <v>13</v>
      </c>
      <c r="BG77" s="111">
        <v>20</v>
      </c>
      <c r="BH77" s="118">
        <f t="shared" si="31"/>
        <v>33</v>
      </c>
    </row>
    <row r="78" spans="2:60" ht="39.75" customHeight="1" x14ac:dyDescent="1">
      <c r="B78" s="111">
        <v>1113171</v>
      </c>
      <c r="C78" s="122" t="s">
        <v>795</v>
      </c>
      <c r="D78" s="113"/>
      <c r="E78" s="113"/>
      <c r="F78" s="113"/>
      <c r="G78" s="114">
        <f t="shared" si="16"/>
        <v>0</v>
      </c>
      <c r="H78" s="113">
        <v>3</v>
      </c>
      <c r="I78" s="119">
        <v>1</v>
      </c>
      <c r="J78" s="113"/>
      <c r="K78" s="114">
        <f t="shared" si="17"/>
        <v>4</v>
      </c>
      <c r="L78" s="113">
        <v>3</v>
      </c>
      <c r="M78" s="113"/>
      <c r="N78" s="113"/>
      <c r="O78" s="114">
        <f t="shared" si="18"/>
        <v>3</v>
      </c>
      <c r="P78" s="113"/>
      <c r="Q78" s="121"/>
      <c r="R78" s="121"/>
      <c r="S78" s="114">
        <f t="shared" si="19"/>
        <v>0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7</v>
      </c>
      <c r="BB78" s="116"/>
      <c r="BC78" s="115">
        <f t="shared" si="29"/>
        <v>7</v>
      </c>
      <c r="BD78" s="111">
        <v>39</v>
      </c>
      <c r="BE78" s="111">
        <v>28</v>
      </c>
      <c r="BF78" s="117">
        <f t="shared" si="30"/>
        <v>60</v>
      </c>
      <c r="BG78" s="111">
        <v>20</v>
      </c>
      <c r="BH78" s="118">
        <f t="shared" si="31"/>
        <v>80</v>
      </c>
    </row>
    <row r="79" spans="2:60" x14ac:dyDescent="1">
      <c r="B79" s="111">
        <v>1113172</v>
      </c>
      <c r="C79" s="122" t="s">
        <v>796</v>
      </c>
      <c r="D79" s="113">
        <v>1</v>
      </c>
      <c r="E79" s="113"/>
      <c r="F79" s="113"/>
      <c r="G79" s="114">
        <f t="shared" si="16"/>
        <v>1</v>
      </c>
      <c r="H79" s="113"/>
      <c r="I79" s="113"/>
      <c r="J79" s="113"/>
      <c r="K79" s="114">
        <f t="shared" si="17"/>
        <v>0</v>
      </c>
      <c r="L79" s="113"/>
      <c r="M79" s="113"/>
      <c r="N79" s="113"/>
      <c r="O79" s="114">
        <f t="shared" si="18"/>
        <v>0</v>
      </c>
      <c r="P79" s="113"/>
      <c r="Q79" s="121"/>
      <c r="R79" s="121"/>
      <c r="S79" s="114">
        <f t="shared" si="19"/>
        <v>0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1</v>
      </c>
      <c r="BB79" s="116">
        <v>1</v>
      </c>
      <c r="BC79" s="115">
        <f t="shared" si="29"/>
        <v>0</v>
      </c>
      <c r="BD79" s="111">
        <v>50</v>
      </c>
      <c r="BE79" s="111"/>
      <c r="BF79" s="117">
        <f t="shared" si="30"/>
        <v>50</v>
      </c>
      <c r="BG79" s="111">
        <v>20</v>
      </c>
      <c r="BH79" s="118">
        <f t="shared" si="31"/>
        <v>70</v>
      </c>
    </row>
    <row r="80" spans="2:60" x14ac:dyDescent="1">
      <c r="B80" s="111">
        <v>1113173</v>
      </c>
      <c r="C80" s="122" t="s">
        <v>797</v>
      </c>
      <c r="D80" s="113">
        <v>1</v>
      </c>
      <c r="E80" s="113"/>
      <c r="F80" s="113"/>
      <c r="G80" s="114">
        <f t="shared" si="16"/>
        <v>1</v>
      </c>
      <c r="H80" s="113">
        <v>1</v>
      </c>
      <c r="I80" s="113"/>
      <c r="J80" s="113"/>
      <c r="K80" s="114">
        <f t="shared" si="17"/>
        <v>1</v>
      </c>
      <c r="L80" s="113">
        <v>5</v>
      </c>
      <c r="M80" s="113"/>
      <c r="N80" s="113"/>
      <c r="O80" s="114">
        <f t="shared" si="18"/>
        <v>5</v>
      </c>
      <c r="P80" s="113"/>
      <c r="Q80" s="121"/>
      <c r="R80" s="121"/>
      <c r="S80" s="114">
        <f t="shared" si="19"/>
        <v>0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7</v>
      </c>
      <c r="BB80" s="116"/>
      <c r="BC80" s="115">
        <f t="shared" si="29"/>
        <v>7</v>
      </c>
      <c r="BD80" s="111">
        <v>20</v>
      </c>
      <c r="BE80" s="111"/>
      <c r="BF80" s="117">
        <f t="shared" si="30"/>
        <v>13</v>
      </c>
      <c r="BG80" s="111">
        <v>10</v>
      </c>
      <c r="BH80" s="118">
        <f t="shared" si="31"/>
        <v>23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21"/>
      <c r="R81" s="121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21"/>
      <c r="R82" s="121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>
        <v>12</v>
      </c>
      <c r="E83" s="113"/>
      <c r="F83" s="113"/>
      <c r="G83" s="114">
        <f t="shared" si="16"/>
        <v>12</v>
      </c>
      <c r="H83" s="113">
        <v>12</v>
      </c>
      <c r="I83" s="113"/>
      <c r="J83" s="113"/>
      <c r="K83" s="114">
        <f t="shared" si="17"/>
        <v>12</v>
      </c>
      <c r="L83" s="113"/>
      <c r="M83" s="113"/>
      <c r="N83" s="113"/>
      <c r="O83" s="114">
        <f t="shared" si="18"/>
        <v>0</v>
      </c>
      <c r="P83" s="113">
        <v>45</v>
      </c>
      <c r="Q83" s="119">
        <v>33</v>
      </c>
      <c r="R83" s="121"/>
      <c r="S83" s="114">
        <f t="shared" si="19"/>
        <v>78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102</v>
      </c>
      <c r="BB83" s="116">
        <v>9</v>
      </c>
      <c r="BC83" s="115">
        <f t="shared" si="29"/>
        <v>93</v>
      </c>
      <c r="BD83" s="111">
        <v>240</v>
      </c>
      <c r="BE83" s="111">
        <v>2</v>
      </c>
      <c r="BF83" s="117">
        <f t="shared" si="30"/>
        <v>149</v>
      </c>
      <c r="BG83" s="111">
        <v>90</v>
      </c>
      <c r="BH83" s="118">
        <f t="shared" si="31"/>
        <v>239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/>
      <c r="I84" s="119">
        <v>1</v>
      </c>
      <c r="J84" s="113"/>
      <c r="K84" s="114">
        <f t="shared" si="17"/>
        <v>1</v>
      </c>
      <c r="L84" s="113"/>
      <c r="M84" s="113"/>
      <c r="N84" s="113"/>
      <c r="O84" s="114">
        <f t="shared" si="18"/>
        <v>0</v>
      </c>
      <c r="P84" s="113"/>
      <c r="Q84" s="121"/>
      <c r="R84" s="121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1</v>
      </c>
      <c r="BB84" s="116"/>
      <c r="BC84" s="115">
        <f t="shared" si="29"/>
        <v>1</v>
      </c>
      <c r="BD84" s="111"/>
      <c r="BE84" s="111"/>
      <c r="BF84" s="117">
        <f t="shared" si="30"/>
        <v>-1</v>
      </c>
      <c r="BG84" s="111"/>
      <c r="BH84" s="118">
        <f t="shared" si="31"/>
        <v>-1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/>
      <c r="I85" s="113"/>
      <c r="J85" s="113"/>
      <c r="K85" s="114">
        <f t="shared" si="17"/>
        <v>0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0</v>
      </c>
      <c r="BB85" s="116"/>
      <c r="BC85" s="115">
        <f t="shared" si="29"/>
        <v>0</v>
      </c>
      <c r="BD85" s="111"/>
      <c r="BE85" s="111"/>
      <c r="BF85" s="117">
        <f t="shared" si="30"/>
        <v>0</v>
      </c>
      <c r="BG85" s="111"/>
      <c r="BH85" s="118">
        <f t="shared" si="31"/>
        <v>0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hidden="1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/>
      <c r="BA114" s="115">
        <f t="shared" si="28"/>
        <v>0</v>
      </c>
      <c r="BB114" s="116"/>
      <c r="BC114" s="115">
        <f t="shared" si="29"/>
        <v>0</v>
      </c>
      <c r="BD114" s="111"/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hidden="1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/>
      <c r="BA120" s="115">
        <f t="shared" si="28"/>
        <v>0</v>
      </c>
      <c r="BB120" s="116"/>
      <c r="BC120" s="115">
        <f t="shared" si="29"/>
        <v>0</v>
      </c>
      <c r="BD120" s="111"/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hidden="1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/>
      <c r="BA122" s="115">
        <f t="shared" si="28"/>
        <v>0</v>
      </c>
      <c r="BB122" s="116"/>
      <c r="BC122" s="115">
        <f t="shared" si="29"/>
        <v>0</v>
      </c>
      <c r="BD122" s="111"/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hidden="1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/>
      <c r="BA133" s="115">
        <f t="shared" ref="BA133:BA167" si="37">+G133+K133+O133+S133+W133+AA133+AE133+AZ133+AI133+AM133+AQ133+AU133+AY133</f>
        <v>0</v>
      </c>
      <c r="BB133" s="116"/>
      <c r="BC133" s="115">
        <f t="shared" ref="BC133:BC167" si="38">+BA133-BB133</f>
        <v>0</v>
      </c>
      <c r="BD133" s="111"/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>
        <v>3</v>
      </c>
      <c r="BA134" s="115">
        <f t="shared" si="37"/>
        <v>3</v>
      </c>
      <c r="BB134" s="116"/>
      <c r="BC134" s="115">
        <f t="shared" si="38"/>
        <v>3</v>
      </c>
      <c r="BD134" s="111">
        <v>3</v>
      </c>
      <c r="BE134" s="111"/>
      <c r="BF134" s="117">
        <f t="shared" si="39"/>
        <v>0</v>
      </c>
      <c r="BG134" s="111"/>
      <c r="BH134" s="118">
        <f t="shared" si="40"/>
        <v>0</v>
      </c>
    </row>
    <row r="135" spans="2:60" ht="39.75" hidden="1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/>
      <c r="BF135" s="117">
        <f t="shared" si="39"/>
        <v>0</v>
      </c>
      <c r="BG135" s="111"/>
      <c r="BH135" s="118">
        <f t="shared" si="40"/>
        <v>0</v>
      </c>
    </row>
    <row r="136" spans="2:60" ht="39.75" hidden="1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/>
      <c r="BF136" s="117">
        <f t="shared" si="39"/>
        <v>0</v>
      </c>
      <c r="BG136" s="111"/>
      <c r="BH136" s="118">
        <f t="shared" si="40"/>
        <v>0</v>
      </c>
    </row>
    <row r="137" spans="2:60" ht="39.75" hidden="1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/>
      <c r="BF137" s="117">
        <f t="shared" si="39"/>
        <v>0</v>
      </c>
      <c r="BG137" s="111"/>
      <c r="BH137" s="118">
        <f t="shared" si="40"/>
        <v>0</v>
      </c>
    </row>
    <row r="138" spans="2:60" ht="39.75" hidden="1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/>
      <c r="BF138" s="117">
        <f t="shared" si="39"/>
        <v>0</v>
      </c>
      <c r="BG138" s="111"/>
      <c r="BH138" s="118">
        <f t="shared" si="40"/>
        <v>0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>
        <v>2</v>
      </c>
      <c r="BA147" s="115">
        <f t="shared" si="37"/>
        <v>2</v>
      </c>
      <c r="BB147" s="116"/>
      <c r="BC147" s="115">
        <f t="shared" si="38"/>
        <v>2</v>
      </c>
      <c r="BD147" s="111">
        <v>2</v>
      </c>
      <c r="BE147" s="111"/>
      <c r="BF147" s="117">
        <f t="shared" si="39"/>
        <v>0</v>
      </c>
      <c r="BG147" s="111"/>
      <c r="BH147" s="118">
        <f t="shared" si="40"/>
        <v>0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>
        <v>5</v>
      </c>
      <c r="Q151" s="113"/>
      <c r="R151" s="113"/>
      <c r="S151" s="114">
        <f t="shared" si="35"/>
        <v>5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5</v>
      </c>
      <c r="BB151" s="116"/>
      <c r="BC151" s="115">
        <f t="shared" si="38"/>
        <v>5</v>
      </c>
      <c r="BD151" s="111">
        <v>5</v>
      </c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/>
      <c r="E154" s="113"/>
      <c r="F154" s="113"/>
      <c r="G154" s="114">
        <f t="shared" si="32"/>
        <v>0</v>
      </c>
      <c r="H154" s="113"/>
      <c r="I154" s="113"/>
      <c r="J154" s="113"/>
      <c r="K154" s="114">
        <f t="shared" si="33"/>
        <v>0</v>
      </c>
      <c r="L154" s="113"/>
      <c r="M154" s="113"/>
      <c r="N154" s="113"/>
      <c r="O154" s="114">
        <f t="shared" si="34"/>
        <v>0</v>
      </c>
      <c r="P154" s="113"/>
      <c r="Q154" s="119">
        <v>1</v>
      </c>
      <c r="R154" s="113"/>
      <c r="S154" s="114">
        <f t="shared" si="35"/>
        <v>1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1</v>
      </c>
      <c r="BB154" s="116"/>
      <c r="BC154" s="115">
        <f t="shared" si="38"/>
        <v>1</v>
      </c>
      <c r="BD154" s="111">
        <v>95</v>
      </c>
      <c r="BE154" s="111"/>
      <c r="BF154" s="117">
        <f t="shared" si="39"/>
        <v>94</v>
      </c>
      <c r="BG154" s="111">
        <v>15</v>
      </c>
      <c r="BH154" s="118">
        <f t="shared" si="40"/>
        <v>109</v>
      </c>
    </row>
    <row r="155" spans="2:60" ht="39.75" customHeight="1" x14ac:dyDescent="1">
      <c r="B155" s="111">
        <v>1006988</v>
      </c>
      <c r="C155" s="122" t="s">
        <v>679</v>
      </c>
      <c r="D155" s="113"/>
      <c r="E155" s="113"/>
      <c r="F155" s="113"/>
      <c r="G155" s="114">
        <f t="shared" si="32"/>
        <v>0</v>
      </c>
      <c r="H155" s="113"/>
      <c r="I155" s="113"/>
      <c r="J155" s="113"/>
      <c r="K155" s="114">
        <f t="shared" si="33"/>
        <v>0</v>
      </c>
      <c r="L155" s="113"/>
      <c r="M155" s="113"/>
      <c r="N155" s="113"/>
      <c r="O155" s="114">
        <f t="shared" si="34"/>
        <v>0</v>
      </c>
      <c r="P155" s="113"/>
      <c r="Q155" s="119">
        <v>1</v>
      </c>
      <c r="R155" s="113"/>
      <c r="S155" s="114">
        <f t="shared" si="35"/>
        <v>1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1</v>
      </c>
      <c r="BB155" s="116"/>
      <c r="BC155" s="115">
        <f t="shared" si="38"/>
        <v>1</v>
      </c>
      <c r="BD155" s="111">
        <v>95</v>
      </c>
      <c r="BE155" s="111"/>
      <c r="BF155" s="117">
        <f t="shared" si="39"/>
        <v>94</v>
      </c>
      <c r="BG155" s="111">
        <v>15</v>
      </c>
      <c r="BH155" s="118">
        <f t="shared" si="40"/>
        <v>109</v>
      </c>
    </row>
    <row r="156" spans="2:60" ht="39.75" hidden="1" customHeight="1" x14ac:dyDescent="1">
      <c r="B156" s="111"/>
      <c r="C156" s="123"/>
      <c r="D156" s="113"/>
      <c r="E156" s="113"/>
      <c r="F156" s="113"/>
      <c r="G156" s="114">
        <f t="shared" si="32"/>
        <v>0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/>
      <c r="Q156" s="113"/>
      <c r="R156" s="113"/>
      <c r="S156" s="114">
        <f t="shared" si="35"/>
        <v>0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0</v>
      </c>
      <c r="BB156" s="116"/>
      <c r="BC156" s="115">
        <f t="shared" si="38"/>
        <v>0</v>
      </c>
      <c r="BD156" s="111"/>
      <c r="BE156" s="111"/>
      <c r="BF156" s="117">
        <f t="shared" si="39"/>
        <v>0</v>
      </c>
      <c r="BG156" s="111"/>
      <c r="BH156" s="118">
        <f t="shared" si="40"/>
        <v>0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69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69</v>
      </c>
      <c r="H168" s="125">
        <f t="shared" si="41"/>
        <v>121</v>
      </c>
      <c r="I168" s="125">
        <f t="shared" si="41"/>
        <v>71</v>
      </c>
      <c r="J168" s="125">
        <f t="shared" si="41"/>
        <v>0</v>
      </c>
      <c r="K168" s="125">
        <f t="shared" si="41"/>
        <v>192</v>
      </c>
      <c r="L168" s="125">
        <f t="shared" si="41"/>
        <v>35</v>
      </c>
      <c r="M168" s="125">
        <f t="shared" si="41"/>
        <v>0</v>
      </c>
      <c r="N168" s="125">
        <f t="shared" si="41"/>
        <v>0</v>
      </c>
      <c r="O168" s="125">
        <f t="shared" si="41"/>
        <v>35</v>
      </c>
      <c r="P168" s="125">
        <f t="shared" si="41"/>
        <v>353</v>
      </c>
      <c r="Q168" s="125">
        <f t="shared" si="41"/>
        <v>265</v>
      </c>
      <c r="R168" s="125">
        <f t="shared" si="41"/>
        <v>0</v>
      </c>
      <c r="S168" s="125">
        <f t="shared" si="41"/>
        <v>618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5</v>
      </c>
      <c r="BA168" s="125">
        <f t="shared" si="41"/>
        <v>919</v>
      </c>
      <c r="BB168" s="126">
        <f t="shared" si="41"/>
        <v>19</v>
      </c>
      <c r="BC168" s="125">
        <f>SUM(BC4:BC167)</f>
        <v>900</v>
      </c>
      <c r="BD168" s="125">
        <f t="shared" si="41"/>
        <v>1813</v>
      </c>
      <c r="BE168" s="125">
        <f t="shared" si="41"/>
        <v>316</v>
      </c>
      <c r="BF168" s="125">
        <f t="shared" si="41"/>
        <v>1229</v>
      </c>
      <c r="BG168" s="125">
        <f t="shared" si="41"/>
        <v>950</v>
      </c>
      <c r="BH168" s="125">
        <f t="shared" si="41"/>
        <v>2179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autoFilter ref="A3:AF3" xr:uid="{C5A2E779-EDA2-4A22-B92C-EA39DD969AF1}"/>
  <mergeCells count="24">
    <mergeCell ref="BE2:BE3"/>
    <mergeCell ref="BF2:BF3"/>
    <mergeCell ref="AF2:AI2"/>
    <mergeCell ref="AJ2:AM2"/>
    <mergeCell ref="AN2:AQ2"/>
    <mergeCell ref="AR2:AU2"/>
    <mergeCell ref="AV2:AY2"/>
    <mergeCell ref="AZ2:AZ3"/>
    <mergeCell ref="BG2:BG3"/>
    <mergeCell ref="BH2:BH3"/>
    <mergeCell ref="B168:C168"/>
    <mergeCell ref="BA2:BA3"/>
    <mergeCell ref="BB2:BB3"/>
    <mergeCell ref="BC2:BC3"/>
    <mergeCell ref="BD2:BD3"/>
    <mergeCell ref="B2:B3"/>
    <mergeCell ref="C2:C3"/>
    <mergeCell ref="D2:G2"/>
    <mergeCell ref="H2:K2"/>
    <mergeCell ref="L2:O2"/>
    <mergeCell ref="P2:S2"/>
    <mergeCell ref="T2:W2"/>
    <mergeCell ref="X2:AA2"/>
    <mergeCell ref="AB2:AE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46E0-EC06-4252-9701-15BBEB633270}">
  <sheetPr>
    <pageSetUpPr fitToPage="1"/>
  </sheetPr>
  <dimension ref="B1:XFD180"/>
  <sheetViews>
    <sheetView zoomScale="50" zoomScaleNormal="50" workbookViewId="0">
      <pane xSplit="3" ySplit="3" topLeftCell="D25" activePane="bottomRight" state="frozen"/>
      <selection activeCell="C30" sqref="C30"/>
      <selection pane="topRight" activeCell="C30" sqref="C30"/>
      <selection pane="bottomLeft" activeCell="C30" sqref="C30"/>
      <selection pane="bottomRight" activeCell="C30" sqref="C30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7265625" style="108" customWidth="1"/>
    <col min="61" max="16384" width="13.7265625" style="108"/>
  </cols>
  <sheetData>
    <row r="1" spans="2:60" ht="68.400000000000006" x14ac:dyDescent="1">
      <c r="B1" s="133" t="s">
        <v>866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/>
      <c r="BA4" s="115">
        <f>+G4+K4+O4+S4+W4+AA4+AE4+AZ4+AI4+AM4+AQ4+AU4+AY4</f>
        <v>0</v>
      </c>
      <c r="BB4" s="116"/>
      <c r="BC4" s="115">
        <f>+BA4-BB4</f>
        <v>0</v>
      </c>
      <c r="BD4" s="111"/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>
        <v>18</v>
      </c>
      <c r="E5" s="113"/>
      <c r="F5" s="113"/>
      <c r="G5" s="114">
        <f t="shared" ref="G5:G68" si="0">SUM(D5:F5)</f>
        <v>18</v>
      </c>
      <c r="H5" s="113">
        <v>107</v>
      </c>
      <c r="I5" s="113">
        <v>42</v>
      </c>
      <c r="J5" s="113"/>
      <c r="K5" s="114">
        <f t="shared" ref="K5:K68" si="1">SUM(H5:J5)</f>
        <v>149</v>
      </c>
      <c r="L5" s="113">
        <v>3</v>
      </c>
      <c r="M5" s="113"/>
      <c r="N5" s="113"/>
      <c r="O5" s="114">
        <f t="shared" ref="O5:O68" si="2">SUM(L5:N5)</f>
        <v>3</v>
      </c>
      <c r="P5" s="113">
        <v>6</v>
      </c>
      <c r="Q5" s="113">
        <v>7</v>
      </c>
      <c r="R5" s="113"/>
      <c r="S5" s="114">
        <f t="shared" ref="S5:S68" si="3">SUM(P5:R5)</f>
        <v>13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/>
      <c r="BA5" s="115">
        <f t="shared" ref="BA5:BA68" si="12">+G5+K5+O5+S5+W5+AA5+AE5+AZ5+AI5+AM5+AQ5+AU5+AY5</f>
        <v>183</v>
      </c>
      <c r="BB5" s="116">
        <v>5</v>
      </c>
      <c r="BC5" s="115">
        <f t="shared" ref="BC5:BC68" si="13">+BA5-BB5</f>
        <v>178</v>
      </c>
      <c r="BD5" s="120">
        <v>100</v>
      </c>
      <c r="BE5" s="120">
        <v>70</v>
      </c>
      <c r="BF5" s="117">
        <f t="shared" ref="BF5:BF68" si="14">+BD5+BE5-BC5</f>
        <v>-8</v>
      </c>
      <c r="BG5" s="120">
        <v>100</v>
      </c>
      <c r="BH5" s="118">
        <f t="shared" ref="BH5:BH68" si="15">BF5+BG5</f>
        <v>92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/>
      <c r="I6" s="113"/>
      <c r="J6" s="113"/>
      <c r="K6" s="114">
        <f t="shared" si="1"/>
        <v>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0</v>
      </c>
      <c r="BB6" s="116"/>
      <c r="BC6" s="115">
        <f t="shared" si="13"/>
        <v>0</v>
      </c>
      <c r="BD6" s="111"/>
      <c r="BE6" s="111"/>
      <c r="BF6" s="117">
        <f t="shared" si="14"/>
        <v>0</v>
      </c>
      <c r="BG6" s="111"/>
      <c r="BH6" s="118">
        <f t="shared" si="15"/>
        <v>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>
        <v>30</v>
      </c>
      <c r="E24" s="113"/>
      <c r="F24" s="113"/>
      <c r="G24" s="114">
        <f t="shared" si="0"/>
        <v>30</v>
      </c>
      <c r="H24" s="113">
        <v>63</v>
      </c>
      <c r="I24" s="113"/>
      <c r="J24" s="113"/>
      <c r="K24" s="114">
        <f t="shared" si="1"/>
        <v>63</v>
      </c>
      <c r="L24" s="113"/>
      <c r="M24" s="113"/>
      <c r="N24" s="113"/>
      <c r="O24" s="114">
        <f t="shared" si="2"/>
        <v>0</v>
      </c>
      <c r="P24" s="113">
        <v>46</v>
      </c>
      <c r="Q24" s="113">
        <v>45</v>
      </c>
      <c r="R24" s="113"/>
      <c r="S24" s="114">
        <f t="shared" si="3"/>
        <v>91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184</v>
      </c>
      <c r="BB24" s="116"/>
      <c r="BC24" s="115">
        <f t="shared" si="13"/>
        <v>184</v>
      </c>
      <c r="BD24" s="111">
        <v>130</v>
      </c>
      <c r="BE24" s="111">
        <v>16</v>
      </c>
      <c r="BF24" s="117">
        <f t="shared" si="14"/>
        <v>-38</v>
      </c>
      <c r="BG24" s="111">
        <v>120</v>
      </c>
      <c r="BH24" s="118">
        <f t="shared" si="15"/>
        <v>82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>
        <v>8</v>
      </c>
      <c r="I25" s="113"/>
      <c r="J25" s="113"/>
      <c r="K25" s="114">
        <f t="shared" si="1"/>
        <v>8</v>
      </c>
      <c r="L25" s="113">
        <v>1</v>
      </c>
      <c r="M25" s="113"/>
      <c r="N25" s="113"/>
      <c r="O25" s="114">
        <f t="shared" si="2"/>
        <v>1</v>
      </c>
      <c r="P25" s="113">
        <v>4</v>
      </c>
      <c r="Q25" s="113"/>
      <c r="R25" s="113"/>
      <c r="S25" s="114">
        <f t="shared" si="3"/>
        <v>4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13</v>
      </c>
      <c r="BB25" s="116"/>
      <c r="BC25" s="115">
        <f t="shared" si="13"/>
        <v>13</v>
      </c>
      <c r="BD25" s="111">
        <v>10</v>
      </c>
      <c r="BE25" s="111">
        <v>4</v>
      </c>
      <c r="BF25" s="117">
        <f t="shared" si="14"/>
        <v>1</v>
      </c>
      <c r="BG25" s="111">
        <v>10</v>
      </c>
      <c r="BH25" s="118">
        <f t="shared" si="15"/>
        <v>11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3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3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3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3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3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3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3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3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3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3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3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3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3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3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7</v>
      </c>
      <c r="I40" s="113"/>
      <c r="J40" s="113"/>
      <c r="K40" s="114">
        <f t="shared" si="1"/>
        <v>7</v>
      </c>
      <c r="L40" s="113">
        <v>1</v>
      </c>
      <c r="M40" s="113"/>
      <c r="N40" s="113"/>
      <c r="O40" s="114">
        <f t="shared" si="2"/>
        <v>1</v>
      </c>
      <c r="P40" s="113"/>
      <c r="Q40" s="113"/>
      <c r="R40" s="113"/>
      <c r="S40" s="114">
        <f t="shared" si="3"/>
        <v>0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8</v>
      </c>
      <c r="BB40" s="116"/>
      <c r="BC40" s="115">
        <f t="shared" si="13"/>
        <v>8</v>
      </c>
      <c r="BD40" s="111">
        <v>10</v>
      </c>
      <c r="BE40" s="111">
        <v>14</v>
      </c>
      <c r="BF40" s="117">
        <f t="shared" si="14"/>
        <v>16</v>
      </c>
      <c r="BG40" s="111">
        <v>10</v>
      </c>
      <c r="BH40" s="118">
        <f t="shared" si="15"/>
        <v>26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3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3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3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3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3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3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3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3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3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3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3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4</v>
      </c>
      <c r="E52" s="113"/>
      <c r="F52" s="113"/>
      <c r="G52" s="114">
        <f t="shared" si="0"/>
        <v>4</v>
      </c>
      <c r="H52" s="113">
        <v>12</v>
      </c>
      <c r="I52" s="113">
        <v>2</v>
      </c>
      <c r="J52" s="113"/>
      <c r="K52" s="114">
        <f t="shared" si="1"/>
        <v>14</v>
      </c>
      <c r="L52" s="113">
        <v>2</v>
      </c>
      <c r="M52" s="113"/>
      <c r="N52" s="113"/>
      <c r="O52" s="114">
        <f t="shared" si="2"/>
        <v>2</v>
      </c>
      <c r="P52" s="113">
        <v>78</v>
      </c>
      <c r="Q52" s="113">
        <v>19</v>
      </c>
      <c r="R52" s="113"/>
      <c r="S52" s="114">
        <f t="shared" si="3"/>
        <v>97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117</v>
      </c>
      <c r="BB52" s="116">
        <v>2</v>
      </c>
      <c r="BC52" s="115">
        <f t="shared" si="13"/>
        <v>115</v>
      </c>
      <c r="BD52" s="111">
        <v>132</v>
      </c>
      <c r="BE52" s="111">
        <v>47</v>
      </c>
      <c r="BF52" s="117">
        <f t="shared" si="14"/>
        <v>64</v>
      </c>
      <c r="BG52" s="111">
        <v>65</v>
      </c>
      <c r="BH52" s="118">
        <f t="shared" si="15"/>
        <v>129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3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3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5</v>
      </c>
      <c r="E54" s="113"/>
      <c r="F54" s="113"/>
      <c r="G54" s="114">
        <f t="shared" si="0"/>
        <v>5</v>
      </c>
      <c r="H54" s="113">
        <v>13</v>
      </c>
      <c r="I54" s="113">
        <v>2</v>
      </c>
      <c r="J54" s="113"/>
      <c r="K54" s="114">
        <f t="shared" si="1"/>
        <v>15</v>
      </c>
      <c r="L54" s="113">
        <v>3</v>
      </c>
      <c r="M54" s="113"/>
      <c r="N54" s="113"/>
      <c r="O54" s="114">
        <f t="shared" si="2"/>
        <v>3</v>
      </c>
      <c r="P54" s="113">
        <v>80</v>
      </c>
      <c r="Q54" s="113">
        <v>19</v>
      </c>
      <c r="R54" s="113"/>
      <c r="S54" s="114">
        <f t="shared" si="3"/>
        <v>99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122</v>
      </c>
      <c r="BB54" s="116">
        <v>4</v>
      </c>
      <c r="BC54" s="115">
        <f t="shared" si="13"/>
        <v>118</v>
      </c>
      <c r="BD54" s="111">
        <v>70</v>
      </c>
      <c r="BE54" s="111">
        <v>179</v>
      </c>
      <c r="BF54" s="117">
        <f t="shared" si="14"/>
        <v>131</v>
      </c>
      <c r="BG54" s="111"/>
      <c r="BH54" s="118">
        <f t="shared" si="15"/>
        <v>131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3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3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3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3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3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3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5</v>
      </c>
      <c r="E58" s="113"/>
      <c r="F58" s="113"/>
      <c r="G58" s="114">
        <f t="shared" si="0"/>
        <v>5</v>
      </c>
      <c r="H58" s="113">
        <v>12</v>
      </c>
      <c r="I58" s="113">
        <v>2</v>
      </c>
      <c r="J58" s="113"/>
      <c r="K58" s="114">
        <f t="shared" si="1"/>
        <v>14</v>
      </c>
      <c r="L58" s="113">
        <v>4</v>
      </c>
      <c r="M58" s="113"/>
      <c r="N58" s="113"/>
      <c r="O58" s="114">
        <f t="shared" si="2"/>
        <v>4</v>
      </c>
      <c r="P58" s="113">
        <v>78</v>
      </c>
      <c r="Q58" s="113">
        <v>19</v>
      </c>
      <c r="R58" s="113"/>
      <c r="S58" s="114">
        <f t="shared" si="3"/>
        <v>97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/>
      <c r="BA58" s="115">
        <f t="shared" si="12"/>
        <v>120</v>
      </c>
      <c r="BB58" s="116">
        <v>2</v>
      </c>
      <c r="BC58" s="115">
        <f t="shared" si="13"/>
        <v>118</v>
      </c>
      <c r="BD58" s="111">
        <v>70</v>
      </c>
      <c r="BE58" s="111">
        <v>34</v>
      </c>
      <c r="BF58" s="117">
        <f t="shared" si="14"/>
        <v>-14</v>
      </c>
      <c r="BG58" s="111">
        <v>65</v>
      </c>
      <c r="BH58" s="118">
        <f t="shared" si="15"/>
        <v>51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3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3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>
        <v>4</v>
      </c>
      <c r="E60" s="113"/>
      <c r="F60" s="113"/>
      <c r="G60" s="114">
        <f t="shared" si="0"/>
        <v>4</v>
      </c>
      <c r="H60" s="113">
        <v>14</v>
      </c>
      <c r="I60" s="113">
        <v>2</v>
      </c>
      <c r="J60" s="113"/>
      <c r="K60" s="114">
        <f t="shared" si="1"/>
        <v>16</v>
      </c>
      <c r="L60" s="113">
        <v>7</v>
      </c>
      <c r="M60" s="113"/>
      <c r="N60" s="113"/>
      <c r="O60" s="114">
        <f t="shared" si="2"/>
        <v>7</v>
      </c>
      <c r="P60" s="113">
        <v>78</v>
      </c>
      <c r="Q60" s="113">
        <v>19</v>
      </c>
      <c r="R60" s="113"/>
      <c r="S60" s="114">
        <f t="shared" si="3"/>
        <v>97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/>
      <c r="BA60" s="115">
        <f t="shared" si="12"/>
        <v>124</v>
      </c>
      <c r="BB60" s="116">
        <v>2</v>
      </c>
      <c r="BC60" s="115">
        <f t="shared" si="13"/>
        <v>122</v>
      </c>
      <c r="BD60" s="111">
        <v>70</v>
      </c>
      <c r="BE60" s="111">
        <v>34</v>
      </c>
      <c r="BF60" s="117">
        <f t="shared" si="14"/>
        <v>-18</v>
      </c>
      <c r="BG60" s="111">
        <v>65</v>
      </c>
      <c r="BH60" s="118">
        <f t="shared" si="15"/>
        <v>47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3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3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>
        <v>4</v>
      </c>
      <c r="E62" s="113"/>
      <c r="F62" s="113"/>
      <c r="G62" s="114">
        <f t="shared" si="0"/>
        <v>4</v>
      </c>
      <c r="H62" s="113">
        <v>17</v>
      </c>
      <c r="I62" s="113">
        <v>2</v>
      </c>
      <c r="J62" s="113"/>
      <c r="K62" s="114">
        <f t="shared" si="1"/>
        <v>19</v>
      </c>
      <c r="L62" s="113">
        <v>3</v>
      </c>
      <c r="M62" s="113"/>
      <c r="N62" s="113"/>
      <c r="O62" s="114">
        <f t="shared" si="2"/>
        <v>3</v>
      </c>
      <c r="P62" s="113">
        <v>78</v>
      </c>
      <c r="Q62" s="113">
        <v>19</v>
      </c>
      <c r="R62" s="113"/>
      <c r="S62" s="114">
        <f t="shared" si="3"/>
        <v>97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/>
      <c r="BA62" s="115">
        <f t="shared" si="12"/>
        <v>123</v>
      </c>
      <c r="BB62" s="116">
        <v>2</v>
      </c>
      <c r="BC62" s="115">
        <f t="shared" si="13"/>
        <v>121</v>
      </c>
      <c r="BD62" s="111">
        <v>70</v>
      </c>
      <c r="BE62" s="111">
        <v>39</v>
      </c>
      <c r="BF62" s="117">
        <f t="shared" si="14"/>
        <v>-12</v>
      </c>
      <c r="BG62" s="111">
        <v>65</v>
      </c>
      <c r="BH62" s="118">
        <f t="shared" si="15"/>
        <v>53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3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3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4</v>
      </c>
      <c r="E64" s="113"/>
      <c r="F64" s="113"/>
      <c r="G64" s="114">
        <f t="shared" si="0"/>
        <v>4</v>
      </c>
      <c r="H64" s="113">
        <v>12</v>
      </c>
      <c r="I64" s="113">
        <v>2</v>
      </c>
      <c r="J64" s="113"/>
      <c r="K64" s="114">
        <f t="shared" si="1"/>
        <v>14</v>
      </c>
      <c r="L64" s="113">
        <v>2</v>
      </c>
      <c r="M64" s="113"/>
      <c r="N64" s="113"/>
      <c r="O64" s="114">
        <f t="shared" si="2"/>
        <v>2</v>
      </c>
      <c r="P64" s="113">
        <v>78</v>
      </c>
      <c r="Q64" s="113">
        <v>19</v>
      </c>
      <c r="R64" s="113"/>
      <c r="S64" s="114">
        <f t="shared" si="3"/>
        <v>97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117</v>
      </c>
      <c r="BB64" s="116">
        <v>2</v>
      </c>
      <c r="BC64" s="115">
        <f t="shared" si="13"/>
        <v>115</v>
      </c>
      <c r="BD64" s="111">
        <v>70</v>
      </c>
      <c r="BE64" s="111">
        <v>35</v>
      </c>
      <c r="BF64" s="117">
        <f t="shared" si="14"/>
        <v>-10</v>
      </c>
      <c r="BG64" s="111">
        <v>65</v>
      </c>
      <c r="BH64" s="118">
        <f t="shared" si="15"/>
        <v>55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3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3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customHeight="1" x14ac:dyDescent="1">
      <c r="B66" s="111">
        <v>1112017</v>
      </c>
      <c r="C66" s="122" t="s">
        <v>783</v>
      </c>
      <c r="D66" s="113">
        <v>4</v>
      </c>
      <c r="E66" s="113"/>
      <c r="F66" s="113"/>
      <c r="G66" s="114">
        <f t="shared" si="0"/>
        <v>4</v>
      </c>
      <c r="H66" s="113">
        <v>12</v>
      </c>
      <c r="I66" s="113"/>
      <c r="J66" s="113"/>
      <c r="K66" s="114">
        <f t="shared" si="1"/>
        <v>12</v>
      </c>
      <c r="L66" s="113">
        <v>2</v>
      </c>
      <c r="M66" s="113"/>
      <c r="N66" s="113"/>
      <c r="O66" s="114">
        <f t="shared" si="2"/>
        <v>2</v>
      </c>
      <c r="P66" s="113">
        <v>78</v>
      </c>
      <c r="Q66" s="113">
        <v>18</v>
      </c>
      <c r="R66" s="113"/>
      <c r="S66" s="114">
        <f t="shared" si="3"/>
        <v>96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114</v>
      </c>
      <c r="BB66" s="116">
        <v>2</v>
      </c>
      <c r="BC66" s="115">
        <f t="shared" si="13"/>
        <v>112</v>
      </c>
      <c r="BD66" s="111">
        <v>70</v>
      </c>
      <c r="BE66" s="111">
        <v>48</v>
      </c>
      <c r="BF66" s="117">
        <f t="shared" si="14"/>
        <v>6</v>
      </c>
      <c r="BG66" s="111">
        <v>65</v>
      </c>
      <c r="BH66" s="118">
        <f t="shared" si="15"/>
        <v>71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3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>
        <v>6</v>
      </c>
      <c r="BF72" s="117">
        <f t="shared" si="30"/>
        <v>6</v>
      </c>
      <c r="BG72" s="111"/>
      <c r="BH72" s="118">
        <f t="shared" si="31"/>
        <v>6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>
        <v>8</v>
      </c>
      <c r="I73" s="113"/>
      <c r="J73" s="113"/>
      <c r="K73" s="114">
        <f t="shared" si="17"/>
        <v>8</v>
      </c>
      <c r="L73" s="113"/>
      <c r="M73" s="113"/>
      <c r="N73" s="113"/>
      <c r="O73" s="114">
        <f t="shared" si="18"/>
        <v>0</v>
      </c>
      <c r="P73" s="113">
        <v>14</v>
      </c>
      <c r="Q73" s="113">
        <v>4</v>
      </c>
      <c r="R73" s="113"/>
      <c r="S73" s="114">
        <f t="shared" si="19"/>
        <v>18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26</v>
      </c>
      <c r="BB73" s="116">
        <v>3</v>
      </c>
      <c r="BC73" s="115">
        <f t="shared" si="29"/>
        <v>23</v>
      </c>
      <c r="BD73" s="111">
        <v>20</v>
      </c>
      <c r="BE73" s="111">
        <v>10</v>
      </c>
      <c r="BF73" s="117">
        <f t="shared" si="30"/>
        <v>7</v>
      </c>
      <c r="BG73" s="111">
        <v>30</v>
      </c>
      <c r="BH73" s="118">
        <f t="shared" si="31"/>
        <v>37</v>
      </c>
    </row>
    <row r="74" spans="2:60" hidden="1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3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hidden="1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3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hidden="1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3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/>
      <c r="BA76" s="115">
        <f t="shared" si="28"/>
        <v>0</v>
      </c>
      <c r="BB76" s="116"/>
      <c r="BC76" s="115">
        <f t="shared" si="29"/>
        <v>0</v>
      </c>
      <c r="BD76" s="111"/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>
        <v>11</v>
      </c>
      <c r="E77" s="113"/>
      <c r="F77" s="113"/>
      <c r="G77" s="114">
        <f t="shared" si="16"/>
        <v>11</v>
      </c>
      <c r="H77" s="113">
        <v>4</v>
      </c>
      <c r="I77" s="113"/>
      <c r="J77" s="113"/>
      <c r="K77" s="114">
        <f t="shared" si="17"/>
        <v>4</v>
      </c>
      <c r="L77" s="113">
        <v>5</v>
      </c>
      <c r="M77" s="113"/>
      <c r="N77" s="113"/>
      <c r="O77" s="114">
        <f t="shared" si="18"/>
        <v>5</v>
      </c>
      <c r="P77" s="113">
        <v>4</v>
      </c>
      <c r="Q77" s="113"/>
      <c r="R77" s="113"/>
      <c r="S77" s="114">
        <f t="shared" si="19"/>
        <v>4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24</v>
      </c>
      <c r="BB77" s="116"/>
      <c r="BC77" s="115">
        <f t="shared" si="29"/>
        <v>24</v>
      </c>
      <c r="BD77" s="111">
        <v>20</v>
      </c>
      <c r="BE77" s="111">
        <v>3</v>
      </c>
      <c r="BF77" s="117">
        <f t="shared" si="30"/>
        <v>-1</v>
      </c>
      <c r="BG77" s="111">
        <v>30</v>
      </c>
      <c r="BH77" s="118">
        <f t="shared" si="31"/>
        <v>29</v>
      </c>
    </row>
    <row r="78" spans="2:60" ht="39.75" customHeight="1" x14ac:dyDescent="1">
      <c r="B78" s="111">
        <v>1113171</v>
      </c>
      <c r="C78" s="122" t="s">
        <v>795</v>
      </c>
      <c r="D78" s="113">
        <v>11</v>
      </c>
      <c r="E78" s="113"/>
      <c r="F78" s="113"/>
      <c r="G78" s="114">
        <f t="shared" si="16"/>
        <v>11</v>
      </c>
      <c r="H78" s="113">
        <v>2</v>
      </c>
      <c r="I78" s="113">
        <v>1</v>
      </c>
      <c r="J78" s="113"/>
      <c r="K78" s="114">
        <f t="shared" si="17"/>
        <v>3</v>
      </c>
      <c r="L78" s="113">
        <v>8</v>
      </c>
      <c r="M78" s="113"/>
      <c r="N78" s="113"/>
      <c r="O78" s="114">
        <f t="shared" si="18"/>
        <v>8</v>
      </c>
      <c r="P78" s="113">
        <v>1</v>
      </c>
      <c r="Q78" s="113">
        <v>1</v>
      </c>
      <c r="R78" s="113"/>
      <c r="S78" s="114">
        <f t="shared" si="19"/>
        <v>2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24</v>
      </c>
      <c r="BB78" s="116"/>
      <c r="BC78" s="115">
        <f t="shared" si="29"/>
        <v>24</v>
      </c>
      <c r="BD78" s="111">
        <v>54</v>
      </c>
      <c r="BE78" s="111">
        <v>24</v>
      </c>
      <c r="BF78" s="117">
        <f t="shared" si="30"/>
        <v>54</v>
      </c>
      <c r="BG78" s="111"/>
      <c r="BH78" s="118">
        <f t="shared" si="31"/>
        <v>54</v>
      </c>
    </row>
    <row r="79" spans="2:60" x14ac:dyDescent="1">
      <c r="B79" s="111">
        <v>1113172</v>
      </c>
      <c r="C79" s="122" t="s">
        <v>796</v>
      </c>
      <c r="D79" s="113">
        <v>6</v>
      </c>
      <c r="E79" s="113"/>
      <c r="F79" s="113"/>
      <c r="G79" s="114">
        <f t="shared" si="16"/>
        <v>6</v>
      </c>
      <c r="H79" s="113">
        <v>7</v>
      </c>
      <c r="I79" s="113">
        <v>1</v>
      </c>
      <c r="J79" s="113"/>
      <c r="K79" s="114">
        <f t="shared" si="17"/>
        <v>8</v>
      </c>
      <c r="L79" s="113">
        <v>5</v>
      </c>
      <c r="M79" s="113"/>
      <c r="N79" s="113"/>
      <c r="O79" s="114">
        <f t="shared" si="18"/>
        <v>5</v>
      </c>
      <c r="P79" s="113">
        <v>3</v>
      </c>
      <c r="Q79" s="113"/>
      <c r="R79" s="113"/>
      <c r="S79" s="114">
        <f t="shared" si="19"/>
        <v>3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22</v>
      </c>
      <c r="BB79" s="116"/>
      <c r="BC79" s="115">
        <f t="shared" si="29"/>
        <v>22</v>
      </c>
      <c r="BD79" s="111">
        <v>50</v>
      </c>
      <c r="BE79" s="111">
        <v>10</v>
      </c>
      <c r="BF79" s="117">
        <f t="shared" si="30"/>
        <v>38</v>
      </c>
      <c r="BG79" s="111"/>
      <c r="BH79" s="118">
        <f t="shared" si="31"/>
        <v>38</v>
      </c>
    </row>
    <row r="80" spans="2:60" x14ac:dyDescent="1">
      <c r="B80" s="111">
        <v>1113173</v>
      </c>
      <c r="C80" s="122" t="s">
        <v>797</v>
      </c>
      <c r="D80" s="113">
        <v>8</v>
      </c>
      <c r="E80" s="113"/>
      <c r="F80" s="113"/>
      <c r="G80" s="114">
        <f t="shared" si="16"/>
        <v>8</v>
      </c>
      <c r="H80" s="113">
        <v>5</v>
      </c>
      <c r="I80" s="113"/>
      <c r="J80" s="113"/>
      <c r="K80" s="114">
        <f t="shared" si="17"/>
        <v>5</v>
      </c>
      <c r="L80" s="113">
        <v>7</v>
      </c>
      <c r="M80" s="113"/>
      <c r="N80" s="113"/>
      <c r="O80" s="114">
        <f t="shared" si="18"/>
        <v>7</v>
      </c>
      <c r="P80" s="113"/>
      <c r="Q80" s="113"/>
      <c r="R80" s="113"/>
      <c r="S80" s="114">
        <f t="shared" si="19"/>
        <v>0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20</v>
      </c>
      <c r="BB80" s="116"/>
      <c r="BC80" s="115">
        <f t="shared" si="29"/>
        <v>20</v>
      </c>
      <c r="BD80" s="111">
        <v>10</v>
      </c>
      <c r="BE80" s="111">
        <v>10</v>
      </c>
      <c r="BF80" s="117">
        <f t="shared" si="30"/>
        <v>0</v>
      </c>
      <c r="BG80" s="111">
        <v>10</v>
      </c>
      <c r="BH80" s="118">
        <f t="shared" si="31"/>
        <v>10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3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3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>
        <v>48</v>
      </c>
      <c r="E83" s="113"/>
      <c r="F83" s="113"/>
      <c r="G83" s="114">
        <f t="shared" si="16"/>
        <v>48</v>
      </c>
      <c r="H83" s="113">
        <v>9</v>
      </c>
      <c r="I83" s="113"/>
      <c r="J83" s="113"/>
      <c r="K83" s="114">
        <f t="shared" si="17"/>
        <v>9</v>
      </c>
      <c r="L83" s="113"/>
      <c r="M83" s="113"/>
      <c r="N83" s="113"/>
      <c r="O83" s="114">
        <f t="shared" si="18"/>
        <v>0</v>
      </c>
      <c r="P83" s="113">
        <v>63</v>
      </c>
      <c r="Q83" s="113">
        <v>33</v>
      </c>
      <c r="R83" s="113"/>
      <c r="S83" s="114">
        <f t="shared" si="19"/>
        <v>96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153</v>
      </c>
      <c r="BB83" s="116"/>
      <c r="BC83" s="115">
        <f t="shared" si="29"/>
        <v>153</v>
      </c>
      <c r="BD83" s="111">
        <v>90</v>
      </c>
      <c r="BE83" s="111">
        <v>56</v>
      </c>
      <c r="BF83" s="117">
        <f t="shared" si="30"/>
        <v>-7</v>
      </c>
      <c r="BG83" s="111">
        <v>90</v>
      </c>
      <c r="BH83" s="118">
        <f t="shared" si="31"/>
        <v>83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>
        <v>1</v>
      </c>
      <c r="I84" s="113">
        <v>3</v>
      </c>
      <c r="J84" s="113"/>
      <c r="K84" s="114">
        <f t="shared" si="17"/>
        <v>4</v>
      </c>
      <c r="L84" s="113">
        <v>2</v>
      </c>
      <c r="M84" s="113"/>
      <c r="N84" s="113"/>
      <c r="O84" s="114">
        <f t="shared" si="18"/>
        <v>2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6</v>
      </c>
      <c r="BB84" s="116"/>
      <c r="BC84" s="115">
        <f t="shared" si="29"/>
        <v>6</v>
      </c>
      <c r="BD84" s="111"/>
      <c r="BE84" s="111"/>
      <c r="BF84" s="117">
        <f t="shared" si="30"/>
        <v>-6</v>
      </c>
      <c r="BG84" s="111"/>
      <c r="BH84" s="118">
        <f t="shared" si="31"/>
        <v>-6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>
        <v>1</v>
      </c>
      <c r="I85" s="113">
        <v>3</v>
      </c>
      <c r="J85" s="113"/>
      <c r="K85" s="114">
        <f t="shared" si="17"/>
        <v>4</v>
      </c>
      <c r="L85" s="113">
        <v>1</v>
      </c>
      <c r="M85" s="113"/>
      <c r="N85" s="113"/>
      <c r="O85" s="114">
        <f t="shared" si="18"/>
        <v>1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5</v>
      </c>
      <c r="BB85" s="116"/>
      <c r="BC85" s="115">
        <f t="shared" si="29"/>
        <v>5</v>
      </c>
      <c r="BD85" s="111"/>
      <c r="BE85" s="111"/>
      <c r="BF85" s="117">
        <f t="shared" si="30"/>
        <v>-5</v>
      </c>
      <c r="BG85" s="111"/>
      <c r="BH85" s="118">
        <f t="shared" si="31"/>
        <v>-5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hidden="1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/>
      <c r="BA114" s="115">
        <f t="shared" si="28"/>
        <v>0</v>
      </c>
      <c r="BB114" s="116"/>
      <c r="BC114" s="115">
        <f t="shared" si="29"/>
        <v>0</v>
      </c>
      <c r="BD114" s="111"/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hidden="1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/>
      <c r="BA120" s="115">
        <f t="shared" si="28"/>
        <v>0</v>
      </c>
      <c r="BB120" s="116"/>
      <c r="BC120" s="115">
        <f t="shared" si="29"/>
        <v>0</v>
      </c>
      <c r="BD120" s="111"/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hidden="1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/>
      <c r="BA122" s="115">
        <f t="shared" si="28"/>
        <v>0</v>
      </c>
      <c r="BB122" s="116"/>
      <c r="BC122" s="115">
        <f t="shared" si="29"/>
        <v>0</v>
      </c>
      <c r="BD122" s="111"/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hidden="1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/>
      <c r="BA133" s="115">
        <f t="shared" ref="BA133:BA167" si="37">+G133+K133+O133+S133+W133+AA133+AE133+AZ133+AI133+AM133+AQ133+AU133+AY133</f>
        <v>0</v>
      </c>
      <c r="BB133" s="116"/>
      <c r="BC133" s="115">
        <f t="shared" ref="BC133:BC167" si="38">+BA133-BB133</f>
        <v>0</v>
      </c>
      <c r="BD133" s="111"/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hidden="1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/>
      <c r="BA134" s="115">
        <f t="shared" si="37"/>
        <v>0</v>
      </c>
      <c r="BB134" s="116"/>
      <c r="BC134" s="115">
        <f t="shared" si="38"/>
        <v>0</v>
      </c>
      <c r="BD134" s="111"/>
      <c r="BE134" s="111"/>
      <c r="BF134" s="117">
        <f t="shared" si="39"/>
        <v>0</v>
      </c>
      <c r="BG134" s="111"/>
      <c r="BH134" s="118">
        <f t="shared" si="40"/>
        <v>0</v>
      </c>
    </row>
    <row r="135" spans="2:60" ht="39.75" hidden="1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/>
      <c r="BF135" s="117">
        <f t="shared" si="39"/>
        <v>0</v>
      </c>
      <c r="BG135" s="111"/>
      <c r="BH135" s="118">
        <f t="shared" si="40"/>
        <v>0</v>
      </c>
    </row>
    <row r="136" spans="2:60" ht="39.75" hidden="1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/>
      <c r="BF136" s="117">
        <f t="shared" si="39"/>
        <v>0</v>
      </c>
      <c r="BG136" s="111"/>
      <c r="BH136" s="118">
        <f t="shared" si="40"/>
        <v>0</v>
      </c>
    </row>
    <row r="137" spans="2:60" ht="39.75" hidden="1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/>
      <c r="BF137" s="117">
        <f t="shared" si="39"/>
        <v>0</v>
      </c>
      <c r="BG137" s="111"/>
      <c r="BH137" s="118">
        <f t="shared" si="40"/>
        <v>0</v>
      </c>
    </row>
    <row r="138" spans="2:60" ht="39.75" hidden="1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/>
      <c r="BF138" s="117">
        <f t="shared" si="39"/>
        <v>0</v>
      </c>
      <c r="BG138" s="111"/>
      <c r="BH138" s="118">
        <f t="shared" si="40"/>
        <v>0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hidden="1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/>
      <c r="BA147" s="115">
        <f t="shared" si="37"/>
        <v>0</v>
      </c>
      <c r="BB147" s="116"/>
      <c r="BC147" s="115">
        <f t="shared" si="38"/>
        <v>0</v>
      </c>
      <c r="BD147" s="111"/>
      <c r="BE147" s="111"/>
      <c r="BF147" s="117">
        <f t="shared" si="39"/>
        <v>0</v>
      </c>
      <c r="BG147" s="111"/>
      <c r="BH147" s="118">
        <f t="shared" si="40"/>
        <v>0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>
        <v>3</v>
      </c>
      <c r="Q151" s="113"/>
      <c r="R151" s="113"/>
      <c r="S151" s="114">
        <f t="shared" si="35"/>
        <v>3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3</v>
      </c>
      <c r="BB151" s="116"/>
      <c r="BC151" s="115">
        <f t="shared" si="38"/>
        <v>3</v>
      </c>
      <c r="BD151" s="111"/>
      <c r="BE151" s="111"/>
      <c r="BF151" s="117">
        <f t="shared" si="39"/>
        <v>-3</v>
      </c>
      <c r="BG151" s="111"/>
      <c r="BH151" s="118">
        <f t="shared" si="40"/>
        <v>-3</v>
      </c>
    </row>
    <row r="152" spans="2:60" ht="39.75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>
        <v>1</v>
      </c>
      <c r="E154" s="113"/>
      <c r="F154" s="113"/>
      <c r="G154" s="114">
        <f t="shared" si="32"/>
        <v>1</v>
      </c>
      <c r="H154" s="113"/>
      <c r="I154" s="113"/>
      <c r="J154" s="113"/>
      <c r="K154" s="114">
        <f t="shared" si="33"/>
        <v>0</v>
      </c>
      <c r="L154" s="113"/>
      <c r="M154" s="113"/>
      <c r="N154" s="113"/>
      <c r="O154" s="114">
        <f t="shared" si="34"/>
        <v>0</v>
      </c>
      <c r="P154" s="113">
        <v>6</v>
      </c>
      <c r="Q154" s="113">
        <v>4</v>
      </c>
      <c r="R154" s="113"/>
      <c r="S154" s="114">
        <f t="shared" si="35"/>
        <v>10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11</v>
      </c>
      <c r="BB154" s="116"/>
      <c r="BC154" s="115">
        <f t="shared" si="38"/>
        <v>11</v>
      </c>
      <c r="BD154" s="111">
        <v>17</v>
      </c>
      <c r="BE154" s="111">
        <v>52</v>
      </c>
      <c r="BF154" s="117">
        <f t="shared" si="39"/>
        <v>58</v>
      </c>
      <c r="BG154" s="111"/>
      <c r="BH154" s="118">
        <f t="shared" si="40"/>
        <v>58</v>
      </c>
    </row>
    <row r="155" spans="2:60" ht="39.75" customHeight="1" x14ac:dyDescent="1">
      <c r="B155" s="111">
        <v>1006988</v>
      </c>
      <c r="C155" s="122" t="s">
        <v>679</v>
      </c>
      <c r="D155" s="113">
        <v>1</v>
      </c>
      <c r="E155" s="113"/>
      <c r="F155" s="113"/>
      <c r="G155" s="114">
        <f t="shared" si="32"/>
        <v>1</v>
      </c>
      <c r="H155" s="113"/>
      <c r="I155" s="113"/>
      <c r="J155" s="113"/>
      <c r="K155" s="114">
        <f t="shared" si="33"/>
        <v>0</v>
      </c>
      <c r="L155" s="113"/>
      <c r="M155" s="113"/>
      <c r="N155" s="113"/>
      <c r="O155" s="114">
        <f t="shared" si="34"/>
        <v>0</v>
      </c>
      <c r="P155" s="113">
        <v>3</v>
      </c>
      <c r="Q155" s="113">
        <v>3</v>
      </c>
      <c r="R155" s="113"/>
      <c r="S155" s="114">
        <f t="shared" si="35"/>
        <v>6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7</v>
      </c>
      <c r="BB155" s="116"/>
      <c r="BC155" s="115">
        <f t="shared" si="38"/>
        <v>7</v>
      </c>
      <c r="BD155" s="111">
        <v>15</v>
      </c>
      <c r="BE155" s="111">
        <v>54</v>
      </c>
      <c r="BF155" s="117">
        <f t="shared" si="39"/>
        <v>62</v>
      </c>
      <c r="BG155" s="111"/>
      <c r="BH155" s="118">
        <f t="shared" si="40"/>
        <v>62</v>
      </c>
    </row>
    <row r="156" spans="2:60" ht="39.75" hidden="1" customHeight="1" x14ac:dyDescent="1">
      <c r="B156" s="111"/>
      <c r="C156" s="123"/>
      <c r="D156" s="113"/>
      <c r="E156" s="113"/>
      <c r="F156" s="113"/>
      <c r="G156" s="114">
        <f t="shared" si="32"/>
        <v>0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/>
      <c r="Q156" s="113"/>
      <c r="R156" s="113"/>
      <c r="S156" s="114">
        <f t="shared" si="35"/>
        <v>0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0</v>
      </c>
      <c r="BB156" s="116"/>
      <c r="BC156" s="115">
        <f t="shared" si="38"/>
        <v>0</v>
      </c>
      <c r="BD156" s="111"/>
      <c r="BE156" s="111"/>
      <c r="BF156" s="117">
        <f t="shared" si="39"/>
        <v>0</v>
      </c>
      <c r="BG156" s="111"/>
      <c r="BH156" s="118">
        <f t="shared" si="40"/>
        <v>0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164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164</v>
      </c>
      <c r="H168" s="125">
        <f t="shared" si="41"/>
        <v>314</v>
      </c>
      <c r="I168" s="125">
        <f t="shared" si="41"/>
        <v>62</v>
      </c>
      <c r="J168" s="125">
        <f t="shared" si="41"/>
        <v>0</v>
      </c>
      <c r="K168" s="125">
        <f t="shared" si="41"/>
        <v>376</v>
      </c>
      <c r="L168" s="125">
        <f t="shared" si="41"/>
        <v>56</v>
      </c>
      <c r="M168" s="125">
        <f t="shared" si="41"/>
        <v>0</v>
      </c>
      <c r="N168" s="125">
        <f t="shared" si="41"/>
        <v>0</v>
      </c>
      <c r="O168" s="125">
        <f t="shared" si="41"/>
        <v>56</v>
      </c>
      <c r="P168" s="125">
        <f t="shared" si="41"/>
        <v>701</v>
      </c>
      <c r="Q168" s="125">
        <f t="shared" si="41"/>
        <v>229</v>
      </c>
      <c r="R168" s="125">
        <f t="shared" si="41"/>
        <v>0</v>
      </c>
      <c r="S168" s="125">
        <f t="shared" si="41"/>
        <v>930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0</v>
      </c>
      <c r="BA168" s="125">
        <f t="shared" si="41"/>
        <v>1526</v>
      </c>
      <c r="BB168" s="126">
        <f t="shared" si="41"/>
        <v>24</v>
      </c>
      <c r="BC168" s="125">
        <f>SUM(BC4:BC167)</f>
        <v>1502</v>
      </c>
      <c r="BD168" s="125">
        <f t="shared" si="41"/>
        <v>1078</v>
      </c>
      <c r="BE168" s="125">
        <f t="shared" si="41"/>
        <v>745</v>
      </c>
      <c r="BF168" s="125">
        <f t="shared" si="41"/>
        <v>321</v>
      </c>
      <c r="BG168" s="125">
        <f t="shared" si="41"/>
        <v>790</v>
      </c>
      <c r="BH168" s="125">
        <f t="shared" si="41"/>
        <v>1111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autoFilter ref="B2:AE2" xr:uid="{3C47631F-A4FA-44D7-ADD8-57CE043BB388}"/>
  <mergeCells count="24">
    <mergeCell ref="BE2:BE3"/>
    <mergeCell ref="BF2:BF3"/>
    <mergeCell ref="AF2:AI2"/>
    <mergeCell ref="AJ2:AM2"/>
    <mergeCell ref="AN2:AQ2"/>
    <mergeCell ref="AR2:AU2"/>
    <mergeCell ref="AV2:AY2"/>
    <mergeCell ref="AZ2:AZ3"/>
    <mergeCell ref="BG2:BG3"/>
    <mergeCell ref="BH2:BH3"/>
    <mergeCell ref="B168:C168"/>
    <mergeCell ref="BA2:BA3"/>
    <mergeCell ref="BB2:BB3"/>
    <mergeCell ref="BC2:BC3"/>
    <mergeCell ref="BD2:BD3"/>
    <mergeCell ref="B2:B3"/>
    <mergeCell ref="C2:C3"/>
    <mergeCell ref="D2:G2"/>
    <mergeCell ref="H2:K2"/>
    <mergeCell ref="L2:O2"/>
    <mergeCell ref="P2:S2"/>
    <mergeCell ref="T2:W2"/>
    <mergeCell ref="X2:AA2"/>
    <mergeCell ref="AB2:AE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CA235-B518-430C-B9BD-09E40DC8F249}">
  <sheetPr>
    <pageSetUpPr fitToPage="1"/>
  </sheetPr>
  <dimension ref="B1:XFD180"/>
  <sheetViews>
    <sheetView zoomScale="50" zoomScaleNormal="50" workbookViewId="0">
      <pane xSplit="3" ySplit="3" topLeftCell="F4" activePane="bottomRight" state="frozen"/>
      <selection activeCell="C60" sqref="C60"/>
      <selection pane="topRight" activeCell="C60" sqref="C60"/>
      <selection pane="bottomLeft" activeCell="C60" sqref="C60"/>
      <selection pane="bottomRight" sqref="A1:XFD1048576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7265625" style="108" customWidth="1"/>
    <col min="61" max="16384" width="13.7265625" style="108"/>
  </cols>
  <sheetData>
    <row r="1" spans="2:60" ht="68.400000000000006" x14ac:dyDescent="1">
      <c r="B1" s="164" t="s">
        <v>873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/>
      <c r="BA4" s="115">
        <f>+G4+K4+O4+S4+W4+AA4+AE4+AZ4+AI4+AM4+AQ4+AU4+AY4</f>
        <v>0</v>
      </c>
      <c r="BB4" s="116"/>
      <c r="BC4" s="115">
        <f>+BA4-BB4</f>
        <v>0</v>
      </c>
      <c r="BD4" s="111"/>
      <c r="BE4" s="111"/>
      <c r="BF4" s="117">
        <f>+BD4+BE4-BC4</f>
        <v>0</v>
      </c>
      <c r="BG4" s="111">
        <v>40</v>
      </c>
      <c r="BH4" s="118">
        <f>BF4+BG4</f>
        <v>40</v>
      </c>
    </row>
    <row r="5" spans="2:60" x14ac:dyDescent="1">
      <c r="B5" s="111">
        <v>1111002</v>
      </c>
      <c r="C5" s="112" t="s">
        <v>722</v>
      </c>
      <c r="D5" s="113">
        <v>18</v>
      </c>
      <c r="E5" s="113"/>
      <c r="F5" s="113"/>
      <c r="G5" s="114">
        <f t="shared" ref="G5:G68" si="0">SUM(D5:F5)</f>
        <v>18</v>
      </c>
      <c r="H5" s="113">
        <v>8</v>
      </c>
      <c r="I5" s="119">
        <v>3</v>
      </c>
      <c r="J5" s="113"/>
      <c r="K5" s="114">
        <f t="shared" ref="K5:K68" si="1">SUM(H5:J5)</f>
        <v>11</v>
      </c>
      <c r="L5" s="113">
        <v>38</v>
      </c>
      <c r="M5" s="113"/>
      <c r="N5" s="113"/>
      <c r="O5" s="114">
        <f t="shared" ref="O5:O68" si="2">SUM(L5:N5)</f>
        <v>38</v>
      </c>
      <c r="P5" s="113">
        <v>1</v>
      </c>
      <c r="Q5" s="119">
        <v>1</v>
      </c>
      <c r="R5" s="113"/>
      <c r="S5" s="114">
        <f t="shared" ref="S5:S68" si="3">SUM(P5:R5)</f>
        <v>2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>
        <v>5</v>
      </c>
      <c r="BA5" s="115">
        <f t="shared" ref="BA5:BA68" si="12">+G5+K5+O5+S5+W5+AA5+AE5+AZ5+AI5+AM5+AQ5+AU5+AY5</f>
        <v>74</v>
      </c>
      <c r="BB5" s="116"/>
      <c r="BC5" s="115">
        <f t="shared" ref="BC5:BC68" si="13">+BA5-BB5</f>
        <v>74</v>
      </c>
      <c r="BD5" s="120">
        <v>105</v>
      </c>
      <c r="BE5" s="120">
        <v>1</v>
      </c>
      <c r="BF5" s="117">
        <f t="shared" ref="BF5:BF68" si="14">+BD5+BE5-BC5</f>
        <v>32</v>
      </c>
      <c r="BG5" s="120">
        <v>100</v>
      </c>
      <c r="BH5" s="118">
        <f t="shared" ref="BH5:BH68" si="15">BF5+BG5</f>
        <v>132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/>
      <c r="I6" s="113"/>
      <c r="J6" s="113"/>
      <c r="K6" s="114">
        <f t="shared" si="1"/>
        <v>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0</v>
      </c>
      <c r="BB6" s="116"/>
      <c r="BC6" s="115">
        <f t="shared" si="13"/>
        <v>0</v>
      </c>
      <c r="BD6" s="111"/>
      <c r="BE6" s="111"/>
      <c r="BF6" s="117">
        <f t="shared" si="14"/>
        <v>0</v>
      </c>
      <c r="BG6" s="111"/>
      <c r="BH6" s="118">
        <f t="shared" si="15"/>
        <v>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>
        <v>10</v>
      </c>
      <c r="E24" s="113"/>
      <c r="F24" s="113"/>
      <c r="G24" s="114">
        <f t="shared" si="0"/>
        <v>10</v>
      </c>
      <c r="H24" s="113">
        <v>9</v>
      </c>
      <c r="I24" s="119">
        <v>9</v>
      </c>
      <c r="J24" s="113"/>
      <c r="K24" s="114">
        <f t="shared" si="1"/>
        <v>18</v>
      </c>
      <c r="L24" s="113">
        <v>6</v>
      </c>
      <c r="M24" s="113"/>
      <c r="N24" s="113"/>
      <c r="O24" s="114">
        <f t="shared" si="2"/>
        <v>6</v>
      </c>
      <c r="P24" s="113">
        <v>62</v>
      </c>
      <c r="Q24" s="119">
        <v>27</v>
      </c>
      <c r="R24" s="113"/>
      <c r="S24" s="114">
        <f t="shared" si="3"/>
        <v>89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123</v>
      </c>
      <c r="BB24" s="116"/>
      <c r="BC24" s="115">
        <f t="shared" si="13"/>
        <v>123</v>
      </c>
      <c r="BD24" s="111">
        <v>120</v>
      </c>
      <c r="BE24" s="111"/>
      <c r="BF24" s="117">
        <f t="shared" si="14"/>
        <v>-3</v>
      </c>
      <c r="BG24" s="111">
        <v>100</v>
      </c>
      <c r="BH24" s="118">
        <f t="shared" si="15"/>
        <v>97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>
        <v>1</v>
      </c>
      <c r="I25" s="119">
        <v>3</v>
      </c>
      <c r="J25" s="113"/>
      <c r="K25" s="114">
        <f t="shared" si="1"/>
        <v>4</v>
      </c>
      <c r="L25" s="113"/>
      <c r="M25" s="113"/>
      <c r="N25" s="113"/>
      <c r="O25" s="114">
        <f t="shared" si="2"/>
        <v>0</v>
      </c>
      <c r="P25" s="113"/>
      <c r="Q25" s="119">
        <v>1</v>
      </c>
      <c r="R25" s="113"/>
      <c r="S25" s="114">
        <f t="shared" si="3"/>
        <v>1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5</v>
      </c>
      <c r="BB25" s="116"/>
      <c r="BC25" s="115">
        <f t="shared" si="13"/>
        <v>5</v>
      </c>
      <c r="BD25" s="111">
        <v>10</v>
      </c>
      <c r="BE25" s="111"/>
      <c r="BF25" s="117">
        <f t="shared" si="14"/>
        <v>5</v>
      </c>
      <c r="BG25" s="111">
        <v>10</v>
      </c>
      <c r="BH25" s="118">
        <f t="shared" si="15"/>
        <v>15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9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9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9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9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9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9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9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9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9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9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9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9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9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9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3</v>
      </c>
      <c r="I40" s="119">
        <v>1</v>
      </c>
      <c r="J40" s="113"/>
      <c r="K40" s="114">
        <f t="shared" si="1"/>
        <v>4</v>
      </c>
      <c r="L40" s="113"/>
      <c r="M40" s="113"/>
      <c r="N40" s="113"/>
      <c r="O40" s="114">
        <f t="shared" si="2"/>
        <v>0</v>
      </c>
      <c r="P40" s="113"/>
      <c r="Q40" s="113"/>
      <c r="R40" s="113"/>
      <c r="S40" s="114">
        <f t="shared" si="3"/>
        <v>0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4</v>
      </c>
      <c r="BB40" s="116"/>
      <c r="BC40" s="115">
        <f t="shared" si="13"/>
        <v>4</v>
      </c>
      <c r="BD40" s="111">
        <v>10</v>
      </c>
      <c r="BE40" s="111">
        <v>16</v>
      </c>
      <c r="BF40" s="117">
        <f t="shared" si="14"/>
        <v>22</v>
      </c>
      <c r="BG40" s="111">
        <v>10</v>
      </c>
      <c r="BH40" s="118">
        <f t="shared" si="15"/>
        <v>32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3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3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3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3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3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3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3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3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3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3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3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1</v>
      </c>
      <c r="E52" s="113"/>
      <c r="F52" s="113"/>
      <c r="G52" s="114">
        <f t="shared" si="0"/>
        <v>1</v>
      </c>
      <c r="H52" s="113">
        <v>2</v>
      </c>
      <c r="I52" s="113"/>
      <c r="J52" s="113"/>
      <c r="K52" s="114">
        <f t="shared" si="1"/>
        <v>2</v>
      </c>
      <c r="L52" s="113"/>
      <c r="M52" s="113"/>
      <c r="N52" s="113"/>
      <c r="O52" s="114">
        <f t="shared" si="2"/>
        <v>0</v>
      </c>
      <c r="P52" s="113">
        <v>65</v>
      </c>
      <c r="Q52" s="113"/>
      <c r="R52" s="113"/>
      <c r="S52" s="114">
        <f t="shared" si="3"/>
        <v>65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68</v>
      </c>
      <c r="BB52" s="116">
        <v>1</v>
      </c>
      <c r="BC52" s="115">
        <f t="shared" si="13"/>
        <v>67</v>
      </c>
      <c r="BD52" s="111">
        <v>65</v>
      </c>
      <c r="BE52" s="111"/>
      <c r="BF52" s="117">
        <f t="shared" si="14"/>
        <v>-2</v>
      </c>
      <c r="BG52" s="111">
        <v>65</v>
      </c>
      <c r="BH52" s="118">
        <f t="shared" si="15"/>
        <v>63</v>
      </c>
    </row>
    <row r="53" spans="2:60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3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3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>
        <v>85</v>
      </c>
      <c r="BA53" s="115">
        <f t="shared" si="12"/>
        <v>85</v>
      </c>
      <c r="BB53" s="116"/>
      <c r="BC53" s="115">
        <f t="shared" si="13"/>
        <v>85</v>
      </c>
      <c r="BD53" s="111">
        <v>85</v>
      </c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1</v>
      </c>
      <c r="E54" s="113"/>
      <c r="F54" s="113"/>
      <c r="G54" s="114">
        <f t="shared" si="0"/>
        <v>1</v>
      </c>
      <c r="H54" s="113">
        <v>2</v>
      </c>
      <c r="I54" s="113"/>
      <c r="J54" s="113"/>
      <c r="K54" s="114">
        <f t="shared" si="1"/>
        <v>2</v>
      </c>
      <c r="L54" s="113"/>
      <c r="M54" s="113"/>
      <c r="N54" s="113"/>
      <c r="O54" s="114">
        <f t="shared" si="2"/>
        <v>0</v>
      </c>
      <c r="P54" s="113">
        <v>68</v>
      </c>
      <c r="Q54" s="113"/>
      <c r="R54" s="113"/>
      <c r="S54" s="114">
        <f t="shared" si="3"/>
        <v>68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71</v>
      </c>
      <c r="BB54" s="116">
        <v>1</v>
      </c>
      <c r="BC54" s="115">
        <f t="shared" si="13"/>
        <v>70</v>
      </c>
      <c r="BD54" s="111"/>
      <c r="BE54" s="111">
        <v>60</v>
      </c>
      <c r="BF54" s="117">
        <f t="shared" si="14"/>
        <v>-10</v>
      </c>
      <c r="BG54" s="111">
        <v>30</v>
      </c>
      <c r="BH54" s="118">
        <f t="shared" si="15"/>
        <v>20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3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3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3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3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3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3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1</v>
      </c>
      <c r="E58" s="113"/>
      <c r="F58" s="113"/>
      <c r="G58" s="114">
        <f t="shared" si="0"/>
        <v>1</v>
      </c>
      <c r="H58" s="113">
        <v>2</v>
      </c>
      <c r="I58" s="113"/>
      <c r="J58" s="113"/>
      <c r="K58" s="114">
        <f t="shared" si="1"/>
        <v>2</v>
      </c>
      <c r="L58" s="113"/>
      <c r="M58" s="113"/>
      <c r="N58" s="113"/>
      <c r="O58" s="114">
        <f t="shared" si="2"/>
        <v>0</v>
      </c>
      <c r="P58" s="113">
        <v>65</v>
      </c>
      <c r="Q58" s="113"/>
      <c r="R58" s="113"/>
      <c r="S58" s="114">
        <f t="shared" si="3"/>
        <v>65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/>
      <c r="BA58" s="115">
        <f t="shared" si="12"/>
        <v>68</v>
      </c>
      <c r="BB58" s="116">
        <v>1</v>
      </c>
      <c r="BC58" s="115">
        <f t="shared" si="13"/>
        <v>67</v>
      </c>
      <c r="BD58" s="111">
        <v>65</v>
      </c>
      <c r="BE58" s="111">
        <v>7</v>
      </c>
      <c r="BF58" s="117">
        <f t="shared" si="14"/>
        <v>5</v>
      </c>
      <c r="BG58" s="111">
        <v>69</v>
      </c>
      <c r="BH58" s="118">
        <f t="shared" si="15"/>
        <v>74</v>
      </c>
    </row>
    <row r="59" spans="2:60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3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3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>
        <v>20</v>
      </c>
      <c r="BA59" s="115">
        <f t="shared" si="12"/>
        <v>20</v>
      </c>
      <c r="BB59" s="116"/>
      <c r="BC59" s="115">
        <f t="shared" si="13"/>
        <v>20</v>
      </c>
      <c r="BD59" s="111">
        <v>20</v>
      </c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>
        <v>1</v>
      </c>
      <c r="E60" s="113"/>
      <c r="F60" s="113"/>
      <c r="G60" s="114">
        <f t="shared" si="0"/>
        <v>1</v>
      </c>
      <c r="H60" s="113">
        <v>4</v>
      </c>
      <c r="I60" s="113"/>
      <c r="J60" s="113"/>
      <c r="K60" s="114">
        <f t="shared" si="1"/>
        <v>4</v>
      </c>
      <c r="L60" s="113">
        <v>3</v>
      </c>
      <c r="M60" s="113"/>
      <c r="N60" s="113"/>
      <c r="O60" s="114">
        <f t="shared" si="2"/>
        <v>3</v>
      </c>
      <c r="P60" s="113">
        <v>65</v>
      </c>
      <c r="Q60" s="113"/>
      <c r="R60" s="113"/>
      <c r="S60" s="114">
        <f t="shared" si="3"/>
        <v>65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/>
      <c r="BA60" s="115">
        <f t="shared" si="12"/>
        <v>73</v>
      </c>
      <c r="BB60" s="116"/>
      <c r="BC60" s="115">
        <f t="shared" si="13"/>
        <v>73</v>
      </c>
      <c r="BD60" s="111">
        <v>65</v>
      </c>
      <c r="BE60" s="111">
        <v>7</v>
      </c>
      <c r="BF60" s="117">
        <f t="shared" si="14"/>
        <v>-1</v>
      </c>
      <c r="BG60" s="111">
        <v>99</v>
      </c>
      <c r="BH60" s="118">
        <f t="shared" si="15"/>
        <v>98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3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3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>
        <v>1</v>
      </c>
      <c r="E62" s="113"/>
      <c r="F62" s="113"/>
      <c r="G62" s="114">
        <f t="shared" si="0"/>
        <v>1</v>
      </c>
      <c r="H62" s="113">
        <v>2</v>
      </c>
      <c r="I62" s="113"/>
      <c r="J62" s="113"/>
      <c r="K62" s="114">
        <f t="shared" si="1"/>
        <v>2</v>
      </c>
      <c r="L62" s="113">
        <v>1</v>
      </c>
      <c r="M62" s="113"/>
      <c r="N62" s="113"/>
      <c r="O62" s="114">
        <f t="shared" si="2"/>
        <v>1</v>
      </c>
      <c r="P62" s="113">
        <v>65</v>
      </c>
      <c r="Q62" s="113"/>
      <c r="R62" s="113"/>
      <c r="S62" s="114">
        <f t="shared" si="3"/>
        <v>65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/>
      <c r="BA62" s="115">
        <f t="shared" si="12"/>
        <v>69</v>
      </c>
      <c r="BB62" s="116"/>
      <c r="BC62" s="115">
        <f t="shared" si="13"/>
        <v>69</v>
      </c>
      <c r="BD62" s="111">
        <v>65</v>
      </c>
      <c r="BE62" s="111">
        <v>3</v>
      </c>
      <c r="BF62" s="117">
        <f t="shared" si="14"/>
        <v>-1</v>
      </c>
      <c r="BG62" s="111">
        <v>70</v>
      </c>
      <c r="BH62" s="118">
        <f t="shared" si="15"/>
        <v>69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3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3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1</v>
      </c>
      <c r="E64" s="113"/>
      <c r="F64" s="113"/>
      <c r="G64" s="114">
        <f t="shared" si="0"/>
        <v>1</v>
      </c>
      <c r="H64" s="113">
        <v>2</v>
      </c>
      <c r="I64" s="113"/>
      <c r="J64" s="113"/>
      <c r="K64" s="114">
        <f t="shared" si="1"/>
        <v>2</v>
      </c>
      <c r="L64" s="113"/>
      <c r="M64" s="113"/>
      <c r="N64" s="113"/>
      <c r="O64" s="114">
        <f t="shared" si="2"/>
        <v>0</v>
      </c>
      <c r="P64" s="113">
        <v>65</v>
      </c>
      <c r="Q64" s="113"/>
      <c r="R64" s="113"/>
      <c r="S64" s="114">
        <f t="shared" si="3"/>
        <v>65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68</v>
      </c>
      <c r="BB64" s="116"/>
      <c r="BC64" s="115">
        <f t="shared" si="13"/>
        <v>68</v>
      </c>
      <c r="BD64" s="111">
        <v>65</v>
      </c>
      <c r="BE64" s="111">
        <v>8</v>
      </c>
      <c r="BF64" s="117">
        <f t="shared" si="14"/>
        <v>5</v>
      </c>
      <c r="BG64" s="111">
        <v>65</v>
      </c>
      <c r="BH64" s="118">
        <f t="shared" si="15"/>
        <v>70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3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3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customHeight="1" x14ac:dyDescent="1">
      <c r="B66" s="111">
        <v>1112017</v>
      </c>
      <c r="C66" s="122" t="s">
        <v>783</v>
      </c>
      <c r="D66" s="113"/>
      <c r="E66" s="113"/>
      <c r="F66" s="113"/>
      <c r="G66" s="114">
        <f t="shared" si="0"/>
        <v>0</v>
      </c>
      <c r="H66" s="113"/>
      <c r="I66" s="113"/>
      <c r="J66" s="113"/>
      <c r="K66" s="114">
        <f t="shared" si="1"/>
        <v>0</v>
      </c>
      <c r="L66" s="113"/>
      <c r="M66" s="113"/>
      <c r="N66" s="113"/>
      <c r="O66" s="114">
        <f t="shared" si="2"/>
        <v>0</v>
      </c>
      <c r="P66" s="113">
        <v>65</v>
      </c>
      <c r="Q66" s="113"/>
      <c r="R66" s="113"/>
      <c r="S66" s="114">
        <f t="shared" si="3"/>
        <v>65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65</v>
      </c>
      <c r="BB66" s="116"/>
      <c r="BC66" s="115">
        <f t="shared" si="13"/>
        <v>65</v>
      </c>
      <c r="BD66" s="111">
        <v>65</v>
      </c>
      <c r="BE66" s="111"/>
      <c r="BF66" s="117">
        <f t="shared" si="14"/>
        <v>0</v>
      </c>
      <c r="BG66" s="111">
        <v>69</v>
      </c>
      <c r="BH66" s="118">
        <f t="shared" si="15"/>
        <v>69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hidden="1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3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/>
      <c r="BF72" s="117">
        <f t="shared" si="30"/>
        <v>0</v>
      </c>
      <c r="BG72" s="111"/>
      <c r="BH72" s="118">
        <f t="shared" si="31"/>
        <v>0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>
        <v>8</v>
      </c>
      <c r="I73" s="113"/>
      <c r="J73" s="113"/>
      <c r="K73" s="114">
        <f t="shared" si="17"/>
        <v>8</v>
      </c>
      <c r="L73" s="113">
        <v>14</v>
      </c>
      <c r="M73" s="113"/>
      <c r="N73" s="113"/>
      <c r="O73" s="114">
        <f t="shared" si="18"/>
        <v>14</v>
      </c>
      <c r="P73" s="113">
        <v>12</v>
      </c>
      <c r="Q73" s="119">
        <v>4</v>
      </c>
      <c r="R73" s="113"/>
      <c r="S73" s="114">
        <f t="shared" si="19"/>
        <v>16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38</v>
      </c>
      <c r="BB73" s="116"/>
      <c r="BC73" s="115">
        <f t="shared" si="29"/>
        <v>38</v>
      </c>
      <c r="BD73" s="111">
        <v>30</v>
      </c>
      <c r="BE73" s="111">
        <v>7</v>
      </c>
      <c r="BF73" s="117">
        <f t="shared" si="30"/>
        <v>-1</v>
      </c>
      <c r="BG73" s="111">
        <v>30</v>
      </c>
      <c r="BH73" s="118">
        <f t="shared" si="31"/>
        <v>29</v>
      </c>
    </row>
    <row r="74" spans="2:60" hidden="1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3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hidden="1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3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3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>
        <v>29</v>
      </c>
      <c r="BA76" s="115">
        <f t="shared" si="28"/>
        <v>29</v>
      </c>
      <c r="BB76" s="116"/>
      <c r="BC76" s="115">
        <f t="shared" si="29"/>
        <v>29</v>
      </c>
      <c r="BD76" s="111">
        <v>29</v>
      </c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>
        <v>6</v>
      </c>
      <c r="E77" s="113"/>
      <c r="F77" s="113"/>
      <c r="G77" s="114">
        <f t="shared" si="16"/>
        <v>6</v>
      </c>
      <c r="H77" s="113">
        <v>1</v>
      </c>
      <c r="I77" s="113"/>
      <c r="J77" s="113"/>
      <c r="K77" s="114">
        <f t="shared" si="17"/>
        <v>1</v>
      </c>
      <c r="L77" s="113">
        <v>3</v>
      </c>
      <c r="M77" s="113"/>
      <c r="N77" s="113"/>
      <c r="O77" s="114">
        <f t="shared" si="18"/>
        <v>3</v>
      </c>
      <c r="P77" s="113">
        <v>12</v>
      </c>
      <c r="Q77" s="119">
        <v>3</v>
      </c>
      <c r="R77" s="113"/>
      <c r="S77" s="114">
        <f t="shared" si="19"/>
        <v>15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25</v>
      </c>
      <c r="BB77" s="116"/>
      <c r="BC77" s="115">
        <f t="shared" si="29"/>
        <v>25</v>
      </c>
      <c r="BD77" s="111">
        <v>30</v>
      </c>
      <c r="BE77" s="111"/>
      <c r="BF77" s="117">
        <f t="shared" si="30"/>
        <v>5</v>
      </c>
      <c r="BG77" s="111">
        <v>30</v>
      </c>
      <c r="BH77" s="118">
        <f t="shared" si="31"/>
        <v>35</v>
      </c>
    </row>
    <row r="78" spans="2:60" ht="39.75" customHeight="1" x14ac:dyDescent="1">
      <c r="B78" s="111">
        <v>1113171</v>
      </c>
      <c r="C78" s="122" t="s">
        <v>795</v>
      </c>
      <c r="D78" s="113">
        <v>4</v>
      </c>
      <c r="E78" s="113"/>
      <c r="F78" s="113"/>
      <c r="G78" s="114">
        <f t="shared" si="16"/>
        <v>4</v>
      </c>
      <c r="H78" s="113">
        <v>1</v>
      </c>
      <c r="I78" s="113"/>
      <c r="J78" s="113"/>
      <c r="K78" s="114">
        <f t="shared" si="17"/>
        <v>1</v>
      </c>
      <c r="L78" s="113"/>
      <c r="M78" s="113"/>
      <c r="N78" s="113"/>
      <c r="O78" s="114">
        <f t="shared" si="18"/>
        <v>0</v>
      </c>
      <c r="P78" s="113">
        <v>6</v>
      </c>
      <c r="Q78" s="113"/>
      <c r="R78" s="113"/>
      <c r="S78" s="114">
        <f t="shared" si="19"/>
        <v>6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11</v>
      </c>
      <c r="BB78" s="116"/>
      <c r="BC78" s="115">
        <f t="shared" si="29"/>
        <v>11</v>
      </c>
      <c r="BD78" s="111"/>
      <c r="BE78" s="111">
        <v>54</v>
      </c>
      <c r="BF78" s="117">
        <f t="shared" si="30"/>
        <v>43</v>
      </c>
      <c r="BG78" s="111">
        <v>10</v>
      </c>
      <c r="BH78" s="118">
        <f t="shared" si="31"/>
        <v>53</v>
      </c>
    </row>
    <row r="79" spans="2:60" x14ac:dyDescent="1">
      <c r="B79" s="111">
        <v>1113172</v>
      </c>
      <c r="C79" s="122" t="s">
        <v>796</v>
      </c>
      <c r="D79" s="113">
        <v>6</v>
      </c>
      <c r="E79" s="113"/>
      <c r="F79" s="113"/>
      <c r="G79" s="114">
        <f t="shared" si="16"/>
        <v>6</v>
      </c>
      <c r="H79" s="113">
        <v>3</v>
      </c>
      <c r="I79" s="113"/>
      <c r="J79" s="113"/>
      <c r="K79" s="114">
        <f t="shared" si="17"/>
        <v>3</v>
      </c>
      <c r="L79" s="113">
        <v>3</v>
      </c>
      <c r="M79" s="113"/>
      <c r="N79" s="113"/>
      <c r="O79" s="114">
        <f t="shared" si="18"/>
        <v>3</v>
      </c>
      <c r="P79" s="113">
        <v>3</v>
      </c>
      <c r="Q79" s="119">
        <v>1</v>
      </c>
      <c r="R79" s="113"/>
      <c r="S79" s="114">
        <f t="shared" si="19"/>
        <v>4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16</v>
      </c>
      <c r="BB79" s="116"/>
      <c r="BC79" s="115">
        <f t="shared" si="29"/>
        <v>16</v>
      </c>
      <c r="BD79" s="111"/>
      <c r="BE79" s="111">
        <v>38</v>
      </c>
      <c r="BF79" s="117">
        <f t="shared" si="30"/>
        <v>22</v>
      </c>
      <c r="BG79" s="111">
        <v>10</v>
      </c>
      <c r="BH79" s="118">
        <f t="shared" si="31"/>
        <v>32</v>
      </c>
    </row>
    <row r="80" spans="2:60" x14ac:dyDescent="1">
      <c r="B80" s="111">
        <v>1113173</v>
      </c>
      <c r="C80" s="122" t="s">
        <v>797</v>
      </c>
      <c r="D80" s="113">
        <v>6</v>
      </c>
      <c r="E80" s="113"/>
      <c r="F80" s="113"/>
      <c r="G80" s="114">
        <f t="shared" si="16"/>
        <v>6</v>
      </c>
      <c r="H80" s="113"/>
      <c r="I80" s="113"/>
      <c r="J80" s="113"/>
      <c r="K80" s="114">
        <f t="shared" si="17"/>
        <v>0</v>
      </c>
      <c r="L80" s="113">
        <v>1</v>
      </c>
      <c r="M80" s="113"/>
      <c r="N80" s="113"/>
      <c r="O80" s="114">
        <f t="shared" si="18"/>
        <v>1</v>
      </c>
      <c r="P80" s="113"/>
      <c r="Q80" s="113"/>
      <c r="R80" s="113"/>
      <c r="S80" s="114">
        <f t="shared" si="19"/>
        <v>0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7</v>
      </c>
      <c r="BB80" s="116"/>
      <c r="BC80" s="115">
        <f t="shared" si="29"/>
        <v>7</v>
      </c>
      <c r="BD80" s="111">
        <v>10</v>
      </c>
      <c r="BE80" s="111"/>
      <c r="BF80" s="117">
        <f t="shared" si="30"/>
        <v>3</v>
      </c>
      <c r="BG80" s="111">
        <v>10</v>
      </c>
      <c r="BH80" s="118">
        <f t="shared" si="31"/>
        <v>13</v>
      </c>
    </row>
    <row r="81" spans="2:60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3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>
        <v>20</v>
      </c>
      <c r="BA81" s="115">
        <f t="shared" si="28"/>
        <v>20</v>
      </c>
      <c r="BB81" s="116"/>
      <c r="BC81" s="115">
        <f t="shared" si="29"/>
        <v>20</v>
      </c>
      <c r="BD81" s="111">
        <v>20</v>
      </c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3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>
        <v>18</v>
      </c>
      <c r="E83" s="113"/>
      <c r="F83" s="113"/>
      <c r="G83" s="114">
        <f t="shared" si="16"/>
        <v>18</v>
      </c>
      <c r="H83" s="113"/>
      <c r="I83" s="113"/>
      <c r="J83" s="113"/>
      <c r="K83" s="114">
        <f t="shared" si="17"/>
        <v>0</v>
      </c>
      <c r="L83" s="113"/>
      <c r="M83" s="113"/>
      <c r="N83" s="113"/>
      <c r="O83" s="114">
        <f t="shared" si="18"/>
        <v>0</v>
      </c>
      <c r="P83" s="113">
        <v>81</v>
      </c>
      <c r="Q83" s="113"/>
      <c r="R83" s="113"/>
      <c r="S83" s="114">
        <f t="shared" si="19"/>
        <v>81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99</v>
      </c>
      <c r="BB83" s="116"/>
      <c r="BC83" s="115">
        <f t="shared" si="29"/>
        <v>99</v>
      </c>
      <c r="BD83" s="111">
        <v>90</v>
      </c>
      <c r="BE83" s="111">
        <v>2</v>
      </c>
      <c r="BF83" s="117">
        <f t="shared" si="30"/>
        <v>-7</v>
      </c>
      <c r="BG83" s="111">
        <v>90</v>
      </c>
      <c r="BH83" s="118">
        <f t="shared" si="31"/>
        <v>83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>
        <v>3</v>
      </c>
      <c r="I84" s="113"/>
      <c r="J84" s="113"/>
      <c r="K84" s="114">
        <f t="shared" si="17"/>
        <v>3</v>
      </c>
      <c r="L84" s="113">
        <v>4</v>
      </c>
      <c r="M84" s="113"/>
      <c r="N84" s="113"/>
      <c r="O84" s="114">
        <f t="shared" si="18"/>
        <v>4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7</v>
      </c>
      <c r="BB84" s="116"/>
      <c r="BC84" s="115">
        <f t="shared" si="29"/>
        <v>7</v>
      </c>
      <c r="BD84" s="111"/>
      <c r="BE84" s="111"/>
      <c r="BF84" s="117">
        <f t="shared" si="30"/>
        <v>-7</v>
      </c>
      <c r="BG84" s="111"/>
      <c r="BH84" s="118">
        <f t="shared" si="31"/>
        <v>-7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>
        <v>6</v>
      </c>
      <c r="I85" s="119">
        <v>10</v>
      </c>
      <c r="J85" s="113"/>
      <c r="K85" s="114">
        <f t="shared" si="17"/>
        <v>16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16</v>
      </c>
      <c r="BB85" s="116"/>
      <c r="BC85" s="115">
        <f t="shared" si="29"/>
        <v>16</v>
      </c>
      <c r="BD85" s="111"/>
      <c r="BE85" s="111"/>
      <c r="BF85" s="117">
        <f t="shared" si="30"/>
        <v>-16</v>
      </c>
      <c r="BG85" s="111"/>
      <c r="BH85" s="118">
        <f t="shared" si="31"/>
        <v>-16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hidden="1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/>
      <c r="BA114" s="115">
        <f t="shared" si="28"/>
        <v>0</v>
      </c>
      <c r="BB114" s="116"/>
      <c r="BC114" s="115">
        <f t="shared" si="29"/>
        <v>0</v>
      </c>
      <c r="BD114" s="111"/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>
        <v>3</v>
      </c>
      <c r="BA116" s="115">
        <f t="shared" si="28"/>
        <v>3</v>
      </c>
      <c r="BB116" s="116"/>
      <c r="BC116" s="115">
        <f t="shared" si="29"/>
        <v>3</v>
      </c>
      <c r="BD116" s="111"/>
      <c r="BE116" s="111"/>
      <c r="BF116" s="117">
        <f t="shared" si="30"/>
        <v>-3</v>
      </c>
      <c r="BG116" s="111"/>
      <c r="BH116" s="118">
        <f t="shared" si="31"/>
        <v>-3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>
        <v>74</v>
      </c>
      <c r="BA120" s="115">
        <f t="shared" si="28"/>
        <v>74</v>
      </c>
      <c r="BB120" s="116"/>
      <c r="BC120" s="115">
        <f t="shared" si="29"/>
        <v>74</v>
      </c>
      <c r="BD120" s="111"/>
      <c r="BE120" s="111"/>
      <c r="BF120" s="117">
        <f t="shared" si="30"/>
        <v>-74</v>
      </c>
      <c r="BG120" s="111"/>
      <c r="BH120" s="118">
        <f t="shared" si="31"/>
        <v>-74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>
        <v>70</v>
      </c>
      <c r="BA122" s="115">
        <f t="shared" si="28"/>
        <v>70</v>
      </c>
      <c r="BB122" s="116"/>
      <c r="BC122" s="115">
        <f t="shared" si="29"/>
        <v>70</v>
      </c>
      <c r="BD122" s="111"/>
      <c r="BE122" s="111"/>
      <c r="BF122" s="117">
        <f t="shared" si="30"/>
        <v>-70</v>
      </c>
      <c r="BG122" s="111"/>
      <c r="BH122" s="118">
        <f t="shared" si="31"/>
        <v>-70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>
        <v>50</v>
      </c>
      <c r="BA125" s="115">
        <f t="shared" si="28"/>
        <v>50</v>
      </c>
      <c r="BB125" s="116"/>
      <c r="BC125" s="115">
        <f t="shared" si="29"/>
        <v>50</v>
      </c>
      <c r="BD125" s="111"/>
      <c r="BE125" s="111"/>
      <c r="BF125" s="117">
        <f t="shared" si="30"/>
        <v>-50</v>
      </c>
      <c r="BG125" s="111"/>
      <c r="BH125" s="118">
        <f t="shared" si="31"/>
        <v>-50</v>
      </c>
    </row>
    <row r="126" spans="2:60" ht="39.75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>
        <v>50</v>
      </c>
      <c r="BA126" s="115">
        <f t="shared" si="28"/>
        <v>50</v>
      </c>
      <c r="BB126" s="116"/>
      <c r="BC126" s="115">
        <f t="shared" si="29"/>
        <v>50</v>
      </c>
      <c r="BD126" s="111"/>
      <c r="BE126" s="111"/>
      <c r="BF126" s="117">
        <f t="shared" si="30"/>
        <v>-50</v>
      </c>
      <c r="BG126" s="111"/>
      <c r="BH126" s="118">
        <f t="shared" si="31"/>
        <v>-50</v>
      </c>
    </row>
    <row r="127" spans="2:60" ht="39.75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>
        <v>20</v>
      </c>
      <c r="BA127" s="115">
        <f t="shared" si="28"/>
        <v>20</v>
      </c>
      <c r="BB127" s="116"/>
      <c r="BC127" s="115">
        <f t="shared" si="29"/>
        <v>20</v>
      </c>
      <c r="BD127" s="111"/>
      <c r="BE127" s="111"/>
      <c r="BF127" s="117">
        <f t="shared" si="30"/>
        <v>-20</v>
      </c>
      <c r="BG127" s="111"/>
      <c r="BH127" s="118">
        <f t="shared" si="31"/>
        <v>-20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>
        <v>88</v>
      </c>
      <c r="BA133" s="115">
        <f t="shared" ref="BA133:BA167" si="37">+G133+K133+O133+S133+W133+AA133+AE133+AZ133+AI133+AM133+AQ133+AU133+AY133</f>
        <v>88</v>
      </c>
      <c r="BB133" s="116"/>
      <c r="BC133" s="115">
        <f t="shared" ref="BC133:BC167" si="38">+BA133-BB133</f>
        <v>88</v>
      </c>
      <c r="BD133" s="111"/>
      <c r="BE133" s="111"/>
      <c r="BF133" s="117">
        <f t="shared" ref="BF133:BF167" si="39">+BD133+BE133-BC133</f>
        <v>-88</v>
      </c>
      <c r="BG133" s="111"/>
      <c r="BH133" s="118">
        <f t="shared" ref="BH133:BH167" si="40">BF133+BG133</f>
        <v>-88</v>
      </c>
    </row>
    <row r="134" spans="2:60" ht="39.75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>
        <v>8</v>
      </c>
      <c r="BA134" s="115">
        <f t="shared" si="37"/>
        <v>8</v>
      </c>
      <c r="BB134" s="116"/>
      <c r="BC134" s="115">
        <f t="shared" si="38"/>
        <v>8</v>
      </c>
      <c r="BD134" s="111"/>
      <c r="BE134" s="111"/>
      <c r="BF134" s="117">
        <f t="shared" si="39"/>
        <v>-8</v>
      </c>
      <c r="BG134" s="111"/>
      <c r="BH134" s="118">
        <f t="shared" si="40"/>
        <v>-8</v>
      </c>
    </row>
    <row r="135" spans="2:60" ht="39.75" hidden="1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/>
      <c r="BF135" s="117">
        <f t="shared" si="39"/>
        <v>0</v>
      </c>
      <c r="BG135" s="111"/>
      <c r="BH135" s="118">
        <f t="shared" si="40"/>
        <v>0</v>
      </c>
    </row>
    <row r="136" spans="2:60" ht="39.75" hidden="1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/>
      <c r="BF136" s="117">
        <f t="shared" si="39"/>
        <v>0</v>
      </c>
      <c r="BG136" s="111"/>
      <c r="BH136" s="118">
        <f t="shared" si="40"/>
        <v>0</v>
      </c>
    </row>
    <row r="137" spans="2:60" ht="39.75" hidden="1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/>
      <c r="BF137" s="117">
        <f t="shared" si="39"/>
        <v>0</v>
      </c>
      <c r="BG137" s="111"/>
      <c r="BH137" s="118">
        <f t="shared" si="40"/>
        <v>0</v>
      </c>
    </row>
    <row r="138" spans="2:60" ht="39.75" hidden="1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/>
      <c r="BF138" s="117">
        <f t="shared" si="39"/>
        <v>0</v>
      </c>
      <c r="BG138" s="111"/>
      <c r="BH138" s="118">
        <f t="shared" si="40"/>
        <v>0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>
        <v>3</v>
      </c>
      <c r="BA145" s="115">
        <f t="shared" si="37"/>
        <v>3</v>
      </c>
      <c r="BB145" s="116"/>
      <c r="BC145" s="115">
        <f t="shared" si="38"/>
        <v>3</v>
      </c>
      <c r="BD145" s="111"/>
      <c r="BE145" s="111"/>
      <c r="BF145" s="117">
        <f t="shared" si="39"/>
        <v>-3</v>
      </c>
      <c r="BG145" s="111"/>
      <c r="BH145" s="118">
        <f t="shared" si="40"/>
        <v>-3</v>
      </c>
    </row>
    <row r="146" spans="2:60" ht="39.75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>
        <v>3</v>
      </c>
      <c r="BA146" s="115">
        <f t="shared" si="37"/>
        <v>3</v>
      </c>
      <c r="BB146" s="116"/>
      <c r="BC146" s="115">
        <f t="shared" si="38"/>
        <v>3</v>
      </c>
      <c r="BD146" s="111"/>
      <c r="BE146" s="111"/>
      <c r="BF146" s="117">
        <f t="shared" si="39"/>
        <v>-3</v>
      </c>
      <c r="BG146" s="111"/>
      <c r="BH146" s="118">
        <f t="shared" si="40"/>
        <v>-3</v>
      </c>
    </row>
    <row r="147" spans="2:60" ht="39.75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>
        <v>5</v>
      </c>
      <c r="BA147" s="115">
        <f t="shared" si="37"/>
        <v>5</v>
      </c>
      <c r="BB147" s="116"/>
      <c r="BC147" s="115">
        <f t="shared" si="38"/>
        <v>5</v>
      </c>
      <c r="BD147" s="111"/>
      <c r="BE147" s="111"/>
      <c r="BF147" s="117">
        <f t="shared" si="39"/>
        <v>-5</v>
      </c>
      <c r="BG147" s="111"/>
      <c r="BH147" s="118">
        <f t="shared" si="40"/>
        <v>-5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hidden="1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>
        <v>3</v>
      </c>
      <c r="E154" s="113"/>
      <c r="F154" s="113"/>
      <c r="G154" s="114">
        <f t="shared" si="32"/>
        <v>3</v>
      </c>
      <c r="H154" s="113"/>
      <c r="I154" s="113"/>
      <c r="J154" s="113"/>
      <c r="K154" s="114">
        <f t="shared" si="33"/>
        <v>0</v>
      </c>
      <c r="L154" s="113"/>
      <c r="M154" s="113"/>
      <c r="N154" s="113"/>
      <c r="O154" s="114">
        <f t="shared" si="34"/>
        <v>0</v>
      </c>
      <c r="P154" s="113">
        <v>8</v>
      </c>
      <c r="Q154" s="113">
        <v>1</v>
      </c>
      <c r="R154" s="113"/>
      <c r="S154" s="114">
        <f t="shared" si="35"/>
        <v>9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12</v>
      </c>
      <c r="BB154" s="116"/>
      <c r="BC154" s="115">
        <f t="shared" si="38"/>
        <v>12</v>
      </c>
      <c r="BD154" s="111">
        <v>17</v>
      </c>
      <c r="BE154" s="111">
        <v>41</v>
      </c>
      <c r="BF154" s="117">
        <f t="shared" si="39"/>
        <v>46</v>
      </c>
      <c r="BG154" s="111"/>
      <c r="BH154" s="118">
        <f t="shared" si="40"/>
        <v>46</v>
      </c>
    </row>
    <row r="155" spans="2:60" ht="39.75" customHeight="1" x14ac:dyDescent="1">
      <c r="B155" s="111">
        <v>1006988</v>
      </c>
      <c r="C155" s="122" t="s">
        <v>679</v>
      </c>
      <c r="D155" s="113">
        <v>3</v>
      </c>
      <c r="E155" s="113"/>
      <c r="F155" s="113"/>
      <c r="G155" s="114">
        <f t="shared" si="32"/>
        <v>3</v>
      </c>
      <c r="H155" s="113"/>
      <c r="I155" s="113"/>
      <c r="J155" s="113"/>
      <c r="K155" s="114">
        <f t="shared" si="33"/>
        <v>0</v>
      </c>
      <c r="L155" s="113"/>
      <c r="M155" s="113"/>
      <c r="N155" s="113"/>
      <c r="O155" s="114">
        <f t="shared" si="34"/>
        <v>0</v>
      </c>
      <c r="P155" s="113"/>
      <c r="Q155" s="113"/>
      <c r="R155" s="113"/>
      <c r="S155" s="114">
        <f t="shared" si="35"/>
        <v>0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3</v>
      </c>
      <c r="BB155" s="116"/>
      <c r="BC155" s="115">
        <f t="shared" si="38"/>
        <v>3</v>
      </c>
      <c r="BD155" s="111">
        <v>15</v>
      </c>
      <c r="BE155" s="111">
        <v>47</v>
      </c>
      <c r="BF155" s="117">
        <f t="shared" si="39"/>
        <v>59</v>
      </c>
      <c r="BG155" s="111"/>
      <c r="BH155" s="118">
        <f t="shared" si="40"/>
        <v>59</v>
      </c>
    </row>
    <row r="156" spans="2:60" ht="39.75" hidden="1" customHeight="1" x14ac:dyDescent="1">
      <c r="B156" s="111"/>
      <c r="C156" s="123"/>
      <c r="D156" s="113"/>
      <c r="E156" s="113"/>
      <c r="F156" s="113"/>
      <c r="G156" s="114">
        <f t="shared" si="32"/>
        <v>0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/>
      <c r="Q156" s="113"/>
      <c r="R156" s="113"/>
      <c r="S156" s="114">
        <f t="shared" si="35"/>
        <v>0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0</v>
      </c>
      <c r="BB156" s="116"/>
      <c r="BC156" s="115">
        <f t="shared" si="38"/>
        <v>0</v>
      </c>
      <c r="BD156" s="111"/>
      <c r="BE156" s="111"/>
      <c r="BF156" s="117">
        <f t="shared" si="39"/>
        <v>0</v>
      </c>
      <c r="BG156" s="111"/>
      <c r="BH156" s="118">
        <f t="shared" si="40"/>
        <v>0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80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80</v>
      </c>
      <c r="H168" s="125">
        <f t="shared" si="41"/>
        <v>57</v>
      </c>
      <c r="I168" s="125">
        <f t="shared" si="41"/>
        <v>26</v>
      </c>
      <c r="J168" s="125">
        <f t="shared" si="41"/>
        <v>0</v>
      </c>
      <c r="K168" s="125">
        <f t="shared" si="41"/>
        <v>83</v>
      </c>
      <c r="L168" s="125">
        <f t="shared" si="41"/>
        <v>73</v>
      </c>
      <c r="M168" s="125">
        <f t="shared" si="41"/>
        <v>0</v>
      </c>
      <c r="N168" s="125">
        <f t="shared" si="41"/>
        <v>0</v>
      </c>
      <c r="O168" s="125">
        <f t="shared" si="41"/>
        <v>73</v>
      </c>
      <c r="P168" s="125">
        <f t="shared" si="41"/>
        <v>643</v>
      </c>
      <c r="Q168" s="125">
        <f t="shared" si="41"/>
        <v>38</v>
      </c>
      <c r="R168" s="125">
        <f t="shared" si="41"/>
        <v>0</v>
      </c>
      <c r="S168" s="125">
        <f t="shared" si="41"/>
        <v>681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533</v>
      </c>
      <c r="BA168" s="125">
        <f t="shared" si="41"/>
        <v>1450</v>
      </c>
      <c r="BB168" s="126">
        <f t="shared" si="41"/>
        <v>3</v>
      </c>
      <c r="BC168" s="125">
        <f>SUM(BC4:BC167)</f>
        <v>1447</v>
      </c>
      <c r="BD168" s="125">
        <f t="shared" si="41"/>
        <v>981</v>
      </c>
      <c r="BE168" s="125">
        <f t="shared" si="41"/>
        <v>291</v>
      </c>
      <c r="BF168" s="125">
        <f t="shared" si="41"/>
        <v>-175</v>
      </c>
      <c r="BG168" s="125">
        <f t="shared" si="41"/>
        <v>907</v>
      </c>
      <c r="BH168" s="125">
        <f t="shared" si="41"/>
        <v>732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652A-810D-424C-B09C-AADA51591555}">
  <sheetPr>
    <pageSetUpPr fitToPage="1"/>
  </sheetPr>
  <dimension ref="B1:XFD180"/>
  <sheetViews>
    <sheetView zoomScale="50" zoomScaleNormal="50" workbookViewId="0">
      <pane xSplit="3" ySplit="3" topLeftCell="J24" activePane="bottomRight" state="frozen"/>
      <selection activeCell="C60" sqref="C60"/>
      <selection pane="topRight" activeCell="C60" sqref="C60"/>
      <selection pane="bottomLeft" activeCell="C60" sqref="C60"/>
      <selection pane="bottomRight" sqref="A1:XFD1048576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7265625" style="108" customWidth="1"/>
    <col min="61" max="16384" width="13.7265625" style="108"/>
  </cols>
  <sheetData>
    <row r="1" spans="2:60" ht="68.400000000000006" x14ac:dyDescent="1">
      <c r="B1" s="164" t="s">
        <v>874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>
        <v>40</v>
      </c>
      <c r="BA4" s="115">
        <f>+G4+K4+O4+S4+W4+AA4+AE4+AZ4+AI4+AM4+AQ4+AU4+AY4</f>
        <v>40</v>
      </c>
      <c r="BB4" s="116"/>
      <c r="BC4" s="115">
        <f>+BA4-BB4</f>
        <v>40</v>
      </c>
      <c r="BD4" s="111">
        <v>40</v>
      </c>
      <c r="BE4" s="111"/>
      <c r="BF4" s="117">
        <f>+BD4+BE4-BC4</f>
        <v>0</v>
      </c>
      <c r="BG4" s="111">
        <v>30</v>
      </c>
      <c r="BH4" s="118">
        <f>BF4+BG4</f>
        <v>30</v>
      </c>
    </row>
    <row r="5" spans="2:60" x14ac:dyDescent="1">
      <c r="B5" s="111">
        <v>1111002</v>
      </c>
      <c r="C5" s="112" t="s">
        <v>722</v>
      </c>
      <c r="D5" s="113">
        <v>3</v>
      </c>
      <c r="E5" s="119">
        <v>3</v>
      </c>
      <c r="F5" s="113"/>
      <c r="G5" s="114">
        <f t="shared" ref="G5:G68" si="0">SUM(D5:F5)</f>
        <v>6</v>
      </c>
      <c r="H5" s="113">
        <v>55</v>
      </c>
      <c r="I5" s="119">
        <v>10</v>
      </c>
      <c r="J5" s="113"/>
      <c r="K5" s="114">
        <f t="shared" ref="K5:K68" si="1">SUM(H5:J5)</f>
        <v>65</v>
      </c>
      <c r="L5" s="113">
        <v>3</v>
      </c>
      <c r="M5" s="113"/>
      <c r="N5" s="113"/>
      <c r="O5" s="114">
        <f t="shared" ref="O5:O68" si="2">SUM(L5:N5)</f>
        <v>3</v>
      </c>
      <c r="P5" s="113">
        <v>12</v>
      </c>
      <c r="Q5" s="119">
        <v>5</v>
      </c>
      <c r="R5" s="113"/>
      <c r="S5" s="114">
        <f t="shared" ref="S5:S68" si="3">SUM(P5:R5)</f>
        <v>17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/>
      <c r="BA5" s="115">
        <f t="shared" ref="BA5:BA68" si="12">+G5+K5+O5+S5+W5+AA5+AE5+AZ5+AI5+AM5+AQ5+AU5+AY5</f>
        <v>91</v>
      </c>
      <c r="BB5" s="116">
        <v>4</v>
      </c>
      <c r="BC5" s="115">
        <f t="shared" ref="BC5:BC68" si="13">+BA5-BB5</f>
        <v>87</v>
      </c>
      <c r="BD5" s="120">
        <v>100</v>
      </c>
      <c r="BE5" s="120">
        <v>23</v>
      </c>
      <c r="BF5" s="117">
        <f t="shared" ref="BF5:BF68" si="14">+BD5+BE5-BC5</f>
        <v>36</v>
      </c>
      <c r="BG5" s="120">
        <v>100</v>
      </c>
      <c r="BH5" s="118">
        <f t="shared" ref="BH5:BH68" si="15">BF5+BG5</f>
        <v>136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/>
      <c r="I6" s="113"/>
      <c r="J6" s="113"/>
      <c r="K6" s="114">
        <f t="shared" si="1"/>
        <v>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0</v>
      </c>
      <c r="BB6" s="116"/>
      <c r="BC6" s="115">
        <f t="shared" si="13"/>
        <v>0</v>
      </c>
      <c r="BD6" s="111"/>
      <c r="BE6" s="111"/>
      <c r="BF6" s="117">
        <f t="shared" si="14"/>
        <v>0</v>
      </c>
      <c r="BG6" s="111"/>
      <c r="BH6" s="118">
        <f t="shared" si="15"/>
        <v>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/>
      <c r="E24" s="113"/>
      <c r="F24" s="113"/>
      <c r="G24" s="114">
        <f t="shared" si="0"/>
        <v>0</v>
      </c>
      <c r="H24" s="113">
        <v>3</v>
      </c>
      <c r="I24" s="113"/>
      <c r="J24" s="113"/>
      <c r="K24" s="114">
        <f t="shared" si="1"/>
        <v>3</v>
      </c>
      <c r="L24" s="113">
        <v>3</v>
      </c>
      <c r="M24" s="113"/>
      <c r="N24" s="113"/>
      <c r="O24" s="114">
        <f t="shared" si="2"/>
        <v>3</v>
      </c>
      <c r="P24" s="113">
        <v>103</v>
      </c>
      <c r="Q24" s="119">
        <v>3</v>
      </c>
      <c r="R24" s="113"/>
      <c r="S24" s="114">
        <f t="shared" si="3"/>
        <v>106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112</v>
      </c>
      <c r="BB24" s="116">
        <v>3</v>
      </c>
      <c r="BC24" s="115">
        <f t="shared" si="13"/>
        <v>109</v>
      </c>
      <c r="BD24" s="111">
        <v>100</v>
      </c>
      <c r="BE24" s="111">
        <v>1</v>
      </c>
      <c r="BF24" s="117">
        <f t="shared" si="14"/>
        <v>-8</v>
      </c>
      <c r="BG24" s="111">
        <v>150</v>
      </c>
      <c r="BH24" s="118">
        <f t="shared" si="15"/>
        <v>142</v>
      </c>
    </row>
    <row r="25" spans="2:60" x14ac:dyDescent="1">
      <c r="B25" s="111">
        <v>1111009</v>
      </c>
      <c r="C25" s="112" t="s">
        <v>742</v>
      </c>
      <c r="D25" s="113">
        <v>1</v>
      </c>
      <c r="E25" s="113"/>
      <c r="F25" s="113"/>
      <c r="G25" s="114">
        <f t="shared" si="0"/>
        <v>1</v>
      </c>
      <c r="H25" s="113">
        <v>2</v>
      </c>
      <c r="I25" s="119">
        <v>1</v>
      </c>
      <c r="J25" s="113"/>
      <c r="K25" s="114">
        <f t="shared" si="1"/>
        <v>3</v>
      </c>
      <c r="L25" s="113"/>
      <c r="M25" s="113"/>
      <c r="N25" s="113"/>
      <c r="O25" s="114">
        <f t="shared" si="2"/>
        <v>0</v>
      </c>
      <c r="P25" s="113">
        <v>1</v>
      </c>
      <c r="Q25" s="119">
        <v>1</v>
      </c>
      <c r="R25" s="113"/>
      <c r="S25" s="114">
        <f t="shared" si="3"/>
        <v>2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6</v>
      </c>
      <c r="BB25" s="116"/>
      <c r="BC25" s="115">
        <f t="shared" si="13"/>
        <v>6</v>
      </c>
      <c r="BD25" s="111">
        <v>10</v>
      </c>
      <c r="BE25" s="111"/>
      <c r="BF25" s="117">
        <f t="shared" si="14"/>
        <v>4</v>
      </c>
      <c r="BG25" s="111">
        <v>10</v>
      </c>
      <c r="BH25" s="118">
        <f t="shared" si="15"/>
        <v>14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9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9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9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9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9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9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9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9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9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9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9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9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9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9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1</v>
      </c>
      <c r="I40" s="119">
        <v>1</v>
      </c>
      <c r="J40" s="113"/>
      <c r="K40" s="114">
        <f t="shared" si="1"/>
        <v>2</v>
      </c>
      <c r="L40" s="113"/>
      <c r="M40" s="113"/>
      <c r="N40" s="113"/>
      <c r="O40" s="114">
        <f t="shared" si="2"/>
        <v>0</v>
      </c>
      <c r="P40" s="113"/>
      <c r="Q40" s="113"/>
      <c r="R40" s="113"/>
      <c r="S40" s="114">
        <f t="shared" si="3"/>
        <v>0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2</v>
      </c>
      <c r="BB40" s="116"/>
      <c r="BC40" s="115">
        <f t="shared" si="13"/>
        <v>2</v>
      </c>
      <c r="BD40" s="111">
        <v>10</v>
      </c>
      <c r="BE40" s="111">
        <v>13</v>
      </c>
      <c r="BF40" s="117">
        <f t="shared" si="14"/>
        <v>21</v>
      </c>
      <c r="BG40" s="111"/>
      <c r="BH40" s="118">
        <f t="shared" si="15"/>
        <v>21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3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3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3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3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3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3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3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3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3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3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3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7</v>
      </c>
      <c r="E52" s="113"/>
      <c r="F52" s="113"/>
      <c r="G52" s="114">
        <f t="shared" si="0"/>
        <v>7</v>
      </c>
      <c r="H52" s="113"/>
      <c r="I52" s="113"/>
      <c r="J52" s="113"/>
      <c r="K52" s="114">
        <f t="shared" si="1"/>
        <v>0</v>
      </c>
      <c r="L52" s="113"/>
      <c r="M52" s="113"/>
      <c r="N52" s="113"/>
      <c r="O52" s="114">
        <f t="shared" si="2"/>
        <v>0</v>
      </c>
      <c r="P52" s="113">
        <v>113</v>
      </c>
      <c r="Q52" s="119">
        <v>2</v>
      </c>
      <c r="R52" s="113"/>
      <c r="S52" s="114">
        <f t="shared" si="3"/>
        <v>115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122</v>
      </c>
      <c r="BB52" s="116">
        <v>2</v>
      </c>
      <c r="BC52" s="115">
        <f t="shared" si="13"/>
        <v>120</v>
      </c>
      <c r="BD52" s="111">
        <v>65</v>
      </c>
      <c r="BE52" s="111"/>
      <c r="BF52" s="117">
        <f t="shared" si="14"/>
        <v>-55</v>
      </c>
      <c r="BG52" s="111">
        <v>82</v>
      </c>
      <c r="BH52" s="118">
        <f t="shared" si="15"/>
        <v>27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3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9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6</v>
      </c>
      <c r="E54" s="113"/>
      <c r="F54" s="113"/>
      <c r="G54" s="114">
        <f t="shared" si="0"/>
        <v>6</v>
      </c>
      <c r="H54" s="113"/>
      <c r="I54" s="113"/>
      <c r="J54" s="113"/>
      <c r="K54" s="114">
        <f t="shared" si="1"/>
        <v>0</v>
      </c>
      <c r="L54" s="113"/>
      <c r="M54" s="113"/>
      <c r="N54" s="113"/>
      <c r="O54" s="114">
        <f t="shared" si="2"/>
        <v>0</v>
      </c>
      <c r="P54" s="113">
        <v>113</v>
      </c>
      <c r="Q54" s="119">
        <v>2</v>
      </c>
      <c r="R54" s="113"/>
      <c r="S54" s="114">
        <f t="shared" si="3"/>
        <v>115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>
        <v>30</v>
      </c>
      <c r="BA54" s="115">
        <f t="shared" si="12"/>
        <v>151</v>
      </c>
      <c r="BB54" s="116">
        <v>2</v>
      </c>
      <c r="BC54" s="115">
        <f t="shared" si="13"/>
        <v>149</v>
      </c>
      <c r="BD54" s="111">
        <v>30</v>
      </c>
      <c r="BE54" s="111"/>
      <c r="BF54" s="117">
        <f t="shared" si="14"/>
        <v>-119</v>
      </c>
      <c r="BG54" s="111">
        <v>80</v>
      </c>
      <c r="BH54" s="118">
        <f t="shared" si="15"/>
        <v>-39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3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9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3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9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3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9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6</v>
      </c>
      <c r="E58" s="113"/>
      <c r="F58" s="113"/>
      <c r="G58" s="114">
        <f t="shared" si="0"/>
        <v>6</v>
      </c>
      <c r="H58" s="113"/>
      <c r="I58" s="113"/>
      <c r="J58" s="113"/>
      <c r="K58" s="114">
        <f t="shared" si="1"/>
        <v>0</v>
      </c>
      <c r="L58" s="113">
        <v>1</v>
      </c>
      <c r="M58" s="113"/>
      <c r="N58" s="113"/>
      <c r="O58" s="114">
        <f t="shared" si="2"/>
        <v>1</v>
      </c>
      <c r="P58" s="113">
        <v>113</v>
      </c>
      <c r="Q58" s="119">
        <v>2</v>
      </c>
      <c r="R58" s="113"/>
      <c r="S58" s="114">
        <f t="shared" si="3"/>
        <v>115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>
        <v>4</v>
      </c>
      <c r="BA58" s="115">
        <f t="shared" si="12"/>
        <v>126</v>
      </c>
      <c r="BB58" s="116">
        <v>2</v>
      </c>
      <c r="BC58" s="115">
        <f t="shared" si="13"/>
        <v>124</v>
      </c>
      <c r="BD58" s="111">
        <v>69</v>
      </c>
      <c r="BE58" s="111"/>
      <c r="BF58" s="117">
        <f t="shared" si="14"/>
        <v>-55</v>
      </c>
      <c r="BG58" s="111">
        <v>82</v>
      </c>
      <c r="BH58" s="118">
        <f t="shared" si="15"/>
        <v>27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3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9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>
        <v>6</v>
      </c>
      <c r="E60" s="113"/>
      <c r="F60" s="113"/>
      <c r="G60" s="114">
        <f t="shared" si="0"/>
        <v>6</v>
      </c>
      <c r="H60" s="113">
        <v>2</v>
      </c>
      <c r="I60" s="113"/>
      <c r="J60" s="113"/>
      <c r="K60" s="114">
        <f t="shared" si="1"/>
        <v>2</v>
      </c>
      <c r="L60" s="113">
        <v>3</v>
      </c>
      <c r="M60" s="113"/>
      <c r="N60" s="113"/>
      <c r="O60" s="114">
        <f t="shared" si="2"/>
        <v>3</v>
      </c>
      <c r="P60" s="113">
        <v>113</v>
      </c>
      <c r="Q60" s="119">
        <v>2</v>
      </c>
      <c r="R60" s="113"/>
      <c r="S60" s="114">
        <f t="shared" si="3"/>
        <v>115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>
        <v>34</v>
      </c>
      <c r="BA60" s="115">
        <f t="shared" si="12"/>
        <v>160</v>
      </c>
      <c r="BB60" s="116">
        <v>2</v>
      </c>
      <c r="BC60" s="115">
        <f t="shared" si="13"/>
        <v>158</v>
      </c>
      <c r="BD60" s="111">
        <v>99</v>
      </c>
      <c r="BE60" s="111"/>
      <c r="BF60" s="117">
        <f t="shared" si="14"/>
        <v>-59</v>
      </c>
      <c r="BG60" s="111">
        <v>82</v>
      </c>
      <c r="BH60" s="118">
        <f t="shared" si="15"/>
        <v>23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3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9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>
        <v>6</v>
      </c>
      <c r="E62" s="113"/>
      <c r="F62" s="113"/>
      <c r="G62" s="114">
        <f t="shared" si="0"/>
        <v>6</v>
      </c>
      <c r="H62" s="113">
        <v>5</v>
      </c>
      <c r="I62" s="113"/>
      <c r="J62" s="113"/>
      <c r="K62" s="114">
        <f t="shared" si="1"/>
        <v>5</v>
      </c>
      <c r="L62" s="113"/>
      <c r="M62" s="113"/>
      <c r="N62" s="113"/>
      <c r="O62" s="114">
        <f t="shared" si="2"/>
        <v>0</v>
      </c>
      <c r="P62" s="113">
        <v>113</v>
      </c>
      <c r="Q62" s="119">
        <v>2</v>
      </c>
      <c r="R62" s="113"/>
      <c r="S62" s="114">
        <f t="shared" si="3"/>
        <v>115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>
        <v>5</v>
      </c>
      <c r="BA62" s="115">
        <f t="shared" si="12"/>
        <v>131</v>
      </c>
      <c r="BB62" s="116">
        <v>2</v>
      </c>
      <c r="BC62" s="115">
        <f t="shared" si="13"/>
        <v>129</v>
      </c>
      <c r="BD62" s="111">
        <v>70</v>
      </c>
      <c r="BE62" s="111"/>
      <c r="BF62" s="117">
        <f t="shared" si="14"/>
        <v>-59</v>
      </c>
      <c r="BG62" s="111">
        <v>82</v>
      </c>
      <c r="BH62" s="118">
        <f t="shared" si="15"/>
        <v>23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3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9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5</v>
      </c>
      <c r="E64" s="113"/>
      <c r="F64" s="113"/>
      <c r="G64" s="114">
        <f t="shared" si="0"/>
        <v>5</v>
      </c>
      <c r="H64" s="113"/>
      <c r="I64" s="113"/>
      <c r="J64" s="113"/>
      <c r="K64" s="114">
        <f t="shared" si="1"/>
        <v>0</v>
      </c>
      <c r="L64" s="113"/>
      <c r="M64" s="113"/>
      <c r="N64" s="113"/>
      <c r="O64" s="114">
        <f t="shared" si="2"/>
        <v>0</v>
      </c>
      <c r="P64" s="113">
        <v>112</v>
      </c>
      <c r="Q64" s="119">
        <v>2</v>
      </c>
      <c r="R64" s="113"/>
      <c r="S64" s="114">
        <f t="shared" si="3"/>
        <v>114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119</v>
      </c>
      <c r="BB64" s="116">
        <v>2</v>
      </c>
      <c r="BC64" s="115">
        <f t="shared" si="13"/>
        <v>117</v>
      </c>
      <c r="BD64" s="111">
        <v>82</v>
      </c>
      <c r="BE64" s="111"/>
      <c r="BF64" s="117">
        <f t="shared" si="14"/>
        <v>-35</v>
      </c>
      <c r="BG64" s="111">
        <v>82</v>
      </c>
      <c r="BH64" s="118">
        <f t="shared" si="15"/>
        <v>47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3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3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customHeight="1" x14ac:dyDescent="1">
      <c r="B66" s="111">
        <v>1112017</v>
      </c>
      <c r="C66" s="122" t="s">
        <v>783</v>
      </c>
      <c r="D66" s="113">
        <v>6</v>
      </c>
      <c r="E66" s="113"/>
      <c r="F66" s="113"/>
      <c r="G66" s="114">
        <f t="shared" si="0"/>
        <v>6</v>
      </c>
      <c r="H66" s="113"/>
      <c r="I66" s="113"/>
      <c r="J66" s="113"/>
      <c r="K66" s="114">
        <f t="shared" si="1"/>
        <v>0</v>
      </c>
      <c r="L66" s="113"/>
      <c r="M66" s="113"/>
      <c r="N66" s="113"/>
      <c r="O66" s="114">
        <f t="shared" si="2"/>
        <v>0</v>
      </c>
      <c r="P66" s="113">
        <v>112</v>
      </c>
      <c r="Q66" s="113"/>
      <c r="R66" s="113"/>
      <c r="S66" s="114">
        <f t="shared" si="3"/>
        <v>112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>
        <v>4</v>
      </c>
      <c r="BA66" s="115">
        <f t="shared" si="12"/>
        <v>122</v>
      </c>
      <c r="BB66" s="116"/>
      <c r="BC66" s="115">
        <f t="shared" si="13"/>
        <v>122</v>
      </c>
      <c r="BD66" s="111">
        <v>69</v>
      </c>
      <c r="BE66" s="111">
        <v>5</v>
      </c>
      <c r="BF66" s="117">
        <f t="shared" si="14"/>
        <v>-48</v>
      </c>
      <c r="BG66" s="111">
        <v>80</v>
      </c>
      <c r="BH66" s="118">
        <f t="shared" si="15"/>
        <v>32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hidden="1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3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/>
      <c r="BF72" s="117">
        <f t="shared" si="30"/>
        <v>0</v>
      </c>
      <c r="BG72" s="111"/>
      <c r="BH72" s="118">
        <f t="shared" si="31"/>
        <v>0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>
        <v>16</v>
      </c>
      <c r="I73" s="113"/>
      <c r="J73" s="113"/>
      <c r="K73" s="114">
        <f t="shared" si="17"/>
        <v>16</v>
      </c>
      <c r="L73" s="113"/>
      <c r="M73" s="113"/>
      <c r="N73" s="113"/>
      <c r="O73" s="114">
        <f t="shared" si="18"/>
        <v>0</v>
      </c>
      <c r="P73" s="113">
        <v>13</v>
      </c>
      <c r="Q73" s="113"/>
      <c r="R73" s="113"/>
      <c r="S73" s="114">
        <f t="shared" si="19"/>
        <v>13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29</v>
      </c>
      <c r="BB73" s="116"/>
      <c r="BC73" s="115">
        <f t="shared" si="29"/>
        <v>29</v>
      </c>
      <c r="BD73" s="111">
        <v>30</v>
      </c>
      <c r="BE73" s="111"/>
      <c r="BF73" s="117">
        <f t="shared" si="30"/>
        <v>1</v>
      </c>
      <c r="BG73" s="111">
        <v>40</v>
      </c>
      <c r="BH73" s="118">
        <f t="shared" si="31"/>
        <v>41</v>
      </c>
    </row>
    <row r="74" spans="2:60" hidden="1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3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hidden="1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3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hidden="1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3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/>
      <c r="BA76" s="115">
        <f t="shared" si="28"/>
        <v>0</v>
      </c>
      <c r="BB76" s="116"/>
      <c r="BC76" s="115">
        <f t="shared" si="29"/>
        <v>0</v>
      </c>
      <c r="BD76" s="111"/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>
        <v>4</v>
      </c>
      <c r="E77" s="119">
        <v>4</v>
      </c>
      <c r="F77" s="113"/>
      <c r="G77" s="114">
        <f t="shared" si="16"/>
        <v>8</v>
      </c>
      <c r="H77" s="113">
        <v>6</v>
      </c>
      <c r="I77" s="113"/>
      <c r="J77" s="113"/>
      <c r="K77" s="114">
        <f t="shared" si="17"/>
        <v>6</v>
      </c>
      <c r="L77" s="113">
        <v>2</v>
      </c>
      <c r="M77" s="113"/>
      <c r="N77" s="113"/>
      <c r="O77" s="114">
        <f t="shared" si="18"/>
        <v>2</v>
      </c>
      <c r="P77" s="113">
        <v>5</v>
      </c>
      <c r="Q77" s="119">
        <v>2</v>
      </c>
      <c r="R77" s="113"/>
      <c r="S77" s="114">
        <f t="shared" si="19"/>
        <v>7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23</v>
      </c>
      <c r="BB77" s="116"/>
      <c r="BC77" s="115">
        <f t="shared" si="29"/>
        <v>23</v>
      </c>
      <c r="BD77" s="111">
        <v>30</v>
      </c>
      <c r="BE77" s="111">
        <v>4</v>
      </c>
      <c r="BF77" s="117">
        <f t="shared" si="30"/>
        <v>11</v>
      </c>
      <c r="BG77" s="111">
        <v>30</v>
      </c>
      <c r="BH77" s="118">
        <f t="shared" si="31"/>
        <v>41</v>
      </c>
    </row>
    <row r="78" spans="2:60" ht="39.75" customHeight="1" x14ac:dyDescent="1">
      <c r="B78" s="111">
        <v>1113171</v>
      </c>
      <c r="C78" s="122" t="s">
        <v>795</v>
      </c>
      <c r="D78" s="113">
        <v>5</v>
      </c>
      <c r="E78" s="119">
        <v>2</v>
      </c>
      <c r="F78" s="113"/>
      <c r="G78" s="114">
        <f t="shared" si="16"/>
        <v>7</v>
      </c>
      <c r="H78" s="113">
        <v>5</v>
      </c>
      <c r="I78" s="119">
        <v>1</v>
      </c>
      <c r="J78" s="113"/>
      <c r="K78" s="114">
        <f t="shared" si="17"/>
        <v>6</v>
      </c>
      <c r="L78" s="113">
        <v>11</v>
      </c>
      <c r="M78" s="113"/>
      <c r="N78" s="113"/>
      <c r="O78" s="114">
        <f t="shared" si="18"/>
        <v>11</v>
      </c>
      <c r="P78" s="113">
        <v>5</v>
      </c>
      <c r="Q78" s="113"/>
      <c r="R78" s="113"/>
      <c r="S78" s="114">
        <f t="shared" si="19"/>
        <v>5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29</v>
      </c>
      <c r="BB78" s="116"/>
      <c r="BC78" s="115">
        <f t="shared" si="29"/>
        <v>29</v>
      </c>
      <c r="BD78" s="111">
        <v>10</v>
      </c>
      <c r="BE78" s="111">
        <v>43</v>
      </c>
      <c r="BF78" s="117">
        <f t="shared" si="30"/>
        <v>24</v>
      </c>
      <c r="BG78" s="111"/>
      <c r="BH78" s="118">
        <f t="shared" si="31"/>
        <v>24</v>
      </c>
    </row>
    <row r="79" spans="2:60" x14ac:dyDescent="1">
      <c r="B79" s="111">
        <v>1113172</v>
      </c>
      <c r="C79" s="122" t="s">
        <v>796</v>
      </c>
      <c r="D79" s="113">
        <v>7</v>
      </c>
      <c r="E79" s="119">
        <v>4</v>
      </c>
      <c r="F79" s="113"/>
      <c r="G79" s="114">
        <f t="shared" si="16"/>
        <v>11</v>
      </c>
      <c r="H79" s="113">
        <v>1</v>
      </c>
      <c r="I79" s="119">
        <v>1</v>
      </c>
      <c r="J79" s="113"/>
      <c r="K79" s="114">
        <f t="shared" si="17"/>
        <v>2</v>
      </c>
      <c r="L79" s="113"/>
      <c r="M79" s="113"/>
      <c r="N79" s="113"/>
      <c r="O79" s="114">
        <f t="shared" si="18"/>
        <v>0</v>
      </c>
      <c r="P79" s="113">
        <v>5</v>
      </c>
      <c r="Q79" s="113"/>
      <c r="R79" s="113"/>
      <c r="S79" s="114">
        <f t="shared" si="19"/>
        <v>5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18</v>
      </c>
      <c r="BB79" s="116"/>
      <c r="BC79" s="115">
        <f t="shared" si="29"/>
        <v>18</v>
      </c>
      <c r="BD79" s="111">
        <v>10</v>
      </c>
      <c r="BE79" s="111">
        <v>22</v>
      </c>
      <c r="BF79" s="117">
        <f t="shared" si="30"/>
        <v>14</v>
      </c>
      <c r="BG79" s="111">
        <v>20</v>
      </c>
      <c r="BH79" s="118">
        <f t="shared" si="31"/>
        <v>34</v>
      </c>
    </row>
    <row r="80" spans="2:60" x14ac:dyDescent="1">
      <c r="B80" s="111">
        <v>1113173</v>
      </c>
      <c r="C80" s="122" t="s">
        <v>797</v>
      </c>
      <c r="D80" s="113">
        <v>1</v>
      </c>
      <c r="E80" s="113"/>
      <c r="F80" s="113"/>
      <c r="G80" s="114">
        <f t="shared" si="16"/>
        <v>1</v>
      </c>
      <c r="H80" s="113">
        <v>1</v>
      </c>
      <c r="I80" s="119">
        <v>1</v>
      </c>
      <c r="J80" s="113"/>
      <c r="K80" s="114">
        <f t="shared" si="17"/>
        <v>2</v>
      </c>
      <c r="L80" s="113">
        <v>6</v>
      </c>
      <c r="M80" s="113"/>
      <c r="N80" s="113"/>
      <c r="O80" s="114">
        <f t="shared" si="18"/>
        <v>6</v>
      </c>
      <c r="P80" s="113">
        <v>3</v>
      </c>
      <c r="Q80" s="113"/>
      <c r="R80" s="113"/>
      <c r="S80" s="114">
        <f t="shared" si="19"/>
        <v>3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12</v>
      </c>
      <c r="BB80" s="116"/>
      <c r="BC80" s="115">
        <f t="shared" si="29"/>
        <v>12</v>
      </c>
      <c r="BD80" s="111">
        <v>10</v>
      </c>
      <c r="BE80" s="111">
        <v>3</v>
      </c>
      <c r="BF80" s="117">
        <f t="shared" si="30"/>
        <v>1</v>
      </c>
      <c r="BG80" s="111">
        <v>20</v>
      </c>
      <c r="BH80" s="118">
        <f t="shared" si="31"/>
        <v>21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3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3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>
        <v>15</v>
      </c>
      <c r="E83" s="113"/>
      <c r="F83" s="113"/>
      <c r="G83" s="114">
        <f t="shared" si="16"/>
        <v>15</v>
      </c>
      <c r="H83" s="113"/>
      <c r="I83" s="113"/>
      <c r="J83" s="113"/>
      <c r="K83" s="114">
        <f t="shared" si="17"/>
        <v>0</v>
      </c>
      <c r="L83" s="113"/>
      <c r="M83" s="113"/>
      <c r="N83" s="113"/>
      <c r="O83" s="114">
        <f t="shared" si="18"/>
        <v>0</v>
      </c>
      <c r="P83" s="113">
        <v>84</v>
      </c>
      <c r="Q83" s="119">
        <v>3</v>
      </c>
      <c r="R83" s="113"/>
      <c r="S83" s="114">
        <f t="shared" si="19"/>
        <v>87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102</v>
      </c>
      <c r="BB83" s="116"/>
      <c r="BC83" s="115">
        <f t="shared" si="29"/>
        <v>102</v>
      </c>
      <c r="BD83" s="111">
        <v>90</v>
      </c>
      <c r="BE83" s="111">
        <v>2</v>
      </c>
      <c r="BF83" s="117">
        <f t="shared" si="30"/>
        <v>-10</v>
      </c>
      <c r="BG83" s="111">
        <v>100</v>
      </c>
      <c r="BH83" s="118">
        <f t="shared" si="31"/>
        <v>90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/>
      <c r="I84" s="113"/>
      <c r="J84" s="113"/>
      <c r="K84" s="114">
        <f t="shared" si="17"/>
        <v>0</v>
      </c>
      <c r="L84" s="113"/>
      <c r="M84" s="113"/>
      <c r="N84" s="113"/>
      <c r="O84" s="114">
        <f t="shared" si="18"/>
        <v>0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0</v>
      </c>
      <c r="BB84" s="116"/>
      <c r="BC84" s="115">
        <f t="shared" si="29"/>
        <v>0</v>
      </c>
      <c r="BD84" s="111"/>
      <c r="BE84" s="111"/>
      <c r="BF84" s="117">
        <f t="shared" si="30"/>
        <v>0</v>
      </c>
      <c r="BG84" s="111"/>
      <c r="BH84" s="118">
        <f t="shared" si="31"/>
        <v>0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>
        <v>9</v>
      </c>
      <c r="I85" s="119">
        <v>12</v>
      </c>
      <c r="J85" s="113"/>
      <c r="K85" s="114">
        <f t="shared" si="17"/>
        <v>21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21</v>
      </c>
      <c r="BB85" s="116"/>
      <c r="BC85" s="115">
        <f t="shared" si="29"/>
        <v>21</v>
      </c>
      <c r="BD85" s="111"/>
      <c r="BE85" s="111"/>
      <c r="BF85" s="117">
        <f t="shared" si="30"/>
        <v>-21</v>
      </c>
      <c r="BG85" s="111"/>
      <c r="BH85" s="118">
        <f t="shared" si="31"/>
        <v>-21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>
        <v>5</v>
      </c>
      <c r="BA114" s="115">
        <f t="shared" si="28"/>
        <v>5</v>
      </c>
      <c r="BB114" s="116"/>
      <c r="BC114" s="115">
        <f t="shared" si="29"/>
        <v>5</v>
      </c>
      <c r="BD114" s="111"/>
      <c r="BE114" s="111"/>
      <c r="BF114" s="117">
        <f t="shared" si="30"/>
        <v>-5</v>
      </c>
      <c r="BG114" s="111"/>
      <c r="BH114" s="118">
        <f t="shared" si="31"/>
        <v>-5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>
        <v>3</v>
      </c>
      <c r="BA120" s="115">
        <f t="shared" si="28"/>
        <v>3</v>
      </c>
      <c r="BB120" s="116"/>
      <c r="BC120" s="115">
        <f t="shared" si="29"/>
        <v>3</v>
      </c>
      <c r="BD120" s="111"/>
      <c r="BE120" s="111"/>
      <c r="BF120" s="117">
        <f t="shared" si="30"/>
        <v>-3</v>
      </c>
      <c r="BG120" s="111"/>
      <c r="BH120" s="118">
        <f t="shared" si="31"/>
        <v>-3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>
        <v>5</v>
      </c>
      <c r="BA122" s="115">
        <f t="shared" si="28"/>
        <v>5</v>
      </c>
      <c r="BB122" s="116"/>
      <c r="BC122" s="115">
        <f t="shared" si="29"/>
        <v>5</v>
      </c>
      <c r="BD122" s="111"/>
      <c r="BE122" s="111"/>
      <c r="BF122" s="117">
        <f t="shared" si="30"/>
        <v>-5</v>
      </c>
      <c r="BG122" s="111"/>
      <c r="BH122" s="118">
        <f t="shared" si="31"/>
        <v>-5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hidden="1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/>
      <c r="BA133" s="115">
        <f t="shared" ref="BA133:BA167" si="37">+G133+K133+O133+S133+W133+AA133+AE133+AZ133+AI133+AM133+AQ133+AU133+AY133</f>
        <v>0</v>
      </c>
      <c r="BB133" s="116"/>
      <c r="BC133" s="115">
        <f t="shared" ref="BC133:BC167" si="38">+BA133-BB133</f>
        <v>0</v>
      </c>
      <c r="BD133" s="111"/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hidden="1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/>
      <c r="BA134" s="115">
        <f t="shared" si="37"/>
        <v>0</v>
      </c>
      <c r="BB134" s="116"/>
      <c r="BC134" s="115">
        <f t="shared" si="38"/>
        <v>0</v>
      </c>
      <c r="BD134" s="111"/>
      <c r="BE134" s="111"/>
      <c r="BF134" s="117">
        <f t="shared" si="39"/>
        <v>0</v>
      </c>
      <c r="BG134" s="111"/>
      <c r="BH134" s="118">
        <f t="shared" si="40"/>
        <v>0</v>
      </c>
    </row>
    <row r="135" spans="2:60" ht="39.75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/>
      <c r="BF135" s="117">
        <f t="shared" si="39"/>
        <v>0</v>
      </c>
      <c r="BG135" s="111">
        <v>18</v>
      </c>
      <c r="BH135" s="118">
        <f t="shared" si="40"/>
        <v>18</v>
      </c>
    </row>
    <row r="136" spans="2:60" ht="39.75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/>
      <c r="BF136" s="117">
        <f t="shared" si="39"/>
        <v>0</v>
      </c>
      <c r="BG136" s="111">
        <v>18</v>
      </c>
      <c r="BH136" s="118">
        <f t="shared" si="40"/>
        <v>18</v>
      </c>
    </row>
    <row r="137" spans="2:60" ht="39.75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/>
      <c r="BF137" s="117">
        <f t="shared" si="39"/>
        <v>0</v>
      </c>
      <c r="BG137" s="111">
        <v>18</v>
      </c>
      <c r="BH137" s="118">
        <f t="shared" si="40"/>
        <v>18</v>
      </c>
    </row>
    <row r="138" spans="2:60" ht="39.75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/>
      <c r="BF138" s="117">
        <f t="shared" si="39"/>
        <v>0</v>
      </c>
      <c r="BG138" s="111">
        <v>18</v>
      </c>
      <c r="BH138" s="118">
        <f t="shared" si="40"/>
        <v>18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hidden="1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/>
      <c r="BA147" s="115">
        <f t="shared" si="37"/>
        <v>0</v>
      </c>
      <c r="BB147" s="116"/>
      <c r="BC147" s="115">
        <f t="shared" si="38"/>
        <v>0</v>
      </c>
      <c r="BD147" s="111"/>
      <c r="BE147" s="111"/>
      <c r="BF147" s="117">
        <f t="shared" si="39"/>
        <v>0</v>
      </c>
      <c r="BG147" s="111"/>
      <c r="BH147" s="118">
        <f t="shared" si="40"/>
        <v>0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hidden="1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>
        <v>13</v>
      </c>
      <c r="E154" s="119">
        <v>6</v>
      </c>
      <c r="F154" s="113"/>
      <c r="G154" s="114">
        <f t="shared" si="32"/>
        <v>19</v>
      </c>
      <c r="H154" s="113"/>
      <c r="I154" s="113"/>
      <c r="J154" s="113"/>
      <c r="K154" s="114">
        <f t="shared" si="33"/>
        <v>0</v>
      </c>
      <c r="L154" s="113"/>
      <c r="M154" s="113"/>
      <c r="N154" s="113"/>
      <c r="O154" s="114">
        <f t="shared" si="34"/>
        <v>0</v>
      </c>
      <c r="P154" s="113">
        <v>3</v>
      </c>
      <c r="Q154" s="119">
        <v>3</v>
      </c>
      <c r="R154" s="113"/>
      <c r="S154" s="114">
        <f t="shared" si="35"/>
        <v>6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25</v>
      </c>
      <c r="BB154" s="116"/>
      <c r="BC154" s="115">
        <f t="shared" si="38"/>
        <v>25</v>
      </c>
      <c r="BD154" s="111">
        <v>17</v>
      </c>
      <c r="BE154" s="111">
        <v>29</v>
      </c>
      <c r="BF154" s="117">
        <f t="shared" si="39"/>
        <v>21</v>
      </c>
      <c r="BG154" s="111"/>
      <c r="BH154" s="118">
        <f t="shared" si="40"/>
        <v>21</v>
      </c>
    </row>
    <row r="155" spans="2:60" ht="39.75" customHeight="1" x14ac:dyDescent="1">
      <c r="B155" s="111">
        <v>1006988</v>
      </c>
      <c r="C155" s="122" t="s">
        <v>679</v>
      </c>
      <c r="D155" s="113">
        <v>13</v>
      </c>
      <c r="E155" s="119">
        <v>6</v>
      </c>
      <c r="F155" s="113"/>
      <c r="G155" s="114">
        <f t="shared" si="32"/>
        <v>19</v>
      </c>
      <c r="H155" s="113"/>
      <c r="I155" s="113"/>
      <c r="J155" s="113"/>
      <c r="K155" s="114">
        <f t="shared" si="33"/>
        <v>0</v>
      </c>
      <c r="L155" s="113"/>
      <c r="M155" s="113"/>
      <c r="N155" s="113"/>
      <c r="O155" s="114">
        <f t="shared" si="34"/>
        <v>0</v>
      </c>
      <c r="P155" s="113">
        <v>3</v>
      </c>
      <c r="Q155" s="119">
        <v>3</v>
      </c>
      <c r="R155" s="113"/>
      <c r="S155" s="114">
        <f t="shared" si="35"/>
        <v>6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25</v>
      </c>
      <c r="BB155" s="116"/>
      <c r="BC155" s="115">
        <f t="shared" si="38"/>
        <v>25</v>
      </c>
      <c r="BD155" s="111">
        <v>15</v>
      </c>
      <c r="BE155" s="111">
        <v>44</v>
      </c>
      <c r="BF155" s="117">
        <f t="shared" si="39"/>
        <v>34</v>
      </c>
      <c r="BG155" s="111"/>
      <c r="BH155" s="118">
        <f t="shared" si="40"/>
        <v>34</v>
      </c>
    </row>
    <row r="156" spans="2:60" ht="39.75" customHeight="1" x14ac:dyDescent="1">
      <c r="B156" s="111">
        <v>20058107</v>
      </c>
      <c r="C156" s="123" t="s">
        <v>871</v>
      </c>
      <c r="D156" s="113"/>
      <c r="E156" s="113"/>
      <c r="F156" s="113"/>
      <c r="G156" s="114">
        <f t="shared" si="32"/>
        <v>0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/>
      <c r="Q156" s="113"/>
      <c r="R156" s="113"/>
      <c r="S156" s="114">
        <f t="shared" si="35"/>
        <v>0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0</v>
      </c>
      <c r="BB156" s="116"/>
      <c r="BC156" s="115">
        <f t="shared" si="38"/>
        <v>0</v>
      </c>
      <c r="BD156" s="111"/>
      <c r="BE156" s="111"/>
      <c r="BF156" s="117">
        <f t="shared" si="39"/>
        <v>0</v>
      </c>
      <c r="BG156" s="111">
        <v>15</v>
      </c>
      <c r="BH156" s="118">
        <f t="shared" si="40"/>
        <v>15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104</v>
      </c>
      <c r="E168" s="125">
        <f t="shared" ref="E168:BH168" si="41">SUM(E4:E167)</f>
        <v>25</v>
      </c>
      <c r="F168" s="125">
        <f t="shared" si="41"/>
        <v>0</v>
      </c>
      <c r="G168" s="125">
        <f t="shared" si="41"/>
        <v>129</v>
      </c>
      <c r="H168" s="125">
        <f t="shared" si="41"/>
        <v>106</v>
      </c>
      <c r="I168" s="125">
        <f t="shared" si="41"/>
        <v>27</v>
      </c>
      <c r="J168" s="125">
        <f t="shared" si="41"/>
        <v>0</v>
      </c>
      <c r="K168" s="125">
        <f t="shared" si="41"/>
        <v>133</v>
      </c>
      <c r="L168" s="125">
        <f t="shared" si="41"/>
        <v>29</v>
      </c>
      <c r="M168" s="125">
        <f t="shared" si="41"/>
        <v>0</v>
      </c>
      <c r="N168" s="125">
        <f t="shared" si="41"/>
        <v>0</v>
      </c>
      <c r="O168" s="125">
        <f t="shared" si="41"/>
        <v>29</v>
      </c>
      <c r="P168" s="125">
        <f t="shared" si="41"/>
        <v>1026</v>
      </c>
      <c r="Q168" s="125">
        <f t="shared" si="41"/>
        <v>32</v>
      </c>
      <c r="R168" s="125">
        <f t="shared" si="41"/>
        <v>0</v>
      </c>
      <c r="S168" s="125">
        <f t="shared" si="41"/>
        <v>1058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130</v>
      </c>
      <c r="BA168" s="125">
        <f t="shared" si="41"/>
        <v>1479</v>
      </c>
      <c r="BB168" s="126">
        <f t="shared" si="41"/>
        <v>19</v>
      </c>
      <c r="BC168" s="125">
        <f>SUM(BC4:BC167)</f>
        <v>1460</v>
      </c>
      <c r="BD168" s="125">
        <f t="shared" si="41"/>
        <v>956</v>
      </c>
      <c r="BE168" s="125">
        <f t="shared" si="41"/>
        <v>189</v>
      </c>
      <c r="BF168" s="125">
        <f t="shared" si="41"/>
        <v>-315</v>
      </c>
      <c r="BG168" s="125">
        <f t="shared" si="41"/>
        <v>1157</v>
      </c>
      <c r="BH168" s="125">
        <f t="shared" si="41"/>
        <v>842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F19D-E0A5-41D9-B51F-9CB59DD256C7}">
  <sheetPr>
    <pageSetUpPr fitToPage="1"/>
  </sheetPr>
  <dimension ref="B1:XFD180"/>
  <sheetViews>
    <sheetView zoomScale="50" zoomScaleNormal="50" workbookViewId="0">
      <pane xSplit="3" ySplit="3" topLeftCell="N4" activePane="bottomRight" state="frozen"/>
      <selection sqref="A1:XFD1048576"/>
      <selection pane="topRight" sqref="A1:XFD1048576"/>
      <selection pane="bottomLeft" sqref="A1:XFD1048576"/>
      <selection pane="bottomRight" activeCell="BC4" sqref="BC4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7265625" style="108" customWidth="1"/>
    <col min="61" max="16384" width="13.7265625" style="108"/>
  </cols>
  <sheetData>
    <row r="1" spans="2:60" ht="68.400000000000006" x14ac:dyDescent="1">
      <c r="B1" s="164" t="s">
        <v>875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>
        <v>30</v>
      </c>
      <c r="BA4" s="115">
        <f>+G4+K4+O4+S4+W4+AA4+AE4+AZ4+AI4+AM4+AQ4+AU4+AY4</f>
        <v>30</v>
      </c>
      <c r="BB4" s="116"/>
      <c r="BC4" s="115">
        <f>+BA4-BB4</f>
        <v>30</v>
      </c>
      <c r="BD4" s="111">
        <v>30</v>
      </c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/>
      <c r="E5" s="113"/>
      <c r="F5" s="113"/>
      <c r="G5" s="114">
        <f t="shared" ref="G5:G68" si="0">SUM(D5:F5)</f>
        <v>0</v>
      </c>
      <c r="H5" s="113">
        <v>43</v>
      </c>
      <c r="I5" s="119">
        <v>15</v>
      </c>
      <c r="J5" s="113"/>
      <c r="K5" s="114">
        <f t="shared" ref="K5:K68" si="1">SUM(H5:J5)</f>
        <v>58</v>
      </c>
      <c r="L5" s="113"/>
      <c r="M5" s="113"/>
      <c r="N5" s="113"/>
      <c r="O5" s="114">
        <f t="shared" ref="O5:O68" si="2">SUM(L5:N5)</f>
        <v>0</v>
      </c>
      <c r="P5" s="113">
        <v>6</v>
      </c>
      <c r="Q5" s="119">
        <v>1</v>
      </c>
      <c r="R5" s="113"/>
      <c r="S5" s="114">
        <f t="shared" ref="S5:S68" si="3">SUM(P5:R5)</f>
        <v>7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/>
      <c r="BA5" s="115">
        <f t="shared" ref="BA5:BA68" si="12">+G5+K5+O5+S5+W5+AA5+AE5+AZ5+AI5+AM5+AQ5+AU5+AY5</f>
        <v>65</v>
      </c>
      <c r="BB5" s="116"/>
      <c r="BC5" s="115">
        <f t="shared" ref="BC5:BC68" si="13">+BA5-BB5</f>
        <v>65</v>
      </c>
      <c r="BD5" s="120">
        <v>100</v>
      </c>
      <c r="BE5" s="120">
        <v>39</v>
      </c>
      <c r="BF5" s="117">
        <f t="shared" ref="BF5:BF68" si="14">+BD5+BE5-BC5</f>
        <v>74</v>
      </c>
      <c r="BG5" s="120">
        <v>100</v>
      </c>
      <c r="BH5" s="118">
        <f t="shared" ref="BH5:BH68" si="15">BF5+BG5</f>
        <v>174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/>
      <c r="I6" s="113"/>
      <c r="J6" s="113"/>
      <c r="K6" s="114">
        <f t="shared" si="1"/>
        <v>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0</v>
      </c>
      <c r="BB6" s="116"/>
      <c r="BC6" s="115">
        <f t="shared" si="13"/>
        <v>0</v>
      </c>
      <c r="BD6" s="111"/>
      <c r="BE6" s="111"/>
      <c r="BF6" s="117">
        <f t="shared" si="14"/>
        <v>0</v>
      </c>
      <c r="BG6" s="111"/>
      <c r="BH6" s="118">
        <f t="shared" si="15"/>
        <v>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/>
      <c r="E24" s="113"/>
      <c r="F24" s="113"/>
      <c r="G24" s="114">
        <f t="shared" si="0"/>
        <v>0</v>
      </c>
      <c r="H24" s="113">
        <v>39</v>
      </c>
      <c r="I24" s="119">
        <v>16</v>
      </c>
      <c r="J24" s="113"/>
      <c r="K24" s="114">
        <f t="shared" si="1"/>
        <v>55</v>
      </c>
      <c r="L24" s="113"/>
      <c r="M24" s="113"/>
      <c r="N24" s="113"/>
      <c r="O24" s="114">
        <f t="shared" si="2"/>
        <v>0</v>
      </c>
      <c r="P24" s="113">
        <v>69</v>
      </c>
      <c r="Q24" s="119">
        <v>27</v>
      </c>
      <c r="R24" s="113"/>
      <c r="S24" s="114">
        <f t="shared" si="3"/>
        <v>96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151</v>
      </c>
      <c r="BB24" s="116">
        <v>3</v>
      </c>
      <c r="BC24" s="115">
        <f t="shared" si="13"/>
        <v>148</v>
      </c>
      <c r="BD24" s="111">
        <v>150</v>
      </c>
      <c r="BE24" s="111"/>
      <c r="BF24" s="117">
        <f t="shared" si="14"/>
        <v>2</v>
      </c>
      <c r="BG24" s="111">
        <v>150</v>
      </c>
      <c r="BH24" s="118">
        <f t="shared" si="15"/>
        <v>152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>
        <v>5</v>
      </c>
      <c r="I25" s="113"/>
      <c r="J25" s="113"/>
      <c r="K25" s="114">
        <f t="shared" si="1"/>
        <v>5</v>
      </c>
      <c r="L25" s="113"/>
      <c r="M25" s="113"/>
      <c r="N25" s="113"/>
      <c r="O25" s="114">
        <f t="shared" si="2"/>
        <v>0</v>
      </c>
      <c r="P25" s="113">
        <v>2</v>
      </c>
      <c r="Q25" s="113"/>
      <c r="R25" s="113"/>
      <c r="S25" s="114">
        <f t="shared" si="3"/>
        <v>2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7</v>
      </c>
      <c r="BB25" s="116"/>
      <c r="BC25" s="115">
        <f t="shared" si="13"/>
        <v>7</v>
      </c>
      <c r="BD25" s="111">
        <v>10</v>
      </c>
      <c r="BE25" s="111"/>
      <c r="BF25" s="117">
        <f t="shared" si="14"/>
        <v>3</v>
      </c>
      <c r="BG25" s="111">
        <v>10</v>
      </c>
      <c r="BH25" s="118">
        <f t="shared" si="15"/>
        <v>13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3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3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3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3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3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3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3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3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3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3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3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3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3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3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8</v>
      </c>
      <c r="I40" s="113"/>
      <c r="J40" s="113"/>
      <c r="K40" s="114">
        <f t="shared" si="1"/>
        <v>8</v>
      </c>
      <c r="L40" s="113">
        <v>9</v>
      </c>
      <c r="M40" s="113"/>
      <c r="N40" s="113"/>
      <c r="O40" s="114">
        <f t="shared" si="2"/>
        <v>9</v>
      </c>
      <c r="P40" s="113"/>
      <c r="Q40" s="113"/>
      <c r="R40" s="113"/>
      <c r="S40" s="114">
        <f t="shared" si="3"/>
        <v>0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17</v>
      </c>
      <c r="BB40" s="116"/>
      <c r="BC40" s="115">
        <f t="shared" si="13"/>
        <v>17</v>
      </c>
      <c r="BD40" s="111"/>
      <c r="BE40" s="111">
        <v>17</v>
      </c>
      <c r="BF40" s="117">
        <f t="shared" si="14"/>
        <v>0</v>
      </c>
      <c r="BG40" s="111"/>
      <c r="BH40" s="118">
        <f t="shared" si="15"/>
        <v>0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3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3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3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3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3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3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3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3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3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3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3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/>
      <c r="E52" s="113"/>
      <c r="F52" s="113"/>
      <c r="G52" s="114">
        <f t="shared" si="0"/>
        <v>0</v>
      </c>
      <c r="H52" s="113"/>
      <c r="I52" s="119">
        <v>2</v>
      </c>
      <c r="J52" s="113"/>
      <c r="K52" s="114">
        <f t="shared" si="1"/>
        <v>2</v>
      </c>
      <c r="L52" s="113"/>
      <c r="M52" s="113"/>
      <c r="N52" s="113"/>
      <c r="O52" s="114">
        <f t="shared" si="2"/>
        <v>0</v>
      </c>
      <c r="P52" s="113">
        <v>28</v>
      </c>
      <c r="Q52" s="119">
        <v>18</v>
      </c>
      <c r="R52" s="113"/>
      <c r="S52" s="114">
        <f t="shared" si="3"/>
        <v>46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>
        <v>2</v>
      </c>
      <c r="BA52" s="115">
        <f t="shared" si="12"/>
        <v>50</v>
      </c>
      <c r="BB52" s="116"/>
      <c r="BC52" s="115">
        <f t="shared" si="13"/>
        <v>50</v>
      </c>
      <c r="BD52" s="111">
        <v>115</v>
      </c>
      <c r="BE52" s="111">
        <v>7</v>
      </c>
      <c r="BF52" s="117">
        <f t="shared" si="14"/>
        <v>72</v>
      </c>
      <c r="BG52" s="111">
        <v>80</v>
      </c>
      <c r="BH52" s="118">
        <f t="shared" si="15"/>
        <v>152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9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9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/>
      <c r="E54" s="113"/>
      <c r="F54" s="113"/>
      <c r="G54" s="114">
        <f t="shared" si="0"/>
        <v>0</v>
      </c>
      <c r="H54" s="113"/>
      <c r="I54" s="119">
        <v>2</v>
      </c>
      <c r="J54" s="113"/>
      <c r="K54" s="114">
        <f t="shared" si="1"/>
        <v>2</v>
      </c>
      <c r="L54" s="113"/>
      <c r="M54" s="113"/>
      <c r="N54" s="113"/>
      <c r="O54" s="114">
        <f t="shared" si="2"/>
        <v>0</v>
      </c>
      <c r="P54" s="113">
        <v>29</v>
      </c>
      <c r="Q54" s="119">
        <v>17</v>
      </c>
      <c r="R54" s="113"/>
      <c r="S54" s="114">
        <f t="shared" si="3"/>
        <v>46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48</v>
      </c>
      <c r="BB54" s="116"/>
      <c r="BC54" s="115">
        <f t="shared" si="13"/>
        <v>48</v>
      </c>
      <c r="BD54" s="111">
        <v>80</v>
      </c>
      <c r="BE54" s="111">
        <v>17</v>
      </c>
      <c r="BF54" s="117">
        <f t="shared" si="14"/>
        <v>49</v>
      </c>
      <c r="BG54" s="111">
        <v>80</v>
      </c>
      <c r="BH54" s="118">
        <f t="shared" si="15"/>
        <v>129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9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9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9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9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9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9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/>
      <c r="E58" s="113"/>
      <c r="F58" s="113"/>
      <c r="G58" s="114">
        <f t="shared" si="0"/>
        <v>0</v>
      </c>
      <c r="H58" s="113"/>
      <c r="I58" s="119">
        <v>2</v>
      </c>
      <c r="J58" s="113"/>
      <c r="K58" s="114">
        <f t="shared" si="1"/>
        <v>2</v>
      </c>
      <c r="L58" s="113"/>
      <c r="M58" s="113"/>
      <c r="N58" s="113"/>
      <c r="O58" s="114">
        <f t="shared" si="2"/>
        <v>0</v>
      </c>
      <c r="P58" s="113">
        <v>28</v>
      </c>
      <c r="Q58" s="119">
        <v>17</v>
      </c>
      <c r="R58" s="113"/>
      <c r="S58" s="114">
        <f t="shared" si="3"/>
        <v>45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>
        <v>2</v>
      </c>
      <c r="BA58" s="115">
        <f t="shared" si="12"/>
        <v>49</v>
      </c>
      <c r="BB58" s="116"/>
      <c r="BC58" s="115">
        <f t="shared" si="13"/>
        <v>49</v>
      </c>
      <c r="BD58" s="111">
        <v>82</v>
      </c>
      <c r="BE58" s="111">
        <v>11</v>
      </c>
      <c r="BF58" s="117">
        <f t="shared" si="14"/>
        <v>44</v>
      </c>
      <c r="BG58" s="111">
        <v>80</v>
      </c>
      <c r="BH58" s="118">
        <f t="shared" si="15"/>
        <v>124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9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9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/>
      <c r="E60" s="113"/>
      <c r="F60" s="113"/>
      <c r="G60" s="114">
        <f t="shared" si="0"/>
        <v>0</v>
      </c>
      <c r="H60" s="113"/>
      <c r="I60" s="119">
        <v>1</v>
      </c>
      <c r="J60" s="113"/>
      <c r="K60" s="114">
        <f t="shared" si="1"/>
        <v>1</v>
      </c>
      <c r="L60" s="113"/>
      <c r="M60" s="113"/>
      <c r="N60" s="113"/>
      <c r="O60" s="114">
        <f t="shared" si="2"/>
        <v>0</v>
      </c>
      <c r="P60" s="113">
        <v>28</v>
      </c>
      <c r="Q60" s="119">
        <v>17</v>
      </c>
      <c r="R60" s="113"/>
      <c r="S60" s="114">
        <f t="shared" si="3"/>
        <v>45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>
        <v>2</v>
      </c>
      <c r="BA60" s="115">
        <f t="shared" si="12"/>
        <v>48</v>
      </c>
      <c r="BB60" s="116"/>
      <c r="BC60" s="115">
        <f t="shared" si="13"/>
        <v>48</v>
      </c>
      <c r="BD60" s="111">
        <v>82</v>
      </c>
      <c r="BE60" s="111">
        <v>7</v>
      </c>
      <c r="BF60" s="117">
        <f t="shared" si="14"/>
        <v>41</v>
      </c>
      <c r="BG60" s="111">
        <v>80</v>
      </c>
      <c r="BH60" s="118">
        <f t="shared" si="15"/>
        <v>121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9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9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/>
      <c r="E62" s="113"/>
      <c r="F62" s="113"/>
      <c r="G62" s="114">
        <f t="shared" si="0"/>
        <v>0</v>
      </c>
      <c r="H62" s="113"/>
      <c r="I62" s="119">
        <v>1</v>
      </c>
      <c r="J62" s="113"/>
      <c r="K62" s="114">
        <f t="shared" si="1"/>
        <v>1</v>
      </c>
      <c r="L62" s="113"/>
      <c r="M62" s="113"/>
      <c r="N62" s="113"/>
      <c r="O62" s="114">
        <f t="shared" si="2"/>
        <v>0</v>
      </c>
      <c r="P62" s="113">
        <v>28</v>
      </c>
      <c r="Q62" s="119">
        <v>17</v>
      </c>
      <c r="R62" s="113"/>
      <c r="S62" s="114">
        <f t="shared" si="3"/>
        <v>45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>
        <v>2</v>
      </c>
      <c r="BA62" s="115">
        <f t="shared" si="12"/>
        <v>48</v>
      </c>
      <c r="BB62" s="116"/>
      <c r="BC62" s="115">
        <f t="shared" si="13"/>
        <v>48</v>
      </c>
      <c r="BD62" s="111">
        <v>93</v>
      </c>
      <c r="BE62" s="111">
        <v>9</v>
      </c>
      <c r="BF62" s="117">
        <f t="shared" si="14"/>
        <v>54</v>
      </c>
      <c r="BG62" s="111">
        <v>80</v>
      </c>
      <c r="BH62" s="118">
        <f t="shared" si="15"/>
        <v>134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9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9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/>
      <c r="E64" s="113"/>
      <c r="F64" s="113"/>
      <c r="G64" s="114">
        <f t="shared" si="0"/>
        <v>0</v>
      </c>
      <c r="H64" s="113"/>
      <c r="I64" s="119">
        <v>2</v>
      </c>
      <c r="J64" s="113"/>
      <c r="K64" s="114">
        <f t="shared" si="1"/>
        <v>2</v>
      </c>
      <c r="L64" s="113"/>
      <c r="M64" s="113"/>
      <c r="N64" s="113"/>
      <c r="O64" s="114">
        <f t="shared" si="2"/>
        <v>0</v>
      </c>
      <c r="P64" s="113">
        <v>28</v>
      </c>
      <c r="Q64" s="119">
        <v>17</v>
      </c>
      <c r="R64" s="113"/>
      <c r="S64" s="114">
        <f t="shared" si="3"/>
        <v>45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>
        <v>2</v>
      </c>
      <c r="BA64" s="115">
        <f t="shared" si="12"/>
        <v>49</v>
      </c>
      <c r="BB64" s="116"/>
      <c r="BC64" s="115">
        <f t="shared" si="13"/>
        <v>49</v>
      </c>
      <c r="BD64" s="111">
        <v>82</v>
      </c>
      <c r="BE64" s="111">
        <v>11</v>
      </c>
      <c r="BF64" s="117">
        <f t="shared" si="14"/>
        <v>44</v>
      </c>
      <c r="BG64" s="111">
        <v>80</v>
      </c>
      <c r="BH64" s="118">
        <f t="shared" si="15"/>
        <v>124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9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9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customHeight="1" x14ac:dyDescent="1">
      <c r="B66" s="111">
        <v>1112017</v>
      </c>
      <c r="C66" s="122" t="s">
        <v>783</v>
      </c>
      <c r="D66" s="113"/>
      <c r="E66" s="113"/>
      <c r="F66" s="113"/>
      <c r="G66" s="114">
        <f t="shared" si="0"/>
        <v>0</v>
      </c>
      <c r="H66" s="113"/>
      <c r="I66" s="119">
        <v>2</v>
      </c>
      <c r="J66" s="113"/>
      <c r="K66" s="114">
        <f t="shared" si="1"/>
        <v>2</v>
      </c>
      <c r="L66" s="113"/>
      <c r="M66" s="113"/>
      <c r="N66" s="113"/>
      <c r="O66" s="114">
        <f t="shared" si="2"/>
        <v>0</v>
      </c>
      <c r="P66" s="113">
        <v>29</v>
      </c>
      <c r="Q66" s="119">
        <v>17</v>
      </c>
      <c r="R66" s="113"/>
      <c r="S66" s="114">
        <f t="shared" si="3"/>
        <v>46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48</v>
      </c>
      <c r="BB66" s="116"/>
      <c r="BC66" s="115">
        <f t="shared" si="13"/>
        <v>48</v>
      </c>
      <c r="BD66" s="111">
        <v>80</v>
      </c>
      <c r="BE66" s="111">
        <v>10</v>
      </c>
      <c r="BF66" s="117">
        <f t="shared" si="14"/>
        <v>42</v>
      </c>
      <c r="BG66" s="111">
        <v>80</v>
      </c>
      <c r="BH66" s="118">
        <f t="shared" si="15"/>
        <v>122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>
        <v>21</v>
      </c>
      <c r="Q72" s="113"/>
      <c r="R72" s="113"/>
      <c r="S72" s="114">
        <f t="shared" si="19"/>
        <v>21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21</v>
      </c>
      <c r="BB72" s="116"/>
      <c r="BC72" s="115">
        <f t="shared" si="29"/>
        <v>21</v>
      </c>
      <c r="BD72" s="111">
        <v>27</v>
      </c>
      <c r="BE72" s="111"/>
      <c r="BF72" s="117">
        <f t="shared" si="30"/>
        <v>6</v>
      </c>
      <c r="BG72" s="111"/>
      <c r="BH72" s="118">
        <f t="shared" si="31"/>
        <v>6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>
        <v>24</v>
      </c>
      <c r="I73" s="113"/>
      <c r="J73" s="113"/>
      <c r="K73" s="114">
        <f t="shared" si="17"/>
        <v>24</v>
      </c>
      <c r="L73" s="113"/>
      <c r="M73" s="113"/>
      <c r="N73" s="113"/>
      <c r="O73" s="114">
        <f t="shared" si="18"/>
        <v>0</v>
      </c>
      <c r="P73" s="113">
        <v>30</v>
      </c>
      <c r="Q73" s="119">
        <v>2</v>
      </c>
      <c r="R73" s="113"/>
      <c r="S73" s="114">
        <f t="shared" si="19"/>
        <v>32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56</v>
      </c>
      <c r="BB73" s="116"/>
      <c r="BC73" s="115">
        <f t="shared" si="29"/>
        <v>56</v>
      </c>
      <c r="BD73" s="111">
        <v>40</v>
      </c>
      <c r="BE73" s="111"/>
      <c r="BF73" s="117">
        <f t="shared" si="30"/>
        <v>-16</v>
      </c>
      <c r="BG73" s="111"/>
      <c r="BH73" s="118">
        <f t="shared" si="31"/>
        <v>-16</v>
      </c>
    </row>
    <row r="74" spans="2:60" hidden="1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3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hidden="1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3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3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>
        <v>10</v>
      </c>
      <c r="BA76" s="115">
        <f t="shared" si="28"/>
        <v>10</v>
      </c>
      <c r="BB76" s="116"/>
      <c r="BC76" s="115">
        <f t="shared" si="29"/>
        <v>10</v>
      </c>
      <c r="BD76" s="111">
        <v>10</v>
      </c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/>
      <c r="E77" s="113"/>
      <c r="F77" s="113"/>
      <c r="G77" s="114">
        <f t="shared" si="16"/>
        <v>0</v>
      </c>
      <c r="H77" s="113">
        <v>7</v>
      </c>
      <c r="I77" s="113">
        <v>3</v>
      </c>
      <c r="J77" s="113"/>
      <c r="K77" s="114">
        <f t="shared" si="17"/>
        <v>10</v>
      </c>
      <c r="L77" s="113">
        <v>2</v>
      </c>
      <c r="M77" s="113"/>
      <c r="N77" s="113"/>
      <c r="O77" s="114">
        <f t="shared" si="18"/>
        <v>2</v>
      </c>
      <c r="P77" s="113">
        <v>9</v>
      </c>
      <c r="Q77" s="119">
        <v>4</v>
      </c>
      <c r="R77" s="113"/>
      <c r="S77" s="114">
        <f t="shared" si="19"/>
        <v>13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25</v>
      </c>
      <c r="BB77" s="116"/>
      <c r="BC77" s="115">
        <f t="shared" si="29"/>
        <v>25</v>
      </c>
      <c r="BD77" s="111">
        <v>30</v>
      </c>
      <c r="BE77" s="111">
        <v>11</v>
      </c>
      <c r="BF77" s="117">
        <f t="shared" si="30"/>
        <v>16</v>
      </c>
      <c r="BG77" s="111">
        <v>30</v>
      </c>
      <c r="BH77" s="118">
        <f t="shared" si="31"/>
        <v>46</v>
      </c>
    </row>
    <row r="78" spans="2:60" ht="39.75" customHeight="1" x14ac:dyDescent="1">
      <c r="B78" s="111">
        <v>1113171</v>
      </c>
      <c r="C78" s="122" t="s">
        <v>795</v>
      </c>
      <c r="D78" s="113"/>
      <c r="E78" s="113"/>
      <c r="F78" s="113"/>
      <c r="G78" s="114">
        <f t="shared" si="16"/>
        <v>0</v>
      </c>
      <c r="H78" s="113">
        <v>4</v>
      </c>
      <c r="I78" s="113">
        <v>1</v>
      </c>
      <c r="J78" s="113"/>
      <c r="K78" s="114">
        <f t="shared" si="17"/>
        <v>5</v>
      </c>
      <c r="L78" s="113">
        <v>1</v>
      </c>
      <c r="M78" s="113"/>
      <c r="N78" s="113"/>
      <c r="O78" s="114">
        <f t="shared" si="18"/>
        <v>1</v>
      </c>
      <c r="P78" s="113">
        <v>3</v>
      </c>
      <c r="Q78" s="119">
        <v>1</v>
      </c>
      <c r="R78" s="113"/>
      <c r="S78" s="114">
        <f t="shared" si="19"/>
        <v>4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10</v>
      </c>
      <c r="BB78" s="116"/>
      <c r="BC78" s="115">
        <f t="shared" si="29"/>
        <v>10</v>
      </c>
      <c r="BD78" s="111"/>
      <c r="BE78" s="111">
        <v>34</v>
      </c>
      <c r="BF78" s="117">
        <f t="shared" si="30"/>
        <v>24</v>
      </c>
      <c r="BG78" s="111"/>
      <c r="BH78" s="118">
        <f t="shared" si="31"/>
        <v>24</v>
      </c>
    </row>
    <row r="79" spans="2:60" x14ac:dyDescent="1">
      <c r="B79" s="111">
        <v>1113172</v>
      </c>
      <c r="C79" s="122" t="s">
        <v>796</v>
      </c>
      <c r="D79" s="113"/>
      <c r="E79" s="113"/>
      <c r="F79" s="113"/>
      <c r="G79" s="114">
        <f t="shared" si="16"/>
        <v>0</v>
      </c>
      <c r="H79" s="113">
        <v>6</v>
      </c>
      <c r="I79" s="113">
        <v>3</v>
      </c>
      <c r="J79" s="113"/>
      <c r="K79" s="114">
        <f t="shared" si="17"/>
        <v>9</v>
      </c>
      <c r="L79" s="113">
        <v>5</v>
      </c>
      <c r="M79" s="113"/>
      <c r="N79" s="113"/>
      <c r="O79" s="114">
        <f t="shared" si="18"/>
        <v>5</v>
      </c>
      <c r="P79" s="113">
        <v>9</v>
      </c>
      <c r="Q79" s="119">
        <v>2</v>
      </c>
      <c r="R79" s="113"/>
      <c r="S79" s="114">
        <f t="shared" si="19"/>
        <v>11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25</v>
      </c>
      <c r="BB79" s="116"/>
      <c r="BC79" s="115">
        <f t="shared" si="29"/>
        <v>25</v>
      </c>
      <c r="BD79" s="111">
        <v>20</v>
      </c>
      <c r="BE79" s="111">
        <v>14</v>
      </c>
      <c r="BF79" s="117">
        <f t="shared" si="30"/>
        <v>9</v>
      </c>
      <c r="BG79" s="111">
        <v>20</v>
      </c>
      <c r="BH79" s="118">
        <f t="shared" si="31"/>
        <v>29</v>
      </c>
    </row>
    <row r="80" spans="2:60" x14ac:dyDescent="1">
      <c r="B80" s="111">
        <v>1113173</v>
      </c>
      <c r="C80" s="122" t="s">
        <v>797</v>
      </c>
      <c r="D80" s="113"/>
      <c r="E80" s="113"/>
      <c r="F80" s="113"/>
      <c r="G80" s="114">
        <f t="shared" si="16"/>
        <v>0</v>
      </c>
      <c r="H80" s="113">
        <v>2</v>
      </c>
      <c r="I80" s="113">
        <v>1</v>
      </c>
      <c r="J80" s="113"/>
      <c r="K80" s="114">
        <f t="shared" si="17"/>
        <v>3</v>
      </c>
      <c r="L80" s="113">
        <v>2</v>
      </c>
      <c r="M80" s="113"/>
      <c r="N80" s="113"/>
      <c r="O80" s="114">
        <f t="shared" si="18"/>
        <v>2</v>
      </c>
      <c r="P80" s="113">
        <v>3</v>
      </c>
      <c r="Q80" s="119">
        <v>2</v>
      </c>
      <c r="R80" s="113"/>
      <c r="S80" s="114">
        <f t="shared" si="19"/>
        <v>5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10</v>
      </c>
      <c r="BB80" s="116"/>
      <c r="BC80" s="115">
        <f t="shared" si="29"/>
        <v>10</v>
      </c>
      <c r="BD80" s="111">
        <v>20</v>
      </c>
      <c r="BE80" s="111">
        <v>1</v>
      </c>
      <c r="BF80" s="117">
        <f t="shared" si="30"/>
        <v>11</v>
      </c>
      <c r="BG80" s="111">
        <v>10</v>
      </c>
      <c r="BH80" s="118">
        <f t="shared" si="31"/>
        <v>21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9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9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/>
      <c r="E83" s="113"/>
      <c r="F83" s="113"/>
      <c r="G83" s="114">
        <f t="shared" si="16"/>
        <v>0</v>
      </c>
      <c r="H83" s="113">
        <v>6</v>
      </c>
      <c r="I83" s="113"/>
      <c r="J83" s="113"/>
      <c r="K83" s="114">
        <f t="shared" si="17"/>
        <v>6</v>
      </c>
      <c r="L83" s="113"/>
      <c r="M83" s="113"/>
      <c r="N83" s="113"/>
      <c r="O83" s="114">
        <f t="shared" si="18"/>
        <v>0</v>
      </c>
      <c r="P83" s="113">
        <v>90</v>
      </c>
      <c r="Q83" s="119">
        <v>3</v>
      </c>
      <c r="R83" s="113"/>
      <c r="S83" s="114">
        <f t="shared" si="19"/>
        <v>93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99</v>
      </c>
      <c r="BB83" s="116"/>
      <c r="BC83" s="115">
        <f t="shared" si="29"/>
        <v>99</v>
      </c>
      <c r="BD83" s="111">
        <v>100</v>
      </c>
      <c r="BE83" s="111">
        <v>22</v>
      </c>
      <c r="BF83" s="117">
        <f t="shared" si="30"/>
        <v>23</v>
      </c>
      <c r="BG83" s="111">
        <v>120</v>
      </c>
      <c r="BH83" s="118">
        <f t="shared" si="31"/>
        <v>143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/>
      <c r="I84" s="113"/>
      <c r="J84" s="113"/>
      <c r="K84" s="114">
        <f t="shared" si="17"/>
        <v>0</v>
      </c>
      <c r="L84" s="113"/>
      <c r="M84" s="113"/>
      <c r="N84" s="113"/>
      <c r="O84" s="114">
        <f t="shared" si="18"/>
        <v>0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0</v>
      </c>
      <c r="BB84" s="116"/>
      <c r="BC84" s="115">
        <f t="shared" si="29"/>
        <v>0</v>
      </c>
      <c r="BD84" s="111"/>
      <c r="BE84" s="111"/>
      <c r="BF84" s="117">
        <f t="shared" si="30"/>
        <v>0</v>
      </c>
      <c r="BG84" s="111"/>
      <c r="BH84" s="118">
        <f t="shared" si="31"/>
        <v>0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>
        <v>20</v>
      </c>
      <c r="I85" s="113">
        <v>13</v>
      </c>
      <c r="J85" s="113"/>
      <c r="K85" s="114">
        <f t="shared" si="17"/>
        <v>33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33</v>
      </c>
      <c r="BB85" s="116"/>
      <c r="BC85" s="115">
        <f t="shared" si="29"/>
        <v>33</v>
      </c>
      <c r="BD85" s="111"/>
      <c r="BE85" s="111"/>
      <c r="BF85" s="117">
        <f t="shared" si="30"/>
        <v>-33</v>
      </c>
      <c r="BG85" s="111"/>
      <c r="BH85" s="118">
        <f t="shared" si="31"/>
        <v>-33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hidden="1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/>
      <c r="BA114" s="115">
        <f t="shared" si="28"/>
        <v>0</v>
      </c>
      <c r="BB114" s="116"/>
      <c r="BC114" s="115">
        <f t="shared" si="29"/>
        <v>0</v>
      </c>
      <c r="BD114" s="111"/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hidden="1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/>
      <c r="BA120" s="115">
        <f t="shared" si="28"/>
        <v>0</v>
      </c>
      <c r="BB120" s="116"/>
      <c r="BC120" s="115">
        <f t="shared" si="29"/>
        <v>0</v>
      </c>
      <c r="BD120" s="111"/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>
        <v>10</v>
      </c>
      <c r="BA121" s="115">
        <f t="shared" si="28"/>
        <v>10</v>
      </c>
      <c r="BB121" s="116"/>
      <c r="BC121" s="115">
        <f t="shared" si="29"/>
        <v>10</v>
      </c>
      <c r="BD121" s="111"/>
      <c r="BE121" s="111"/>
      <c r="BF121" s="117">
        <f t="shared" si="30"/>
        <v>-10</v>
      </c>
      <c r="BG121" s="111"/>
      <c r="BH121" s="118">
        <f t="shared" si="31"/>
        <v>-10</v>
      </c>
    </row>
    <row r="122" spans="2:60" ht="39.75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>
        <v>10</v>
      </c>
      <c r="BA122" s="115">
        <f t="shared" si="28"/>
        <v>10</v>
      </c>
      <c r="BB122" s="116"/>
      <c r="BC122" s="115">
        <f t="shared" si="29"/>
        <v>10</v>
      </c>
      <c r="BD122" s="111"/>
      <c r="BE122" s="111"/>
      <c r="BF122" s="117">
        <f t="shared" si="30"/>
        <v>-10</v>
      </c>
      <c r="BG122" s="111"/>
      <c r="BH122" s="118">
        <f t="shared" si="31"/>
        <v>-10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hidden="1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/>
      <c r="BA133" s="115">
        <f t="shared" ref="BA133:BA167" si="37">+G133+K133+O133+S133+W133+AA133+AE133+AZ133+AI133+AM133+AQ133+AU133+AY133</f>
        <v>0</v>
      </c>
      <c r="BB133" s="116"/>
      <c r="BC133" s="115">
        <f t="shared" ref="BC133:BC167" si="38">+BA133-BB133</f>
        <v>0</v>
      </c>
      <c r="BD133" s="111"/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9">
        <v>25</v>
      </c>
      <c r="BA134" s="115">
        <f t="shared" si="37"/>
        <v>25</v>
      </c>
      <c r="BB134" s="116"/>
      <c r="BC134" s="115">
        <f t="shared" si="38"/>
        <v>25</v>
      </c>
      <c r="BD134" s="111"/>
      <c r="BE134" s="111"/>
      <c r="BF134" s="117">
        <f t="shared" si="39"/>
        <v>-25</v>
      </c>
      <c r="BG134" s="111"/>
      <c r="BH134" s="118">
        <f t="shared" si="40"/>
        <v>-25</v>
      </c>
    </row>
    <row r="135" spans="2:60" ht="39.75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>
        <v>18</v>
      </c>
      <c r="BE135" s="111"/>
      <c r="BF135" s="117">
        <f t="shared" si="39"/>
        <v>18</v>
      </c>
      <c r="BG135" s="111"/>
      <c r="BH135" s="118">
        <f t="shared" si="40"/>
        <v>18</v>
      </c>
    </row>
    <row r="136" spans="2:60" ht="39.75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>
        <v>18</v>
      </c>
      <c r="BE136" s="111"/>
      <c r="BF136" s="117">
        <f t="shared" si="39"/>
        <v>18</v>
      </c>
      <c r="BG136" s="111"/>
      <c r="BH136" s="118">
        <f t="shared" si="40"/>
        <v>18</v>
      </c>
    </row>
    <row r="137" spans="2:60" ht="39.75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>
        <v>18</v>
      </c>
      <c r="BE137" s="111"/>
      <c r="BF137" s="117">
        <f t="shared" si="39"/>
        <v>18</v>
      </c>
      <c r="BG137" s="111"/>
      <c r="BH137" s="118">
        <f t="shared" si="40"/>
        <v>18</v>
      </c>
    </row>
    <row r="138" spans="2:60" ht="39.75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>
        <v>18</v>
      </c>
      <c r="BE138" s="111"/>
      <c r="BF138" s="117">
        <f t="shared" si="39"/>
        <v>18</v>
      </c>
      <c r="BG138" s="111"/>
      <c r="BH138" s="118">
        <f t="shared" si="40"/>
        <v>18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9">
        <v>15</v>
      </c>
      <c r="BA147" s="115">
        <f t="shared" si="37"/>
        <v>15</v>
      </c>
      <c r="BB147" s="116"/>
      <c r="BC147" s="115">
        <f t="shared" si="38"/>
        <v>15</v>
      </c>
      <c r="BD147" s="111"/>
      <c r="BE147" s="111"/>
      <c r="BF147" s="117">
        <f t="shared" si="39"/>
        <v>-15</v>
      </c>
      <c r="BG147" s="111"/>
      <c r="BH147" s="118">
        <f t="shared" si="40"/>
        <v>-15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hidden="1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>
        <v>3</v>
      </c>
      <c r="E154" s="113"/>
      <c r="F154" s="113"/>
      <c r="G154" s="114">
        <f t="shared" si="32"/>
        <v>3</v>
      </c>
      <c r="H154" s="113"/>
      <c r="I154" s="113"/>
      <c r="J154" s="113"/>
      <c r="K154" s="114">
        <f t="shared" si="33"/>
        <v>0</v>
      </c>
      <c r="L154" s="113"/>
      <c r="M154" s="113"/>
      <c r="N154" s="113"/>
      <c r="O154" s="114">
        <f t="shared" si="34"/>
        <v>0</v>
      </c>
      <c r="P154" s="113">
        <v>9</v>
      </c>
      <c r="Q154" s="113">
        <v>5</v>
      </c>
      <c r="R154" s="113"/>
      <c r="S154" s="114">
        <f t="shared" si="35"/>
        <v>14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17</v>
      </c>
      <c r="BB154" s="116"/>
      <c r="BC154" s="115">
        <f t="shared" si="38"/>
        <v>17</v>
      </c>
      <c r="BD154" s="111">
        <v>2</v>
      </c>
      <c r="BE154" s="111">
        <v>19</v>
      </c>
      <c r="BF154" s="117">
        <f t="shared" si="39"/>
        <v>4</v>
      </c>
      <c r="BG154" s="111"/>
      <c r="BH154" s="118">
        <f t="shared" si="40"/>
        <v>4</v>
      </c>
    </row>
    <row r="155" spans="2:60" ht="39.75" customHeight="1" x14ac:dyDescent="1">
      <c r="B155" s="111">
        <v>1006988</v>
      </c>
      <c r="C155" s="122" t="s">
        <v>679</v>
      </c>
      <c r="D155" s="113">
        <v>5</v>
      </c>
      <c r="E155" s="113"/>
      <c r="F155" s="113"/>
      <c r="G155" s="114">
        <f t="shared" si="32"/>
        <v>5</v>
      </c>
      <c r="H155" s="113"/>
      <c r="I155" s="113"/>
      <c r="J155" s="113"/>
      <c r="K155" s="114">
        <f t="shared" si="33"/>
        <v>0</v>
      </c>
      <c r="L155" s="113"/>
      <c r="M155" s="113"/>
      <c r="N155" s="113"/>
      <c r="O155" s="114">
        <f t="shared" si="34"/>
        <v>0</v>
      </c>
      <c r="P155" s="113">
        <v>5</v>
      </c>
      <c r="Q155" s="113">
        <v>3</v>
      </c>
      <c r="R155" s="113"/>
      <c r="S155" s="114">
        <f t="shared" si="35"/>
        <v>8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13</v>
      </c>
      <c r="BB155" s="116"/>
      <c r="BC155" s="115">
        <f t="shared" si="38"/>
        <v>13</v>
      </c>
      <c r="BD155" s="111"/>
      <c r="BE155" s="111">
        <v>34</v>
      </c>
      <c r="BF155" s="117">
        <f t="shared" si="39"/>
        <v>21</v>
      </c>
      <c r="BG155" s="111"/>
      <c r="BH155" s="118">
        <f t="shared" si="40"/>
        <v>21</v>
      </c>
    </row>
    <row r="156" spans="2:60" ht="39.75" customHeight="1" x14ac:dyDescent="1">
      <c r="B156" s="111">
        <v>20058107</v>
      </c>
      <c r="C156" s="123" t="s">
        <v>871</v>
      </c>
      <c r="D156" s="113"/>
      <c r="E156" s="113"/>
      <c r="F156" s="113"/>
      <c r="G156" s="114">
        <f t="shared" si="32"/>
        <v>0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/>
      <c r="Q156" s="113"/>
      <c r="R156" s="113"/>
      <c r="S156" s="114">
        <f t="shared" si="35"/>
        <v>0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0</v>
      </c>
      <c r="BB156" s="116"/>
      <c r="BC156" s="115">
        <f t="shared" si="38"/>
        <v>0</v>
      </c>
      <c r="BD156" s="111">
        <v>15</v>
      </c>
      <c r="BE156" s="111"/>
      <c r="BF156" s="117">
        <f t="shared" si="39"/>
        <v>15</v>
      </c>
      <c r="BG156" s="111">
        <v>15</v>
      </c>
      <c r="BH156" s="118">
        <f t="shared" si="40"/>
        <v>30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8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8</v>
      </c>
      <c r="H168" s="125">
        <f t="shared" si="41"/>
        <v>164</v>
      </c>
      <c r="I168" s="125">
        <f t="shared" si="41"/>
        <v>64</v>
      </c>
      <c r="J168" s="125">
        <f t="shared" si="41"/>
        <v>0</v>
      </c>
      <c r="K168" s="125">
        <f t="shared" si="41"/>
        <v>228</v>
      </c>
      <c r="L168" s="125">
        <f t="shared" si="41"/>
        <v>19</v>
      </c>
      <c r="M168" s="125">
        <f t="shared" si="41"/>
        <v>0</v>
      </c>
      <c r="N168" s="125">
        <f t="shared" si="41"/>
        <v>0</v>
      </c>
      <c r="O168" s="125">
        <f t="shared" si="41"/>
        <v>19</v>
      </c>
      <c r="P168" s="125">
        <f t="shared" si="41"/>
        <v>454</v>
      </c>
      <c r="Q168" s="125">
        <f t="shared" si="41"/>
        <v>170</v>
      </c>
      <c r="R168" s="125">
        <f t="shared" si="41"/>
        <v>0</v>
      </c>
      <c r="S168" s="125">
        <f t="shared" si="41"/>
        <v>624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110</v>
      </c>
      <c r="BA168" s="125">
        <f t="shared" si="41"/>
        <v>989</v>
      </c>
      <c r="BB168" s="126">
        <f t="shared" si="41"/>
        <v>3</v>
      </c>
      <c r="BC168" s="125">
        <f>SUM(BC4:BC167)</f>
        <v>986</v>
      </c>
      <c r="BD168" s="125">
        <f t="shared" si="41"/>
        <v>1240</v>
      </c>
      <c r="BE168" s="125">
        <f t="shared" si="41"/>
        <v>263</v>
      </c>
      <c r="BF168" s="125">
        <f t="shared" si="41"/>
        <v>517</v>
      </c>
      <c r="BG168" s="125">
        <f t="shared" si="41"/>
        <v>1015</v>
      </c>
      <c r="BH168" s="125">
        <f t="shared" si="41"/>
        <v>1532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684E-ADAD-475C-827E-FC818FFA17C7}">
  <sheetPr>
    <pageSetUpPr fitToPage="1"/>
  </sheetPr>
  <dimension ref="B1:XFD180"/>
  <sheetViews>
    <sheetView zoomScale="50" zoomScaleNormal="50" workbookViewId="0">
      <pane xSplit="3" ySplit="3" topLeftCell="N4" activePane="bottomRight" state="frozen"/>
      <selection activeCell="C60" sqref="C60"/>
      <selection pane="topRight" activeCell="C60" sqref="C60"/>
      <selection pane="bottomLeft" activeCell="C60" sqref="C60"/>
      <selection pane="bottomRight" activeCell="Q25" sqref="Q25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7265625" style="108" customWidth="1"/>
    <col min="61" max="16384" width="13.7265625" style="108"/>
  </cols>
  <sheetData>
    <row r="1" spans="2:60" ht="68.400000000000006" x14ac:dyDescent="1">
      <c r="B1" s="133" t="s">
        <v>872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/>
      <c r="BA4" s="115">
        <f>+G4+K4+O4+S4+W4+AA4+AE4+AZ4+AI4+AM4+AQ4+AU4+AY4</f>
        <v>0</v>
      </c>
      <c r="BB4" s="116"/>
      <c r="BC4" s="115">
        <f>+BA4-BB4</f>
        <v>0</v>
      </c>
      <c r="BD4" s="111"/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>
        <v>3</v>
      </c>
      <c r="E5" s="113"/>
      <c r="F5" s="113"/>
      <c r="G5" s="114">
        <f t="shared" ref="G5:G68" si="0">SUM(D5:F5)</f>
        <v>3</v>
      </c>
      <c r="H5" s="113">
        <v>10</v>
      </c>
      <c r="I5" s="119">
        <v>25</v>
      </c>
      <c r="J5" s="113"/>
      <c r="K5" s="114">
        <f t="shared" ref="K5:K68" si="1">SUM(H5:J5)</f>
        <v>35</v>
      </c>
      <c r="L5" s="113">
        <v>10</v>
      </c>
      <c r="M5" s="113"/>
      <c r="N5" s="113"/>
      <c r="O5" s="114">
        <f t="shared" ref="O5:O68" si="2">SUM(L5:N5)</f>
        <v>10</v>
      </c>
      <c r="P5" s="113">
        <v>1</v>
      </c>
      <c r="Q5" s="119">
        <v>6</v>
      </c>
      <c r="R5" s="113"/>
      <c r="S5" s="114">
        <f t="shared" ref="S5:S68" si="3">SUM(P5:R5)</f>
        <v>7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>
        <v>2</v>
      </c>
      <c r="BA5" s="115">
        <f t="shared" ref="BA5:BA68" si="12">+G5+K5+O5+S5+W5+AA5+AE5+AZ5+AI5+AM5+AQ5+AU5+AY5</f>
        <v>57</v>
      </c>
      <c r="BB5" s="116"/>
      <c r="BC5" s="115">
        <f t="shared" ref="BC5:BC68" si="13">+BA5-BB5</f>
        <v>57</v>
      </c>
      <c r="BD5" s="120">
        <v>102</v>
      </c>
      <c r="BE5" s="120">
        <v>72</v>
      </c>
      <c r="BF5" s="117">
        <f t="shared" ref="BF5:BF68" si="14">+BD5+BE5-BC5</f>
        <v>117</v>
      </c>
      <c r="BG5" s="120">
        <v>100</v>
      </c>
      <c r="BH5" s="118">
        <f t="shared" ref="BH5:BH68" si="15">BF5+BG5</f>
        <v>217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/>
      <c r="I6" s="113"/>
      <c r="J6" s="113"/>
      <c r="K6" s="114">
        <f t="shared" si="1"/>
        <v>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0</v>
      </c>
      <c r="BB6" s="116"/>
      <c r="BC6" s="115">
        <f t="shared" si="13"/>
        <v>0</v>
      </c>
      <c r="BD6" s="111"/>
      <c r="BE6" s="111"/>
      <c r="BF6" s="117">
        <f t="shared" si="14"/>
        <v>0</v>
      </c>
      <c r="BG6" s="111"/>
      <c r="BH6" s="118">
        <f t="shared" si="15"/>
        <v>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/>
      <c r="E24" s="113"/>
      <c r="F24" s="113"/>
      <c r="G24" s="114">
        <f t="shared" si="0"/>
        <v>0</v>
      </c>
      <c r="H24" s="113">
        <v>3</v>
      </c>
      <c r="I24" s="119">
        <v>19</v>
      </c>
      <c r="J24" s="113"/>
      <c r="K24" s="114">
        <f t="shared" si="1"/>
        <v>22</v>
      </c>
      <c r="L24" s="113"/>
      <c r="M24" s="113"/>
      <c r="N24" s="113"/>
      <c r="O24" s="114">
        <f t="shared" si="2"/>
        <v>0</v>
      </c>
      <c r="P24" s="113">
        <v>48</v>
      </c>
      <c r="Q24" s="119">
        <v>48</v>
      </c>
      <c r="R24" s="113"/>
      <c r="S24" s="114">
        <f t="shared" si="3"/>
        <v>96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118</v>
      </c>
      <c r="BB24" s="116"/>
      <c r="BC24" s="115">
        <f t="shared" si="13"/>
        <v>118</v>
      </c>
      <c r="BD24" s="111">
        <v>150</v>
      </c>
      <c r="BE24" s="111">
        <v>2</v>
      </c>
      <c r="BF24" s="117">
        <f t="shared" si="14"/>
        <v>34</v>
      </c>
      <c r="BG24" s="111">
        <v>130</v>
      </c>
      <c r="BH24" s="118">
        <f t="shared" si="15"/>
        <v>164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>
        <v>3</v>
      </c>
      <c r="I25" s="119">
        <v>2</v>
      </c>
      <c r="J25" s="113"/>
      <c r="K25" s="114">
        <f t="shared" si="1"/>
        <v>5</v>
      </c>
      <c r="L25" s="113"/>
      <c r="M25" s="113"/>
      <c r="N25" s="113"/>
      <c r="O25" s="114">
        <f t="shared" si="2"/>
        <v>0</v>
      </c>
      <c r="P25" s="113">
        <v>1</v>
      </c>
      <c r="Q25" s="113"/>
      <c r="R25" s="113"/>
      <c r="S25" s="114">
        <f t="shared" si="3"/>
        <v>1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6</v>
      </c>
      <c r="BB25" s="116"/>
      <c r="BC25" s="115">
        <f t="shared" si="13"/>
        <v>6</v>
      </c>
      <c r="BD25" s="111">
        <v>10</v>
      </c>
      <c r="BE25" s="111">
        <v>3</v>
      </c>
      <c r="BF25" s="117">
        <f t="shared" si="14"/>
        <v>7</v>
      </c>
      <c r="BG25" s="111">
        <v>10</v>
      </c>
      <c r="BH25" s="118">
        <f t="shared" si="15"/>
        <v>17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9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9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9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9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9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9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9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9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9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9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9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9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9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9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6</v>
      </c>
      <c r="I40" s="119">
        <v>2</v>
      </c>
      <c r="J40" s="113"/>
      <c r="K40" s="114">
        <f t="shared" si="1"/>
        <v>8</v>
      </c>
      <c r="L40" s="113">
        <v>1</v>
      </c>
      <c r="M40" s="113"/>
      <c r="N40" s="113"/>
      <c r="O40" s="114">
        <f t="shared" si="2"/>
        <v>1</v>
      </c>
      <c r="P40" s="113">
        <v>1</v>
      </c>
      <c r="Q40" s="113"/>
      <c r="R40" s="113"/>
      <c r="S40" s="114">
        <f t="shared" si="3"/>
        <v>1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10</v>
      </c>
      <c r="BB40" s="116"/>
      <c r="BC40" s="115">
        <f t="shared" si="13"/>
        <v>10</v>
      </c>
      <c r="BD40" s="111"/>
      <c r="BE40" s="111">
        <v>10</v>
      </c>
      <c r="BF40" s="117">
        <f t="shared" si="14"/>
        <v>0</v>
      </c>
      <c r="BG40" s="111">
        <v>10</v>
      </c>
      <c r="BH40" s="118">
        <f t="shared" si="15"/>
        <v>10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9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9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9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9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9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9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9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9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9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9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9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2</v>
      </c>
      <c r="E52" s="113"/>
      <c r="F52" s="113"/>
      <c r="G52" s="114">
        <f t="shared" si="0"/>
        <v>2</v>
      </c>
      <c r="H52" s="113">
        <v>11</v>
      </c>
      <c r="I52" s="119">
        <v>3</v>
      </c>
      <c r="J52" s="113"/>
      <c r="K52" s="114">
        <f t="shared" si="1"/>
        <v>14</v>
      </c>
      <c r="L52" s="113">
        <v>1</v>
      </c>
      <c r="M52" s="113"/>
      <c r="N52" s="113"/>
      <c r="O52" s="114">
        <f t="shared" si="2"/>
        <v>1</v>
      </c>
      <c r="P52" s="113">
        <v>65</v>
      </c>
      <c r="Q52" s="119">
        <v>15</v>
      </c>
      <c r="R52" s="113"/>
      <c r="S52" s="114">
        <f t="shared" si="3"/>
        <v>80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97</v>
      </c>
      <c r="BB52" s="116"/>
      <c r="BC52" s="115">
        <f t="shared" si="13"/>
        <v>97</v>
      </c>
      <c r="BD52" s="111">
        <v>85</v>
      </c>
      <c r="BE52" s="111">
        <v>55</v>
      </c>
      <c r="BF52" s="117">
        <f t="shared" si="14"/>
        <v>43</v>
      </c>
      <c r="BG52" s="111">
        <v>70</v>
      </c>
      <c r="BH52" s="118">
        <f t="shared" si="15"/>
        <v>113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9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9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3</v>
      </c>
      <c r="E54" s="113"/>
      <c r="F54" s="113"/>
      <c r="G54" s="114">
        <f t="shared" si="0"/>
        <v>3</v>
      </c>
      <c r="H54" s="113">
        <v>6</v>
      </c>
      <c r="I54" s="119">
        <v>3</v>
      </c>
      <c r="J54" s="113"/>
      <c r="K54" s="114">
        <f t="shared" si="1"/>
        <v>9</v>
      </c>
      <c r="L54" s="113">
        <v>2</v>
      </c>
      <c r="M54" s="113"/>
      <c r="N54" s="113"/>
      <c r="O54" s="114">
        <f t="shared" si="2"/>
        <v>2</v>
      </c>
      <c r="P54" s="113">
        <v>62</v>
      </c>
      <c r="Q54" s="119">
        <v>15</v>
      </c>
      <c r="R54" s="113"/>
      <c r="S54" s="114">
        <f t="shared" si="3"/>
        <v>77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91</v>
      </c>
      <c r="BB54" s="116"/>
      <c r="BC54" s="115">
        <f t="shared" si="13"/>
        <v>91</v>
      </c>
      <c r="BD54" s="111">
        <v>80</v>
      </c>
      <c r="BE54" s="111">
        <v>60</v>
      </c>
      <c r="BF54" s="117">
        <f t="shared" si="14"/>
        <v>49</v>
      </c>
      <c r="BG54" s="111">
        <v>70</v>
      </c>
      <c r="BH54" s="118">
        <f t="shared" si="15"/>
        <v>119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9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9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9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9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9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9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3</v>
      </c>
      <c r="E58" s="113"/>
      <c r="F58" s="113"/>
      <c r="G58" s="114">
        <f t="shared" si="0"/>
        <v>3</v>
      </c>
      <c r="H58" s="113">
        <v>5</v>
      </c>
      <c r="I58" s="119">
        <v>3</v>
      </c>
      <c r="J58" s="113"/>
      <c r="K58" s="114">
        <f t="shared" si="1"/>
        <v>8</v>
      </c>
      <c r="L58" s="113">
        <v>1</v>
      </c>
      <c r="M58" s="113"/>
      <c r="N58" s="113"/>
      <c r="O58" s="114">
        <f t="shared" si="2"/>
        <v>1</v>
      </c>
      <c r="P58" s="113">
        <v>61</v>
      </c>
      <c r="Q58" s="119">
        <v>15</v>
      </c>
      <c r="R58" s="113"/>
      <c r="S58" s="114">
        <f t="shared" si="3"/>
        <v>76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/>
      <c r="BA58" s="115">
        <f t="shared" si="12"/>
        <v>88</v>
      </c>
      <c r="BB58" s="116"/>
      <c r="BC58" s="115">
        <f t="shared" si="13"/>
        <v>88</v>
      </c>
      <c r="BD58" s="111">
        <v>83</v>
      </c>
      <c r="BE58" s="111">
        <v>43</v>
      </c>
      <c r="BF58" s="117">
        <f t="shared" si="14"/>
        <v>38</v>
      </c>
      <c r="BG58" s="111">
        <v>70</v>
      </c>
      <c r="BH58" s="118">
        <f t="shared" si="15"/>
        <v>108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9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9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>
        <v>2</v>
      </c>
      <c r="E60" s="113"/>
      <c r="F60" s="113"/>
      <c r="G60" s="114">
        <f t="shared" si="0"/>
        <v>2</v>
      </c>
      <c r="H60" s="113">
        <v>5</v>
      </c>
      <c r="I60" s="119">
        <v>6</v>
      </c>
      <c r="J60" s="113"/>
      <c r="K60" s="114">
        <f t="shared" si="1"/>
        <v>11</v>
      </c>
      <c r="L60" s="113">
        <v>1</v>
      </c>
      <c r="M60" s="113"/>
      <c r="N60" s="113"/>
      <c r="O60" s="114">
        <f t="shared" si="2"/>
        <v>1</v>
      </c>
      <c r="P60" s="113">
        <v>61</v>
      </c>
      <c r="Q60" s="119">
        <v>15</v>
      </c>
      <c r="R60" s="113"/>
      <c r="S60" s="114">
        <f t="shared" si="3"/>
        <v>76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/>
      <c r="BA60" s="115">
        <f t="shared" si="12"/>
        <v>90</v>
      </c>
      <c r="BB60" s="116"/>
      <c r="BC60" s="115">
        <f t="shared" si="13"/>
        <v>90</v>
      </c>
      <c r="BD60" s="111">
        <v>80</v>
      </c>
      <c r="BE60" s="111">
        <v>32</v>
      </c>
      <c r="BF60" s="117">
        <f t="shared" si="14"/>
        <v>22</v>
      </c>
      <c r="BG60" s="111">
        <v>70</v>
      </c>
      <c r="BH60" s="118">
        <f t="shared" si="15"/>
        <v>92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9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9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>
        <v>4</v>
      </c>
      <c r="E62" s="113"/>
      <c r="F62" s="113"/>
      <c r="G62" s="114">
        <f t="shared" si="0"/>
        <v>4</v>
      </c>
      <c r="H62" s="113">
        <v>6</v>
      </c>
      <c r="I62" s="119">
        <v>3</v>
      </c>
      <c r="J62" s="113"/>
      <c r="K62" s="114">
        <f t="shared" si="1"/>
        <v>9</v>
      </c>
      <c r="L62" s="113">
        <v>1</v>
      </c>
      <c r="M62" s="113"/>
      <c r="N62" s="113"/>
      <c r="O62" s="114">
        <f t="shared" si="2"/>
        <v>1</v>
      </c>
      <c r="P62" s="113">
        <v>61</v>
      </c>
      <c r="Q62" s="119">
        <v>15</v>
      </c>
      <c r="R62" s="113"/>
      <c r="S62" s="114">
        <f t="shared" si="3"/>
        <v>76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/>
      <c r="BA62" s="115">
        <f t="shared" si="12"/>
        <v>90</v>
      </c>
      <c r="BB62" s="116"/>
      <c r="BC62" s="115">
        <f t="shared" si="13"/>
        <v>90</v>
      </c>
      <c r="BD62" s="111">
        <v>80</v>
      </c>
      <c r="BE62" s="111">
        <v>65</v>
      </c>
      <c r="BF62" s="117">
        <f t="shared" si="14"/>
        <v>55</v>
      </c>
      <c r="BG62" s="111">
        <v>70</v>
      </c>
      <c r="BH62" s="118">
        <f t="shared" si="15"/>
        <v>125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9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9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3</v>
      </c>
      <c r="E64" s="113"/>
      <c r="F64" s="113"/>
      <c r="G64" s="114">
        <f t="shared" si="0"/>
        <v>3</v>
      </c>
      <c r="H64" s="113">
        <v>6</v>
      </c>
      <c r="I64" s="119">
        <v>3</v>
      </c>
      <c r="J64" s="113"/>
      <c r="K64" s="114">
        <f t="shared" si="1"/>
        <v>9</v>
      </c>
      <c r="L64" s="113">
        <v>1</v>
      </c>
      <c r="M64" s="113"/>
      <c r="N64" s="113"/>
      <c r="O64" s="114">
        <f t="shared" si="2"/>
        <v>1</v>
      </c>
      <c r="P64" s="113">
        <v>61</v>
      </c>
      <c r="Q64" s="119">
        <v>15</v>
      </c>
      <c r="R64" s="113"/>
      <c r="S64" s="114">
        <f t="shared" si="3"/>
        <v>76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89</v>
      </c>
      <c r="BB64" s="116"/>
      <c r="BC64" s="115">
        <f t="shared" si="13"/>
        <v>89</v>
      </c>
      <c r="BD64" s="111">
        <v>80</v>
      </c>
      <c r="BE64" s="111">
        <v>30</v>
      </c>
      <c r="BF64" s="117">
        <f t="shared" si="14"/>
        <v>21</v>
      </c>
      <c r="BG64" s="111">
        <v>70</v>
      </c>
      <c r="BH64" s="118">
        <f t="shared" si="15"/>
        <v>91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9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9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customHeight="1" x14ac:dyDescent="1">
      <c r="B66" s="111">
        <v>1112017</v>
      </c>
      <c r="C66" s="122" t="s">
        <v>783</v>
      </c>
      <c r="D66" s="113">
        <v>4</v>
      </c>
      <c r="E66" s="113"/>
      <c r="F66" s="113"/>
      <c r="G66" s="114">
        <f t="shared" si="0"/>
        <v>4</v>
      </c>
      <c r="H66" s="113">
        <v>6</v>
      </c>
      <c r="I66" s="119">
        <v>3</v>
      </c>
      <c r="J66" s="113"/>
      <c r="K66" s="114">
        <f t="shared" si="1"/>
        <v>9</v>
      </c>
      <c r="L66" s="113">
        <v>2</v>
      </c>
      <c r="M66" s="113"/>
      <c r="N66" s="113"/>
      <c r="O66" s="114">
        <f t="shared" si="2"/>
        <v>2</v>
      </c>
      <c r="P66" s="113">
        <v>61</v>
      </c>
      <c r="Q66" s="119">
        <v>18</v>
      </c>
      <c r="R66" s="113"/>
      <c r="S66" s="114">
        <f t="shared" si="3"/>
        <v>79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94</v>
      </c>
      <c r="BB66" s="116"/>
      <c r="BC66" s="115">
        <f t="shared" si="13"/>
        <v>94</v>
      </c>
      <c r="BD66" s="111">
        <v>80</v>
      </c>
      <c r="BE66" s="111">
        <v>70</v>
      </c>
      <c r="BF66" s="117">
        <f t="shared" si="14"/>
        <v>56</v>
      </c>
      <c r="BG66" s="111">
        <v>70</v>
      </c>
      <c r="BH66" s="118">
        <f t="shared" si="15"/>
        <v>126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>
        <v>6</v>
      </c>
      <c r="Q72" s="113"/>
      <c r="R72" s="113"/>
      <c r="S72" s="114">
        <f t="shared" si="19"/>
        <v>6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6</v>
      </c>
      <c r="BB72" s="116">
        <v>3</v>
      </c>
      <c r="BC72" s="115">
        <f t="shared" si="29"/>
        <v>3</v>
      </c>
      <c r="BD72" s="111"/>
      <c r="BE72" s="111">
        <v>6</v>
      </c>
      <c r="BF72" s="117">
        <f t="shared" si="30"/>
        <v>3</v>
      </c>
      <c r="BG72" s="111"/>
      <c r="BH72" s="118">
        <f t="shared" si="31"/>
        <v>3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>
        <v>12</v>
      </c>
      <c r="I73" s="113"/>
      <c r="J73" s="113"/>
      <c r="K73" s="114">
        <f t="shared" si="17"/>
        <v>12</v>
      </c>
      <c r="L73" s="113"/>
      <c r="M73" s="113"/>
      <c r="N73" s="113"/>
      <c r="O73" s="114">
        <f t="shared" si="18"/>
        <v>0</v>
      </c>
      <c r="P73" s="113">
        <v>24</v>
      </c>
      <c r="Q73" s="119">
        <v>7</v>
      </c>
      <c r="R73" s="113"/>
      <c r="S73" s="114">
        <f t="shared" si="19"/>
        <v>31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43</v>
      </c>
      <c r="BB73" s="116"/>
      <c r="BC73" s="115">
        <f t="shared" si="29"/>
        <v>43</v>
      </c>
      <c r="BD73" s="111">
        <v>40</v>
      </c>
      <c r="BE73" s="111">
        <v>4</v>
      </c>
      <c r="BF73" s="117">
        <f t="shared" si="30"/>
        <v>1</v>
      </c>
      <c r="BG73" s="111">
        <v>40</v>
      </c>
      <c r="BH73" s="118">
        <f t="shared" si="31"/>
        <v>41</v>
      </c>
    </row>
    <row r="74" spans="2:60" hidden="1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9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hidden="1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9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hidden="1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9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/>
      <c r="BA76" s="115">
        <f t="shared" si="28"/>
        <v>0</v>
      </c>
      <c r="BB76" s="116"/>
      <c r="BC76" s="115">
        <f t="shared" si="29"/>
        <v>0</v>
      </c>
      <c r="BD76" s="111"/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>
        <v>4</v>
      </c>
      <c r="E77" s="113"/>
      <c r="F77" s="113"/>
      <c r="G77" s="114">
        <f t="shared" si="16"/>
        <v>4</v>
      </c>
      <c r="H77" s="113">
        <v>5</v>
      </c>
      <c r="I77" s="119">
        <v>2</v>
      </c>
      <c r="J77" s="113"/>
      <c r="K77" s="114">
        <f t="shared" si="17"/>
        <v>7</v>
      </c>
      <c r="L77" s="113">
        <v>9</v>
      </c>
      <c r="M77" s="113"/>
      <c r="N77" s="113"/>
      <c r="O77" s="114">
        <f t="shared" si="18"/>
        <v>9</v>
      </c>
      <c r="P77" s="113">
        <v>15</v>
      </c>
      <c r="Q77" s="119">
        <v>1</v>
      </c>
      <c r="R77" s="113"/>
      <c r="S77" s="114">
        <f t="shared" si="19"/>
        <v>16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36</v>
      </c>
      <c r="BB77" s="116">
        <v>1</v>
      </c>
      <c r="BC77" s="115">
        <f t="shared" si="29"/>
        <v>35</v>
      </c>
      <c r="BD77" s="111">
        <v>30</v>
      </c>
      <c r="BE77" s="111">
        <v>16</v>
      </c>
      <c r="BF77" s="117">
        <f t="shared" si="30"/>
        <v>11</v>
      </c>
      <c r="BG77" s="111">
        <v>20</v>
      </c>
      <c r="BH77" s="118">
        <f t="shared" si="31"/>
        <v>31</v>
      </c>
    </row>
    <row r="78" spans="2:60" ht="39.75" customHeight="1" x14ac:dyDescent="1">
      <c r="B78" s="111">
        <v>1113171</v>
      </c>
      <c r="C78" s="122" t="s">
        <v>795</v>
      </c>
      <c r="D78" s="113">
        <v>2</v>
      </c>
      <c r="E78" s="113"/>
      <c r="F78" s="113"/>
      <c r="G78" s="114">
        <f t="shared" si="16"/>
        <v>2</v>
      </c>
      <c r="H78" s="113">
        <v>2</v>
      </c>
      <c r="I78" s="119">
        <v>2</v>
      </c>
      <c r="J78" s="113"/>
      <c r="K78" s="114">
        <f t="shared" si="17"/>
        <v>4</v>
      </c>
      <c r="L78" s="113">
        <v>9</v>
      </c>
      <c r="M78" s="113"/>
      <c r="N78" s="113"/>
      <c r="O78" s="114">
        <f t="shared" si="18"/>
        <v>9</v>
      </c>
      <c r="P78" s="113">
        <v>7</v>
      </c>
      <c r="Q78" s="119">
        <v>1</v>
      </c>
      <c r="R78" s="113"/>
      <c r="S78" s="114">
        <f t="shared" si="19"/>
        <v>8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23</v>
      </c>
      <c r="BB78" s="116"/>
      <c r="BC78" s="115">
        <f t="shared" si="29"/>
        <v>23</v>
      </c>
      <c r="BD78" s="111"/>
      <c r="BE78" s="111">
        <v>24</v>
      </c>
      <c r="BF78" s="117">
        <f t="shared" si="30"/>
        <v>1</v>
      </c>
      <c r="BG78" s="111">
        <v>20</v>
      </c>
      <c r="BH78" s="118">
        <f t="shared" si="31"/>
        <v>21</v>
      </c>
    </row>
    <row r="79" spans="2:60" x14ac:dyDescent="1">
      <c r="B79" s="111">
        <v>1113172</v>
      </c>
      <c r="C79" s="122" t="s">
        <v>796</v>
      </c>
      <c r="D79" s="113">
        <v>2</v>
      </c>
      <c r="E79" s="113"/>
      <c r="F79" s="113"/>
      <c r="G79" s="114">
        <f t="shared" si="16"/>
        <v>2</v>
      </c>
      <c r="H79" s="113">
        <v>7</v>
      </c>
      <c r="I79" s="119">
        <v>1</v>
      </c>
      <c r="J79" s="113"/>
      <c r="K79" s="114">
        <f t="shared" si="17"/>
        <v>8</v>
      </c>
      <c r="L79" s="113">
        <v>11</v>
      </c>
      <c r="M79" s="113"/>
      <c r="N79" s="113"/>
      <c r="O79" s="114">
        <f t="shared" si="18"/>
        <v>11</v>
      </c>
      <c r="P79" s="113">
        <v>7</v>
      </c>
      <c r="Q79" s="119">
        <v>1</v>
      </c>
      <c r="R79" s="113"/>
      <c r="S79" s="114">
        <f t="shared" si="19"/>
        <v>8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29</v>
      </c>
      <c r="BB79" s="116"/>
      <c r="BC79" s="115">
        <f t="shared" si="29"/>
        <v>29</v>
      </c>
      <c r="BD79" s="111">
        <v>20</v>
      </c>
      <c r="BE79" s="111">
        <v>9</v>
      </c>
      <c r="BF79" s="117">
        <f t="shared" si="30"/>
        <v>0</v>
      </c>
      <c r="BG79" s="111">
        <v>20</v>
      </c>
      <c r="BH79" s="118">
        <f t="shared" si="31"/>
        <v>20</v>
      </c>
    </row>
    <row r="80" spans="2:60" x14ac:dyDescent="1">
      <c r="B80" s="111">
        <v>1113173</v>
      </c>
      <c r="C80" s="122" t="s">
        <v>797</v>
      </c>
      <c r="D80" s="113">
        <v>2</v>
      </c>
      <c r="E80" s="113"/>
      <c r="F80" s="113"/>
      <c r="G80" s="114">
        <f t="shared" si="16"/>
        <v>2</v>
      </c>
      <c r="H80" s="113">
        <v>2</v>
      </c>
      <c r="I80" s="119">
        <v>1</v>
      </c>
      <c r="J80" s="113"/>
      <c r="K80" s="114">
        <f t="shared" si="17"/>
        <v>3</v>
      </c>
      <c r="L80" s="113">
        <v>3</v>
      </c>
      <c r="M80" s="113"/>
      <c r="N80" s="113"/>
      <c r="O80" s="114">
        <f t="shared" si="18"/>
        <v>3</v>
      </c>
      <c r="P80" s="113">
        <v>2</v>
      </c>
      <c r="Q80" s="113"/>
      <c r="R80" s="113"/>
      <c r="S80" s="114">
        <f t="shared" si="19"/>
        <v>2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10</v>
      </c>
      <c r="BB80" s="116"/>
      <c r="BC80" s="115">
        <f t="shared" si="29"/>
        <v>10</v>
      </c>
      <c r="BD80" s="111">
        <v>10</v>
      </c>
      <c r="BE80" s="111">
        <v>11</v>
      </c>
      <c r="BF80" s="117">
        <f t="shared" si="30"/>
        <v>11</v>
      </c>
      <c r="BG80" s="111">
        <v>20</v>
      </c>
      <c r="BH80" s="118">
        <f t="shared" si="31"/>
        <v>31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3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3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>
        <v>24</v>
      </c>
      <c r="E83" s="113"/>
      <c r="F83" s="113"/>
      <c r="G83" s="114">
        <f t="shared" si="16"/>
        <v>24</v>
      </c>
      <c r="H83" s="113">
        <v>6</v>
      </c>
      <c r="I83" s="113"/>
      <c r="J83" s="113"/>
      <c r="K83" s="114">
        <f t="shared" si="17"/>
        <v>6</v>
      </c>
      <c r="L83" s="113"/>
      <c r="M83" s="113"/>
      <c r="N83" s="113"/>
      <c r="O83" s="114">
        <f t="shared" si="18"/>
        <v>0</v>
      </c>
      <c r="P83" s="113">
        <v>30</v>
      </c>
      <c r="Q83" s="113"/>
      <c r="R83" s="113"/>
      <c r="S83" s="114">
        <f t="shared" si="19"/>
        <v>30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60</v>
      </c>
      <c r="BB83" s="116">
        <v>3</v>
      </c>
      <c r="BC83" s="115">
        <f t="shared" si="29"/>
        <v>57</v>
      </c>
      <c r="BD83" s="111">
        <v>120</v>
      </c>
      <c r="BE83" s="111">
        <v>23</v>
      </c>
      <c r="BF83" s="117">
        <f t="shared" si="30"/>
        <v>86</v>
      </c>
      <c r="BG83" s="111">
        <v>120</v>
      </c>
      <c r="BH83" s="118">
        <f t="shared" si="31"/>
        <v>206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>
        <v>1</v>
      </c>
      <c r="I84" s="113"/>
      <c r="J84" s="113"/>
      <c r="K84" s="114">
        <f t="shared" si="17"/>
        <v>1</v>
      </c>
      <c r="L84" s="113">
        <v>3</v>
      </c>
      <c r="M84" s="113"/>
      <c r="N84" s="113"/>
      <c r="O84" s="114">
        <f t="shared" si="18"/>
        <v>3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4</v>
      </c>
      <c r="BB84" s="116"/>
      <c r="BC84" s="115">
        <f t="shared" si="29"/>
        <v>4</v>
      </c>
      <c r="BD84" s="111"/>
      <c r="BE84" s="111"/>
      <c r="BF84" s="117">
        <f t="shared" si="30"/>
        <v>-4</v>
      </c>
      <c r="BG84" s="111"/>
      <c r="BH84" s="118">
        <f t="shared" si="31"/>
        <v>-4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>
        <v>8</v>
      </c>
      <c r="I85" s="113"/>
      <c r="J85" s="113"/>
      <c r="K85" s="114">
        <f t="shared" si="17"/>
        <v>8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8</v>
      </c>
      <c r="BB85" s="116"/>
      <c r="BC85" s="115">
        <f t="shared" si="29"/>
        <v>8</v>
      </c>
      <c r="BD85" s="111"/>
      <c r="BE85" s="111"/>
      <c r="BF85" s="117">
        <f t="shared" si="30"/>
        <v>-8</v>
      </c>
      <c r="BG85" s="111"/>
      <c r="BH85" s="118">
        <f t="shared" si="31"/>
        <v>-8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hidden="1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/>
      <c r="BA114" s="115">
        <f t="shared" si="28"/>
        <v>0</v>
      </c>
      <c r="BB114" s="116"/>
      <c r="BC114" s="115">
        <f t="shared" si="29"/>
        <v>0</v>
      </c>
      <c r="BD114" s="111"/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hidden="1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/>
      <c r="BA120" s="115">
        <f t="shared" si="28"/>
        <v>0</v>
      </c>
      <c r="BB120" s="116"/>
      <c r="BC120" s="115">
        <f t="shared" si="29"/>
        <v>0</v>
      </c>
      <c r="BD120" s="111"/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hidden="1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/>
      <c r="BA122" s="115">
        <f t="shared" si="28"/>
        <v>0</v>
      </c>
      <c r="BB122" s="116"/>
      <c r="BC122" s="115">
        <f t="shared" si="29"/>
        <v>0</v>
      </c>
      <c r="BD122" s="111"/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hidden="1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/>
      <c r="BA133" s="115">
        <f t="shared" ref="BA133:BA167" si="37">+G133+K133+O133+S133+W133+AA133+AE133+AZ133+AI133+AM133+AQ133+AU133+AY133</f>
        <v>0</v>
      </c>
      <c r="BB133" s="116"/>
      <c r="BC133" s="115">
        <f t="shared" ref="BC133:BC167" si="38">+BA133-BB133</f>
        <v>0</v>
      </c>
      <c r="BD133" s="111"/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>
        <v>5</v>
      </c>
      <c r="BA134" s="115">
        <f t="shared" si="37"/>
        <v>5</v>
      </c>
      <c r="BB134" s="116"/>
      <c r="BC134" s="115">
        <f t="shared" si="38"/>
        <v>5</v>
      </c>
      <c r="BD134" s="111"/>
      <c r="BE134" s="111"/>
      <c r="BF134" s="117">
        <f t="shared" si="39"/>
        <v>-5</v>
      </c>
      <c r="BG134" s="111"/>
      <c r="BH134" s="118">
        <f t="shared" si="40"/>
        <v>-5</v>
      </c>
    </row>
    <row r="135" spans="2:60" ht="39.75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>
        <v>17</v>
      </c>
      <c r="BF135" s="117">
        <f t="shared" si="39"/>
        <v>17</v>
      </c>
      <c r="BG135" s="111"/>
      <c r="BH135" s="118">
        <f t="shared" si="40"/>
        <v>17</v>
      </c>
    </row>
    <row r="136" spans="2:60" ht="39.75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>
        <v>17</v>
      </c>
      <c r="BF136" s="117">
        <f t="shared" si="39"/>
        <v>17</v>
      </c>
      <c r="BG136" s="111"/>
      <c r="BH136" s="118">
        <f t="shared" si="40"/>
        <v>17</v>
      </c>
    </row>
    <row r="137" spans="2:60" ht="39.75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>
        <v>1</v>
      </c>
      <c r="Q137" s="113"/>
      <c r="R137" s="113"/>
      <c r="S137" s="114">
        <f t="shared" si="35"/>
        <v>1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1</v>
      </c>
      <c r="BB137" s="116"/>
      <c r="BC137" s="115">
        <f t="shared" si="38"/>
        <v>1</v>
      </c>
      <c r="BD137" s="111"/>
      <c r="BE137" s="111">
        <v>17</v>
      </c>
      <c r="BF137" s="117">
        <f t="shared" si="39"/>
        <v>16</v>
      </c>
      <c r="BG137" s="111"/>
      <c r="BH137" s="118">
        <f t="shared" si="40"/>
        <v>16</v>
      </c>
    </row>
    <row r="138" spans="2:60" ht="39.75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>
        <v>16</v>
      </c>
      <c r="BF138" s="117">
        <f t="shared" si="39"/>
        <v>16</v>
      </c>
      <c r="BG138" s="111"/>
      <c r="BH138" s="118">
        <f t="shared" si="40"/>
        <v>16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>
        <v>5</v>
      </c>
      <c r="BA147" s="115">
        <f t="shared" si="37"/>
        <v>5</v>
      </c>
      <c r="BB147" s="116"/>
      <c r="BC147" s="115">
        <f t="shared" si="38"/>
        <v>5</v>
      </c>
      <c r="BD147" s="111"/>
      <c r="BE147" s="111"/>
      <c r="BF147" s="117">
        <f t="shared" si="39"/>
        <v>-5</v>
      </c>
      <c r="BG147" s="111"/>
      <c r="BH147" s="118">
        <f t="shared" si="40"/>
        <v>-5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hidden="1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>
        <v>1</v>
      </c>
      <c r="E154" s="113"/>
      <c r="F154" s="113"/>
      <c r="G154" s="114">
        <f t="shared" si="32"/>
        <v>1</v>
      </c>
      <c r="H154" s="113"/>
      <c r="I154" s="113"/>
      <c r="J154" s="113"/>
      <c r="K154" s="114">
        <f t="shared" si="33"/>
        <v>0</v>
      </c>
      <c r="L154" s="113"/>
      <c r="M154" s="113"/>
      <c r="N154" s="113"/>
      <c r="O154" s="114">
        <f t="shared" si="34"/>
        <v>0</v>
      </c>
      <c r="P154" s="113">
        <v>2</v>
      </c>
      <c r="Q154" s="113"/>
      <c r="R154" s="113"/>
      <c r="S154" s="114">
        <f t="shared" si="35"/>
        <v>2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3</v>
      </c>
      <c r="BB154" s="116"/>
      <c r="BC154" s="115">
        <f t="shared" si="38"/>
        <v>3</v>
      </c>
      <c r="BD154" s="111"/>
      <c r="BE154" s="111">
        <v>2</v>
      </c>
      <c r="BF154" s="117">
        <f t="shared" si="39"/>
        <v>-1</v>
      </c>
      <c r="BG154" s="111">
        <v>15</v>
      </c>
      <c r="BH154" s="118">
        <f t="shared" si="40"/>
        <v>14</v>
      </c>
    </row>
    <row r="155" spans="2:60" ht="39.75" customHeight="1" x14ac:dyDescent="1">
      <c r="B155" s="111">
        <v>1006988</v>
      </c>
      <c r="C155" s="122" t="s">
        <v>679</v>
      </c>
      <c r="D155" s="113">
        <v>1</v>
      </c>
      <c r="E155" s="113"/>
      <c r="F155" s="113"/>
      <c r="G155" s="114">
        <f t="shared" si="32"/>
        <v>1</v>
      </c>
      <c r="H155" s="113"/>
      <c r="I155" s="113"/>
      <c r="J155" s="113"/>
      <c r="K155" s="114">
        <f t="shared" si="33"/>
        <v>0</v>
      </c>
      <c r="L155" s="113"/>
      <c r="M155" s="113"/>
      <c r="N155" s="113"/>
      <c r="O155" s="114">
        <f t="shared" si="34"/>
        <v>0</v>
      </c>
      <c r="P155" s="113">
        <v>16</v>
      </c>
      <c r="Q155" s="113"/>
      <c r="R155" s="113"/>
      <c r="S155" s="114">
        <f t="shared" si="35"/>
        <v>16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17</v>
      </c>
      <c r="BB155" s="116"/>
      <c r="BC155" s="115">
        <f t="shared" si="38"/>
        <v>17</v>
      </c>
      <c r="BD155" s="111"/>
      <c r="BE155" s="111">
        <v>21</v>
      </c>
      <c r="BF155" s="117">
        <f t="shared" si="39"/>
        <v>4</v>
      </c>
      <c r="BG155" s="111">
        <v>15</v>
      </c>
      <c r="BH155" s="118">
        <f t="shared" si="40"/>
        <v>19</v>
      </c>
    </row>
    <row r="156" spans="2:60" ht="39.75" customHeight="1" x14ac:dyDescent="1">
      <c r="B156" s="111">
        <v>20058107</v>
      </c>
      <c r="C156" s="123" t="s">
        <v>871</v>
      </c>
      <c r="D156" s="113"/>
      <c r="E156" s="113"/>
      <c r="F156" s="113"/>
      <c r="G156" s="114">
        <f t="shared" si="32"/>
        <v>0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>
        <v>18</v>
      </c>
      <c r="Q156" s="119">
        <v>3</v>
      </c>
      <c r="R156" s="113"/>
      <c r="S156" s="114">
        <f t="shared" si="35"/>
        <v>21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21</v>
      </c>
      <c r="BB156" s="116">
        <v>3</v>
      </c>
      <c r="BC156" s="115">
        <f t="shared" si="38"/>
        <v>18</v>
      </c>
      <c r="BD156" s="111">
        <v>30</v>
      </c>
      <c r="BE156" s="111"/>
      <c r="BF156" s="117">
        <f t="shared" si="39"/>
        <v>12</v>
      </c>
      <c r="BG156" s="111"/>
      <c r="BH156" s="118">
        <f t="shared" si="40"/>
        <v>12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60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60</v>
      </c>
      <c r="H168" s="125">
        <f t="shared" si="41"/>
        <v>110</v>
      </c>
      <c r="I168" s="125">
        <f t="shared" si="41"/>
        <v>78</v>
      </c>
      <c r="J168" s="125">
        <f t="shared" si="41"/>
        <v>0</v>
      </c>
      <c r="K168" s="125">
        <f t="shared" si="41"/>
        <v>188</v>
      </c>
      <c r="L168" s="125">
        <f t="shared" si="41"/>
        <v>55</v>
      </c>
      <c r="M168" s="125">
        <f t="shared" si="41"/>
        <v>0</v>
      </c>
      <c r="N168" s="125">
        <f t="shared" si="41"/>
        <v>0</v>
      </c>
      <c r="O168" s="125">
        <f t="shared" si="41"/>
        <v>55</v>
      </c>
      <c r="P168" s="125">
        <f t="shared" si="41"/>
        <v>611</v>
      </c>
      <c r="Q168" s="125">
        <f t="shared" si="41"/>
        <v>175</v>
      </c>
      <c r="R168" s="125">
        <f t="shared" si="41"/>
        <v>0</v>
      </c>
      <c r="S168" s="125">
        <f t="shared" si="41"/>
        <v>786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12</v>
      </c>
      <c r="BA168" s="125">
        <f t="shared" si="41"/>
        <v>1101</v>
      </c>
      <c r="BB168" s="126">
        <f t="shared" si="41"/>
        <v>10</v>
      </c>
      <c r="BC168" s="125">
        <f>SUM(BC4:BC167)</f>
        <v>1091</v>
      </c>
      <c r="BD168" s="125">
        <f t="shared" si="41"/>
        <v>1080</v>
      </c>
      <c r="BE168" s="125">
        <f t="shared" si="41"/>
        <v>625</v>
      </c>
      <c r="BF168" s="125">
        <f t="shared" si="41"/>
        <v>614</v>
      </c>
      <c r="BG168" s="125">
        <f t="shared" si="41"/>
        <v>1010</v>
      </c>
      <c r="BH168" s="125">
        <f t="shared" si="41"/>
        <v>1624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4">
    <mergeCell ref="T2:W2"/>
    <mergeCell ref="X2:AA2"/>
    <mergeCell ref="AB2:AE2"/>
    <mergeCell ref="C2:C3"/>
    <mergeCell ref="D2:G2"/>
    <mergeCell ref="H2:K2"/>
    <mergeCell ref="L2:O2"/>
    <mergeCell ref="P2:S2"/>
    <mergeCell ref="BG2:BG3"/>
    <mergeCell ref="BH2:BH3"/>
    <mergeCell ref="B168:C168"/>
    <mergeCell ref="BA2:BA3"/>
    <mergeCell ref="BB2:BB3"/>
    <mergeCell ref="BC2:BC3"/>
    <mergeCell ref="BD2:BD3"/>
    <mergeCell ref="BE2:BE3"/>
    <mergeCell ref="BF2:BF3"/>
    <mergeCell ref="AF2:AI2"/>
    <mergeCell ref="AJ2:AM2"/>
    <mergeCell ref="AN2:AQ2"/>
    <mergeCell ref="AR2:AU2"/>
    <mergeCell ref="AV2:AY2"/>
    <mergeCell ref="AZ2:AZ3"/>
    <mergeCell ref="B2: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9D533-8EF6-4EFD-9298-EDDDD0CF2028}">
  <sheetPr>
    <pageSetUpPr fitToPage="1"/>
  </sheetPr>
  <dimension ref="B1:XFD180"/>
  <sheetViews>
    <sheetView zoomScale="41" zoomScaleNormal="41" workbookViewId="0">
      <pane xSplit="3" ySplit="3" topLeftCell="G4" activePane="bottomRight" state="frozen"/>
      <selection activeCell="C60" sqref="C60"/>
      <selection pane="topRight" activeCell="C60" sqref="C60"/>
      <selection pane="bottomLeft" activeCell="C60" sqref="C60"/>
      <selection pane="bottomRight" activeCell="B1" sqref="B1:BH1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7265625" style="108" customWidth="1"/>
    <col min="61" max="16384" width="13.7265625" style="108"/>
  </cols>
  <sheetData>
    <row r="1" spans="2:60" ht="68.400000000000006" x14ac:dyDescent="1">
      <c r="B1" s="133" t="s">
        <v>870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/>
      <c r="BA4" s="115">
        <f>+G4+K4+O4+S4+W4+AA4+AE4+AZ4+AI4+AM4+AQ4+AU4+AY4</f>
        <v>0</v>
      </c>
      <c r="BB4" s="116"/>
      <c r="BC4" s="115">
        <f>+BA4-BB4</f>
        <v>0</v>
      </c>
      <c r="BD4" s="111"/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/>
      <c r="E5" s="113"/>
      <c r="F5" s="113"/>
      <c r="G5" s="114">
        <f t="shared" ref="G5:G68" si="0">SUM(D5:F5)</f>
        <v>0</v>
      </c>
      <c r="H5" s="113">
        <v>27</v>
      </c>
      <c r="I5" s="119">
        <v>2</v>
      </c>
      <c r="J5" s="113"/>
      <c r="K5" s="114">
        <f t="shared" ref="K5:K68" si="1">SUM(H5:J5)</f>
        <v>29</v>
      </c>
      <c r="L5" s="113"/>
      <c r="M5" s="113"/>
      <c r="N5" s="113"/>
      <c r="O5" s="114">
        <f t="shared" ref="O5:O68" si="2">SUM(L5:N5)</f>
        <v>0</v>
      </c>
      <c r="P5" s="113">
        <v>7</v>
      </c>
      <c r="Q5" s="119">
        <v>4</v>
      </c>
      <c r="R5" s="113"/>
      <c r="S5" s="114">
        <f t="shared" ref="S5:S68" si="3">SUM(P5:R5)</f>
        <v>11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/>
      <c r="BA5" s="115">
        <f t="shared" ref="BA5:BA68" si="12">+G5+K5+O5+S5+W5+AA5+AE5+AZ5+AI5+AM5+AQ5+AU5+AY5</f>
        <v>40</v>
      </c>
      <c r="BB5" s="116"/>
      <c r="BC5" s="115">
        <f t="shared" ref="BC5:BC68" si="13">+BA5-BB5</f>
        <v>40</v>
      </c>
      <c r="BD5" s="120">
        <v>100</v>
      </c>
      <c r="BE5" s="120">
        <v>121</v>
      </c>
      <c r="BF5" s="117">
        <f t="shared" ref="BF5:BF68" si="14">+BD5+BE5-BC5</f>
        <v>181</v>
      </c>
      <c r="BG5" s="120">
        <v>100</v>
      </c>
      <c r="BH5" s="118">
        <f t="shared" ref="BH5:BH68" si="15">BF5+BG5</f>
        <v>281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/>
      <c r="I6" s="113"/>
      <c r="J6" s="113"/>
      <c r="K6" s="114">
        <f t="shared" si="1"/>
        <v>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0</v>
      </c>
      <c r="BB6" s="116"/>
      <c r="BC6" s="115">
        <f t="shared" si="13"/>
        <v>0</v>
      </c>
      <c r="BD6" s="111"/>
      <c r="BE6" s="111"/>
      <c r="BF6" s="117">
        <f t="shared" si="14"/>
        <v>0</v>
      </c>
      <c r="BG6" s="111"/>
      <c r="BH6" s="118">
        <f t="shared" si="15"/>
        <v>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/>
      <c r="E24" s="113"/>
      <c r="F24" s="113"/>
      <c r="G24" s="114">
        <f t="shared" si="0"/>
        <v>0</v>
      </c>
      <c r="H24" s="113">
        <v>52</v>
      </c>
      <c r="I24" s="119">
        <v>3</v>
      </c>
      <c r="J24" s="113"/>
      <c r="K24" s="114">
        <f t="shared" si="1"/>
        <v>55</v>
      </c>
      <c r="L24" s="113">
        <v>3</v>
      </c>
      <c r="M24" s="113"/>
      <c r="N24" s="113"/>
      <c r="O24" s="114">
        <f t="shared" si="2"/>
        <v>3</v>
      </c>
      <c r="P24" s="113">
        <v>85</v>
      </c>
      <c r="Q24" s="119">
        <v>24</v>
      </c>
      <c r="R24" s="113"/>
      <c r="S24" s="114">
        <f t="shared" si="3"/>
        <v>109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167</v>
      </c>
      <c r="BB24" s="116"/>
      <c r="BC24" s="115">
        <f t="shared" si="13"/>
        <v>167</v>
      </c>
      <c r="BD24" s="111">
        <v>130</v>
      </c>
      <c r="BE24" s="111">
        <v>34</v>
      </c>
      <c r="BF24" s="117">
        <f t="shared" si="14"/>
        <v>-3</v>
      </c>
      <c r="BG24" s="111">
        <v>120</v>
      </c>
      <c r="BH24" s="118">
        <f t="shared" si="15"/>
        <v>117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/>
      <c r="I25" s="119">
        <v>2</v>
      </c>
      <c r="J25" s="113"/>
      <c r="K25" s="114">
        <f t="shared" si="1"/>
        <v>2</v>
      </c>
      <c r="L25" s="113">
        <v>1</v>
      </c>
      <c r="M25" s="113"/>
      <c r="N25" s="113"/>
      <c r="O25" s="114">
        <f t="shared" si="2"/>
        <v>1</v>
      </c>
      <c r="P25" s="113">
        <v>2</v>
      </c>
      <c r="Q25" s="119">
        <v>1</v>
      </c>
      <c r="R25" s="113"/>
      <c r="S25" s="114">
        <f t="shared" si="3"/>
        <v>3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6</v>
      </c>
      <c r="BB25" s="116"/>
      <c r="BC25" s="115">
        <f t="shared" si="13"/>
        <v>6</v>
      </c>
      <c r="BD25" s="111">
        <v>10</v>
      </c>
      <c r="BE25" s="111">
        <v>7</v>
      </c>
      <c r="BF25" s="117">
        <f t="shared" si="14"/>
        <v>11</v>
      </c>
      <c r="BG25" s="111">
        <v>10</v>
      </c>
      <c r="BH25" s="118">
        <f t="shared" si="15"/>
        <v>21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9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9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9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9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9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9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9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9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9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9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9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9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9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9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/>
      <c r="I40" s="119">
        <v>3</v>
      </c>
      <c r="J40" s="113"/>
      <c r="K40" s="114">
        <f t="shared" si="1"/>
        <v>3</v>
      </c>
      <c r="L40" s="113"/>
      <c r="M40" s="113"/>
      <c r="N40" s="113"/>
      <c r="O40" s="114">
        <f t="shared" si="2"/>
        <v>0</v>
      </c>
      <c r="P40" s="113"/>
      <c r="Q40" s="113"/>
      <c r="R40" s="113"/>
      <c r="S40" s="114">
        <f t="shared" si="3"/>
        <v>0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3</v>
      </c>
      <c r="BB40" s="116"/>
      <c r="BC40" s="115">
        <f t="shared" si="13"/>
        <v>3</v>
      </c>
      <c r="BD40" s="111">
        <v>10</v>
      </c>
      <c r="BE40" s="111"/>
      <c r="BF40" s="117">
        <f t="shared" si="14"/>
        <v>7</v>
      </c>
      <c r="BG40" s="111">
        <v>5</v>
      </c>
      <c r="BH40" s="118">
        <f t="shared" si="15"/>
        <v>12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9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9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9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9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9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9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9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9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9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9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9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/>
      <c r="E52" s="113"/>
      <c r="F52" s="113"/>
      <c r="G52" s="114">
        <f t="shared" si="0"/>
        <v>0</v>
      </c>
      <c r="H52" s="113">
        <v>3</v>
      </c>
      <c r="I52" s="119">
        <v>6</v>
      </c>
      <c r="J52" s="113"/>
      <c r="K52" s="114">
        <f t="shared" si="1"/>
        <v>9</v>
      </c>
      <c r="L52" s="113">
        <v>1</v>
      </c>
      <c r="M52" s="113"/>
      <c r="N52" s="113"/>
      <c r="O52" s="114">
        <f t="shared" si="2"/>
        <v>1</v>
      </c>
      <c r="P52" s="113">
        <v>55</v>
      </c>
      <c r="Q52" s="119">
        <v>19</v>
      </c>
      <c r="R52" s="113"/>
      <c r="S52" s="114">
        <f t="shared" si="3"/>
        <v>74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84</v>
      </c>
      <c r="BB52" s="116"/>
      <c r="BC52" s="115">
        <f t="shared" si="13"/>
        <v>84</v>
      </c>
      <c r="BD52" s="111">
        <v>70</v>
      </c>
      <c r="BE52" s="111">
        <v>37</v>
      </c>
      <c r="BF52" s="117">
        <f t="shared" si="14"/>
        <v>23</v>
      </c>
      <c r="BG52" s="111">
        <v>65</v>
      </c>
      <c r="BH52" s="118">
        <f t="shared" si="15"/>
        <v>88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9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9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/>
      <c r="E54" s="113"/>
      <c r="F54" s="113"/>
      <c r="G54" s="114">
        <f t="shared" si="0"/>
        <v>0</v>
      </c>
      <c r="H54" s="113">
        <v>8</v>
      </c>
      <c r="I54" s="119">
        <v>6</v>
      </c>
      <c r="J54" s="113"/>
      <c r="K54" s="114">
        <f t="shared" si="1"/>
        <v>14</v>
      </c>
      <c r="L54" s="113">
        <v>1</v>
      </c>
      <c r="M54" s="113"/>
      <c r="N54" s="113"/>
      <c r="O54" s="114">
        <f t="shared" si="2"/>
        <v>1</v>
      </c>
      <c r="P54" s="113">
        <v>50</v>
      </c>
      <c r="Q54" s="119">
        <v>19</v>
      </c>
      <c r="R54" s="113"/>
      <c r="S54" s="114">
        <f t="shared" si="3"/>
        <v>69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84</v>
      </c>
      <c r="BB54" s="116"/>
      <c r="BC54" s="115">
        <f t="shared" si="13"/>
        <v>84</v>
      </c>
      <c r="BD54" s="111">
        <v>70</v>
      </c>
      <c r="BE54" s="111">
        <v>39</v>
      </c>
      <c r="BF54" s="117">
        <f t="shared" si="14"/>
        <v>25</v>
      </c>
      <c r="BG54" s="111">
        <v>65</v>
      </c>
      <c r="BH54" s="118">
        <f t="shared" si="15"/>
        <v>90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9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9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9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9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9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9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/>
      <c r="E58" s="113"/>
      <c r="F58" s="113"/>
      <c r="G58" s="114">
        <f t="shared" si="0"/>
        <v>0</v>
      </c>
      <c r="H58" s="113">
        <v>3</v>
      </c>
      <c r="I58" s="119">
        <v>6</v>
      </c>
      <c r="J58" s="113"/>
      <c r="K58" s="114">
        <f t="shared" si="1"/>
        <v>9</v>
      </c>
      <c r="L58" s="113">
        <v>1</v>
      </c>
      <c r="M58" s="113"/>
      <c r="N58" s="113"/>
      <c r="O58" s="114">
        <f t="shared" si="2"/>
        <v>1</v>
      </c>
      <c r="P58" s="113">
        <v>50</v>
      </c>
      <c r="Q58" s="119">
        <v>19</v>
      </c>
      <c r="R58" s="113"/>
      <c r="S58" s="114">
        <f t="shared" si="3"/>
        <v>69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/>
      <c r="BA58" s="115">
        <f t="shared" si="12"/>
        <v>79</v>
      </c>
      <c r="BB58" s="116"/>
      <c r="BC58" s="115">
        <f t="shared" si="13"/>
        <v>79</v>
      </c>
      <c r="BD58" s="111">
        <v>70</v>
      </c>
      <c r="BE58" s="111">
        <v>37</v>
      </c>
      <c r="BF58" s="117">
        <f t="shared" si="14"/>
        <v>28</v>
      </c>
      <c r="BG58" s="111">
        <v>65</v>
      </c>
      <c r="BH58" s="118">
        <f t="shared" si="15"/>
        <v>93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9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9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/>
      <c r="E60" s="113"/>
      <c r="F60" s="113"/>
      <c r="G60" s="114">
        <f t="shared" si="0"/>
        <v>0</v>
      </c>
      <c r="H60" s="113">
        <v>8</v>
      </c>
      <c r="I60" s="119">
        <v>6</v>
      </c>
      <c r="J60" s="113"/>
      <c r="K60" s="114">
        <f t="shared" si="1"/>
        <v>14</v>
      </c>
      <c r="L60" s="113">
        <v>1</v>
      </c>
      <c r="M60" s="113"/>
      <c r="N60" s="113"/>
      <c r="O60" s="114">
        <f t="shared" si="2"/>
        <v>1</v>
      </c>
      <c r="P60" s="113">
        <v>50</v>
      </c>
      <c r="Q60" s="119">
        <v>18</v>
      </c>
      <c r="R60" s="113"/>
      <c r="S60" s="114">
        <f t="shared" si="3"/>
        <v>68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/>
      <c r="BA60" s="115">
        <f t="shared" si="12"/>
        <v>83</v>
      </c>
      <c r="BB60" s="116">
        <v>3</v>
      </c>
      <c r="BC60" s="115">
        <f t="shared" si="13"/>
        <v>80</v>
      </c>
      <c r="BD60" s="111">
        <v>70</v>
      </c>
      <c r="BE60" s="111">
        <v>45</v>
      </c>
      <c r="BF60" s="117">
        <f t="shared" si="14"/>
        <v>35</v>
      </c>
      <c r="BG60" s="111">
        <v>65</v>
      </c>
      <c r="BH60" s="118">
        <f t="shared" si="15"/>
        <v>100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9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9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/>
      <c r="E62" s="113"/>
      <c r="F62" s="113"/>
      <c r="G62" s="114">
        <f t="shared" si="0"/>
        <v>0</v>
      </c>
      <c r="H62" s="113">
        <v>3</v>
      </c>
      <c r="I62" s="119">
        <v>6</v>
      </c>
      <c r="J62" s="113"/>
      <c r="K62" s="114">
        <f t="shared" si="1"/>
        <v>9</v>
      </c>
      <c r="L62" s="113">
        <v>1</v>
      </c>
      <c r="M62" s="113"/>
      <c r="N62" s="113"/>
      <c r="O62" s="114">
        <f t="shared" si="2"/>
        <v>1</v>
      </c>
      <c r="P62" s="113">
        <v>50</v>
      </c>
      <c r="Q62" s="119">
        <v>19</v>
      </c>
      <c r="R62" s="113"/>
      <c r="S62" s="114">
        <f t="shared" si="3"/>
        <v>69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/>
      <c r="BA62" s="115">
        <f t="shared" si="12"/>
        <v>79</v>
      </c>
      <c r="BB62" s="116"/>
      <c r="BC62" s="115">
        <f t="shared" si="13"/>
        <v>79</v>
      </c>
      <c r="BD62" s="111">
        <v>70</v>
      </c>
      <c r="BE62" s="111">
        <v>46</v>
      </c>
      <c r="BF62" s="117">
        <f t="shared" si="14"/>
        <v>37</v>
      </c>
      <c r="BG62" s="111">
        <v>65</v>
      </c>
      <c r="BH62" s="118">
        <f t="shared" si="15"/>
        <v>102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9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9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/>
      <c r="E64" s="113"/>
      <c r="F64" s="113"/>
      <c r="G64" s="114">
        <f t="shared" si="0"/>
        <v>0</v>
      </c>
      <c r="H64" s="113">
        <v>3</v>
      </c>
      <c r="I64" s="119">
        <v>6</v>
      </c>
      <c r="J64" s="113"/>
      <c r="K64" s="114">
        <f t="shared" si="1"/>
        <v>9</v>
      </c>
      <c r="L64" s="113">
        <v>1</v>
      </c>
      <c r="M64" s="113"/>
      <c r="N64" s="113"/>
      <c r="O64" s="114">
        <f t="shared" si="2"/>
        <v>1</v>
      </c>
      <c r="P64" s="113">
        <v>50</v>
      </c>
      <c r="Q64" s="119">
        <v>19</v>
      </c>
      <c r="R64" s="113"/>
      <c r="S64" s="114">
        <f t="shared" si="3"/>
        <v>69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79</v>
      </c>
      <c r="BB64" s="116"/>
      <c r="BC64" s="115">
        <f t="shared" si="13"/>
        <v>79</v>
      </c>
      <c r="BD64" s="111">
        <v>70</v>
      </c>
      <c r="BE64" s="111">
        <v>38</v>
      </c>
      <c r="BF64" s="117">
        <f t="shared" si="14"/>
        <v>29</v>
      </c>
      <c r="BG64" s="111">
        <v>65</v>
      </c>
      <c r="BH64" s="118">
        <f t="shared" si="15"/>
        <v>94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9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9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customHeight="1" x14ac:dyDescent="1">
      <c r="B66" s="111">
        <v>1112017</v>
      </c>
      <c r="C66" s="122" t="s">
        <v>783</v>
      </c>
      <c r="D66" s="113"/>
      <c r="E66" s="113"/>
      <c r="F66" s="113"/>
      <c r="G66" s="114">
        <f t="shared" si="0"/>
        <v>0</v>
      </c>
      <c r="H66" s="113">
        <v>4</v>
      </c>
      <c r="I66" s="119">
        <v>6</v>
      </c>
      <c r="J66" s="113"/>
      <c r="K66" s="114">
        <f t="shared" si="1"/>
        <v>10</v>
      </c>
      <c r="L66" s="113">
        <v>3</v>
      </c>
      <c r="M66" s="113"/>
      <c r="N66" s="113"/>
      <c r="O66" s="114">
        <f t="shared" si="2"/>
        <v>3</v>
      </c>
      <c r="P66" s="113">
        <v>50</v>
      </c>
      <c r="Q66" s="119">
        <v>19</v>
      </c>
      <c r="R66" s="113"/>
      <c r="S66" s="114">
        <f t="shared" si="3"/>
        <v>69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82</v>
      </c>
      <c r="BB66" s="116"/>
      <c r="BC66" s="115">
        <f t="shared" si="13"/>
        <v>82</v>
      </c>
      <c r="BD66" s="111">
        <v>70</v>
      </c>
      <c r="BE66" s="111">
        <v>42</v>
      </c>
      <c r="BF66" s="117">
        <f t="shared" si="14"/>
        <v>30</v>
      </c>
      <c r="BG66" s="111">
        <v>65</v>
      </c>
      <c r="BH66" s="118">
        <f t="shared" si="15"/>
        <v>95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3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>
        <v>3</v>
      </c>
      <c r="BF72" s="117">
        <f t="shared" si="30"/>
        <v>3</v>
      </c>
      <c r="BG72" s="111"/>
      <c r="BH72" s="118">
        <f t="shared" si="31"/>
        <v>3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>
        <v>20</v>
      </c>
      <c r="I73" s="113"/>
      <c r="J73" s="113"/>
      <c r="K73" s="114">
        <f t="shared" si="17"/>
        <v>20</v>
      </c>
      <c r="L73" s="113"/>
      <c r="M73" s="113"/>
      <c r="N73" s="113"/>
      <c r="O73" s="114">
        <f t="shared" si="18"/>
        <v>0</v>
      </c>
      <c r="P73" s="113">
        <v>12</v>
      </c>
      <c r="Q73" s="119">
        <v>2</v>
      </c>
      <c r="R73" s="113"/>
      <c r="S73" s="114">
        <f t="shared" si="19"/>
        <v>14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34</v>
      </c>
      <c r="BB73" s="116"/>
      <c r="BC73" s="115">
        <f t="shared" si="29"/>
        <v>34</v>
      </c>
      <c r="BD73" s="111">
        <v>40</v>
      </c>
      <c r="BE73" s="111">
        <v>1</v>
      </c>
      <c r="BF73" s="117">
        <f t="shared" si="30"/>
        <v>7</v>
      </c>
      <c r="BG73" s="111">
        <v>40</v>
      </c>
      <c r="BH73" s="118">
        <f t="shared" si="31"/>
        <v>47</v>
      </c>
    </row>
    <row r="74" spans="2:60" hidden="1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9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hidden="1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9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hidden="1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9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/>
      <c r="BA76" s="115">
        <f t="shared" si="28"/>
        <v>0</v>
      </c>
      <c r="BB76" s="116"/>
      <c r="BC76" s="115">
        <f t="shared" si="29"/>
        <v>0</v>
      </c>
      <c r="BD76" s="111"/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/>
      <c r="E77" s="113"/>
      <c r="F77" s="113"/>
      <c r="G77" s="114">
        <f t="shared" si="16"/>
        <v>0</v>
      </c>
      <c r="H77" s="113">
        <v>4</v>
      </c>
      <c r="I77" s="119">
        <v>1</v>
      </c>
      <c r="J77" s="113"/>
      <c r="K77" s="114">
        <f t="shared" si="17"/>
        <v>5</v>
      </c>
      <c r="L77" s="113">
        <v>3</v>
      </c>
      <c r="M77" s="113"/>
      <c r="N77" s="113"/>
      <c r="O77" s="114">
        <f t="shared" si="18"/>
        <v>3</v>
      </c>
      <c r="P77" s="113">
        <v>13</v>
      </c>
      <c r="Q77" s="119">
        <v>4</v>
      </c>
      <c r="R77" s="113"/>
      <c r="S77" s="114">
        <f t="shared" si="19"/>
        <v>17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25</v>
      </c>
      <c r="BB77" s="116"/>
      <c r="BC77" s="115">
        <f t="shared" si="29"/>
        <v>25</v>
      </c>
      <c r="BD77" s="111">
        <v>20</v>
      </c>
      <c r="BE77" s="111">
        <v>15</v>
      </c>
      <c r="BF77" s="117">
        <f t="shared" si="30"/>
        <v>10</v>
      </c>
      <c r="BG77" s="111">
        <v>20</v>
      </c>
      <c r="BH77" s="118">
        <f t="shared" si="31"/>
        <v>30</v>
      </c>
    </row>
    <row r="78" spans="2:60" ht="39.75" customHeight="1" x14ac:dyDescent="1">
      <c r="B78" s="111">
        <v>1113171</v>
      </c>
      <c r="C78" s="122" t="s">
        <v>795</v>
      </c>
      <c r="D78" s="113"/>
      <c r="E78" s="113"/>
      <c r="F78" s="113"/>
      <c r="G78" s="114">
        <f t="shared" si="16"/>
        <v>0</v>
      </c>
      <c r="H78" s="113">
        <v>5</v>
      </c>
      <c r="I78" s="119">
        <v>2</v>
      </c>
      <c r="J78" s="113"/>
      <c r="K78" s="114">
        <f t="shared" si="17"/>
        <v>7</v>
      </c>
      <c r="L78" s="113">
        <v>3</v>
      </c>
      <c r="M78" s="113"/>
      <c r="N78" s="113"/>
      <c r="O78" s="114">
        <f t="shared" si="18"/>
        <v>3</v>
      </c>
      <c r="P78" s="113">
        <v>1</v>
      </c>
      <c r="Q78" s="119">
        <v>2</v>
      </c>
      <c r="R78" s="113"/>
      <c r="S78" s="114">
        <f t="shared" si="19"/>
        <v>3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13</v>
      </c>
      <c r="BB78" s="116"/>
      <c r="BC78" s="115">
        <f t="shared" si="29"/>
        <v>13</v>
      </c>
      <c r="BD78" s="111">
        <v>20</v>
      </c>
      <c r="BE78" s="111">
        <v>1</v>
      </c>
      <c r="BF78" s="117">
        <f t="shared" si="30"/>
        <v>8</v>
      </c>
      <c r="BG78" s="111">
        <v>20</v>
      </c>
      <c r="BH78" s="118">
        <f t="shared" si="31"/>
        <v>28</v>
      </c>
    </row>
    <row r="79" spans="2:60" x14ac:dyDescent="1">
      <c r="B79" s="111">
        <v>1113172</v>
      </c>
      <c r="C79" s="122" t="s">
        <v>796</v>
      </c>
      <c r="D79" s="113"/>
      <c r="E79" s="113"/>
      <c r="F79" s="113"/>
      <c r="G79" s="114">
        <f t="shared" si="16"/>
        <v>0</v>
      </c>
      <c r="H79" s="113">
        <v>4</v>
      </c>
      <c r="I79" s="119">
        <v>1</v>
      </c>
      <c r="J79" s="113"/>
      <c r="K79" s="114">
        <f t="shared" si="17"/>
        <v>5</v>
      </c>
      <c r="L79" s="113">
        <v>6</v>
      </c>
      <c r="M79" s="113"/>
      <c r="N79" s="113"/>
      <c r="O79" s="114">
        <f t="shared" si="18"/>
        <v>6</v>
      </c>
      <c r="P79" s="113">
        <v>7</v>
      </c>
      <c r="Q79" s="119">
        <v>2</v>
      </c>
      <c r="R79" s="113"/>
      <c r="S79" s="114">
        <f t="shared" si="19"/>
        <v>9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20</v>
      </c>
      <c r="BB79" s="116"/>
      <c r="BC79" s="115">
        <f t="shared" si="29"/>
        <v>20</v>
      </c>
      <c r="BD79" s="111">
        <v>20</v>
      </c>
      <c r="BE79" s="111"/>
      <c r="BF79" s="117">
        <f t="shared" si="30"/>
        <v>0</v>
      </c>
      <c r="BG79" s="111">
        <v>20</v>
      </c>
      <c r="BH79" s="118">
        <f t="shared" si="31"/>
        <v>20</v>
      </c>
    </row>
    <row r="80" spans="2:60" x14ac:dyDescent="1">
      <c r="B80" s="111">
        <v>1113173</v>
      </c>
      <c r="C80" s="122" t="s">
        <v>797</v>
      </c>
      <c r="D80" s="113"/>
      <c r="E80" s="113"/>
      <c r="F80" s="113"/>
      <c r="G80" s="114">
        <f t="shared" si="16"/>
        <v>0</v>
      </c>
      <c r="H80" s="113">
        <v>1</v>
      </c>
      <c r="I80" s="113"/>
      <c r="J80" s="113"/>
      <c r="K80" s="114">
        <f t="shared" si="17"/>
        <v>1</v>
      </c>
      <c r="L80" s="113">
        <v>3</v>
      </c>
      <c r="M80" s="113"/>
      <c r="N80" s="113"/>
      <c r="O80" s="114">
        <f t="shared" si="18"/>
        <v>3</v>
      </c>
      <c r="P80" s="113">
        <v>1</v>
      </c>
      <c r="Q80" s="119">
        <v>1</v>
      </c>
      <c r="R80" s="113"/>
      <c r="S80" s="114">
        <f t="shared" si="19"/>
        <v>2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6</v>
      </c>
      <c r="BB80" s="116"/>
      <c r="BC80" s="115">
        <f t="shared" si="29"/>
        <v>6</v>
      </c>
      <c r="BD80" s="111">
        <v>20</v>
      </c>
      <c r="BE80" s="111">
        <v>12</v>
      </c>
      <c r="BF80" s="117">
        <f t="shared" si="30"/>
        <v>26</v>
      </c>
      <c r="BG80" s="111">
        <v>10</v>
      </c>
      <c r="BH80" s="118">
        <f t="shared" si="31"/>
        <v>36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9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9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/>
      <c r="E83" s="113"/>
      <c r="F83" s="113"/>
      <c r="G83" s="114">
        <f t="shared" si="16"/>
        <v>0</v>
      </c>
      <c r="H83" s="113"/>
      <c r="I83" s="113"/>
      <c r="J83" s="113"/>
      <c r="K83" s="114">
        <f t="shared" si="17"/>
        <v>0</v>
      </c>
      <c r="L83" s="113"/>
      <c r="M83" s="113"/>
      <c r="N83" s="113"/>
      <c r="O83" s="114">
        <f t="shared" si="18"/>
        <v>0</v>
      </c>
      <c r="P83" s="113">
        <v>54</v>
      </c>
      <c r="Q83" s="119">
        <v>75</v>
      </c>
      <c r="R83" s="113"/>
      <c r="S83" s="114">
        <f t="shared" si="19"/>
        <v>129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129</v>
      </c>
      <c r="BB83" s="116"/>
      <c r="BC83" s="115">
        <f t="shared" si="29"/>
        <v>129</v>
      </c>
      <c r="BD83" s="111"/>
      <c r="BE83" s="111">
        <v>206</v>
      </c>
      <c r="BF83" s="117">
        <f t="shared" si="30"/>
        <v>77</v>
      </c>
      <c r="BG83" s="111">
        <v>120</v>
      </c>
      <c r="BH83" s="118">
        <f t="shared" si="31"/>
        <v>197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>
        <v>1</v>
      </c>
      <c r="I84" s="119">
        <v>2</v>
      </c>
      <c r="J84" s="113"/>
      <c r="K84" s="114">
        <f t="shared" si="17"/>
        <v>3</v>
      </c>
      <c r="L84" s="113"/>
      <c r="M84" s="113"/>
      <c r="N84" s="113"/>
      <c r="O84" s="114">
        <f t="shared" si="18"/>
        <v>0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3</v>
      </c>
      <c r="BB84" s="116"/>
      <c r="BC84" s="115">
        <f t="shared" si="29"/>
        <v>3</v>
      </c>
      <c r="BD84" s="111"/>
      <c r="BE84" s="111"/>
      <c r="BF84" s="117">
        <f t="shared" si="30"/>
        <v>-3</v>
      </c>
      <c r="BG84" s="111"/>
      <c r="BH84" s="118">
        <f t="shared" si="31"/>
        <v>-3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>
        <v>5</v>
      </c>
      <c r="I85" s="113"/>
      <c r="J85" s="113"/>
      <c r="K85" s="114">
        <f t="shared" si="17"/>
        <v>5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5</v>
      </c>
      <c r="BB85" s="116"/>
      <c r="BC85" s="115">
        <f t="shared" si="29"/>
        <v>5</v>
      </c>
      <c r="BD85" s="111"/>
      <c r="BE85" s="111"/>
      <c r="BF85" s="117">
        <f t="shared" si="30"/>
        <v>-5</v>
      </c>
      <c r="BG85" s="111"/>
      <c r="BH85" s="118">
        <f t="shared" si="31"/>
        <v>-5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>
        <v>6</v>
      </c>
      <c r="BA105" s="115">
        <f t="shared" si="28"/>
        <v>6</v>
      </c>
      <c r="BB105" s="116"/>
      <c r="BC105" s="115">
        <f t="shared" si="29"/>
        <v>6</v>
      </c>
      <c r="BD105" s="111">
        <v>6</v>
      </c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>
        <v>6</v>
      </c>
      <c r="BA106" s="115">
        <f t="shared" si="28"/>
        <v>6</v>
      </c>
      <c r="BB106" s="116"/>
      <c r="BC106" s="115">
        <f t="shared" si="29"/>
        <v>6</v>
      </c>
      <c r="BD106" s="111">
        <v>6</v>
      </c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>
        <v>6</v>
      </c>
      <c r="BA114" s="115">
        <f t="shared" si="28"/>
        <v>6</v>
      </c>
      <c r="BB114" s="116"/>
      <c r="BC114" s="115">
        <f t="shared" si="29"/>
        <v>6</v>
      </c>
      <c r="BD114" s="111">
        <v>6</v>
      </c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hidden="1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/>
      <c r="BA120" s="115">
        <f t="shared" si="28"/>
        <v>0</v>
      </c>
      <c r="BB120" s="116"/>
      <c r="BC120" s="115">
        <f t="shared" si="29"/>
        <v>0</v>
      </c>
      <c r="BD120" s="111"/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hidden="1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/>
      <c r="BA122" s="115">
        <f t="shared" si="28"/>
        <v>0</v>
      </c>
      <c r="BB122" s="116"/>
      <c r="BC122" s="115">
        <f t="shared" si="29"/>
        <v>0</v>
      </c>
      <c r="BD122" s="111"/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>
        <v>6</v>
      </c>
      <c r="BA131" s="115">
        <f t="shared" si="28"/>
        <v>6</v>
      </c>
      <c r="BB131" s="116"/>
      <c r="BC131" s="115">
        <f t="shared" si="29"/>
        <v>6</v>
      </c>
      <c r="BD131" s="111">
        <v>6</v>
      </c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>
        <v>6</v>
      </c>
      <c r="BA133" s="115">
        <f t="shared" ref="BA133:BA167" si="37">+G133+K133+O133+S133+W133+AA133+AE133+AZ133+AI133+AM133+AQ133+AU133+AY133</f>
        <v>6</v>
      </c>
      <c r="BB133" s="116"/>
      <c r="BC133" s="115">
        <f t="shared" ref="BC133:BC167" si="38">+BA133-BB133</f>
        <v>6</v>
      </c>
      <c r="BD133" s="111">
        <v>6</v>
      </c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hidden="1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/>
      <c r="BA134" s="115">
        <f t="shared" si="37"/>
        <v>0</v>
      </c>
      <c r="BB134" s="116"/>
      <c r="BC134" s="115">
        <f t="shared" si="38"/>
        <v>0</v>
      </c>
      <c r="BD134" s="111"/>
      <c r="BE134" s="111"/>
      <c r="BF134" s="117">
        <f t="shared" si="39"/>
        <v>0</v>
      </c>
      <c r="BG134" s="111"/>
      <c r="BH134" s="118">
        <f t="shared" si="40"/>
        <v>0</v>
      </c>
    </row>
    <row r="135" spans="2:60" ht="39.75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>
        <v>17</v>
      </c>
      <c r="BF135" s="117">
        <f t="shared" si="39"/>
        <v>17</v>
      </c>
      <c r="BG135" s="111"/>
      <c r="BH135" s="118">
        <f t="shared" si="40"/>
        <v>17</v>
      </c>
    </row>
    <row r="136" spans="2:60" ht="39.75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>
        <v>17</v>
      </c>
      <c r="BF136" s="117">
        <f t="shared" si="39"/>
        <v>17</v>
      </c>
      <c r="BG136" s="111"/>
      <c r="BH136" s="118">
        <f t="shared" si="40"/>
        <v>17</v>
      </c>
    </row>
    <row r="137" spans="2:60" ht="39.75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>
        <v>16</v>
      </c>
      <c r="BF137" s="117">
        <f t="shared" si="39"/>
        <v>16</v>
      </c>
      <c r="BG137" s="111"/>
      <c r="BH137" s="118">
        <f t="shared" si="40"/>
        <v>16</v>
      </c>
    </row>
    <row r="138" spans="2:60" ht="39.75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>
        <v>16</v>
      </c>
      <c r="BF138" s="117">
        <f t="shared" si="39"/>
        <v>16</v>
      </c>
      <c r="BG138" s="111"/>
      <c r="BH138" s="118">
        <f t="shared" si="40"/>
        <v>16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>
        <v>6</v>
      </c>
      <c r="BA146" s="115">
        <f t="shared" si="37"/>
        <v>6</v>
      </c>
      <c r="BB146" s="116"/>
      <c r="BC146" s="115">
        <f t="shared" si="38"/>
        <v>6</v>
      </c>
      <c r="BD146" s="111">
        <v>6</v>
      </c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hidden="1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/>
      <c r="BA147" s="115">
        <f t="shared" si="37"/>
        <v>0</v>
      </c>
      <c r="BB147" s="116"/>
      <c r="BC147" s="115">
        <f t="shared" si="38"/>
        <v>0</v>
      </c>
      <c r="BD147" s="111"/>
      <c r="BE147" s="111"/>
      <c r="BF147" s="117">
        <f t="shared" si="39"/>
        <v>0</v>
      </c>
      <c r="BG147" s="111"/>
      <c r="BH147" s="118">
        <f t="shared" si="40"/>
        <v>0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>
        <v>2</v>
      </c>
      <c r="Q151" s="113"/>
      <c r="R151" s="113"/>
      <c r="S151" s="114">
        <f t="shared" si="35"/>
        <v>2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2</v>
      </c>
      <c r="BB151" s="116"/>
      <c r="BC151" s="115">
        <f t="shared" si="38"/>
        <v>2</v>
      </c>
      <c r="BD151" s="111">
        <v>2</v>
      </c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>
        <v>6</v>
      </c>
      <c r="BA152" s="115">
        <f t="shared" si="37"/>
        <v>6</v>
      </c>
      <c r="BB152" s="116"/>
      <c r="BC152" s="115">
        <f t="shared" si="38"/>
        <v>6</v>
      </c>
      <c r="BD152" s="111">
        <v>6</v>
      </c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/>
      <c r="E154" s="113"/>
      <c r="F154" s="113"/>
      <c r="G154" s="114">
        <f t="shared" si="32"/>
        <v>0</v>
      </c>
      <c r="H154" s="113"/>
      <c r="I154" s="113"/>
      <c r="J154" s="113"/>
      <c r="K154" s="114">
        <f t="shared" si="33"/>
        <v>0</v>
      </c>
      <c r="L154" s="113"/>
      <c r="M154" s="113"/>
      <c r="N154" s="113"/>
      <c r="O154" s="114">
        <f t="shared" si="34"/>
        <v>0</v>
      </c>
      <c r="P154" s="113">
        <v>15</v>
      </c>
      <c r="Q154" s="113"/>
      <c r="R154" s="113"/>
      <c r="S154" s="114">
        <f t="shared" si="35"/>
        <v>15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15</v>
      </c>
      <c r="BB154" s="116">
        <v>1</v>
      </c>
      <c r="BC154" s="115">
        <f t="shared" si="38"/>
        <v>14</v>
      </c>
      <c r="BD154" s="111">
        <v>16</v>
      </c>
      <c r="BE154" s="111"/>
      <c r="BF154" s="117">
        <f t="shared" si="39"/>
        <v>2</v>
      </c>
      <c r="BG154" s="111">
        <v>15</v>
      </c>
      <c r="BH154" s="118">
        <f t="shared" si="40"/>
        <v>17</v>
      </c>
    </row>
    <row r="155" spans="2:60" ht="39.75" customHeight="1" x14ac:dyDescent="1">
      <c r="B155" s="111">
        <v>1006988</v>
      </c>
      <c r="C155" s="122" t="s">
        <v>679</v>
      </c>
      <c r="D155" s="113"/>
      <c r="E155" s="113"/>
      <c r="F155" s="113"/>
      <c r="G155" s="114">
        <f t="shared" si="32"/>
        <v>0</v>
      </c>
      <c r="H155" s="113"/>
      <c r="I155" s="113"/>
      <c r="J155" s="113"/>
      <c r="K155" s="114">
        <f t="shared" si="33"/>
        <v>0</v>
      </c>
      <c r="L155" s="113"/>
      <c r="M155" s="113"/>
      <c r="N155" s="113"/>
      <c r="O155" s="114">
        <f t="shared" si="34"/>
        <v>0</v>
      </c>
      <c r="P155" s="113">
        <v>5</v>
      </c>
      <c r="Q155" s="119">
        <v>3</v>
      </c>
      <c r="R155" s="113"/>
      <c r="S155" s="114">
        <f t="shared" si="35"/>
        <v>8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8</v>
      </c>
      <c r="BB155" s="116">
        <v>1</v>
      </c>
      <c r="BC155" s="115">
        <f t="shared" si="38"/>
        <v>7</v>
      </c>
      <c r="BD155" s="111">
        <v>15</v>
      </c>
      <c r="BE155" s="111">
        <v>1</v>
      </c>
      <c r="BF155" s="117">
        <f t="shared" si="39"/>
        <v>9</v>
      </c>
      <c r="BG155" s="111">
        <v>15</v>
      </c>
      <c r="BH155" s="118">
        <f t="shared" si="40"/>
        <v>24</v>
      </c>
    </row>
    <row r="156" spans="2:60" ht="39.75" customHeight="1" x14ac:dyDescent="1">
      <c r="B156" s="111">
        <v>20058107</v>
      </c>
      <c r="C156" s="123" t="s">
        <v>871</v>
      </c>
      <c r="D156" s="113"/>
      <c r="E156" s="113"/>
      <c r="F156" s="113"/>
      <c r="G156" s="114">
        <f t="shared" si="32"/>
        <v>0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>
        <v>12</v>
      </c>
      <c r="Q156" s="119">
        <v>6</v>
      </c>
      <c r="R156" s="113"/>
      <c r="S156" s="114">
        <f t="shared" si="35"/>
        <v>18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18</v>
      </c>
      <c r="BB156" s="116"/>
      <c r="BC156" s="115">
        <f t="shared" si="38"/>
        <v>18</v>
      </c>
      <c r="BD156" s="111"/>
      <c r="BE156" s="111">
        <v>15</v>
      </c>
      <c r="BF156" s="117">
        <f t="shared" si="39"/>
        <v>-3</v>
      </c>
      <c r="BG156" s="111"/>
      <c r="BH156" s="118">
        <f t="shared" si="40"/>
        <v>-3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0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0</v>
      </c>
      <c r="H168" s="125">
        <f t="shared" si="41"/>
        <v>151</v>
      </c>
      <c r="I168" s="125">
        <f t="shared" si="41"/>
        <v>58</v>
      </c>
      <c r="J168" s="125">
        <f t="shared" si="41"/>
        <v>0</v>
      </c>
      <c r="K168" s="125">
        <f t="shared" si="41"/>
        <v>209</v>
      </c>
      <c r="L168" s="125">
        <f t="shared" si="41"/>
        <v>28</v>
      </c>
      <c r="M168" s="125">
        <f t="shared" si="41"/>
        <v>0</v>
      </c>
      <c r="N168" s="125">
        <f t="shared" si="41"/>
        <v>0</v>
      </c>
      <c r="O168" s="125">
        <f t="shared" si="41"/>
        <v>28</v>
      </c>
      <c r="P168" s="125">
        <f t="shared" si="41"/>
        <v>571</v>
      </c>
      <c r="Q168" s="125">
        <f t="shared" si="41"/>
        <v>256</v>
      </c>
      <c r="R168" s="125">
        <f t="shared" si="41"/>
        <v>0</v>
      </c>
      <c r="S168" s="125">
        <f t="shared" si="41"/>
        <v>827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42</v>
      </c>
      <c r="BA168" s="125">
        <f t="shared" si="41"/>
        <v>1106</v>
      </c>
      <c r="BB168" s="126">
        <f t="shared" si="41"/>
        <v>5</v>
      </c>
      <c r="BC168" s="125">
        <f>SUM(BC4:BC167)</f>
        <v>1101</v>
      </c>
      <c r="BD168" s="125">
        <f t="shared" si="41"/>
        <v>935</v>
      </c>
      <c r="BE168" s="125">
        <f t="shared" si="41"/>
        <v>766</v>
      </c>
      <c r="BF168" s="125">
        <f t="shared" si="41"/>
        <v>600</v>
      </c>
      <c r="BG168" s="125">
        <f t="shared" si="41"/>
        <v>950</v>
      </c>
      <c r="BH168" s="125">
        <f t="shared" si="41"/>
        <v>1550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4">
    <mergeCell ref="BG2:BG3"/>
    <mergeCell ref="BH2:BH3"/>
    <mergeCell ref="B168:C168"/>
    <mergeCell ref="BA2:BA3"/>
    <mergeCell ref="BB2:BB3"/>
    <mergeCell ref="BC2:BC3"/>
    <mergeCell ref="BD2:BD3"/>
    <mergeCell ref="BE2:BE3"/>
    <mergeCell ref="BF2:BF3"/>
    <mergeCell ref="AF2:AI2"/>
    <mergeCell ref="AJ2:AM2"/>
    <mergeCell ref="AN2:AQ2"/>
    <mergeCell ref="AR2:AU2"/>
    <mergeCell ref="AV2:AY2"/>
    <mergeCell ref="AZ2:AZ3"/>
    <mergeCell ref="B2:B3"/>
    <mergeCell ref="T2:W2"/>
    <mergeCell ref="X2:AA2"/>
    <mergeCell ref="AB2:AE2"/>
    <mergeCell ref="C2:C3"/>
    <mergeCell ref="D2:G2"/>
    <mergeCell ref="H2:K2"/>
    <mergeCell ref="L2:O2"/>
    <mergeCell ref="P2:S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1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9010-3BA8-4CA3-AFBC-C6F4FF63DDF9}">
  <sheetPr>
    <pageSetUpPr fitToPage="1"/>
  </sheetPr>
  <dimension ref="B1:XFD180"/>
  <sheetViews>
    <sheetView zoomScale="50" zoomScaleNormal="50" workbookViewId="0">
      <pane xSplit="3" ySplit="3" topLeftCell="F4" activePane="bottomRight" state="frozen"/>
      <selection activeCell="C60" sqref="C60"/>
      <selection pane="topRight" activeCell="C60" sqref="C60"/>
      <selection pane="bottomLeft" activeCell="C60" sqref="C60"/>
      <selection pane="bottomRight" sqref="A1:XFD1048576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6328125" style="108" customWidth="1"/>
    <col min="61" max="16384" width="13.7265625" style="108"/>
  </cols>
  <sheetData>
    <row r="1" spans="2:60" ht="68.400000000000006" x14ac:dyDescent="1">
      <c r="B1" s="164" t="s">
        <v>876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/>
      <c r="BA4" s="115">
        <f>+G4+K4+O4+S4+W4+AA4+AE4+AZ4+AI4+AM4+AQ4+AU4+AY4</f>
        <v>0</v>
      </c>
      <c r="BB4" s="116"/>
      <c r="BC4" s="115">
        <f>+BA4-BB4</f>
        <v>0</v>
      </c>
      <c r="BD4" s="111"/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/>
      <c r="E5" s="113"/>
      <c r="F5" s="113"/>
      <c r="G5" s="114">
        <f t="shared" ref="G5:G68" si="0">SUM(D5:F5)</f>
        <v>0</v>
      </c>
      <c r="H5" s="113">
        <v>17</v>
      </c>
      <c r="I5" s="119">
        <v>21</v>
      </c>
      <c r="J5" s="113"/>
      <c r="K5" s="114">
        <f t="shared" ref="K5:K68" si="1">SUM(H5:J5)</f>
        <v>38</v>
      </c>
      <c r="L5" s="113">
        <v>30</v>
      </c>
      <c r="M5" s="113"/>
      <c r="N5" s="113"/>
      <c r="O5" s="114">
        <f t="shared" ref="O5:O68" si="2">SUM(L5:N5)</f>
        <v>30</v>
      </c>
      <c r="P5" s="113">
        <v>9</v>
      </c>
      <c r="Q5" s="119">
        <v>3</v>
      </c>
      <c r="R5" s="113"/>
      <c r="S5" s="114">
        <f t="shared" ref="S5:S68" si="3">SUM(P5:R5)</f>
        <v>12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>
        <v>10</v>
      </c>
      <c r="BA5" s="115">
        <f t="shared" ref="BA5:BA68" si="12">+G5+K5+O5+S5+W5+AA5+AE5+AZ5+AI5+AM5+AQ5+AU5+AY5</f>
        <v>90</v>
      </c>
      <c r="BB5" s="116"/>
      <c r="BC5" s="115">
        <f t="shared" ref="BC5:BC68" si="13">+BA5-BB5</f>
        <v>90</v>
      </c>
      <c r="BD5" s="120">
        <v>110</v>
      </c>
      <c r="BE5" s="120">
        <v>79</v>
      </c>
      <c r="BF5" s="117">
        <f t="shared" ref="BF5:BF68" si="14">+BD5+BE5-BC5</f>
        <v>99</v>
      </c>
      <c r="BG5" s="120">
        <v>100</v>
      </c>
      <c r="BH5" s="118">
        <f t="shared" ref="BH5:BH68" si="15">BF5+BG5</f>
        <v>199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/>
      <c r="I6" s="119">
        <v>20</v>
      </c>
      <c r="J6" s="113"/>
      <c r="K6" s="114">
        <f t="shared" si="1"/>
        <v>20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20</v>
      </c>
      <c r="BB6" s="116"/>
      <c r="BC6" s="115">
        <f t="shared" si="13"/>
        <v>20</v>
      </c>
      <c r="BD6" s="111"/>
      <c r="BE6" s="111"/>
      <c r="BF6" s="117">
        <f t="shared" si="14"/>
        <v>-20</v>
      </c>
      <c r="BG6" s="111"/>
      <c r="BH6" s="118">
        <f t="shared" si="15"/>
        <v>-20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>
        <v>40</v>
      </c>
      <c r="E24" s="113"/>
      <c r="F24" s="113"/>
      <c r="G24" s="114">
        <f t="shared" si="0"/>
        <v>40</v>
      </c>
      <c r="H24" s="113">
        <v>12</v>
      </c>
      <c r="I24" s="119">
        <v>30</v>
      </c>
      <c r="J24" s="113"/>
      <c r="K24" s="114">
        <f t="shared" si="1"/>
        <v>42</v>
      </c>
      <c r="L24" s="113"/>
      <c r="M24" s="113"/>
      <c r="N24" s="113"/>
      <c r="O24" s="114">
        <f t="shared" si="2"/>
        <v>0</v>
      </c>
      <c r="P24" s="113">
        <v>42</v>
      </c>
      <c r="Q24" s="119">
        <v>6</v>
      </c>
      <c r="R24" s="113"/>
      <c r="S24" s="114">
        <f t="shared" si="3"/>
        <v>48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130</v>
      </c>
      <c r="BB24" s="116"/>
      <c r="BC24" s="115">
        <f t="shared" si="13"/>
        <v>130</v>
      </c>
      <c r="BD24" s="111">
        <v>120</v>
      </c>
      <c r="BE24" s="111"/>
      <c r="BF24" s="117">
        <f t="shared" si="14"/>
        <v>-10</v>
      </c>
      <c r="BG24" s="111">
        <v>120</v>
      </c>
      <c r="BH24" s="118">
        <f t="shared" si="15"/>
        <v>110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>
        <v>5</v>
      </c>
      <c r="I25" s="119">
        <v>1</v>
      </c>
      <c r="J25" s="113"/>
      <c r="K25" s="114">
        <f t="shared" si="1"/>
        <v>6</v>
      </c>
      <c r="L25" s="113">
        <v>2</v>
      </c>
      <c r="M25" s="113"/>
      <c r="N25" s="113"/>
      <c r="O25" s="114">
        <f t="shared" si="2"/>
        <v>2</v>
      </c>
      <c r="P25" s="113"/>
      <c r="Q25" s="119">
        <v>2</v>
      </c>
      <c r="R25" s="113"/>
      <c r="S25" s="114">
        <f t="shared" si="3"/>
        <v>2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>
        <v>10</v>
      </c>
      <c r="BA25" s="115">
        <f t="shared" si="12"/>
        <v>20</v>
      </c>
      <c r="BB25" s="116"/>
      <c r="BC25" s="115">
        <f t="shared" si="13"/>
        <v>20</v>
      </c>
      <c r="BD25" s="111">
        <v>20</v>
      </c>
      <c r="BE25" s="111"/>
      <c r="BF25" s="117">
        <f t="shared" si="14"/>
        <v>0</v>
      </c>
      <c r="BG25" s="111">
        <v>10</v>
      </c>
      <c r="BH25" s="118">
        <f t="shared" si="15"/>
        <v>10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9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9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9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9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9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9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9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9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9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9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9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9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9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9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1</v>
      </c>
      <c r="I40" s="119">
        <v>2</v>
      </c>
      <c r="J40" s="113"/>
      <c r="K40" s="114">
        <f t="shared" si="1"/>
        <v>3</v>
      </c>
      <c r="L40" s="113">
        <v>4</v>
      </c>
      <c r="M40" s="113"/>
      <c r="N40" s="113"/>
      <c r="O40" s="114">
        <f t="shared" si="2"/>
        <v>4</v>
      </c>
      <c r="P40" s="113"/>
      <c r="Q40" s="113"/>
      <c r="R40" s="113"/>
      <c r="S40" s="114">
        <f t="shared" si="3"/>
        <v>0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>
        <v>10</v>
      </c>
      <c r="BA40" s="115">
        <f t="shared" si="12"/>
        <v>17</v>
      </c>
      <c r="BB40" s="116"/>
      <c r="BC40" s="115">
        <f t="shared" si="13"/>
        <v>17</v>
      </c>
      <c r="BD40" s="111">
        <v>15</v>
      </c>
      <c r="BE40" s="111">
        <v>4</v>
      </c>
      <c r="BF40" s="117">
        <f t="shared" si="14"/>
        <v>2</v>
      </c>
      <c r="BG40" s="111">
        <v>10</v>
      </c>
      <c r="BH40" s="118">
        <f t="shared" si="15"/>
        <v>12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3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3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3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3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3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3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3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3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3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3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3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9</v>
      </c>
      <c r="E52" s="113"/>
      <c r="F52" s="113"/>
      <c r="G52" s="114">
        <f t="shared" si="0"/>
        <v>9</v>
      </c>
      <c r="H52" s="113">
        <v>6</v>
      </c>
      <c r="I52" s="119">
        <v>3</v>
      </c>
      <c r="J52" s="113"/>
      <c r="K52" s="114">
        <f t="shared" si="1"/>
        <v>9</v>
      </c>
      <c r="L52" s="113"/>
      <c r="M52" s="113"/>
      <c r="N52" s="113"/>
      <c r="O52" s="114">
        <f t="shared" si="2"/>
        <v>0</v>
      </c>
      <c r="P52" s="113">
        <v>12</v>
      </c>
      <c r="Q52" s="119">
        <v>11</v>
      </c>
      <c r="R52" s="113"/>
      <c r="S52" s="114">
        <f t="shared" si="3"/>
        <v>23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41</v>
      </c>
      <c r="BB52" s="116"/>
      <c r="BC52" s="115">
        <f t="shared" si="13"/>
        <v>41</v>
      </c>
      <c r="BD52" s="111">
        <v>103</v>
      </c>
      <c r="BE52" s="111">
        <v>9</v>
      </c>
      <c r="BF52" s="117">
        <f t="shared" si="14"/>
        <v>71</v>
      </c>
      <c r="BG52" s="111">
        <v>65</v>
      </c>
      <c r="BH52" s="118">
        <f t="shared" si="15"/>
        <v>136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9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9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9</v>
      </c>
      <c r="E54" s="113"/>
      <c r="F54" s="113"/>
      <c r="G54" s="114">
        <f t="shared" si="0"/>
        <v>9</v>
      </c>
      <c r="H54" s="113">
        <v>6</v>
      </c>
      <c r="I54" s="119">
        <v>3</v>
      </c>
      <c r="J54" s="113"/>
      <c r="K54" s="114">
        <f t="shared" si="1"/>
        <v>9</v>
      </c>
      <c r="L54" s="113"/>
      <c r="M54" s="113"/>
      <c r="N54" s="113"/>
      <c r="O54" s="114">
        <f t="shared" si="2"/>
        <v>0</v>
      </c>
      <c r="P54" s="113">
        <v>12</v>
      </c>
      <c r="Q54" s="119">
        <v>11</v>
      </c>
      <c r="R54" s="113"/>
      <c r="S54" s="114">
        <f t="shared" si="3"/>
        <v>23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>
        <v>3</v>
      </c>
      <c r="BA54" s="115">
        <f t="shared" si="12"/>
        <v>44</v>
      </c>
      <c r="BB54" s="116"/>
      <c r="BC54" s="115">
        <f t="shared" si="13"/>
        <v>44</v>
      </c>
      <c r="BD54" s="111">
        <v>68</v>
      </c>
      <c r="BE54" s="111">
        <v>45</v>
      </c>
      <c r="BF54" s="117">
        <f t="shared" si="14"/>
        <v>69</v>
      </c>
      <c r="BG54" s="111">
        <v>65</v>
      </c>
      <c r="BH54" s="118">
        <f t="shared" si="15"/>
        <v>134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9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9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9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9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9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9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8</v>
      </c>
      <c r="E58" s="113"/>
      <c r="F58" s="113"/>
      <c r="G58" s="114">
        <f t="shared" si="0"/>
        <v>8</v>
      </c>
      <c r="H58" s="113">
        <v>6</v>
      </c>
      <c r="I58" s="119">
        <v>3</v>
      </c>
      <c r="J58" s="113"/>
      <c r="K58" s="114">
        <f t="shared" si="1"/>
        <v>9</v>
      </c>
      <c r="L58" s="113">
        <v>2</v>
      </c>
      <c r="M58" s="113"/>
      <c r="N58" s="113"/>
      <c r="O58" s="114">
        <f t="shared" si="2"/>
        <v>2</v>
      </c>
      <c r="P58" s="113">
        <v>12</v>
      </c>
      <c r="Q58" s="119">
        <v>11</v>
      </c>
      <c r="R58" s="113"/>
      <c r="S58" s="114">
        <f t="shared" si="3"/>
        <v>23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>
        <v>3</v>
      </c>
      <c r="BA58" s="115">
        <f t="shared" si="12"/>
        <v>45</v>
      </c>
      <c r="BB58" s="116"/>
      <c r="BC58" s="115">
        <f t="shared" si="13"/>
        <v>45</v>
      </c>
      <c r="BD58" s="111">
        <v>102</v>
      </c>
      <c r="BE58" s="111">
        <v>9</v>
      </c>
      <c r="BF58" s="117">
        <f t="shared" si="14"/>
        <v>66</v>
      </c>
      <c r="BG58" s="111">
        <v>65</v>
      </c>
      <c r="BH58" s="118">
        <f t="shared" si="15"/>
        <v>131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9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3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>
        <v>8</v>
      </c>
      <c r="E60" s="113"/>
      <c r="F60" s="113"/>
      <c r="G60" s="114">
        <f t="shared" si="0"/>
        <v>8</v>
      </c>
      <c r="H60" s="113">
        <v>5</v>
      </c>
      <c r="I60" s="119">
        <v>2</v>
      </c>
      <c r="J60" s="113"/>
      <c r="K60" s="114">
        <f t="shared" si="1"/>
        <v>7</v>
      </c>
      <c r="L60" s="113">
        <v>2</v>
      </c>
      <c r="M60" s="113"/>
      <c r="N60" s="113"/>
      <c r="O60" s="114">
        <f t="shared" si="2"/>
        <v>2</v>
      </c>
      <c r="P60" s="113">
        <v>12</v>
      </c>
      <c r="Q60" s="119">
        <v>11</v>
      </c>
      <c r="R60" s="113"/>
      <c r="S60" s="114">
        <f t="shared" si="3"/>
        <v>23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>
        <v>3</v>
      </c>
      <c r="BA60" s="115">
        <f t="shared" si="12"/>
        <v>43</v>
      </c>
      <c r="BB60" s="116"/>
      <c r="BC60" s="115">
        <f t="shared" si="13"/>
        <v>43</v>
      </c>
      <c r="BD60" s="111">
        <v>68</v>
      </c>
      <c r="BE60" s="111">
        <v>41</v>
      </c>
      <c r="BF60" s="117">
        <f t="shared" si="14"/>
        <v>66</v>
      </c>
      <c r="BG60" s="111">
        <v>65</v>
      </c>
      <c r="BH60" s="118">
        <f t="shared" si="15"/>
        <v>131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9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9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>
        <v>9</v>
      </c>
      <c r="E62" s="113"/>
      <c r="F62" s="113"/>
      <c r="G62" s="114">
        <f t="shared" si="0"/>
        <v>9</v>
      </c>
      <c r="H62" s="113">
        <v>6</v>
      </c>
      <c r="I62" s="119">
        <v>3</v>
      </c>
      <c r="J62" s="113"/>
      <c r="K62" s="114">
        <f t="shared" si="1"/>
        <v>9</v>
      </c>
      <c r="L62" s="113">
        <v>2</v>
      </c>
      <c r="M62" s="113"/>
      <c r="N62" s="113"/>
      <c r="O62" s="114">
        <f t="shared" si="2"/>
        <v>2</v>
      </c>
      <c r="P62" s="113">
        <v>12</v>
      </c>
      <c r="Q62" s="119">
        <v>11</v>
      </c>
      <c r="R62" s="113"/>
      <c r="S62" s="114">
        <f t="shared" si="3"/>
        <v>23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>
        <v>3</v>
      </c>
      <c r="BA62" s="115">
        <f t="shared" si="12"/>
        <v>46</v>
      </c>
      <c r="BB62" s="116"/>
      <c r="BC62" s="115">
        <f t="shared" si="13"/>
        <v>46</v>
      </c>
      <c r="BD62" s="111">
        <v>68</v>
      </c>
      <c r="BE62" s="111">
        <v>9</v>
      </c>
      <c r="BF62" s="117">
        <f t="shared" si="14"/>
        <v>31</v>
      </c>
      <c r="BG62" s="111">
        <v>65</v>
      </c>
      <c r="BH62" s="118">
        <f t="shared" si="15"/>
        <v>96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9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9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9</v>
      </c>
      <c r="E64" s="113"/>
      <c r="F64" s="113"/>
      <c r="G64" s="114">
        <f t="shared" si="0"/>
        <v>9</v>
      </c>
      <c r="H64" s="113">
        <v>6</v>
      </c>
      <c r="I64" s="119">
        <v>3</v>
      </c>
      <c r="J64" s="113"/>
      <c r="K64" s="114">
        <f t="shared" si="1"/>
        <v>9</v>
      </c>
      <c r="L64" s="113"/>
      <c r="M64" s="113"/>
      <c r="N64" s="113"/>
      <c r="O64" s="114">
        <f t="shared" si="2"/>
        <v>0</v>
      </c>
      <c r="P64" s="113">
        <v>12</v>
      </c>
      <c r="Q64" s="119">
        <v>11</v>
      </c>
      <c r="R64" s="113"/>
      <c r="S64" s="114">
        <f t="shared" si="3"/>
        <v>23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>
        <v>3</v>
      </c>
      <c r="BA64" s="115">
        <f t="shared" si="12"/>
        <v>44</v>
      </c>
      <c r="BB64" s="116"/>
      <c r="BC64" s="115">
        <f t="shared" si="13"/>
        <v>44</v>
      </c>
      <c r="BD64" s="111">
        <v>75</v>
      </c>
      <c r="BE64" s="111">
        <v>10</v>
      </c>
      <c r="BF64" s="117">
        <f t="shared" si="14"/>
        <v>41</v>
      </c>
      <c r="BG64" s="111">
        <v>65</v>
      </c>
      <c r="BH64" s="118">
        <f t="shared" si="15"/>
        <v>106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9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9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customHeight="1" x14ac:dyDescent="1">
      <c r="B66" s="111">
        <v>1112017</v>
      </c>
      <c r="C66" s="122" t="s">
        <v>783</v>
      </c>
      <c r="D66" s="113">
        <v>8</v>
      </c>
      <c r="E66" s="113"/>
      <c r="F66" s="113"/>
      <c r="G66" s="114">
        <f t="shared" si="0"/>
        <v>8</v>
      </c>
      <c r="H66" s="113">
        <v>6</v>
      </c>
      <c r="I66" s="119">
        <v>3</v>
      </c>
      <c r="J66" s="113"/>
      <c r="K66" s="114">
        <f t="shared" si="1"/>
        <v>9</v>
      </c>
      <c r="L66" s="113"/>
      <c r="M66" s="113"/>
      <c r="N66" s="113"/>
      <c r="O66" s="114">
        <f t="shared" si="2"/>
        <v>0</v>
      </c>
      <c r="P66" s="113">
        <v>12</v>
      </c>
      <c r="Q66" s="119">
        <v>12</v>
      </c>
      <c r="R66" s="113"/>
      <c r="S66" s="114">
        <f t="shared" si="3"/>
        <v>24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>
        <v>6</v>
      </c>
      <c r="BA66" s="115">
        <f t="shared" si="12"/>
        <v>47</v>
      </c>
      <c r="BB66" s="116"/>
      <c r="BC66" s="115">
        <f t="shared" si="13"/>
        <v>47</v>
      </c>
      <c r="BD66" s="111">
        <v>71</v>
      </c>
      <c r="BE66" s="111">
        <v>8</v>
      </c>
      <c r="BF66" s="117">
        <f t="shared" si="14"/>
        <v>32</v>
      </c>
      <c r="BG66" s="111">
        <v>65</v>
      </c>
      <c r="BH66" s="118">
        <f t="shared" si="15"/>
        <v>97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customHeight="1" x14ac:dyDescent="1">
      <c r="B72" s="111">
        <v>1114503</v>
      </c>
      <c r="C72" s="122" t="s">
        <v>789</v>
      </c>
      <c r="D72" s="113">
        <v>3</v>
      </c>
      <c r="E72" s="113"/>
      <c r="F72" s="113"/>
      <c r="G72" s="114">
        <f t="shared" si="16"/>
        <v>3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3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3</v>
      </c>
      <c r="BB72" s="116"/>
      <c r="BC72" s="115">
        <f t="shared" si="29"/>
        <v>3</v>
      </c>
      <c r="BD72" s="111"/>
      <c r="BE72" s="111">
        <v>3</v>
      </c>
      <c r="BF72" s="117">
        <f t="shared" si="30"/>
        <v>0</v>
      </c>
      <c r="BG72" s="111"/>
      <c r="BH72" s="118">
        <f t="shared" si="31"/>
        <v>0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>
        <v>12</v>
      </c>
      <c r="I73" s="113"/>
      <c r="J73" s="113"/>
      <c r="K73" s="114">
        <f t="shared" si="17"/>
        <v>12</v>
      </c>
      <c r="L73" s="113"/>
      <c r="M73" s="113"/>
      <c r="N73" s="113"/>
      <c r="O73" s="114">
        <f t="shared" si="18"/>
        <v>0</v>
      </c>
      <c r="P73" s="113">
        <v>29</v>
      </c>
      <c r="Q73" s="119">
        <v>3</v>
      </c>
      <c r="R73" s="113"/>
      <c r="S73" s="114">
        <f t="shared" si="19"/>
        <v>32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44</v>
      </c>
      <c r="BB73" s="116">
        <v>3</v>
      </c>
      <c r="BC73" s="115">
        <f t="shared" si="29"/>
        <v>41</v>
      </c>
      <c r="BD73" s="111">
        <v>40</v>
      </c>
      <c r="BE73" s="111">
        <v>8</v>
      </c>
      <c r="BF73" s="117">
        <f t="shared" si="30"/>
        <v>7</v>
      </c>
      <c r="BG73" s="111">
        <v>40</v>
      </c>
      <c r="BH73" s="118">
        <f t="shared" si="31"/>
        <v>47</v>
      </c>
    </row>
    <row r="74" spans="2:60" hidden="1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3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3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>
        <v>6</v>
      </c>
      <c r="BA75" s="115">
        <f t="shared" si="28"/>
        <v>6</v>
      </c>
      <c r="BB75" s="116"/>
      <c r="BC75" s="115">
        <f t="shared" si="29"/>
        <v>6</v>
      </c>
      <c r="BD75" s="111">
        <v>6</v>
      </c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3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>
        <v>10</v>
      </c>
      <c r="BA76" s="115">
        <f t="shared" si="28"/>
        <v>10</v>
      </c>
      <c r="BB76" s="116"/>
      <c r="BC76" s="115">
        <f t="shared" si="29"/>
        <v>10</v>
      </c>
      <c r="BD76" s="111">
        <v>10</v>
      </c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>
        <v>2</v>
      </c>
      <c r="E77" s="113"/>
      <c r="F77" s="113"/>
      <c r="G77" s="114">
        <f t="shared" si="16"/>
        <v>2</v>
      </c>
      <c r="H77" s="113">
        <v>4</v>
      </c>
      <c r="I77" s="113"/>
      <c r="J77" s="113"/>
      <c r="K77" s="114">
        <f t="shared" si="17"/>
        <v>4</v>
      </c>
      <c r="L77" s="113">
        <v>2</v>
      </c>
      <c r="M77" s="113"/>
      <c r="N77" s="113"/>
      <c r="O77" s="114">
        <f t="shared" si="18"/>
        <v>2</v>
      </c>
      <c r="P77" s="113">
        <v>13</v>
      </c>
      <c r="Q77" s="119">
        <v>8</v>
      </c>
      <c r="R77" s="113"/>
      <c r="S77" s="114">
        <f t="shared" si="19"/>
        <v>21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>
        <v>6</v>
      </c>
      <c r="BA77" s="115">
        <f>+G77+K77+O77+S77+W77+AA77+AE77+AZ77+AI77+AM77+AQ77+AU77+AY77</f>
        <v>35</v>
      </c>
      <c r="BB77" s="116"/>
      <c r="BC77" s="115">
        <f t="shared" si="29"/>
        <v>35</v>
      </c>
      <c r="BD77" s="111">
        <v>30</v>
      </c>
      <c r="BE77" s="111">
        <v>6</v>
      </c>
      <c r="BF77" s="117">
        <f t="shared" si="30"/>
        <v>1</v>
      </c>
      <c r="BG77" s="111">
        <v>20</v>
      </c>
      <c r="BH77" s="118">
        <f t="shared" si="31"/>
        <v>21</v>
      </c>
    </row>
    <row r="78" spans="2:60" ht="39.75" customHeight="1" x14ac:dyDescent="1">
      <c r="B78" s="111">
        <v>1113171</v>
      </c>
      <c r="C78" s="122" t="s">
        <v>795</v>
      </c>
      <c r="D78" s="113">
        <v>5</v>
      </c>
      <c r="E78" s="113"/>
      <c r="F78" s="113"/>
      <c r="G78" s="114">
        <f t="shared" si="16"/>
        <v>5</v>
      </c>
      <c r="H78" s="113">
        <v>2</v>
      </c>
      <c r="I78" s="113"/>
      <c r="J78" s="113"/>
      <c r="K78" s="114">
        <f t="shared" si="17"/>
        <v>2</v>
      </c>
      <c r="L78" s="113"/>
      <c r="M78" s="113"/>
      <c r="N78" s="113"/>
      <c r="O78" s="114">
        <f t="shared" si="18"/>
        <v>0</v>
      </c>
      <c r="P78" s="113">
        <v>9</v>
      </c>
      <c r="Q78" s="113"/>
      <c r="R78" s="113"/>
      <c r="S78" s="114">
        <f t="shared" si="19"/>
        <v>9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>
        <v>6</v>
      </c>
      <c r="BA78" s="115">
        <f t="shared" si="28"/>
        <v>22</v>
      </c>
      <c r="BB78" s="116"/>
      <c r="BC78" s="115">
        <f t="shared" si="29"/>
        <v>22</v>
      </c>
      <c r="BD78" s="111">
        <v>26</v>
      </c>
      <c r="BE78" s="111">
        <v>8</v>
      </c>
      <c r="BF78" s="117">
        <f t="shared" si="30"/>
        <v>12</v>
      </c>
      <c r="BG78" s="111">
        <v>15</v>
      </c>
      <c r="BH78" s="118">
        <f t="shared" si="31"/>
        <v>27</v>
      </c>
    </row>
    <row r="79" spans="2:60" x14ac:dyDescent="1">
      <c r="B79" s="111">
        <v>1113172</v>
      </c>
      <c r="C79" s="122" t="s">
        <v>796</v>
      </c>
      <c r="D79" s="113">
        <v>4</v>
      </c>
      <c r="E79" s="113"/>
      <c r="F79" s="113"/>
      <c r="G79" s="114">
        <f t="shared" si="16"/>
        <v>4</v>
      </c>
      <c r="H79" s="113">
        <v>4</v>
      </c>
      <c r="I79" s="113"/>
      <c r="J79" s="113"/>
      <c r="K79" s="114">
        <f t="shared" si="17"/>
        <v>4</v>
      </c>
      <c r="L79" s="113">
        <v>2</v>
      </c>
      <c r="M79" s="113"/>
      <c r="N79" s="113"/>
      <c r="O79" s="114">
        <f t="shared" si="18"/>
        <v>2</v>
      </c>
      <c r="P79" s="113">
        <v>15</v>
      </c>
      <c r="Q79" s="119">
        <v>1</v>
      </c>
      <c r="R79" s="113"/>
      <c r="S79" s="114">
        <f t="shared" si="19"/>
        <v>16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>
        <v>6</v>
      </c>
      <c r="BA79" s="115">
        <f t="shared" si="28"/>
        <v>32</v>
      </c>
      <c r="BB79" s="116"/>
      <c r="BC79" s="115">
        <f t="shared" si="29"/>
        <v>32</v>
      </c>
      <c r="BD79" s="111">
        <v>26</v>
      </c>
      <c r="BE79" s="111"/>
      <c r="BF79" s="117">
        <f t="shared" si="30"/>
        <v>-6</v>
      </c>
      <c r="BG79" s="111">
        <v>20</v>
      </c>
      <c r="BH79" s="118">
        <f t="shared" si="31"/>
        <v>14</v>
      </c>
    </row>
    <row r="80" spans="2:60" x14ac:dyDescent="1">
      <c r="B80" s="111">
        <v>1113173</v>
      </c>
      <c r="C80" s="122" t="s">
        <v>797</v>
      </c>
      <c r="D80" s="113">
        <v>3</v>
      </c>
      <c r="E80" s="113"/>
      <c r="F80" s="113"/>
      <c r="G80" s="114">
        <f t="shared" si="16"/>
        <v>3</v>
      </c>
      <c r="H80" s="113">
        <v>4</v>
      </c>
      <c r="I80" s="119">
        <v>2</v>
      </c>
      <c r="J80" s="113"/>
      <c r="K80" s="114">
        <f t="shared" si="17"/>
        <v>6</v>
      </c>
      <c r="L80" s="113">
        <v>3</v>
      </c>
      <c r="M80" s="113"/>
      <c r="N80" s="113"/>
      <c r="O80" s="114">
        <f t="shared" si="18"/>
        <v>3</v>
      </c>
      <c r="P80" s="113">
        <v>8</v>
      </c>
      <c r="Q80" s="119">
        <v>4</v>
      </c>
      <c r="R80" s="113"/>
      <c r="S80" s="114">
        <f t="shared" si="19"/>
        <v>12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24</v>
      </c>
      <c r="BB80" s="116"/>
      <c r="BC80" s="115">
        <f t="shared" si="29"/>
        <v>24</v>
      </c>
      <c r="BD80" s="111">
        <v>10</v>
      </c>
      <c r="BE80" s="111">
        <v>26</v>
      </c>
      <c r="BF80" s="117">
        <f t="shared" si="30"/>
        <v>12</v>
      </c>
      <c r="BG80" s="111">
        <v>10</v>
      </c>
      <c r="BH80" s="118">
        <f t="shared" si="31"/>
        <v>22</v>
      </c>
    </row>
    <row r="81" spans="2:60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3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>
        <v>20</v>
      </c>
      <c r="BA81" s="115">
        <f t="shared" si="28"/>
        <v>20</v>
      </c>
      <c r="BB81" s="116"/>
      <c r="BC81" s="115">
        <f t="shared" si="29"/>
        <v>20</v>
      </c>
      <c r="BD81" s="111">
        <v>20</v>
      </c>
      <c r="BE81" s="111"/>
      <c r="BF81" s="117">
        <f t="shared" si="30"/>
        <v>0</v>
      </c>
      <c r="BG81" s="111"/>
      <c r="BH81" s="118">
        <f t="shared" si="31"/>
        <v>0</v>
      </c>
    </row>
    <row r="82" spans="2:60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3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>
        <v>15</v>
      </c>
      <c r="E83" s="113"/>
      <c r="F83" s="113"/>
      <c r="G83" s="114">
        <f t="shared" si="16"/>
        <v>15</v>
      </c>
      <c r="H83" s="113">
        <v>3</v>
      </c>
      <c r="I83" s="119">
        <v>3</v>
      </c>
      <c r="J83" s="113"/>
      <c r="K83" s="114">
        <f t="shared" si="17"/>
        <v>6</v>
      </c>
      <c r="L83" s="113"/>
      <c r="M83" s="113"/>
      <c r="N83" s="113"/>
      <c r="O83" s="114">
        <f t="shared" si="18"/>
        <v>0</v>
      </c>
      <c r="P83" s="113">
        <v>18</v>
      </c>
      <c r="Q83" s="119">
        <v>33</v>
      </c>
      <c r="R83" s="113"/>
      <c r="S83" s="114">
        <f t="shared" si="19"/>
        <v>51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72</v>
      </c>
      <c r="BB83" s="116">
        <v>3</v>
      </c>
      <c r="BC83" s="115">
        <f t="shared" si="29"/>
        <v>69</v>
      </c>
      <c r="BD83" s="111">
        <v>120</v>
      </c>
      <c r="BE83" s="111">
        <v>80</v>
      </c>
      <c r="BF83" s="117">
        <f t="shared" si="30"/>
        <v>131</v>
      </c>
      <c r="BG83" s="111">
        <v>100</v>
      </c>
      <c r="BH83" s="118">
        <f t="shared" si="31"/>
        <v>231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>
        <v>5</v>
      </c>
      <c r="I84" s="113"/>
      <c r="J84" s="113"/>
      <c r="K84" s="114">
        <f t="shared" si="17"/>
        <v>5</v>
      </c>
      <c r="L84" s="113">
        <v>6</v>
      </c>
      <c r="M84" s="113"/>
      <c r="N84" s="113"/>
      <c r="O84" s="114">
        <f t="shared" si="18"/>
        <v>6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11</v>
      </c>
      <c r="BB84" s="116"/>
      <c r="BC84" s="115">
        <f t="shared" si="29"/>
        <v>11</v>
      </c>
      <c r="BD84" s="111"/>
      <c r="BE84" s="111"/>
      <c r="BF84" s="117">
        <f t="shared" si="30"/>
        <v>-11</v>
      </c>
      <c r="BG84" s="111"/>
      <c r="BH84" s="118">
        <f t="shared" si="31"/>
        <v>-11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>
        <v>10</v>
      </c>
      <c r="I85" s="113"/>
      <c r="J85" s="113"/>
      <c r="K85" s="114">
        <f t="shared" si="17"/>
        <v>10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10</v>
      </c>
      <c r="BB85" s="116"/>
      <c r="BC85" s="115">
        <f t="shared" si="29"/>
        <v>10</v>
      </c>
      <c r="BD85" s="111"/>
      <c r="BE85" s="111"/>
      <c r="BF85" s="117">
        <f t="shared" si="30"/>
        <v>-10</v>
      </c>
      <c r="BG85" s="111"/>
      <c r="BH85" s="118">
        <f t="shared" si="31"/>
        <v>-10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>
        <v>6</v>
      </c>
      <c r="BA110" s="115">
        <f t="shared" si="28"/>
        <v>6</v>
      </c>
      <c r="BB110" s="116"/>
      <c r="BC110" s="115">
        <f t="shared" si="29"/>
        <v>6</v>
      </c>
      <c r="BD110" s="111"/>
      <c r="BE110" s="111"/>
      <c r="BF110" s="117">
        <f t="shared" si="30"/>
        <v>-6</v>
      </c>
      <c r="BG110" s="111"/>
      <c r="BH110" s="118">
        <f t="shared" si="31"/>
        <v>-6</v>
      </c>
    </row>
    <row r="111" spans="2:60" ht="39.75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>
        <v>6</v>
      </c>
      <c r="BA111" s="115">
        <f t="shared" si="28"/>
        <v>6</v>
      </c>
      <c r="BB111" s="116"/>
      <c r="BC111" s="115">
        <f t="shared" si="29"/>
        <v>6</v>
      </c>
      <c r="BD111" s="111"/>
      <c r="BE111" s="111"/>
      <c r="BF111" s="117">
        <f t="shared" si="30"/>
        <v>-6</v>
      </c>
      <c r="BG111" s="111"/>
      <c r="BH111" s="118">
        <f t="shared" si="31"/>
        <v>-6</v>
      </c>
    </row>
    <row r="112" spans="2:60" ht="39.75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>
        <v>6</v>
      </c>
      <c r="BA112" s="115">
        <f t="shared" si="28"/>
        <v>6</v>
      </c>
      <c r="BB112" s="116"/>
      <c r="BC112" s="115">
        <f t="shared" si="29"/>
        <v>6</v>
      </c>
      <c r="BD112" s="111"/>
      <c r="BE112" s="111"/>
      <c r="BF112" s="117">
        <f t="shared" si="30"/>
        <v>-6</v>
      </c>
      <c r="BG112" s="111"/>
      <c r="BH112" s="118">
        <f t="shared" si="31"/>
        <v>-6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hidden="1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/>
      <c r="BA114" s="115">
        <f t="shared" si="28"/>
        <v>0</v>
      </c>
      <c r="BB114" s="116"/>
      <c r="BC114" s="115">
        <f t="shared" si="29"/>
        <v>0</v>
      </c>
      <c r="BD114" s="111"/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>
        <v>15</v>
      </c>
      <c r="BA120" s="115">
        <f t="shared" si="28"/>
        <v>15</v>
      </c>
      <c r="BB120" s="116"/>
      <c r="BC120" s="115">
        <f t="shared" si="29"/>
        <v>15</v>
      </c>
      <c r="BD120" s="111"/>
      <c r="BE120" s="111"/>
      <c r="BF120" s="117">
        <f t="shared" si="30"/>
        <v>-15</v>
      </c>
      <c r="BG120" s="111"/>
      <c r="BH120" s="118">
        <f t="shared" si="31"/>
        <v>-15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>
        <v>10</v>
      </c>
      <c r="BA122" s="115">
        <f t="shared" si="28"/>
        <v>10</v>
      </c>
      <c r="BB122" s="116"/>
      <c r="BC122" s="115">
        <f t="shared" si="29"/>
        <v>10</v>
      </c>
      <c r="BD122" s="111"/>
      <c r="BE122" s="111"/>
      <c r="BF122" s="117">
        <f t="shared" si="30"/>
        <v>-10</v>
      </c>
      <c r="BG122" s="111"/>
      <c r="BH122" s="118">
        <f t="shared" si="31"/>
        <v>-10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>
        <v>5</v>
      </c>
      <c r="BA133" s="115">
        <f t="shared" ref="BA133:BA167" si="37">+G133+K133+O133+S133+W133+AA133+AE133+AZ133+AI133+AM133+AQ133+AU133+AY133</f>
        <v>5</v>
      </c>
      <c r="BB133" s="116"/>
      <c r="BC133" s="115">
        <f t="shared" ref="BC133:BC167" si="38">+BA133-BB133</f>
        <v>5</v>
      </c>
      <c r="BD133" s="111"/>
      <c r="BE133" s="111"/>
      <c r="BF133" s="117">
        <f t="shared" ref="BF133:BF167" si="39">+BD133+BE133-BC133</f>
        <v>-5</v>
      </c>
      <c r="BG133" s="111"/>
      <c r="BH133" s="118">
        <f t="shared" ref="BH133:BH167" si="40">BF133+BG133</f>
        <v>-5</v>
      </c>
    </row>
    <row r="134" spans="2:60" ht="39.75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>
        <v>5</v>
      </c>
      <c r="BA134" s="115">
        <f t="shared" si="37"/>
        <v>5</v>
      </c>
      <c r="BB134" s="116"/>
      <c r="BC134" s="115">
        <f t="shared" si="38"/>
        <v>5</v>
      </c>
      <c r="BD134" s="111"/>
      <c r="BE134" s="111"/>
      <c r="BF134" s="117">
        <f t="shared" si="39"/>
        <v>-5</v>
      </c>
      <c r="BG134" s="111"/>
      <c r="BH134" s="118">
        <f t="shared" si="40"/>
        <v>-5</v>
      </c>
    </row>
    <row r="135" spans="2:60" ht="39.75" customHeight="1" x14ac:dyDescent="1">
      <c r="B135" s="111">
        <v>1004111</v>
      </c>
      <c r="C135" s="122" t="s">
        <v>842</v>
      </c>
      <c r="D135" s="113"/>
      <c r="E135" s="119">
        <v>1</v>
      </c>
      <c r="F135" s="113"/>
      <c r="G135" s="114">
        <f t="shared" si="32"/>
        <v>1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9">
        <v>7</v>
      </c>
      <c r="R135" s="113"/>
      <c r="S135" s="114">
        <f t="shared" si="35"/>
        <v>7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8</v>
      </c>
      <c r="BB135" s="116"/>
      <c r="BC135" s="115">
        <f t="shared" si="38"/>
        <v>8</v>
      </c>
      <c r="BD135" s="111"/>
      <c r="BE135" s="111">
        <v>17</v>
      </c>
      <c r="BF135" s="117">
        <f t="shared" si="39"/>
        <v>9</v>
      </c>
      <c r="BG135" s="111"/>
      <c r="BH135" s="118">
        <f t="shared" si="40"/>
        <v>9</v>
      </c>
    </row>
    <row r="136" spans="2:60" ht="39.75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>
        <v>17</v>
      </c>
      <c r="BF136" s="117">
        <f t="shared" si="39"/>
        <v>17</v>
      </c>
      <c r="BG136" s="111"/>
      <c r="BH136" s="118">
        <f t="shared" si="40"/>
        <v>17</v>
      </c>
    </row>
    <row r="137" spans="2:60" ht="39.75" customHeight="1" x14ac:dyDescent="1">
      <c r="B137" s="111">
        <v>1004112</v>
      </c>
      <c r="C137" s="122" t="s">
        <v>844</v>
      </c>
      <c r="D137" s="113"/>
      <c r="E137" s="119">
        <v>1</v>
      </c>
      <c r="F137" s="113"/>
      <c r="G137" s="114">
        <f t="shared" si="32"/>
        <v>1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9">
        <v>1</v>
      </c>
      <c r="R137" s="113"/>
      <c r="S137" s="114">
        <f t="shared" si="35"/>
        <v>1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2</v>
      </c>
      <c r="BB137" s="116"/>
      <c r="BC137" s="115">
        <f t="shared" si="38"/>
        <v>2</v>
      </c>
      <c r="BD137" s="111"/>
      <c r="BE137" s="111">
        <v>16</v>
      </c>
      <c r="BF137" s="117">
        <f t="shared" si="39"/>
        <v>14</v>
      </c>
      <c r="BG137" s="111"/>
      <c r="BH137" s="118">
        <f t="shared" si="40"/>
        <v>14</v>
      </c>
    </row>
    <row r="138" spans="2:60" ht="39.75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>
        <v>16</v>
      </c>
      <c r="BF138" s="117">
        <f t="shared" si="39"/>
        <v>16</v>
      </c>
      <c r="BG138" s="111"/>
      <c r="BH138" s="118">
        <f t="shared" si="40"/>
        <v>16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>
        <v>2</v>
      </c>
      <c r="BA147" s="115">
        <f t="shared" si="37"/>
        <v>2</v>
      </c>
      <c r="BB147" s="116"/>
      <c r="BC147" s="115">
        <f t="shared" si="38"/>
        <v>2</v>
      </c>
      <c r="BD147" s="111"/>
      <c r="BE147" s="111"/>
      <c r="BF147" s="117">
        <f t="shared" si="39"/>
        <v>-2</v>
      </c>
      <c r="BG147" s="111"/>
      <c r="BH147" s="118">
        <f t="shared" si="40"/>
        <v>-2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hidden="1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>
        <v>18</v>
      </c>
      <c r="E154" s="113"/>
      <c r="F154" s="113"/>
      <c r="G154" s="114">
        <f t="shared" si="32"/>
        <v>18</v>
      </c>
      <c r="H154" s="113"/>
      <c r="I154" s="113"/>
      <c r="J154" s="113"/>
      <c r="K154" s="114">
        <f t="shared" si="33"/>
        <v>0</v>
      </c>
      <c r="L154" s="113"/>
      <c r="M154" s="113"/>
      <c r="N154" s="113"/>
      <c r="O154" s="114">
        <f t="shared" si="34"/>
        <v>0</v>
      </c>
      <c r="P154" s="113">
        <v>12</v>
      </c>
      <c r="Q154" s="119">
        <v>3</v>
      </c>
      <c r="R154" s="113"/>
      <c r="S154" s="114">
        <f t="shared" si="35"/>
        <v>15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33</v>
      </c>
      <c r="BB154" s="116"/>
      <c r="BC154" s="115">
        <f t="shared" si="38"/>
        <v>33</v>
      </c>
      <c r="BD154" s="111">
        <v>46</v>
      </c>
      <c r="BE154" s="111"/>
      <c r="BF154" s="117">
        <f t="shared" si="39"/>
        <v>13</v>
      </c>
      <c r="BG154" s="111">
        <v>15</v>
      </c>
      <c r="BH154" s="118">
        <f t="shared" si="40"/>
        <v>28</v>
      </c>
    </row>
    <row r="155" spans="2:60" ht="39.75" customHeight="1" x14ac:dyDescent="1">
      <c r="B155" s="111">
        <v>1006988</v>
      </c>
      <c r="C155" s="122" t="s">
        <v>679</v>
      </c>
      <c r="D155" s="113">
        <v>18</v>
      </c>
      <c r="E155" s="113"/>
      <c r="F155" s="113"/>
      <c r="G155" s="114">
        <f t="shared" si="32"/>
        <v>18</v>
      </c>
      <c r="H155" s="113"/>
      <c r="I155" s="113"/>
      <c r="J155" s="113"/>
      <c r="K155" s="114">
        <f t="shared" si="33"/>
        <v>0</v>
      </c>
      <c r="L155" s="113"/>
      <c r="M155" s="113"/>
      <c r="N155" s="113"/>
      <c r="O155" s="114">
        <f t="shared" si="34"/>
        <v>0</v>
      </c>
      <c r="P155" s="113">
        <v>12</v>
      </c>
      <c r="Q155" s="119">
        <v>1</v>
      </c>
      <c r="R155" s="113"/>
      <c r="S155" s="114">
        <f t="shared" si="35"/>
        <v>13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31</v>
      </c>
      <c r="BB155" s="116">
        <v>2</v>
      </c>
      <c r="BC155" s="115">
        <f t="shared" si="38"/>
        <v>29</v>
      </c>
      <c r="BD155" s="111">
        <v>45</v>
      </c>
      <c r="BE155" s="111"/>
      <c r="BF155" s="117">
        <f t="shared" si="39"/>
        <v>16</v>
      </c>
      <c r="BG155" s="111">
        <v>15</v>
      </c>
      <c r="BH155" s="118">
        <f t="shared" si="40"/>
        <v>31</v>
      </c>
    </row>
    <row r="156" spans="2:60" ht="39.75" customHeight="1" x14ac:dyDescent="1">
      <c r="B156" s="111">
        <v>20058107</v>
      </c>
      <c r="C156" s="123" t="s">
        <v>871</v>
      </c>
      <c r="D156" s="113"/>
      <c r="E156" s="113"/>
      <c r="F156" s="113"/>
      <c r="G156" s="114">
        <f t="shared" si="32"/>
        <v>0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>
        <v>6</v>
      </c>
      <c r="Q156" s="119">
        <v>6</v>
      </c>
      <c r="R156" s="113"/>
      <c r="S156" s="114">
        <f t="shared" si="35"/>
        <v>12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12</v>
      </c>
      <c r="BB156" s="116"/>
      <c r="BC156" s="115">
        <f t="shared" si="38"/>
        <v>12</v>
      </c>
      <c r="BD156" s="111">
        <v>15</v>
      </c>
      <c r="BE156" s="111"/>
      <c r="BF156" s="117">
        <f t="shared" si="39"/>
        <v>3</v>
      </c>
      <c r="BG156" s="111">
        <v>15</v>
      </c>
      <c r="BH156" s="118">
        <f t="shared" si="40"/>
        <v>18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168</v>
      </c>
      <c r="E168" s="125">
        <f t="shared" ref="E168:BH168" si="41">SUM(E4:E167)</f>
        <v>2</v>
      </c>
      <c r="F168" s="125">
        <f t="shared" si="41"/>
        <v>0</v>
      </c>
      <c r="G168" s="125">
        <f t="shared" si="41"/>
        <v>170</v>
      </c>
      <c r="H168" s="125">
        <f t="shared" si="41"/>
        <v>120</v>
      </c>
      <c r="I168" s="125">
        <f t="shared" si="41"/>
        <v>99</v>
      </c>
      <c r="J168" s="125">
        <f t="shared" si="41"/>
        <v>0</v>
      </c>
      <c r="K168" s="125">
        <f t="shared" si="41"/>
        <v>219</v>
      </c>
      <c r="L168" s="125">
        <f t="shared" si="41"/>
        <v>55</v>
      </c>
      <c r="M168" s="125">
        <f t="shared" si="41"/>
        <v>0</v>
      </c>
      <c r="N168" s="125">
        <f t="shared" si="41"/>
        <v>0</v>
      </c>
      <c r="O168" s="125">
        <f t="shared" si="41"/>
        <v>55</v>
      </c>
      <c r="P168" s="125">
        <f t="shared" si="41"/>
        <v>257</v>
      </c>
      <c r="Q168" s="125">
        <f t="shared" si="41"/>
        <v>156</v>
      </c>
      <c r="R168" s="125">
        <f t="shared" si="41"/>
        <v>0</v>
      </c>
      <c r="S168" s="125">
        <f t="shared" si="41"/>
        <v>413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160</v>
      </c>
      <c r="BA168" s="125">
        <f t="shared" si="41"/>
        <v>1017</v>
      </c>
      <c r="BB168" s="126">
        <f t="shared" si="41"/>
        <v>8</v>
      </c>
      <c r="BC168" s="125">
        <f>SUM(BC4:BC167)</f>
        <v>1009</v>
      </c>
      <c r="BD168" s="125">
        <f t="shared" si="41"/>
        <v>1214</v>
      </c>
      <c r="BE168" s="125">
        <f t="shared" si="41"/>
        <v>411</v>
      </c>
      <c r="BF168" s="125">
        <f t="shared" si="41"/>
        <v>616</v>
      </c>
      <c r="BG168" s="125">
        <f t="shared" si="41"/>
        <v>945</v>
      </c>
      <c r="BH168" s="125">
        <f t="shared" si="41"/>
        <v>1561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C32E-71AD-49D1-9AED-F9493B82E14C}">
  <sheetPr>
    <pageSetUpPr fitToPage="1"/>
  </sheetPr>
  <dimension ref="B1:XFD180"/>
  <sheetViews>
    <sheetView topLeftCell="B1" zoomScale="50" zoomScaleNormal="50" workbookViewId="0">
      <pane xSplit="2" ySplit="3" topLeftCell="D4" activePane="bottomRight" state="frozen"/>
      <selection activeCell="C60" sqref="C60"/>
      <selection pane="topRight" activeCell="C60" sqref="C60"/>
      <selection pane="bottomLeft" activeCell="C60" sqref="C60"/>
      <selection pane="bottomRight" activeCell="B1" sqref="A1:XFD1048576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6328125" style="108" customWidth="1"/>
    <col min="61" max="16384" width="13.7265625" style="108"/>
  </cols>
  <sheetData>
    <row r="1" spans="2:60" ht="68.400000000000006" x14ac:dyDescent="1">
      <c r="B1" s="164" t="s">
        <v>877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/>
      <c r="BA4" s="115">
        <f>+G4+K4+O4+S4+W4+AA4+AE4+AZ4+AI4+AM4+AQ4+AU4+AY4</f>
        <v>0</v>
      </c>
      <c r="BB4" s="116"/>
      <c r="BC4" s="115">
        <f>+BA4-BB4</f>
        <v>0</v>
      </c>
      <c r="BD4" s="111"/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/>
      <c r="E5" s="113"/>
      <c r="F5" s="113"/>
      <c r="G5" s="114">
        <f t="shared" ref="G5:G68" si="0">SUM(D5:F5)</f>
        <v>0</v>
      </c>
      <c r="H5" s="113">
        <v>56</v>
      </c>
      <c r="I5" s="119">
        <v>9</v>
      </c>
      <c r="J5" s="113"/>
      <c r="K5" s="114">
        <f t="shared" ref="K5:K68" si="1">SUM(H5:J5)</f>
        <v>65</v>
      </c>
      <c r="L5" s="113">
        <v>1</v>
      </c>
      <c r="M5" s="113"/>
      <c r="N5" s="113"/>
      <c r="O5" s="114">
        <f t="shared" ref="O5:O68" si="2">SUM(L5:N5)</f>
        <v>1</v>
      </c>
      <c r="P5" s="113">
        <v>11</v>
      </c>
      <c r="Q5" s="119">
        <v>8</v>
      </c>
      <c r="R5" s="113"/>
      <c r="S5" s="114">
        <f t="shared" ref="S5:S68" si="3">SUM(P5:R5)</f>
        <v>19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/>
      <c r="BA5" s="115">
        <f t="shared" ref="BA5:BA68" si="12">+G5+K5+O5+S5+W5+AA5+AE5+AZ5+AI5+AM5+AQ5+AU5+AY5</f>
        <v>85</v>
      </c>
      <c r="BB5" s="116"/>
      <c r="BC5" s="115">
        <f t="shared" ref="BC5:BC68" si="13">+BA5-BB5</f>
        <v>85</v>
      </c>
      <c r="BD5" s="120">
        <v>100</v>
      </c>
      <c r="BE5" s="120">
        <v>220</v>
      </c>
      <c r="BF5" s="117">
        <f t="shared" ref="BF5:BF68" si="14">+BD5+BE5-BC5</f>
        <v>235</v>
      </c>
      <c r="BG5" s="120">
        <v>100</v>
      </c>
      <c r="BH5" s="118">
        <f t="shared" ref="BH5:BH68" si="15">BF5+BG5</f>
        <v>335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>
        <v>50</v>
      </c>
      <c r="I6" s="113"/>
      <c r="J6" s="113"/>
      <c r="K6" s="114">
        <f t="shared" si="1"/>
        <v>50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50</v>
      </c>
      <c r="BB6" s="116"/>
      <c r="BC6" s="115">
        <f t="shared" si="13"/>
        <v>50</v>
      </c>
      <c r="BD6" s="111"/>
      <c r="BE6" s="111"/>
      <c r="BF6" s="117">
        <f t="shared" si="14"/>
        <v>-50</v>
      </c>
      <c r="BG6" s="111"/>
      <c r="BH6" s="118">
        <f t="shared" si="15"/>
        <v>-50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>
        <v>20</v>
      </c>
      <c r="E24" s="113"/>
      <c r="F24" s="113"/>
      <c r="G24" s="114">
        <f t="shared" si="0"/>
        <v>20</v>
      </c>
      <c r="H24" s="113">
        <v>9</v>
      </c>
      <c r="I24" s="119">
        <v>22</v>
      </c>
      <c r="J24" s="113"/>
      <c r="K24" s="114">
        <f t="shared" si="1"/>
        <v>31</v>
      </c>
      <c r="L24" s="113"/>
      <c r="M24" s="113"/>
      <c r="N24" s="113"/>
      <c r="O24" s="114">
        <f t="shared" si="2"/>
        <v>0</v>
      </c>
      <c r="P24" s="113">
        <v>16</v>
      </c>
      <c r="Q24" s="119">
        <v>60</v>
      </c>
      <c r="R24" s="113"/>
      <c r="S24" s="114">
        <f t="shared" si="3"/>
        <v>76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127</v>
      </c>
      <c r="BB24" s="116"/>
      <c r="BC24" s="115">
        <f t="shared" si="13"/>
        <v>127</v>
      </c>
      <c r="BD24" s="111">
        <v>120</v>
      </c>
      <c r="BE24" s="111"/>
      <c r="BF24" s="117">
        <f t="shared" si="14"/>
        <v>-7</v>
      </c>
      <c r="BG24" s="111">
        <v>130</v>
      </c>
      <c r="BH24" s="118">
        <f t="shared" si="15"/>
        <v>123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>
        <v>1</v>
      </c>
      <c r="I25" s="119">
        <v>6</v>
      </c>
      <c r="J25" s="113"/>
      <c r="K25" s="114">
        <f t="shared" si="1"/>
        <v>7</v>
      </c>
      <c r="L25" s="113">
        <v>1</v>
      </c>
      <c r="M25" s="113"/>
      <c r="N25" s="113"/>
      <c r="O25" s="114">
        <f t="shared" si="2"/>
        <v>1</v>
      </c>
      <c r="P25" s="113">
        <v>1</v>
      </c>
      <c r="Q25" s="113"/>
      <c r="R25" s="113"/>
      <c r="S25" s="114">
        <f t="shared" si="3"/>
        <v>1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9</v>
      </c>
      <c r="BB25" s="116"/>
      <c r="BC25" s="115">
        <f t="shared" si="13"/>
        <v>9</v>
      </c>
      <c r="BD25" s="111">
        <v>10</v>
      </c>
      <c r="BE25" s="111">
        <v>4</v>
      </c>
      <c r="BF25" s="117">
        <f t="shared" si="14"/>
        <v>5</v>
      </c>
      <c r="BG25" s="111">
        <v>10</v>
      </c>
      <c r="BH25" s="118">
        <f t="shared" si="15"/>
        <v>15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3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3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3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3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3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3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3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3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3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3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3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3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3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3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1</v>
      </c>
      <c r="I40" s="119">
        <v>1</v>
      </c>
      <c r="J40" s="113"/>
      <c r="K40" s="114">
        <f t="shared" si="1"/>
        <v>2</v>
      </c>
      <c r="L40" s="113">
        <v>2</v>
      </c>
      <c r="M40" s="113"/>
      <c r="N40" s="113"/>
      <c r="O40" s="114">
        <f t="shared" si="2"/>
        <v>2</v>
      </c>
      <c r="P40" s="113"/>
      <c r="Q40" s="119">
        <v>1</v>
      </c>
      <c r="R40" s="113"/>
      <c r="S40" s="114">
        <f t="shared" si="3"/>
        <v>1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5</v>
      </c>
      <c r="BB40" s="116"/>
      <c r="BC40" s="115">
        <f t="shared" si="13"/>
        <v>5</v>
      </c>
      <c r="BD40" s="111">
        <v>10</v>
      </c>
      <c r="BE40" s="111">
        <v>5</v>
      </c>
      <c r="BF40" s="117">
        <f t="shared" si="14"/>
        <v>10</v>
      </c>
      <c r="BG40" s="111">
        <v>10</v>
      </c>
      <c r="BH40" s="118">
        <f t="shared" si="15"/>
        <v>20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3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3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3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3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3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3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3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3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3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3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3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6</v>
      </c>
      <c r="E52" s="113"/>
      <c r="F52" s="113"/>
      <c r="G52" s="114">
        <f t="shared" si="0"/>
        <v>6</v>
      </c>
      <c r="H52" s="113">
        <v>23</v>
      </c>
      <c r="I52" s="119">
        <v>10</v>
      </c>
      <c r="J52" s="113"/>
      <c r="K52" s="114">
        <f t="shared" si="1"/>
        <v>33</v>
      </c>
      <c r="L52" s="113">
        <v>1</v>
      </c>
      <c r="M52" s="113"/>
      <c r="N52" s="113"/>
      <c r="O52" s="114">
        <f t="shared" si="2"/>
        <v>1</v>
      </c>
      <c r="P52" s="113">
        <v>14</v>
      </c>
      <c r="Q52" s="119">
        <v>8</v>
      </c>
      <c r="R52" s="113"/>
      <c r="S52" s="114">
        <f t="shared" si="3"/>
        <v>22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62</v>
      </c>
      <c r="BB52" s="116">
        <v>1</v>
      </c>
      <c r="BC52" s="115">
        <f t="shared" si="13"/>
        <v>61</v>
      </c>
      <c r="BD52" s="111">
        <v>48</v>
      </c>
      <c r="BE52" s="111">
        <v>85</v>
      </c>
      <c r="BF52" s="117">
        <f t="shared" si="14"/>
        <v>72</v>
      </c>
      <c r="BG52" s="111">
        <v>65</v>
      </c>
      <c r="BH52" s="118">
        <f t="shared" si="15"/>
        <v>137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9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9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6</v>
      </c>
      <c r="E54" s="113"/>
      <c r="F54" s="113"/>
      <c r="G54" s="114">
        <f t="shared" si="0"/>
        <v>6</v>
      </c>
      <c r="H54" s="113">
        <v>13</v>
      </c>
      <c r="I54" s="119">
        <v>10</v>
      </c>
      <c r="J54" s="113"/>
      <c r="K54" s="114">
        <f t="shared" si="1"/>
        <v>23</v>
      </c>
      <c r="L54" s="113">
        <v>1</v>
      </c>
      <c r="M54" s="113"/>
      <c r="N54" s="113"/>
      <c r="O54" s="114">
        <f t="shared" si="2"/>
        <v>1</v>
      </c>
      <c r="P54" s="113">
        <v>15</v>
      </c>
      <c r="Q54" s="119">
        <v>8</v>
      </c>
      <c r="R54" s="113"/>
      <c r="S54" s="114">
        <f t="shared" si="3"/>
        <v>23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53</v>
      </c>
      <c r="BB54" s="116">
        <v>1</v>
      </c>
      <c r="BC54" s="115">
        <f t="shared" si="13"/>
        <v>52</v>
      </c>
      <c r="BD54" s="111">
        <v>65</v>
      </c>
      <c r="BE54" s="111">
        <v>65</v>
      </c>
      <c r="BF54" s="117">
        <f t="shared" si="14"/>
        <v>78</v>
      </c>
      <c r="BG54" s="111">
        <v>65</v>
      </c>
      <c r="BH54" s="118">
        <f t="shared" si="15"/>
        <v>143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9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9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9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9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9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9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6</v>
      </c>
      <c r="E58" s="113"/>
      <c r="F58" s="113"/>
      <c r="G58" s="114">
        <f t="shared" si="0"/>
        <v>6</v>
      </c>
      <c r="H58" s="113">
        <v>13</v>
      </c>
      <c r="I58" s="119">
        <v>10</v>
      </c>
      <c r="J58" s="113"/>
      <c r="K58" s="114">
        <f t="shared" si="1"/>
        <v>23</v>
      </c>
      <c r="L58" s="113">
        <v>3</v>
      </c>
      <c r="M58" s="113"/>
      <c r="N58" s="113"/>
      <c r="O58" s="114">
        <f t="shared" si="2"/>
        <v>3</v>
      </c>
      <c r="P58" s="113">
        <v>14</v>
      </c>
      <c r="Q58" s="119">
        <v>8</v>
      </c>
      <c r="R58" s="113"/>
      <c r="S58" s="114">
        <f t="shared" si="3"/>
        <v>22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/>
      <c r="BA58" s="115">
        <f t="shared" si="12"/>
        <v>54</v>
      </c>
      <c r="BB58" s="116">
        <v>1</v>
      </c>
      <c r="BC58" s="115">
        <f t="shared" si="13"/>
        <v>53</v>
      </c>
      <c r="BD58" s="111">
        <v>65</v>
      </c>
      <c r="BE58" s="111">
        <v>64</v>
      </c>
      <c r="BF58" s="117">
        <f t="shared" si="14"/>
        <v>76</v>
      </c>
      <c r="BG58" s="111">
        <v>65</v>
      </c>
      <c r="BH58" s="118">
        <f t="shared" si="15"/>
        <v>141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9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9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>
        <v>6</v>
      </c>
      <c r="E60" s="113"/>
      <c r="F60" s="113"/>
      <c r="G60" s="114">
        <f t="shared" si="0"/>
        <v>6</v>
      </c>
      <c r="H60" s="113">
        <v>19</v>
      </c>
      <c r="I60" s="119">
        <v>9</v>
      </c>
      <c r="J60" s="113"/>
      <c r="K60" s="114">
        <f t="shared" si="1"/>
        <v>28</v>
      </c>
      <c r="L60" s="113">
        <v>7</v>
      </c>
      <c r="M60" s="113"/>
      <c r="N60" s="113"/>
      <c r="O60" s="114">
        <f t="shared" si="2"/>
        <v>7</v>
      </c>
      <c r="P60" s="113">
        <v>14</v>
      </c>
      <c r="Q60" s="119">
        <v>8</v>
      </c>
      <c r="R60" s="113"/>
      <c r="S60" s="114">
        <f t="shared" si="3"/>
        <v>22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/>
      <c r="BA60" s="115">
        <f t="shared" si="12"/>
        <v>63</v>
      </c>
      <c r="BB60" s="116">
        <v>1</v>
      </c>
      <c r="BC60" s="115">
        <f t="shared" si="13"/>
        <v>62</v>
      </c>
      <c r="BD60" s="111">
        <v>65</v>
      </c>
      <c r="BE60" s="111">
        <v>48</v>
      </c>
      <c r="BF60" s="117">
        <f t="shared" si="14"/>
        <v>51</v>
      </c>
      <c r="BG60" s="111">
        <v>65</v>
      </c>
      <c r="BH60" s="118">
        <f t="shared" si="15"/>
        <v>116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9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9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>
        <v>6</v>
      </c>
      <c r="E62" s="113"/>
      <c r="F62" s="113"/>
      <c r="G62" s="114">
        <f t="shared" si="0"/>
        <v>6</v>
      </c>
      <c r="H62" s="113">
        <v>13</v>
      </c>
      <c r="I62" s="119">
        <v>10</v>
      </c>
      <c r="J62" s="113"/>
      <c r="K62" s="114">
        <f t="shared" si="1"/>
        <v>23</v>
      </c>
      <c r="L62" s="113">
        <v>2</v>
      </c>
      <c r="M62" s="113"/>
      <c r="N62" s="113"/>
      <c r="O62" s="114">
        <f t="shared" si="2"/>
        <v>2</v>
      </c>
      <c r="P62" s="113">
        <v>15</v>
      </c>
      <c r="Q62" s="119">
        <v>8</v>
      </c>
      <c r="R62" s="113"/>
      <c r="S62" s="114">
        <f t="shared" si="3"/>
        <v>23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/>
      <c r="BA62" s="115">
        <f t="shared" si="12"/>
        <v>54</v>
      </c>
      <c r="BB62" s="116">
        <v>1</v>
      </c>
      <c r="BC62" s="115">
        <f t="shared" si="13"/>
        <v>53</v>
      </c>
      <c r="BD62" s="111">
        <v>65</v>
      </c>
      <c r="BE62" s="111">
        <v>52</v>
      </c>
      <c r="BF62" s="117">
        <f t="shared" si="14"/>
        <v>64</v>
      </c>
      <c r="BG62" s="111">
        <v>65</v>
      </c>
      <c r="BH62" s="118">
        <f t="shared" si="15"/>
        <v>129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9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9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6</v>
      </c>
      <c r="E64" s="113"/>
      <c r="F64" s="113"/>
      <c r="G64" s="114">
        <f t="shared" si="0"/>
        <v>6</v>
      </c>
      <c r="H64" s="113">
        <v>14</v>
      </c>
      <c r="I64" s="119">
        <v>10</v>
      </c>
      <c r="J64" s="113"/>
      <c r="K64" s="114">
        <f t="shared" si="1"/>
        <v>24</v>
      </c>
      <c r="L64" s="113">
        <v>1</v>
      </c>
      <c r="M64" s="113"/>
      <c r="N64" s="113"/>
      <c r="O64" s="114">
        <f t="shared" si="2"/>
        <v>1</v>
      </c>
      <c r="P64" s="113">
        <v>15</v>
      </c>
      <c r="Q64" s="119">
        <v>8</v>
      </c>
      <c r="R64" s="113"/>
      <c r="S64" s="114">
        <f t="shared" si="3"/>
        <v>23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54</v>
      </c>
      <c r="BB64" s="116">
        <v>1</v>
      </c>
      <c r="BC64" s="115">
        <f t="shared" si="13"/>
        <v>53</v>
      </c>
      <c r="BD64" s="111">
        <v>35</v>
      </c>
      <c r="BE64" s="111">
        <v>68</v>
      </c>
      <c r="BF64" s="117">
        <f t="shared" si="14"/>
        <v>50</v>
      </c>
      <c r="BG64" s="111">
        <v>65</v>
      </c>
      <c r="BH64" s="118">
        <f t="shared" si="15"/>
        <v>115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9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9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customHeight="1" x14ac:dyDescent="1">
      <c r="B66" s="111">
        <v>1112017</v>
      </c>
      <c r="C66" s="122" t="s">
        <v>783</v>
      </c>
      <c r="D66" s="113">
        <v>6</v>
      </c>
      <c r="E66" s="113"/>
      <c r="F66" s="113"/>
      <c r="G66" s="114">
        <f t="shared" si="0"/>
        <v>6</v>
      </c>
      <c r="H66" s="113">
        <v>14</v>
      </c>
      <c r="I66" s="119">
        <v>10</v>
      </c>
      <c r="J66" s="113"/>
      <c r="K66" s="114">
        <f t="shared" si="1"/>
        <v>24</v>
      </c>
      <c r="L66" s="113">
        <v>1</v>
      </c>
      <c r="M66" s="113"/>
      <c r="N66" s="113"/>
      <c r="O66" s="114">
        <f t="shared" si="2"/>
        <v>1</v>
      </c>
      <c r="P66" s="113">
        <v>15</v>
      </c>
      <c r="Q66" s="119">
        <v>9</v>
      </c>
      <c r="R66" s="113"/>
      <c r="S66" s="114">
        <f t="shared" si="3"/>
        <v>24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55</v>
      </c>
      <c r="BB66" s="116"/>
      <c r="BC66" s="115">
        <f t="shared" si="13"/>
        <v>55</v>
      </c>
      <c r="BD66" s="111">
        <v>65</v>
      </c>
      <c r="BE66" s="111">
        <v>44</v>
      </c>
      <c r="BF66" s="117">
        <f t="shared" si="14"/>
        <v>54</v>
      </c>
      <c r="BG66" s="111">
        <v>65</v>
      </c>
      <c r="BH66" s="118">
        <f t="shared" si="15"/>
        <v>119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3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/>
      <c r="BF72" s="117">
        <f t="shared" si="30"/>
        <v>0</v>
      </c>
      <c r="BG72" s="111"/>
      <c r="BH72" s="118">
        <f t="shared" si="31"/>
        <v>0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>
        <v>8</v>
      </c>
      <c r="I73" s="113"/>
      <c r="J73" s="113"/>
      <c r="K73" s="114">
        <f t="shared" si="17"/>
        <v>8</v>
      </c>
      <c r="L73" s="113">
        <v>3</v>
      </c>
      <c r="M73" s="113"/>
      <c r="N73" s="113"/>
      <c r="O73" s="114">
        <f t="shared" si="18"/>
        <v>3</v>
      </c>
      <c r="P73" s="113">
        <v>35</v>
      </c>
      <c r="Q73" s="113"/>
      <c r="R73" s="113"/>
      <c r="S73" s="114">
        <f t="shared" si="19"/>
        <v>35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46</v>
      </c>
      <c r="BB73" s="116"/>
      <c r="BC73" s="115">
        <f t="shared" si="29"/>
        <v>46</v>
      </c>
      <c r="BD73" s="111">
        <v>40</v>
      </c>
      <c r="BE73" s="111">
        <v>6</v>
      </c>
      <c r="BF73" s="117">
        <f t="shared" si="30"/>
        <v>0</v>
      </c>
      <c r="BG73" s="111">
        <v>40</v>
      </c>
      <c r="BH73" s="118">
        <f t="shared" si="31"/>
        <v>40</v>
      </c>
    </row>
    <row r="74" spans="2:60" hidden="1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3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hidden="1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3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hidden="1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3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/>
      <c r="BA76" s="115">
        <f t="shared" si="28"/>
        <v>0</v>
      </c>
      <c r="BB76" s="116"/>
      <c r="BC76" s="115">
        <f t="shared" si="29"/>
        <v>0</v>
      </c>
      <c r="BD76" s="111"/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>
        <v>4</v>
      </c>
      <c r="E77" s="113"/>
      <c r="F77" s="113"/>
      <c r="G77" s="114">
        <f t="shared" si="16"/>
        <v>4</v>
      </c>
      <c r="H77" s="113">
        <v>2</v>
      </c>
      <c r="I77" s="113"/>
      <c r="J77" s="113"/>
      <c r="K77" s="114">
        <f t="shared" si="17"/>
        <v>2</v>
      </c>
      <c r="L77" s="113">
        <v>9</v>
      </c>
      <c r="M77" s="113"/>
      <c r="N77" s="113"/>
      <c r="O77" s="114">
        <f t="shared" si="18"/>
        <v>9</v>
      </c>
      <c r="P77" s="113">
        <v>14</v>
      </c>
      <c r="Q77" s="119">
        <v>1</v>
      </c>
      <c r="R77" s="113"/>
      <c r="S77" s="114">
        <f t="shared" si="19"/>
        <v>15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30</v>
      </c>
      <c r="BB77" s="116"/>
      <c r="BC77" s="115">
        <f t="shared" si="29"/>
        <v>30</v>
      </c>
      <c r="BD77" s="111">
        <v>20</v>
      </c>
      <c r="BE77" s="111">
        <v>1</v>
      </c>
      <c r="BF77" s="117">
        <f t="shared" si="30"/>
        <v>-9</v>
      </c>
      <c r="BG77" s="111">
        <v>30</v>
      </c>
      <c r="BH77" s="118">
        <f t="shared" si="31"/>
        <v>21</v>
      </c>
    </row>
    <row r="78" spans="2:60" ht="39.75" customHeight="1" x14ac:dyDescent="1">
      <c r="B78" s="111">
        <v>1113171</v>
      </c>
      <c r="C78" s="122" t="s">
        <v>795</v>
      </c>
      <c r="D78" s="113">
        <v>1</v>
      </c>
      <c r="E78" s="113"/>
      <c r="F78" s="113"/>
      <c r="G78" s="114">
        <f t="shared" si="16"/>
        <v>1</v>
      </c>
      <c r="H78" s="113">
        <v>1</v>
      </c>
      <c r="I78" s="119">
        <v>1</v>
      </c>
      <c r="J78" s="113"/>
      <c r="K78" s="114">
        <f t="shared" si="17"/>
        <v>2</v>
      </c>
      <c r="L78" s="113">
        <v>4</v>
      </c>
      <c r="M78" s="113"/>
      <c r="N78" s="113"/>
      <c r="O78" s="114">
        <f t="shared" si="18"/>
        <v>4</v>
      </c>
      <c r="P78" s="113">
        <v>7</v>
      </c>
      <c r="Q78" s="119">
        <v>1</v>
      </c>
      <c r="R78" s="113"/>
      <c r="S78" s="114">
        <f t="shared" si="19"/>
        <v>8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15</v>
      </c>
      <c r="BB78" s="116"/>
      <c r="BC78" s="115">
        <f t="shared" si="29"/>
        <v>15</v>
      </c>
      <c r="BD78" s="111">
        <v>15</v>
      </c>
      <c r="BE78" s="111">
        <v>11</v>
      </c>
      <c r="BF78" s="117">
        <f t="shared" si="30"/>
        <v>11</v>
      </c>
      <c r="BG78" s="111">
        <v>20</v>
      </c>
      <c r="BH78" s="118">
        <f t="shared" si="31"/>
        <v>31</v>
      </c>
    </row>
    <row r="79" spans="2:60" x14ac:dyDescent="1">
      <c r="B79" s="111">
        <v>1113172</v>
      </c>
      <c r="C79" s="122" t="s">
        <v>796</v>
      </c>
      <c r="D79" s="113">
        <v>2</v>
      </c>
      <c r="E79" s="113"/>
      <c r="F79" s="113"/>
      <c r="G79" s="114">
        <f t="shared" si="16"/>
        <v>2</v>
      </c>
      <c r="H79" s="113">
        <v>1</v>
      </c>
      <c r="I79" s="119">
        <v>1</v>
      </c>
      <c r="J79" s="113"/>
      <c r="K79" s="114">
        <f t="shared" si="17"/>
        <v>2</v>
      </c>
      <c r="L79" s="113"/>
      <c r="M79" s="113"/>
      <c r="N79" s="113"/>
      <c r="O79" s="114">
        <f t="shared" si="18"/>
        <v>0</v>
      </c>
      <c r="P79" s="113">
        <v>6</v>
      </c>
      <c r="Q79" s="113"/>
      <c r="R79" s="113"/>
      <c r="S79" s="114">
        <f t="shared" si="19"/>
        <v>6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10</v>
      </c>
      <c r="BB79" s="116"/>
      <c r="BC79" s="115">
        <f t="shared" si="29"/>
        <v>10</v>
      </c>
      <c r="BD79" s="111">
        <v>14</v>
      </c>
      <c r="BE79" s="111"/>
      <c r="BF79" s="117">
        <f t="shared" si="30"/>
        <v>4</v>
      </c>
      <c r="BG79" s="111">
        <v>25</v>
      </c>
      <c r="BH79" s="118">
        <f t="shared" si="31"/>
        <v>29</v>
      </c>
    </row>
    <row r="80" spans="2:60" x14ac:dyDescent="1">
      <c r="B80" s="111">
        <v>1113173</v>
      </c>
      <c r="C80" s="122" t="s">
        <v>797</v>
      </c>
      <c r="D80" s="113">
        <v>1</v>
      </c>
      <c r="E80" s="113"/>
      <c r="F80" s="113"/>
      <c r="G80" s="114">
        <f t="shared" si="16"/>
        <v>1</v>
      </c>
      <c r="H80" s="113">
        <v>1</v>
      </c>
      <c r="I80" s="119">
        <v>1</v>
      </c>
      <c r="J80" s="113"/>
      <c r="K80" s="114">
        <f t="shared" si="17"/>
        <v>2</v>
      </c>
      <c r="L80" s="113">
        <v>4</v>
      </c>
      <c r="M80" s="113"/>
      <c r="N80" s="113"/>
      <c r="O80" s="114">
        <f t="shared" si="18"/>
        <v>4</v>
      </c>
      <c r="P80" s="113">
        <v>8</v>
      </c>
      <c r="Q80" s="119">
        <v>1</v>
      </c>
      <c r="R80" s="113"/>
      <c r="S80" s="114">
        <f t="shared" si="19"/>
        <v>9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16</v>
      </c>
      <c r="BB80" s="116"/>
      <c r="BC80" s="115">
        <f t="shared" si="29"/>
        <v>16</v>
      </c>
      <c r="BD80" s="111">
        <v>10</v>
      </c>
      <c r="BE80" s="111">
        <v>13</v>
      </c>
      <c r="BF80" s="117">
        <f t="shared" si="30"/>
        <v>7</v>
      </c>
      <c r="BG80" s="111">
        <v>10</v>
      </c>
      <c r="BH80" s="118">
        <f t="shared" si="31"/>
        <v>17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9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3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9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3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>
        <v>6</v>
      </c>
      <c r="E83" s="113"/>
      <c r="F83" s="113"/>
      <c r="G83" s="114">
        <f t="shared" si="16"/>
        <v>6</v>
      </c>
      <c r="H83" s="113"/>
      <c r="I83" s="119">
        <v>3</v>
      </c>
      <c r="J83" s="113"/>
      <c r="K83" s="114">
        <f t="shared" si="17"/>
        <v>3</v>
      </c>
      <c r="L83" s="113"/>
      <c r="M83" s="113"/>
      <c r="N83" s="113"/>
      <c r="O83" s="114">
        <f t="shared" si="18"/>
        <v>0</v>
      </c>
      <c r="P83" s="113">
        <v>33</v>
      </c>
      <c r="Q83" s="119">
        <v>27</v>
      </c>
      <c r="R83" s="113"/>
      <c r="S83" s="114">
        <f t="shared" si="19"/>
        <v>60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69</v>
      </c>
      <c r="BB83" s="116"/>
      <c r="BC83" s="115">
        <f t="shared" si="29"/>
        <v>69</v>
      </c>
      <c r="BD83" s="111">
        <v>100</v>
      </c>
      <c r="BE83" s="111">
        <v>125</v>
      </c>
      <c r="BF83" s="117">
        <f t="shared" si="30"/>
        <v>156</v>
      </c>
      <c r="BG83" s="111">
        <v>80</v>
      </c>
      <c r="BH83" s="118">
        <f t="shared" si="31"/>
        <v>236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>
        <v>4</v>
      </c>
      <c r="I84" s="119">
        <v>2</v>
      </c>
      <c r="J84" s="113"/>
      <c r="K84" s="114">
        <f t="shared" si="17"/>
        <v>6</v>
      </c>
      <c r="L84" s="113"/>
      <c r="M84" s="113"/>
      <c r="N84" s="113"/>
      <c r="O84" s="114">
        <f t="shared" si="18"/>
        <v>0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6</v>
      </c>
      <c r="BB84" s="116"/>
      <c r="BC84" s="115">
        <f t="shared" si="29"/>
        <v>6</v>
      </c>
      <c r="BD84" s="111"/>
      <c r="BE84" s="111"/>
      <c r="BF84" s="117">
        <f t="shared" si="30"/>
        <v>-6</v>
      </c>
      <c r="BG84" s="111"/>
      <c r="BH84" s="118">
        <f t="shared" si="31"/>
        <v>-6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>
        <v>4</v>
      </c>
      <c r="I85" s="113"/>
      <c r="J85" s="113"/>
      <c r="K85" s="114">
        <f t="shared" si="17"/>
        <v>4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4</v>
      </c>
      <c r="BB85" s="116"/>
      <c r="BC85" s="115">
        <f t="shared" si="29"/>
        <v>4</v>
      </c>
      <c r="BD85" s="111"/>
      <c r="BE85" s="111"/>
      <c r="BF85" s="117">
        <f t="shared" si="30"/>
        <v>-4</v>
      </c>
      <c r="BG85" s="111"/>
      <c r="BH85" s="118">
        <f t="shared" si="31"/>
        <v>-4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hidden="1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/>
      <c r="BA114" s="115">
        <f t="shared" si="28"/>
        <v>0</v>
      </c>
      <c r="BB114" s="116"/>
      <c r="BC114" s="115">
        <f t="shared" si="29"/>
        <v>0</v>
      </c>
      <c r="BD114" s="111"/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hidden="1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/>
      <c r="BA120" s="115">
        <f t="shared" si="28"/>
        <v>0</v>
      </c>
      <c r="BB120" s="116"/>
      <c r="BC120" s="115">
        <f t="shared" si="29"/>
        <v>0</v>
      </c>
      <c r="BD120" s="111"/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hidden="1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/>
      <c r="BA122" s="115">
        <f t="shared" si="28"/>
        <v>0</v>
      </c>
      <c r="BB122" s="116"/>
      <c r="BC122" s="115">
        <f t="shared" si="29"/>
        <v>0</v>
      </c>
      <c r="BD122" s="111"/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hidden="1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/>
      <c r="BA133" s="115">
        <f t="shared" ref="BA133:BA167" si="37">+G133+K133+O133+S133+W133+AA133+AE133+AZ133+AI133+AM133+AQ133+AU133+AY133</f>
        <v>0</v>
      </c>
      <c r="BB133" s="116"/>
      <c r="BC133" s="115">
        <f t="shared" ref="BC133:BC167" si="38">+BA133-BB133</f>
        <v>0</v>
      </c>
      <c r="BD133" s="111"/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hidden="1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/>
      <c r="BA134" s="115">
        <f t="shared" si="37"/>
        <v>0</v>
      </c>
      <c r="BB134" s="116"/>
      <c r="BC134" s="115">
        <f t="shared" si="38"/>
        <v>0</v>
      </c>
      <c r="BD134" s="111"/>
      <c r="BE134" s="111"/>
      <c r="BF134" s="117">
        <f t="shared" si="39"/>
        <v>0</v>
      </c>
      <c r="BG134" s="111"/>
      <c r="BH134" s="118">
        <f t="shared" si="40"/>
        <v>0</v>
      </c>
    </row>
    <row r="135" spans="2:60" ht="39.75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>
        <v>2</v>
      </c>
      <c r="BF135" s="117">
        <f t="shared" si="39"/>
        <v>2</v>
      </c>
      <c r="BG135" s="111"/>
      <c r="BH135" s="118">
        <f t="shared" si="40"/>
        <v>2</v>
      </c>
    </row>
    <row r="136" spans="2:60" ht="39.75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>
        <v>6</v>
      </c>
      <c r="BF136" s="117">
        <f t="shared" si="39"/>
        <v>6</v>
      </c>
      <c r="BG136" s="111"/>
      <c r="BH136" s="118">
        <f t="shared" si="40"/>
        <v>6</v>
      </c>
    </row>
    <row r="137" spans="2:60" ht="39.75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>
        <v>6</v>
      </c>
      <c r="BF137" s="117">
        <f t="shared" si="39"/>
        <v>6</v>
      </c>
      <c r="BG137" s="111"/>
      <c r="BH137" s="118">
        <f t="shared" si="40"/>
        <v>6</v>
      </c>
    </row>
    <row r="138" spans="2:60" ht="39.75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>
        <v>16</v>
      </c>
      <c r="BF138" s="117">
        <f t="shared" si="39"/>
        <v>16</v>
      </c>
      <c r="BG138" s="111"/>
      <c r="BH138" s="118">
        <f t="shared" si="40"/>
        <v>16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hidden="1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/>
      <c r="BA147" s="115">
        <f t="shared" si="37"/>
        <v>0</v>
      </c>
      <c r="BB147" s="116"/>
      <c r="BC147" s="115">
        <f t="shared" si="38"/>
        <v>0</v>
      </c>
      <c r="BD147" s="111"/>
      <c r="BE147" s="111"/>
      <c r="BF147" s="117">
        <f t="shared" si="39"/>
        <v>0</v>
      </c>
      <c r="BG147" s="111"/>
      <c r="BH147" s="118">
        <f t="shared" si="40"/>
        <v>0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hidden="1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>
        <v>13</v>
      </c>
      <c r="E154" s="113"/>
      <c r="F154" s="113"/>
      <c r="G154" s="114">
        <f t="shared" si="32"/>
        <v>13</v>
      </c>
      <c r="H154" s="113"/>
      <c r="I154" s="119">
        <v>1</v>
      </c>
      <c r="J154" s="113"/>
      <c r="K154" s="114">
        <f t="shared" si="33"/>
        <v>1</v>
      </c>
      <c r="L154" s="113"/>
      <c r="M154" s="113"/>
      <c r="N154" s="113"/>
      <c r="O154" s="114">
        <f t="shared" si="34"/>
        <v>0</v>
      </c>
      <c r="P154" s="113">
        <v>5</v>
      </c>
      <c r="Q154" s="119">
        <v>3</v>
      </c>
      <c r="R154" s="113"/>
      <c r="S154" s="114">
        <f t="shared" si="35"/>
        <v>8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22</v>
      </c>
      <c r="BB154" s="116"/>
      <c r="BC154" s="115">
        <f t="shared" si="38"/>
        <v>22</v>
      </c>
      <c r="BD154" s="111">
        <v>1</v>
      </c>
      <c r="BE154" s="111">
        <v>28</v>
      </c>
      <c r="BF154" s="117">
        <f t="shared" si="39"/>
        <v>7</v>
      </c>
      <c r="BG154" s="111">
        <v>30</v>
      </c>
      <c r="BH154" s="118">
        <f t="shared" si="40"/>
        <v>37</v>
      </c>
    </row>
    <row r="155" spans="2:60" ht="39.75" customHeight="1" x14ac:dyDescent="1">
      <c r="B155" s="111">
        <v>1006988</v>
      </c>
      <c r="C155" s="122" t="s">
        <v>679</v>
      </c>
      <c r="D155" s="113">
        <v>9</v>
      </c>
      <c r="E155" s="113"/>
      <c r="F155" s="113"/>
      <c r="G155" s="114">
        <f t="shared" si="32"/>
        <v>9</v>
      </c>
      <c r="H155" s="113"/>
      <c r="I155" s="113"/>
      <c r="J155" s="113"/>
      <c r="K155" s="114">
        <f t="shared" si="33"/>
        <v>0</v>
      </c>
      <c r="L155" s="113"/>
      <c r="M155" s="113"/>
      <c r="N155" s="113"/>
      <c r="O155" s="114">
        <f t="shared" si="34"/>
        <v>0</v>
      </c>
      <c r="P155" s="113">
        <v>8</v>
      </c>
      <c r="Q155" s="119">
        <v>5</v>
      </c>
      <c r="R155" s="113"/>
      <c r="S155" s="114">
        <f t="shared" si="35"/>
        <v>13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22</v>
      </c>
      <c r="BB155" s="116"/>
      <c r="BC155" s="115">
        <f t="shared" si="38"/>
        <v>22</v>
      </c>
      <c r="BD155" s="111"/>
      <c r="BE155" s="111">
        <v>36</v>
      </c>
      <c r="BF155" s="117">
        <f t="shared" si="39"/>
        <v>14</v>
      </c>
      <c r="BG155" s="111">
        <v>30</v>
      </c>
      <c r="BH155" s="118">
        <f t="shared" si="40"/>
        <v>44</v>
      </c>
    </row>
    <row r="156" spans="2:60" ht="39.75" customHeight="1" x14ac:dyDescent="1">
      <c r="B156" s="111">
        <v>20058107</v>
      </c>
      <c r="C156" s="123" t="s">
        <v>871</v>
      </c>
      <c r="D156" s="113"/>
      <c r="E156" s="113"/>
      <c r="F156" s="113"/>
      <c r="G156" s="114">
        <f t="shared" si="32"/>
        <v>0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>
        <v>12</v>
      </c>
      <c r="Q156" s="113"/>
      <c r="R156" s="113"/>
      <c r="S156" s="114">
        <f t="shared" si="35"/>
        <v>12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12</v>
      </c>
      <c r="BB156" s="116"/>
      <c r="BC156" s="115">
        <f t="shared" si="38"/>
        <v>12</v>
      </c>
      <c r="BD156" s="111"/>
      <c r="BE156" s="111">
        <v>12</v>
      </c>
      <c r="BF156" s="117">
        <f t="shared" si="39"/>
        <v>0</v>
      </c>
      <c r="BG156" s="111">
        <v>40</v>
      </c>
      <c r="BH156" s="118">
        <f t="shared" si="40"/>
        <v>40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98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98</v>
      </c>
      <c r="H168" s="125">
        <f t="shared" si="41"/>
        <v>247</v>
      </c>
      <c r="I168" s="125">
        <f t="shared" si="41"/>
        <v>116</v>
      </c>
      <c r="J168" s="125">
        <f t="shared" si="41"/>
        <v>0</v>
      </c>
      <c r="K168" s="125">
        <f t="shared" si="41"/>
        <v>363</v>
      </c>
      <c r="L168" s="125">
        <f t="shared" si="41"/>
        <v>40</v>
      </c>
      <c r="M168" s="125">
        <f t="shared" si="41"/>
        <v>0</v>
      </c>
      <c r="N168" s="125">
        <f t="shared" si="41"/>
        <v>0</v>
      </c>
      <c r="O168" s="125">
        <f t="shared" si="41"/>
        <v>40</v>
      </c>
      <c r="P168" s="125">
        <f t="shared" si="41"/>
        <v>258</v>
      </c>
      <c r="Q168" s="125">
        <f t="shared" si="41"/>
        <v>164</v>
      </c>
      <c r="R168" s="125">
        <f t="shared" si="41"/>
        <v>0</v>
      </c>
      <c r="S168" s="125">
        <f t="shared" si="41"/>
        <v>422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0</v>
      </c>
      <c r="BA168" s="125">
        <f t="shared" si="41"/>
        <v>923</v>
      </c>
      <c r="BB168" s="126">
        <f t="shared" si="41"/>
        <v>6</v>
      </c>
      <c r="BC168" s="125">
        <f>SUM(BC4:BC167)</f>
        <v>917</v>
      </c>
      <c r="BD168" s="125">
        <f t="shared" si="41"/>
        <v>848</v>
      </c>
      <c r="BE168" s="125">
        <f t="shared" si="41"/>
        <v>917</v>
      </c>
      <c r="BF168" s="125">
        <f t="shared" si="41"/>
        <v>848</v>
      </c>
      <c r="BG168" s="125">
        <f t="shared" si="41"/>
        <v>1010</v>
      </c>
      <c r="BH168" s="125">
        <f t="shared" si="41"/>
        <v>1858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AA38-66FA-46EF-8D00-512B0607BD11}">
  <sheetPr>
    <pageSetUpPr fitToPage="1"/>
  </sheetPr>
  <dimension ref="B1:XFD180"/>
  <sheetViews>
    <sheetView zoomScale="50" zoomScaleNormal="50" workbookViewId="0">
      <pane xSplit="3" ySplit="3" topLeftCell="F4" activePane="bottomRight" state="frozen"/>
      <selection activeCell="C60" sqref="C60"/>
      <selection pane="topRight" activeCell="C60" sqref="C60"/>
      <selection pane="bottomLeft" activeCell="C60" sqref="C60"/>
      <selection pane="bottomRight" sqref="A1:XFD1048576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6328125" style="108" customWidth="1"/>
    <col min="61" max="16384" width="13.7265625" style="108"/>
  </cols>
  <sheetData>
    <row r="1" spans="2:60" ht="68.400000000000006" x14ac:dyDescent="1">
      <c r="B1" s="164" t="s">
        <v>878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>
        <v>10</v>
      </c>
      <c r="BA4" s="115">
        <f>+G4+K4+O4+S4+W4+AA4+AE4+AZ4+AI4+AM4+AQ4+AU4+AY4</f>
        <v>10</v>
      </c>
      <c r="BB4" s="116"/>
      <c r="BC4" s="115">
        <f>+BA4-BB4</f>
        <v>10</v>
      </c>
      <c r="BD4" s="111">
        <v>10</v>
      </c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>
        <v>3</v>
      </c>
      <c r="E5" s="119">
        <v>1</v>
      </c>
      <c r="F5" s="113"/>
      <c r="G5" s="114">
        <f t="shared" ref="G5:G68" si="0">SUM(D5:F5)</f>
        <v>4</v>
      </c>
      <c r="H5" s="113">
        <v>85</v>
      </c>
      <c r="I5" s="119">
        <v>15</v>
      </c>
      <c r="J5" s="113"/>
      <c r="K5" s="114">
        <f t="shared" ref="K5:K68" si="1">SUM(H5:J5)</f>
        <v>100</v>
      </c>
      <c r="L5" s="113">
        <v>34</v>
      </c>
      <c r="M5" s="113"/>
      <c r="N5" s="113"/>
      <c r="O5" s="114">
        <f t="shared" ref="O5:O68" si="2">SUM(L5:N5)</f>
        <v>34</v>
      </c>
      <c r="P5" s="113">
        <v>11</v>
      </c>
      <c r="Q5" s="119">
        <v>2</v>
      </c>
      <c r="R5" s="113"/>
      <c r="S5" s="114">
        <f t="shared" ref="S5:S68" si="3">SUM(P5:R5)</f>
        <v>13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>
        <v>15</v>
      </c>
      <c r="BA5" s="115">
        <f t="shared" ref="BA5:BA68" si="12">+G5+K5+O5+S5+W5+AA5+AE5+AZ5+AI5+AM5+AQ5+AU5+AY5</f>
        <v>166</v>
      </c>
      <c r="BB5" s="116"/>
      <c r="BC5" s="115">
        <f t="shared" ref="BC5:BC68" si="13">+BA5-BB5</f>
        <v>166</v>
      </c>
      <c r="BD5" s="120">
        <v>115</v>
      </c>
      <c r="BE5" s="120">
        <v>243</v>
      </c>
      <c r="BF5" s="117">
        <f t="shared" ref="BF5:BF68" si="14">+BD5+BE5-BC5</f>
        <v>192</v>
      </c>
      <c r="BG5" s="120">
        <v>100</v>
      </c>
      <c r="BH5" s="118">
        <f t="shared" ref="BH5:BH68" si="15">BF5+BG5</f>
        <v>292</v>
      </c>
    </row>
    <row r="6" spans="2:60" ht="39.75" customHeight="1" x14ac:dyDescent="1">
      <c r="B6" s="111">
        <v>1111001</v>
      </c>
      <c r="C6" s="112" t="s">
        <v>723</v>
      </c>
      <c r="D6" s="113">
        <v>285</v>
      </c>
      <c r="E6" s="113"/>
      <c r="F6" s="113"/>
      <c r="G6" s="114">
        <f t="shared" si="0"/>
        <v>285</v>
      </c>
      <c r="H6" s="113">
        <v>50</v>
      </c>
      <c r="I6" s="113"/>
      <c r="J6" s="113"/>
      <c r="K6" s="114">
        <f t="shared" si="1"/>
        <v>50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335</v>
      </c>
      <c r="BB6" s="116"/>
      <c r="BC6" s="115">
        <f t="shared" si="13"/>
        <v>335</v>
      </c>
      <c r="BD6" s="111">
        <v>100</v>
      </c>
      <c r="BE6" s="111"/>
      <c r="BF6" s="117">
        <f t="shared" si="14"/>
        <v>-235</v>
      </c>
      <c r="BG6" s="111"/>
      <c r="BH6" s="118">
        <f t="shared" si="15"/>
        <v>-235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>
        <v>10</v>
      </c>
      <c r="E24" s="113"/>
      <c r="F24" s="113"/>
      <c r="G24" s="114">
        <f t="shared" si="0"/>
        <v>10</v>
      </c>
      <c r="H24" s="113">
        <v>12</v>
      </c>
      <c r="I24" s="119">
        <v>3</v>
      </c>
      <c r="J24" s="113"/>
      <c r="K24" s="114">
        <f t="shared" si="1"/>
        <v>15</v>
      </c>
      <c r="L24" s="113"/>
      <c r="M24" s="113"/>
      <c r="N24" s="113"/>
      <c r="O24" s="114">
        <f t="shared" si="2"/>
        <v>0</v>
      </c>
      <c r="P24" s="113">
        <v>49</v>
      </c>
      <c r="Q24" s="119">
        <v>36</v>
      </c>
      <c r="R24" s="113"/>
      <c r="S24" s="114">
        <f t="shared" si="3"/>
        <v>85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>
        <v>5</v>
      </c>
      <c r="BA24" s="115">
        <f t="shared" si="12"/>
        <v>115</v>
      </c>
      <c r="BB24" s="116"/>
      <c r="BC24" s="115">
        <f t="shared" si="13"/>
        <v>115</v>
      </c>
      <c r="BD24" s="111">
        <v>135</v>
      </c>
      <c r="BE24" s="111"/>
      <c r="BF24" s="117">
        <f t="shared" si="14"/>
        <v>20</v>
      </c>
      <c r="BG24" s="111">
        <v>130</v>
      </c>
      <c r="BH24" s="118">
        <f t="shared" si="15"/>
        <v>150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>
        <v>10</v>
      </c>
      <c r="I25" s="113"/>
      <c r="J25" s="113"/>
      <c r="K25" s="114">
        <f t="shared" si="1"/>
        <v>10</v>
      </c>
      <c r="L25" s="113">
        <v>1</v>
      </c>
      <c r="M25" s="113"/>
      <c r="N25" s="113"/>
      <c r="O25" s="114">
        <f t="shared" si="2"/>
        <v>1</v>
      </c>
      <c r="P25" s="113">
        <v>3</v>
      </c>
      <c r="Q25" s="113"/>
      <c r="R25" s="113"/>
      <c r="S25" s="114">
        <f t="shared" si="3"/>
        <v>3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14</v>
      </c>
      <c r="BB25" s="116"/>
      <c r="BC25" s="115">
        <f t="shared" si="13"/>
        <v>14</v>
      </c>
      <c r="BD25" s="111">
        <v>10</v>
      </c>
      <c r="BE25" s="111">
        <v>2</v>
      </c>
      <c r="BF25" s="117">
        <f t="shared" si="14"/>
        <v>-2</v>
      </c>
      <c r="BG25" s="111">
        <v>10</v>
      </c>
      <c r="BH25" s="118">
        <f t="shared" si="15"/>
        <v>8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3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3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3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3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3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3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3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3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3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3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3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3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3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3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2</v>
      </c>
      <c r="I40" s="113"/>
      <c r="J40" s="113"/>
      <c r="K40" s="114">
        <f t="shared" si="1"/>
        <v>2</v>
      </c>
      <c r="L40" s="113">
        <v>1</v>
      </c>
      <c r="M40" s="113"/>
      <c r="N40" s="113"/>
      <c r="O40" s="114">
        <f t="shared" si="2"/>
        <v>1</v>
      </c>
      <c r="P40" s="113"/>
      <c r="Q40" s="119">
        <v>1</v>
      </c>
      <c r="R40" s="113"/>
      <c r="S40" s="114">
        <f t="shared" si="3"/>
        <v>1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>
        <v>10</v>
      </c>
      <c r="BA40" s="115">
        <f t="shared" si="12"/>
        <v>14</v>
      </c>
      <c r="BB40" s="116"/>
      <c r="BC40" s="115">
        <f t="shared" si="13"/>
        <v>14</v>
      </c>
      <c r="BD40" s="111">
        <v>20</v>
      </c>
      <c r="BE40" s="111">
        <v>10</v>
      </c>
      <c r="BF40" s="117">
        <f t="shared" si="14"/>
        <v>16</v>
      </c>
      <c r="BG40" s="111">
        <v>10</v>
      </c>
      <c r="BH40" s="118">
        <f t="shared" si="15"/>
        <v>26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3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3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3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3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3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3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3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3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3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3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3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4</v>
      </c>
      <c r="E52" s="119">
        <v>2</v>
      </c>
      <c r="F52" s="113"/>
      <c r="G52" s="114">
        <f t="shared" si="0"/>
        <v>6</v>
      </c>
      <c r="H52" s="113">
        <v>81</v>
      </c>
      <c r="I52" s="119">
        <v>4</v>
      </c>
      <c r="J52" s="113"/>
      <c r="K52" s="114">
        <f t="shared" si="1"/>
        <v>85</v>
      </c>
      <c r="L52" s="113"/>
      <c r="M52" s="113"/>
      <c r="N52" s="113"/>
      <c r="O52" s="114">
        <f t="shared" si="2"/>
        <v>0</v>
      </c>
      <c r="P52" s="113">
        <v>13</v>
      </c>
      <c r="Q52" s="119">
        <v>2</v>
      </c>
      <c r="R52" s="113"/>
      <c r="S52" s="114">
        <f t="shared" si="3"/>
        <v>15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106</v>
      </c>
      <c r="BB52" s="116"/>
      <c r="BC52" s="115">
        <f t="shared" si="13"/>
        <v>106</v>
      </c>
      <c r="BD52" s="111"/>
      <c r="BE52" s="111">
        <v>119</v>
      </c>
      <c r="BF52" s="117">
        <f t="shared" si="14"/>
        <v>13</v>
      </c>
      <c r="BG52" s="111">
        <v>60</v>
      </c>
      <c r="BH52" s="118">
        <f t="shared" si="15"/>
        <v>73</v>
      </c>
    </row>
    <row r="53" spans="2:60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3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3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>
        <v>90</v>
      </c>
      <c r="BA53" s="115">
        <f t="shared" si="12"/>
        <v>90</v>
      </c>
      <c r="BB53" s="116"/>
      <c r="BC53" s="115">
        <f t="shared" si="13"/>
        <v>90</v>
      </c>
      <c r="BD53" s="111">
        <v>90</v>
      </c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4</v>
      </c>
      <c r="E54" s="119">
        <v>2</v>
      </c>
      <c r="F54" s="113"/>
      <c r="G54" s="114">
        <f t="shared" si="0"/>
        <v>6</v>
      </c>
      <c r="H54" s="113">
        <v>81</v>
      </c>
      <c r="I54" s="119">
        <v>4</v>
      </c>
      <c r="J54" s="113"/>
      <c r="K54" s="114">
        <f t="shared" si="1"/>
        <v>85</v>
      </c>
      <c r="L54" s="113"/>
      <c r="M54" s="113"/>
      <c r="N54" s="113"/>
      <c r="O54" s="114">
        <f t="shared" si="2"/>
        <v>0</v>
      </c>
      <c r="P54" s="113">
        <v>13</v>
      </c>
      <c r="Q54" s="119">
        <v>2</v>
      </c>
      <c r="R54" s="113"/>
      <c r="S54" s="114">
        <f t="shared" si="3"/>
        <v>15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106</v>
      </c>
      <c r="BB54" s="116"/>
      <c r="BC54" s="115">
        <f t="shared" si="13"/>
        <v>106</v>
      </c>
      <c r="BD54" s="111"/>
      <c r="BE54" s="111">
        <v>135</v>
      </c>
      <c r="BF54" s="117">
        <f t="shared" si="14"/>
        <v>29</v>
      </c>
      <c r="BG54" s="111">
        <v>60</v>
      </c>
      <c r="BH54" s="118">
        <f t="shared" si="15"/>
        <v>89</v>
      </c>
    </row>
    <row r="55" spans="2:60" hidden="1" x14ac:dyDescent="1">
      <c r="B55" s="111">
        <v>1112006</v>
      </c>
      <c r="C55" s="122" t="s">
        <v>772</v>
      </c>
      <c r="D55" s="113"/>
      <c r="E55" s="119"/>
      <c r="F55" s="113"/>
      <c r="G55" s="114">
        <f t="shared" si="0"/>
        <v>0</v>
      </c>
      <c r="H55" s="113"/>
      <c r="I55" s="113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3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9"/>
      <c r="F56" s="113"/>
      <c r="G56" s="114">
        <f t="shared" si="0"/>
        <v>0</v>
      </c>
      <c r="H56" s="113"/>
      <c r="I56" s="113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3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9"/>
      <c r="F57" s="113"/>
      <c r="G57" s="114">
        <f t="shared" si="0"/>
        <v>0</v>
      </c>
      <c r="H57" s="113"/>
      <c r="I57" s="113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3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4</v>
      </c>
      <c r="E58" s="119">
        <v>2</v>
      </c>
      <c r="F58" s="113"/>
      <c r="G58" s="114">
        <f t="shared" si="0"/>
        <v>6</v>
      </c>
      <c r="H58" s="113">
        <v>81</v>
      </c>
      <c r="I58" s="119">
        <v>4</v>
      </c>
      <c r="J58" s="113"/>
      <c r="K58" s="114">
        <f t="shared" si="1"/>
        <v>85</v>
      </c>
      <c r="L58" s="113"/>
      <c r="M58" s="113"/>
      <c r="N58" s="113"/>
      <c r="O58" s="114">
        <f t="shared" si="2"/>
        <v>0</v>
      </c>
      <c r="P58" s="113">
        <v>13</v>
      </c>
      <c r="Q58" s="119">
        <v>1</v>
      </c>
      <c r="R58" s="113"/>
      <c r="S58" s="114">
        <f t="shared" si="3"/>
        <v>14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>
        <v>3</v>
      </c>
      <c r="BA58" s="115">
        <f t="shared" si="12"/>
        <v>108</v>
      </c>
      <c r="BB58" s="116"/>
      <c r="BC58" s="115">
        <f t="shared" si="13"/>
        <v>108</v>
      </c>
      <c r="BD58" s="111"/>
      <c r="BE58" s="111">
        <v>144</v>
      </c>
      <c r="BF58" s="117">
        <f t="shared" si="14"/>
        <v>36</v>
      </c>
      <c r="BG58" s="111">
        <v>60</v>
      </c>
      <c r="BH58" s="118">
        <f t="shared" si="15"/>
        <v>96</v>
      </c>
    </row>
    <row r="59" spans="2:60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3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3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>
        <v>30</v>
      </c>
      <c r="BA59" s="115">
        <f t="shared" si="12"/>
        <v>30</v>
      </c>
      <c r="BB59" s="116"/>
      <c r="BC59" s="115">
        <f t="shared" si="13"/>
        <v>30</v>
      </c>
      <c r="BD59" s="111">
        <v>30</v>
      </c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>
        <v>4</v>
      </c>
      <c r="E60" s="119">
        <v>2</v>
      </c>
      <c r="F60" s="113"/>
      <c r="G60" s="114">
        <f t="shared" si="0"/>
        <v>6</v>
      </c>
      <c r="H60" s="113">
        <v>81</v>
      </c>
      <c r="I60" s="119">
        <v>4</v>
      </c>
      <c r="J60" s="113"/>
      <c r="K60" s="114">
        <f t="shared" si="1"/>
        <v>85</v>
      </c>
      <c r="L60" s="113">
        <v>2</v>
      </c>
      <c r="M60" s="113"/>
      <c r="N60" s="113"/>
      <c r="O60" s="114">
        <f t="shared" si="2"/>
        <v>2</v>
      </c>
      <c r="P60" s="113">
        <v>12</v>
      </c>
      <c r="Q60" s="119">
        <v>1</v>
      </c>
      <c r="R60" s="113"/>
      <c r="S60" s="114">
        <f t="shared" si="3"/>
        <v>13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>
        <v>5</v>
      </c>
      <c r="BA60" s="115">
        <f t="shared" si="12"/>
        <v>111</v>
      </c>
      <c r="BB60" s="116"/>
      <c r="BC60" s="115">
        <f t="shared" si="13"/>
        <v>111</v>
      </c>
      <c r="BD60" s="111"/>
      <c r="BE60" s="111">
        <v>139</v>
      </c>
      <c r="BF60" s="117">
        <f t="shared" si="14"/>
        <v>28</v>
      </c>
      <c r="BG60" s="111">
        <v>60</v>
      </c>
      <c r="BH60" s="118">
        <f t="shared" si="15"/>
        <v>88</v>
      </c>
    </row>
    <row r="61" spans="2:60" hidden="1" x14ac:dyDescent="1">
      <c r="B61" s="111">
        <v>1112012</v>
      </c>
      <c r="C61" s="112" t="s">
        <v>778</v>
      </c>
      <c r="D61" s="113"/>
      <c r="E61" s="119"/>
      <c r="F61" s="113"/>
      <c r="G61" s="114">
        <f t="shared" si="0"/>
        <v>0</v>
      </c>
      <c r="H61" s="113"/>
      <c r="I61" s="113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3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>
        <v>4</v>
      </c>
      <c r="E62" s="119">
        <v>2</v>
      </c>
      <c r="F62" s="113"/>
      <c r="G62" s="114">
        <f t="shared" si="0"/>
        <v>6</v>
      </c>
      <c r="H62" s="113">
        <v>81</v>
      </c>
      <c r="I62" s="119">
        <v>4</v>
      </c>
      <c r="J62" s="113"/>
      <c r="K62" s="114">
        <f t="shared" si="1"/>
        <v>85</v>
      </c>
      <c r="L62" s="113"/>
      <c r="M62" s="113"/>
      <c r="N62" s="113"/>
      <c r="O62" s="114">
        <f t="shared" si="2"/>
        <v>0</v>
      </c>
      <c r="P62" s="113">
        <v>13</v>
      </c>
      <c r="Q62" s="119">
        <v>2</v>
      </c>
      <c r="R62" s="113"/>
      <c r="S62" s="114">
        <f t="shared" si="3"/>
        <v>15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/>
      <c r="BA62" s="115">
        <f t="shared" si="12"/>
        <v>106</v>
      </c>
      <c r="BB62" s="116"/>
      <c r="BC62" s="115">
        <f t="shared" si="13"/>
        <v>106</v>
      </c>
      <c r="BD62" s="111"/>
      <c r="BE62" s="111">
        <v>140</v>
      </c>
      <c r="BF62" s="117">
        <f t="shared" si="14"/>
        <v>34</v>
      </c>
      <c r="BG62" s="111">
        <v>60</v>
      </c>
      <c r="BH62" s="118">
        <f t="shared" si="15"/>
        <v>94</v>
      </c>
    </row>
    <row r="63" spans="2:60" hidden="1" x14ac:dyDescent="1">
      <c r="B63" s="111">
        <v>1112014</v>
      </c>
      <c r="C63" s="112" t="s">
        <v>780</v>
      </c>
      <c r="D63" s="113"/>
      <c r="E63" s="119"/>
      <c r="F63" s="113"/>
      <c r="G63" s="114">
        <f t="shared" si="0"/>
        <v>0</v>
      </c>
      <c r="H63" s="113"/>
      <c r="I63" s="113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3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5</v>
      </c>
      <c r="E64" s="119">
        <v>2</v>
      </c>
      <c r="F64" s="113"/>
      <c r="G64" s="114">
        <f t="shared" si="0"/>
        <v>7</v>
      </c>
      <c r="H64" s="113">
        <v>81</v>
      </c>
      <c r="I64" s="119">
        <v>5</v>
      </c>
      <c r="J64" s="113"/>
      <c r="K64" s="114">
        <f t="shared" si="1"/>
        <v>86</v>
      </c>
      <c r="L64" s="113"/>
      <c r="M64" s="113"/>
      <c r="N64" s="113"/>
      <c r="O64" s="114">
        <f t="shared" si="2"/>
        <v>0</v>
      </c>
      <c r="P64" s="113">
        <v>13</v>
      </c>
      <c r="Q64" s="119">
        <v>2</v>
      </c>
      <c r="R64" s="113"/>
      <c r="S64" s="114">
        <f t="shared" si="3"/>
        <v>15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>
        <v>13</v>
      </c>
      <c r="BA64" s="115">
        <f t="shared" si="12"/>
        <v>121</v>
      </c>
      <c r="BB64" s="116"/>
      <c r="BC64" s="115">
        <f t="shared" si="13"/>
        <v>121</v>
      </c>
      <c r="BD64" s="111"/>
      <c r="BE64" s="111">
        <v>135</v>
      </c>
      <c r="BF64" s="117">
        <f t="shared" si="14"/>
        <v>14</v>
      </c>
      <c r="BG64" s="111">
        <v>60</v>
      </c>
      <c r="BH64" s="118">
        <f t="shared" si="15"/>
        <v>74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3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3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customHeight="1" x14ac:dyDescent="1">
      <c r="B66" s="111">
        <v>1112017</v>
      </c>
      <c r="C66" s="122" t="s">
        <v>783</v>
      </c>
      <c r="D66" s="113">
        <v>5</v>
      </c>
      <c r="E66" s="113"/>
      <c r="F66" s="113"/>
      <c r="G66" s="114">
        <f t="shared" si="0"/>
        <v>5</v>
      </c>
      <c r="H66" s="113">
        <v>81</v>
      </c>
      <c r="I66" s="119">
        <v>5</v>
      </c>
      <c r="J66" s="113"/>
      <c r="K66" s="114">
        <f t="shared" si="1"/>
        <v>86</v>
      </c>
      <c r="L66" s="113"/>
      <c r="M66" s="113"/>
      <c r="N66" s="113"/>
      <c r="O66" s="114">
        <f t="shared" si="2"/>
        <v>0</v>
      </c>
      <c r="P66" s="113">
        <v>13</v>
      </c>
      <c r="Q66" s="119">
        <v>2</v>
      </c>
      <c r="R66" s="113"/>
      <c r="S66" s="114">
        <f t="shared" si="3"/>
        <v>15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106</v>
      </c>
      <c r="BB66" s="116"/>
      <c r="BC66" s="115">
        <f t="shared" si="13"/>
        <v>106</v>
      </c>
      <c r="BD66" s="111"/>
      <c r="BE66" s="111">
        <v>135</v>
      </c>
      <c r="BF66" s="117">
        <f t="shared" si="14"/>
        <v>29</v>
      </c>
      <c r="BG66" s="111">
        <v>60</v>
      </c>
      <c r="BH66" s="118">
        <f t="shared" si="15"/>
        <v>89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>
        <v>10</v>
      </c>
      <c r="BA71" s="115">
        <f t="shared" si="28"/>
        <v>10</v>
      </c>
      <c r="BB71" s="116"/>
      <c r="BC71" s="115">
        <f t="shared" si="29"/>
        <v>10</v>
      </c>
      <c r="BD71" s="111">
        <v>10</v>
      </c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3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/>
      <c r="BF72" s="117">
        <f t="shared" si="30"/>
        <v>0</v>
      </c>
      <c r="BG72" s="111"/>
      <c r="BH72" s="118">
        <f t="shared" si="31"/>
        <v>0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>
        <v>16</v>
      </c>
      <c r="I73" s="113"/>
      <c r="J73" s="113"/>
      <c r="K73" s="114">
        <f t="shared" si="17"/>
        <v>16</v>
      </c>
      <c r="L73" s="113">
        <v>3</v>
      </c>
      <c r="M73" s="113"/>
      <c r="N73" s="113"/>
      <c r="O73" s="114">
        <f t="shared" si="18"/>
        <v>3</v>
      </c>
      <c r="P73" s="113">
        <v>37</v>
      </c>
      <c r="Q73" s="119">
        <v>9</v>
      </c>
      <c r="R73" s="113"/>
      <c r="S73" s="114">
        <f t="shared" si="19"/>
        <v>46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65</v>
      </c>
      <c r="BB73" s="116"/>
      <c r="BC73" s="115">
        <f t="shared" si="29"/>
        <v>65</v>
      </c>
      <c r="BD73" s="111">
        <v>40</v>
      </c>
      <c r="BE73" s="111"/>
      <c r="BF73" s="117">
        <f t="shared" si="30"/>
        <v>-25</v>
      </c>
      <c r="BG73" s="111">
        <v>40</v>
      </c>
      <c r="BH73" s="118">
        <f t="shared" si="31"/>
        <v>15</v>
      </c>
    </row>
    <row r="74" spans="2:60" hidden="1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3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hidden="1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3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3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>
        <v>25</v>
      </c>
      <c r="BA76" s="115">
        <f t="shared" si="28"/>
        <v>25</v>
      </c>
      <c r="BB76" s="116"/>
      <c r="BC76" s="115">
        <f t="shared" si="29"/>
        <v>25</v>
      </c>
      <c r="BD76" s="111">
        <v>25</v>
      </c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>
        <v>10</v>
      </c>
      <c r="E77" s="119">
        <v>1</v>
      </c>
      <c r="F77" s="113"/>
      <c r="G77" s="114">
        <f t="shared" si="16"/>
        <v>11</v>
      </c>
      <c r="H77" s="113">
        <v>7</v>
      </c>
      <c r="I77" s="113"/>
      <c r="J77" s="113"/>
      <c r="K77" s="114">
        <f t="shared" si="17"/>
        <v>7</v>
      </c>
      <c r="L77" s="113">
        <v>1</v>
      </c>
      <c r="M77" s="113"/>
      <c r="N77" s="113"/>
      <c r="O77" s="114">
        <f t="shared" si="18"/>
        <v>1</v>
      </c>
      <c r="P77" s="113">
        <v>2</v>
      </c>
      <c r="Q77" s="113"/>
      <c r="R77" s="113"/>
      <c r="S77" s="114">
        <f t="shared" si="19"/>
        <v>2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21</v>
      </c>
      <c r="BB77" s="116"/>
      <c r="BC77" s="115">
        <f t="shared" si="29"/>
        <v>21</v>
      </c>
      <c r="BD77" s="111">
        <v>14</v>
      </c>
      <c r="BE77" s="111">
        <v>7</v>
      </c>
      <c r="BF77" s="117">
        <f t="shared" si="30"/>
        <v>0</v>
      </c>
      <c r="BG77" s="111">
        <v>30</v>
      </c>
      <c r="BH77" s="118">
        <f t="shared" si="31"/>
        <v>30</v>
      </c>
    </row>
    <row r="78" spans="2:60" ht="39.75" customHeight="1" x14ac:dyDescent="1">
      <c r="B78" s="111">
        <v>1113171</v>
      </c>
      <c r="C78" s="122" t="s">
        <v>795</v>
      </c>
      <c r="D78" s="113">
        <v>6</v>
      </c>
      <c r="E78" s="119">
        <v>1</v>
      </c>
      <c r="F78" s="113"/>
      <c r="G78" s="114">
        <f t="shared" si="16"/>
        <v>7</v>
      </c>
      <c r="H78" s="113">
        <v>2</v>
      </c>
      <c r="I78" s="119">
        <v>2</v>
      </c>
      <c r="J78" s="113"/>
      <c r="K78" s="114">
        <f t="shared" si="17"/>
        <v>4</v>
      </c>
      <c r="L78" s="113">
        <v>4</v>
      </c>
      <c r="M78" s="113"/>
      <c r="N78" s="113"/>
      <c r="O78" s="114">
        <f t="shared" si="18"/>
        <v>4</v>
      </c>
      <c r="P78" s="113">
        <v>1</v>
      </c>
      <c r="Q78" s="119">
        <v>1</v>
      </c>
      <c r="R78" s="113"/>
      <c r="S78" s="114">
        <f t="shared" si="19"/>
        <v>2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17</v>
      </c>
      <c r="BB78" s="116"/>
      <c r="BC78" s="115">
        <f t="shared" si="29"/>
        <v>17</v>
      </c>
      <c r="BD78" s="111">
        <v>20</v>
      </c>
      <c r="BE78" s="111">
        <v>11</v>
      </c>
      <c r="BF78" s="117">
        <f t="shared" si="30"/>
        <v>14</v>
      </c>
      <c r="BG78" s="111">
        <v>20</v>
      </c>
      <c r="BH78" s="118">
        <f t="shared" si="31"/>
        <v>34</v>
      </c>
    </row>
    <row r="79" spans="2:60" x14ac:dyDescent="1">
      <c r="B79" s="111">
        <v>1113172</v>
      </c>
      <c r="C79" s="122" t="s">
        <v>796</v>
      </c>
      <c r="D79" s="113">
        <v>8</v>
      </c>
      <c r="E79" s="119">
        <v>1</v>
      </c>
      <c r="F79" s="113"/>
      <c r="G79" s="114">
        <f t="shared" si="16"/>
        <v>9</v>
      </c>
      <c r="H79" s="113">
        <v>2</v>
      </c>
      <c r="I79" s="113"/>
      <c r="J79" s="113"/>
      <c r="K79" s="114">
        <f t="shared" si="17"/>
        <v>2</v>
      </c>
      <c r="L79" s="113">
        <v>1</v>
      </c>
      <c r="M79" s="113"/>
      <c r="N79" s="113"/>
      <c r="O79" s="114">
        <f t="shared" si="18"/>
        <v>1</v>
      </c>
      <c r="P79" s="113"/>
      <c r="Q79" s="119">
        <v>2</v>
      </c>
      <c r="R79" s="113"/>
      <c r="S79" s="114">
        <f t="shared" si="19"/>
        <v>2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14</v>
      </c>
      <c r="BB79" s="116"/>
      <c r="BC79" s="115">
        <f t="shared" si="29"/>
        <v>14</v>
      </c>
      <c r="BD79" s="111">
        <v>25</v>
      </c>
      <c r="BE79" s="111">
        <v>4</v>
      </c>
      <c r="BF79" s="117">
        <f t="shared" si="30"/>
        <v>15</v>
      </c>
      <c r="BG79" s="111">
        <v>20</v>
      </c>
      <c r="BH79" s="118">
        <f t="shared" si="31"/>
        <v>35</v>
      </c>
    </row>
    <row r="80" spans="2:60" x14ac:dyDescent="1">
      <c r="B80" s="111">
        <v>1113173</v>
      </c>
      <c r="C80" s="122" t="s">
        <v>797</v>
      </c>
      <c r="D80" s="113">
        <v>2</v>
      </c>
      <c r="E80" s="119">
        <v>1</v>
      </c>
      <c r="F80" s="113"/>
      <c r="G80" s="114">
        <f t="shared" si="16"/>
        <v>3</v>
      </c>
      <c r="H80" s="113">
        <v>2</v>
      </c>
      <c r="I80" s="113"/>
      <c r="J80" s="113"/>
      <c r="K80" s="114">
        <f t="shared" si="17"/>
        <v>2</v>
      </c>
      <c r="L80" s="113">
        <v>2</v>
      </c>
      <c r="M80" s="113"/>
      <c r="N80" s="113"/>
      <c r="O80" s="114">
        <f t="shared" si="18"/>
        <v>2</v>
      </c>
      <c r="P80" s="113"/>
      <c r="Q80" s="113"/>
      <c r="R80" s="113"/>
      <c r="S80" s="114">
        <f t="shared" si="19"/>
        <v>0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7</v>
      </c>
      <c r="BB80" s="116"/>
      <c r="BC80" s="115">
        <f t="shared" si="29"/>
        <v>7</v>
      </c>
      <c r="BD80" s="111">
        <v>10</v>
      </c>
      <c r="BE80" s="111">
        <v>7</v>
      </c>
      <c r="BF80" s="117">
        <f t="shared" si="30"/>
        <v>10</v>
      </c>
      <c r="BG80" s="111">
        <v>10</v>
      </c>
      <c r="BH80" s="118">
        <f t="shared" si="31"/>
        <v>20</v>
      </c>
    </row>
    <row r="81" spans="2:60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3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>
        <v>30</v>
      </c>
      <c r="BA81" s="115">
        <f t="shared" si="28"/>
        <v>30</v>
      </c>
      <c r="BB81" s="116"/>
      <c r="BC81" s="115">
        <f t="shared" si="29"/>
        <v>30</v>
      </c>
      <c r="BD81" s="111">
        <v>30</v>
      </c>
      <c r="BE81" s="111"/>
      <c r="BF81" s="117">
        <f t="shared" si="30"/>
        <v>0</v>
      </c>
      <c r="BG81" s="111"/>
      <c r="BH81" s="118">
        <f t="shared" si="31"/>
        <v>0</v>
      </c>
    </row>
    <row r="82" spans="2:60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3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/>
      <c r="E83" s="119">
        <v>3</v>
      </c>
      <c r="F83" s="113"/>
      <c r="G83" s="114">
        <f t="shared" si="16"/>
        <v>3</v>
      </c>
      <c r="H83" s="113">
        <v>33</v>
      </c>
      <c r="I83" s="119">
        <v>6</v>
      </c>
      <c r="J83" s="113"/>
      <c r="K83" s="114">
        <f t="shared" si="17"/>
        <v>39</v>
      </c>
      <c r="L83" s="113">
        <v>9</v>
      </c>
      <c r="M83" s="113"/>
      <c r="N83" s="113"/>
      <c r="O83" s="114">
        <f t="shared" si="18"/>
        <v>9</v>
      </c>
      <c r="P83" s="113">
        <v>42</v>
      </c>
      <c r="Q83" s="119">
        <v>36</v>
      </c>
      <c r="R83" s="113"/>
      <c r="S83" s="114">
        <f t="shared" si="19"/>
        <v>78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129</v>
      </c>
      <c r="BB83" s="116">
        <v>15</v>
      </c>
      <c r="BC83" s="115">
        <f t="shared" si="29"/>
        <v>114</v>
      </c>
      <c r="BD83" s="111">
        <v>80</v>
      </c>
      <c r="BE83" s="111">
        <v>156</v>
      </c>
      <c r="BF83" s="117">
        <f t="shared" si="30"/>
        <v>122</v>
      </c>
      <c r="BG83" s="111">
        <v>80</v>
      </c>
      <c r="BH83" s="118">
        <f t="shared" si="31"/>
        <v>202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>
        <v>2</v>
      </c>
      <c r="I84" s="113"/>
      <c r="J84" s="113"/>
      <c r="K84" s="114">
        <f t="shared" si="17"/>
        <v>2</v>
      </c>
      <c r="L84" s="113"/>
      <c r="M84" s="113"/>
      <c r="N84" s="113"/>
      <c r="O84" s="114">
        <f t="shared" si="18"/>
        <v>0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2</v>
      </c>
      <c r="BB84" s="116"/>
      <c r="BC84" s="115">
        <f t="shared" si="29"/>
        <v>2</v>
      </c>
      <c r="BD84" s="111"/>
      <c r="BE84" s="111"/>
      <c r="BF84" s="117">
        <f t="shared" si="30"/>
        <v>-2</v>
      </c>
      <c r="BG84" s="111"/>
      <c r="BH84" s="118">
        <f t="shared" si="31"/>
        <v>-2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/>
      <c r="I85" s="113"/>
      <c r="J85" s="113"/>
      <c r="K85" s="114">
        <f t="shared" si="17"/>
        <v>0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0</v>
      </c>
      <c r="BB85" s="116"/>
      <c r="BC85" s="115">
        <f t="shared" si="29"/>
        <v>0</v>
      </c>
      <c r="BD85" s="111"/>
      <c r="BE85" s="111"/>
      <c r="BF85" s="117">
        <f t="shared" si="30"/>
        <v>0</v>
      </c>
      <c r="BG85" s="111"/>
      <c r="BH85" s="118">
        <f t="shared" si="31"/>
        <v>0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hidden="1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/>
      <c r="BA114" s="115">
        <f t="shared" si="28"/>
        <v>0</v>
      </c>
      <c r="BB114" s="116"/>
      <c r="BC114" s="115">
        <f t="shared" si="29"/>
        <v>0</v>
      </c>
      <c r="BD114" s="111"/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>
        <v>70</v>
      </c>
      <c r="BA120" s="115">
        <f t="shared" si="28"/>
        <v>70</v>
      </c>
      <c r="BB120" s="116"/>
      <c r="BC120" s="115">
        <f t="shared" si="29"/>
        <v>70</v>
      </c>
      <c r="BD120" s="111">
        <v>70</v>
      </c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>
        <v>75</v>
      </c>
      <c r="BA122" s="115">
        <f t="shared" si="28"/>
        <v>75</v>
      </c>
      <c r="BB122" s="116"/>
      <c r="BC122" s="115">
        <f t="shared" si="29"/>
        <v>75</v>
      </c>
      <c r="BD122" s="111">
        <v>75</v>
      </c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>
        <v>82</v>
      </c>
      <c r="BA125" s="115">
        <f t="shared" si="28"/>
        <v>82</v>
      </c>
      <c r="BB125" s="116"/>
      <c r="BC125" s="115">
        <f t="shared" si="29"/>
        <v>82</v>
      </c>
      <c r="BD125" s="111">
        <v>82</v>
      </c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>
        <v>83</v>
      </c>
      <c r="BA126" s="115">
        <f t="shared" si="28"/>
        <v>83</v>
      </c>
      <c r="BB126" s="116"/>
      <c r="BC126" s="115">
        <f t="shared" si="29"/>
        <v>83</v>
      </c>
      <c r="BD126" s="111">
        <v>83</v>
      </c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>
        <v>80</v>
      </c>
      <c r="BA127" s="115">
        <f t="shared" si="28"/>
        <v>80</v>
      </c>
      <c r="BB127" s="116"/>
      <c r="BC127" s="115">
        <f t="shared" si="29"/>
        <v>80</v>
      </c>
      <c r="BD127" s="111">
        <v>80</v>
      </c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>
        <v>125</v>
      </c>
      <c r="BA133" s="115">
        <f t="shared" ref="BA133:BA167" si="37">+G133+K133+O133+S133+W133+AA133+AE133+AZ133+AI133+AM133+AQ133+AU133+AY133</f>
        <v>125</v>
      </c>
      <c r="BB133" s="116"/>
      <c r="BC133" s="115">
        <f t="shared" ref="BC133:BC167" si="38">+BA133-BB133</f>
        <v>125</v>
      </c>
      <c r="BD133" s="111">
        <v>125</v>
      </c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>
        <v>8</v>
      </c>
      <c r="BA134" s="115">
        <f t="shared" si="37"/>
        <v>8</v>
      </c>
      <c r="BB134" s="116"/>
      <c r="BC134" s="115">
        <f t="shared" si="38"/>
        <v>8</v>
      </c>
      <c r="BD134" s="111">
        <v>8</v>
      </c>
      <c r="BE134" s="111"/>
      <c r="BF134" s="117">
        <f t="shared" si="39"/>
        <v>0</v>
      </c>
      <c r="BG134" s="111"/>
      <c r="BH134" s="118">
        <f t="shared" si="40"/>
        <v>0</v>
      </c>
    </row>
    <row r="135" spans="2:60" ht="39.75" hidden="1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/>
      <c r="BF135" s="117">
        <f t="shared" si="39"/>
        <v>0</v>
      </c>
      <c r="BG135" s="111"/>
      <c r="BH135" s="118">
        <f t="shared" si="40"/>
        <v>0</v>
      </c>
    </row>
    <row r="136" spans="2:60" ht="39.75" hidden="1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/>
      <c r="BF136" s="117">
        <f t="shared" si="39"/>
        <v>0</v>
      </c>
      <c r="BG136" s="111"/>
      <c r="BH136" s="118">
        <f t="shared" si="40"/>
        <v>0</v>
      </c>
    </row>
    <row r="137" spans="2:60" ht="39.75" hidden="1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/>
      <c r="BF137" s="117">
        <f t="shared" si="39"/>
        <v>0</v>
      </c>
      <c r="BG137" s="111"/>
      <c r="BH137" s="118">
        <f t="shared" si="40"/>
        <v>0</v>
      </c>
    </row>
    <row r="138" spans="2:60" ht="39.75" hidden="1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/>
      <c r="BF138" s="117">
        <f t="shared" si="39"/>
        <v>0</v>
      </c>
      <c r="BG138" s="111"/>
      <c r="BH138" s="118">
        <f t="shared" si="40"/>
        <v>0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>
        <v>12</v>
      </c>
      <c r="BA147" s="115">
        <f t="shared" si="37"/>
        <v>12</v>
      </c>
      <c r="BB147" s="116"/>
      <c r="BC147" s="115">
        <f t="shared" si="38"/>
        <v>12</v>
      </c>
      <c r="BD147" s="111">
        <v>12</v>
      </c>
      <c r="BE147" s="111"/>
      <c r="BF147" s="117">
        <f t="shared" si="39"/>
        <v>0</v>
      </c>
      <c r="BG147" s="111"/>
      <c r="BH147" s="118">
        <f t="shared" si="40"/>
        <v>0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customHeight="1" x14ac:dyDescent="1">
      <c r="B153" s="111"/>
      <c r="C153" s="122" t="s">
        <v>857</v>
      </c>
      <c r="D153" s="113">
        <v>10</v>
      </c>
      <c r="E153" s="113"/>
      <c r="F153" s="113"/>
      <c r="G153" s="114">
        <f t="shared" si="32"/>
        <v>10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10</v>
      </c>
      <c r="BB153" s="116"/>
      <c r="BC153" s="115">
        <f t="shared" si="38"/>
        <v>10</v>
      </c>
      <c r="BD153" s="111"/>
      <c r="BE153" s="111"/>
      <c r="BF153" s="117">
        <f t="shared" si="39"/>
        <v>-10</v>
      </c>
      <c r="BG153" s="111"/>
      <c r="BH153" s="118">
        <f t="shared" si="40"/>
        <v>-10</v>
      </c>
    </row>
    <row r="154" spans="2:60" ht="39.75" customHeight="1" x14ac:dyDescent="1">
      <c r="B154" s="111">
        <v>1006987</v>
      </c>
      <c r="C154" s="122" t="s">
        <v>673</v>
      </c>
      <c r="D154" s="113">
        <v>20</v>
      </c>
      <c r="E154" s="119">
        <v>4</v>
      </c>
      <c r="F154" s="113"/>
      <c r="G154" s="114">
        <f t="shared" si="32"/>
        <v>24</v>
      </c>
      <c r="H154" s="113"/>
      <c r="I154" s="113"/>
      <c r="J154" s="113"/>
      <c r="K154" s="114">
        <f t="shared" si="33"/>
        <v>0</v>
      </c>
      <c r="L154" s="113"/>
      <c r="M154" s="113"/>
      <c r="N154" s="113"/>
      <c r="O154" s="114">
        <f t="shared" si="34"/>
        <v>0</v>
      </c>
      <c r="P154" s="113">
        <v>11</v>
      </c>
      <c r="Q154" s="119">
        <v>1</v>
      </c>
      <c r="R154" s="113"/>
      <c r="S154" s="114">
        <f t="shared" si="35"/>
        <v>12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36</v>
      </c>
      <c r="BB154" s="116"/>
      <c r="BC154" s="115">
        <f t="shared" si="38"/>
        <v>36</v>
      </c>
      <c r="BD154" s="111">
        <v>31</v>
      </c>
      <c r="BE154" s="111">
        <v>6</v>
      </c>
      <c r="BF154" s="117">
        <f t="shared" si="39"/>
        <v>1</v>
      </c>
      <c r="BG154" s="111">
        <v>20</v>
      </c>
      <c r="BH154" s="118">
        <f t="shared" si="40"/>
        <v>21</v>
      </c>
    </row>
    <row r="155" spans="2:60" ht="39.75" customHeight="1" x14ac:dyDescent="1">
      <c r="B155" s="111">
        <v>1006988</v>
      </c>
      <c r="C155" s="122" t="s">
        <v>679</v>
      </c>
      <c r="D155" s="113">
        <v>18</v>
      </c>
      <c r="E155" s="119">
        <v>4</v>
      </c>
      <c r="F155" s="113"/>
      <c r="G155" s="114">
        <f t="shared" si="32"/>
        <v>22</v>
      </c>
      <c r="H155" s="113">
        <v>1</v>
      </c>
      <c r="I155" s="113"/>
      <c r="J155" s="113"/>
      <c r="K155" s="114">
        <f t="shared" si="33"/>
        <v>1</v>
      </c>
      <c r="L155" s="113"/>
      <c r="M155" s="113"/>
      <c r="N155" s="113"/>
      <c r="O155" s="114">
        <f t="shared" si="34"/>
        <v>0</v>
      </c>
      <c r="P155" s="113">
        <v>8</v>
      </c>
      <c r="Q155" s="113"/>
      <c r="R155" s="113"/>
      <c r="S155" s="114">
        <f t="shared" si="35"/>
        <v>8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31</v>
      </c>
      <c r="BB155" s="116"/>
      <c r="BC155" s="115">
        <f t="shared" si="38"/>
        <v>31</v>
      </c>
      <c r="BD155" s="111">
        <v>30</v>
      </c>
      <c r="BE155" s="111">
        <v>14</v>
      </c>
      <c r="BF155" s="117">
        <f t="shared" si="39"/>
        <v>13</v>
      </c>
      <c r="BG155" s="111">
        <v>20</v>
      </c>
      <c r="BH155" s="118">
        <f t="shared" si="40"/>
        <v>33</v>
      </c>
    </row>
    <row r="156" spans="2:60" ht="39.75" customHeight="1" x14ac:dyDescent="1">
      <c r="B156" s="111">
        <v>20058107</v>
      </c>
      <c r="C156" s="123" t="s">
        <v>871</v>
      </c>
      <c r="D156" s="113"/>
      <c r="E156" s="119">
        <v>3</v>
      </c>
      <c r="F156" s="113"/>
      <c r="G156" s="114">
        <f t="shared" si="32"/>
        <v>3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>
        <v>21</v>
      </c>
      <c r="Q156" s="119">
        <v>3</v>
      </c>
      <c r="R156" s="113"/>
      <c r="S156" s="114">
        <f t="shared" si="35"/>
        <v>24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27</v>
      </c>
      <c r="BB156" s="116"/>
      <c r="BC156" s="115">
        <f t="shared" si="38"/>
        <v>27</v>
      </c>
      <c r="BD156" s="111">
        <v>40</v>
      </c>
      <c r="BE156" s="111"/>
      <c r="BF156" s="117">
        <f t="shared" si="39"/>
        <v>13</v>
      </c>
      <c r="BG156" s="111">
        <v>40</v>
      </c>
      <c r="BH156" s="118">
        <f t="shared" si="40"/>
        <v>53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402</v>
      </c>
      <c r="E168" s="125">
        <f t="shared" ref="E168:BH168" si="41">SUM(E4:E167)</f>
        <v>31</v>
      </c>
      <c r="F168" s="125">
        <f t="shared" si="41"/>
        <v>0</v>
      </c>
      <c r="G168" s="125">
        <f t="shared" si="41"/>
        <v>433</v>
      </c>
      <c r="H168" s="125">
        <f t="shared" si="41"/>
        <v>791</v>
      </c>
      <c r="I168" s="125">
        <f t="shared" si="41"/>
        <v>56</v>
      </c>
      <c r="J168" s="125">
        <f t="shared" si="41"/>
        <v>0</v>
      </c>
      <c r="K168" s="125">
        <f t="shared" si="41"/>
        <v>847</v>
      </c>
      <c r="L168" s="125">
        <f t="shared" si="41"/>
        <v>58</v>
      </c>
      <c r="M168" s="125">
        <f t="shared" si="41"/>
        <v>0</v>
      </c>
      <c r="N168" s="125">
        <f t="shared" si="41"/>
        <v>0</v>
      </c>
      <c r="O168" s="125">
        <f t="shared" si="41"/>
        <v>58</v>
      </c>
      <c r="P168" s="125">
        <f t="shared" si="41"/>
        <v>275</v>
      </c>
      <c r="Q168" s="125">
        <f t="shared" si="41"/>
        <v>103</v>
      </c>
      <c r="R168" s="125">
        <f t="shared" si="41"/>
        <v>0</v>
      </c>
      <c r="S168" s="125">
        <f t="shared" si="41"/>
        <v>378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781</v>
      </c>
      <c r="BA168" s="125">
        <f t="shared" si="41"/>
        <v>2497</v>
      </c>
      <c r="BB168" s="126">
        <f t="shared" si="41"/>
        <v>15</v>
      </c>
      <c r="BC168" s="125">
        <f>SUM(BC4:BC167)</f>
        <v>2482</v>
      </c>
      <c r="BD168" s="125">
        <f t="shared" si="41"/>
        <v>1400</v>
      </c>
      <c r="BE168" s="125">
        <f t="shared" si="41"/>
        <v>1407</v>
      </c>
      <c r="BF168" s="125">
        <f t="shared" si="41"/>
        <v>325</v>
      </c>
      <c r="BG168" s="125">
        <f t="shared" si="41"/>
        <v>950</v>
      </c>
      <c r="BH168" s="125">
        <f t="shared" si="41"/>
        <v>1275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6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E0C90-1591-4ECB-8512-D56DC8509353}">
  <sheetPr>
    <pageSetUpPr fitToPage="1"/>
  </sheetPr>
  <dimension ref="B1:XFD180"/>
  <sheetViews>
    <sheetView zoomScale="50" zoomScaleNormal="50" workbookViewId="0">
      <pane xSplit="3" ySplit="3" topLeftCell="F4" activePane="bottomRight" state="frozen"/>
      <selection activeCell="C60" sqref="C60"/>
      <selection pane="topRight" activeCell="C60" sqref="C60"/>
      <selection pane="bottomLeft" activeCell="C60" sqref="C60"/>
      <selection pane="bottomRight" sqref="A1:XFD1048576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7265625" style="108" customWidth="1"/>
    <col min="61" max="16384" width="13.7265625" style="108"/>
  </cols>
  <sheetData>
    <row r="1" spans="2:60" ht="68.400000000000006" x14ac:dyDescent="1">
      <c r="B1" s="164" t="s">
        <v>879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/>
      <c r="BA4" s="115">
        <f>+G4+K4+O4+S4+W4+AA4+AE4+AZ4+AI4+AM4+AQ4+AU4+AY4</f>
        <v>0</v>
      </c>
      <c r="BB4" s="116"/>
      <c r="BC4" s="115">
        <f>+BA4-BB4</f>
        <v>0</v>
      </c>
      <c r="BD4" s="111"/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/>
      <c r="E5" s="113"/>
      <c r="F5" s="113"/>
      <c r="G5" s="114">
        <f t="shared" ref="G5:G68" si="0">SUM(D5:F5)</f>
        <v>0</v>
      </c>
      <c r="H5" s="113">
        <v>39</v>
      </c>
      <c r="I5" s="119">
        <v>7</v>
      </c>
      <c r="J5" s="113"/>
      <c r="K5" s="114">
        <f t="shared" ref="K5:K68" si="1">SUM(H5:J5)</f>
        <v>46</v>
      </c>
      <c r="L5" s="113">
        <v>4</v>
      </c>
      <c r="M5" s="113"/>
      <c r="N5" s="113"/>
      <c r="O5" s="114">
        <f t="shared" ref="O5:O68" si="2">SUM(L5:N5)</f>
        <v>4</v>
      </c>
      <c r="P5" s="113"/>
      <c r="Q5" s="113"/>
      <c r="R5" s="113"/>
      <c r="S5" s="114">
        <f t="shared" ref="S5:S68" si="3">SUM(P5:R5)</f>
        <v>0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>
        <v>50</v>
      </c>
      <c r="BA5" s="115">
        <f t="shared" ref="BA5:BA68" si="12">+G5+K5+O5+S5+W5+AA5+AE5+AZ5+AI5+AM5+AQ5+AU5+AY5</f>
        <v>100</v>
      </c>
      <c r="BB5" s="116"/>
      <c r="BC5" s="115">
        <f t="shared" ref="BC5:BC68" si="13">+BA5-BB5</f>
        <v>100</v>
      </c>
      <c r="BD5" s="120">
        <v>100</v>
      </c>
      <c r="BE5" s="120">
        <v>152</v>
      </c>
      <c r="BF5" s="117">
        <f t="shared" ref="BF5:BF68" si="14">+BD5+BE5-BC5</f>
        <v>152</v>
      </c>
      <c r="BG5" s="120">
        <v>60</v>
      </c>
      <c r="BH5" s="118">
        <f t="shared" ref="BH5:BH68" si="15">BF5+BG5</f>
        <v>212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>
        <v>120</v>
      </c>
      <c r="I6" s="113"/>
      <c r="J6" s="113"/>
      <c r="K6" s="114">
        <f t="shared" si="1"/>
        <v>120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120</v>
      </c>
      <c r="BB6" s="116"/>
      <c r="BC6" s="115">
        <f t="shared" si="13"/>
        <v>120</v>
      </c>
      <c r="BD6" s="111"/>
      <c r="BE6" s="111"/>
      <c r="BF6" s="117">
        <f t="shared" si="14"/>
        <v>-120</v>
      </c>
      <c r="BG6" s="111"/>
      <c r="BH6" s="118">
        <f t="shared" si="15"/>
        <v>-120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>
        <v>40</v>
      </c>
      <c r="E24" s="113"/>
      <c r="F24" s="113"/>
      <c r="G24" s="114">
        <f t="shared" si="0"/>
        <v>40</v>
      </c>
      <c r="H24" s="113">
        <v>42</v>
      </c>
      <c r="I24" s="119">
        <v>6</v>
      </c>
      <c r="J24" s="113"/>
      <c r="K24" s="114">
        <f t="shared" si="1"/>
        <v>48</v>
      </c>
      <c r="L24" s="113"/>
      <c r="M24" s="113"/>
      <c r="N24" s="113"/>
      <c r="O24" s="114">
        <f t="shared" si="2"/>
        <v>0</v>
      </c>
      <c r="P24" s="113">
        <v>64</v>
      </c>
      <c r="Q24" s="119">
        <v>9</v>
      </c>
      <c r="R24" s="113"/>
      <c r="S24" s="114">
        <f t="shared" si="3"/>
        <v>73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161</v>
      </c>
      <c r="BB24" s="116">
        <v>6</v>
      </c>
      <c r="BC24" s="115">
        <f t="shared" si="13"/>
        <v>155</v>
      </c>
      <c r="BD24" s="111">
        <v>130</v>
      </c>
      <c r="BE24" s="111">
        <v>19</v>
      </c>
      <c r="BF24" s="117">
        <f t="shared" si="14"/>
        <v>-6</v>
      </c>
      <c r="BG24" s="111">
        <v>130</v>
      </c>
      <c r="BH24" s="118">
        <f t="shared" si="15"/>
        <v>124</v>
      </c>
    </row>
    <row r="25" spans="2:60" x14ac:dyDescent="1">
      <c r="B25" s="111">
        <v>1111009</v>
      </c>
      <c r="C25" s="112" t="s">
        <v>742</v>
      </c>
      <c r="D25" s="113">
        <v>2</v>
      </c>
      <c r="E25" s="113"/>
      <c r="F25" s="113"/>
      <c r="G25" s="114">
        <f t="shared" si="0"/>
        <v>2</v>
      </c>
      <c r="H25" s="113">
        <v>3</v>
      </c>
      <c r="I25" s="113"/>
      <c r="J25" s="113"/>
      <c r="K25" s="114">
        <f t="shared" si="1"/>
        <v>3</v>
      </c>
      <c r="L25" s="113"/>
      <c r="M25" s="113"/>
      <c r="N25" s="113"/>
      <c r="O25" s="114">
        <f t="shared" si="2"/>
        <v>0</v>
      </c>
      <c r="P25" s="113"/>
      <c r="Q25" s="119">
        <v>2</v>
      </c>
      <c r="R25" s="113"/>
      <c r="S25" s="114">
        <f t="shared" si="3"/>
        <v>2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7</v>
      </c>
      <c r="BB25" s="116"/>
      <c r="BC25" s="115">
        <f t="shared" si="13"/>
        <v>7</v>
      </c>
      <c r="BD25" s="111">
        <v>10</v>
      </c>
      <c r="BE25" s="111"/>
      <c r="BF25" s="117">
        <f t="shared" si="14"/>
        <v>3</v>
      </c>
      <c r="BG25" s="111">
        <v>10</v>
      </c>
      <c r="BH25" s="118">
        <f t="shared" si="15"/>
        <v>13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3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3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3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3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3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3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3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3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3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3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3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3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3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3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2</v>
      </c>
      <c r="I40" s="119">
        <v>1</v>
      </c>
      <c r="J40" s="113"/>
      <c r="K40" s="114">
        <f t="shared" si="1"/>
        <v>3</v>
      </c>
      <c r="L40" s="113"/>
      <c r="M40" s="113"/>
      <c r="N40" s="113"/>
      <c r="O40" s="114">
        <f t="shared" si="2"/>
        <v>0</v>
      </c>
      <c r="P40" s="113"/>
      <c r="Q40" s="113"/>
      <c r="R40" s="113"/>
      <c r="S40" s="114">
        <f t="shared" si="3"/>
        <v>0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3</v>
      </c>
      <c r="BB40" s="116"/>
      <c r="BC40" s="115">
        <f t="shared" si="13"/>
        <v>3</v>
      </c>
      <c r="BD40" s="111">
        <v>10</v>
      </c>
      <c r="BE40" s="111">
        <v>15</v>
      </c>
      <c r="BF40" s="117">
        <f t="shared" si="14"/>
        <v>22</v>
      </c>
      <c r="BG40" s="111">
        <v>5</v>
      </c>
      <c r="BH40" s="118">
        <f t="shared" si="15"/>
        <v>27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3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3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3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3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3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3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3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3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3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3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3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5</v>
      </c>
      <c r="E52" s="113"/>
      <c r="F52" s="113"/>
      <c r="G52" s="114">
        <f t="shared" si="0"/>
        <v>5</v>
      </c>
      <c r="H52" s="113">
        <v>2</v>
      </c>
      <c r="I52" s="113"/>
      <c r="J52" s="113"/>
      <c r="K52" s="114">
        <f t="shared" si="1"/>
        <v>2</v>
      </c>
      <c r="L52" s="113"/>
      <c r="M52" s="113"/>
      <c r="N52" s="113"/>
      <c r="O52" s="114">
        <f t="shared" si="2"/>
        <v>0</v>
      </c>
      <c r="P52" s="113">
        <v>20</v>
      </c>
      <c r="Q52" s="119">
        <v>18</v>
      </c>
      <c r="R52" s="113"/>
      <c r="S52" s="114">
        <f t="shared" si="3"/>
        <v>38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45</v>
      </c>
      <c r="BB52" s="116"/>
      <c r="BC52" s="115">
        <f t="shared" si="13"/>
        <v>45</v>
      </c>
      <c r="BD52" s="111">
        <v>60</v>
      </c>
      <c r="BE52" s="111">
        <v>29</v>
      </c>
      <c r="BF52" s="117">
        <f t="shared" si="14"/>
        <v>44</v>
      </c>
      <c r="BG52" s="111">
        <v>85</v>
      </c>
      <c r="BH52" s="118">
        <f t="shared" si="15"/>
        <v>129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3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9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6</v>
      </c>
      <c r="E54" s="113"/>
      <c r="F54" s="113"/>
      <c r="G54" s="114">
        <f t="shared" si="0"/>
        <v>6</v>
      </c>
      <c r="H54" s="113">
        <v>2</v>
      </c>
      <c r="I54" s="113"/>
      <c r="J54" s="113"/>
      <c r="K54" s="114">
        <f t="shared" si="1"/>
        <v>2</v>
      </c>
      <c r="L54" s="113"/>
      <c r="M54" s="113"/>
      <c r="N54" s="113"/>
      <c r="O54" s="114">
        <f t="shared" si="2"/>
        <v>0</v>
      </c>
      <c r="P54" s="113">
        <v>20</v>
      </c>
      <c r="Q54" s="119">
        <v>18</v>
      </c>
      <c r="R54" s="113"/>
      <c r="S54" s="114">
        <f t="shared" si="3"/>
        <v>38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46</v>
      </c>
      <c r="BB54" s="116"/>
      <c r="BC54" s="115">
        <f t="shared" si="13"/>
        <v>46</v>
      </c>
      <c r="BD54" s="111">
        <v>60</v>
      </c>
      <c r="BE54" s="111">
        <v>33</v>
      </c>
      <c r="BF54" s="117">
        <f t="shared" si="14"/>
        <v>47</v>
      </c>
      <c r="BG54" s="111">
        <v>87</v>
      </c>
      <c r="BH54" s="118">
        <f t="shared" si="15"/>
        <v>134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3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9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3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9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3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9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6</v>
      </c>
      <c r="E58" s="113"/>
      <c r="F58" s="113"/>
      <c r="G58" s="114">
        <f t="shared" si="0"/>
        <v>6</v>
      </c>
      <c r="H58" s="113">
        <v>1</v>
      </c>
      <c r="I58" s="119">
        <v>5</v>
      </c>
      <c r="J58" s="113"/>
      <c r="K58" s="114">
        <f t="shared" si="1"/>
        <v>6</v>
      </c>
      <c r="L58" s="113"/>
      <c r="M58" s="113"/>
      <c r="N58" s="113"/>
      <c r="O58" s="114">
        <f t="shared" si="2"/>
        <v>0</v>
      </c>
      <c r="P58" s="113">
        <v>20</v>
      </c>
      <c r="Q58" s="119">
        <v>18</v>
      </c>
      <c r="R58" s="113"/>
      <c r="S58" s="114">
        <f t="shared" si="3"/>
        <v>38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/>
      <c r="BA58" s="115">
        <f t="shared" si="12"/>
        <v>50</v>
      </c>
      <c r="BB58" s="116"/>
      <c r="BC58" s="115">
        <f t="shared" si="13"/>
        <v>50</v>
      </c>
      <c r="BD58" s="111">
        <v>60</v>
      </c>
      <c r="BE58" s="111">
        <v>32</v>
      </c>
      <c r="BF58" s="117">
        <f t="shared" si="14"/>
        <v>42</v>
      </c>
      <c r="BG58" s="111">
        <v>85</v>
      </c>
      <c r="BH58" s="118">
        <f t="shared" si="15"/>
        <v>127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3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9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>
        <v>6</v>
      </c>
      <c r="E60" s="113"/>
      <c r="F60" s="113"/>
      <c r="G60" s="114">
        <f t="shared" si="0"/>
        <v>6</v>
      </c>
      <c r="H60" s="113">
        <v>1</v>
      </c>
      <c r="I60" s="113"/>
      <c r="J60" s="113"/>
      <c r="K60" s="114">
        <f t="shared" si="1"/>
        <v>1</v>
      </c>
      <c r="L60" s="113"/>
      <c r="M60" s="113"/>
      <c r="N60" s="113"/>
      <c r="O60" s="114">
        <f t="shared" si="2"/>
        <v>0</v>
      </c>
      <c r="P60" s="113">
        <v>20</v>
      </c>
      <c r="Q60" s="119">
        <v>18</v>
      </c>
      <c r="R60" s="113"/>
      <c r="S60" s="114">
        <f t="shared" si="3"/>
        <v>38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/>
      <c r="BA60" s="115">
        <f t="shared" si="12"/>
        <v>45</v>
      </c>
      <c r="BB60" s="116"/>
      <c r="BC60" s="115">
        <f t="shared" si="13"/>
        <v>45</v>
      </c>
      <c r="BD60" s="111">
        <v>60</v>
      </c>
      <c r="BE60" s="111">
        <v>18</v>
      </c>
      <c r="BF60" s="117">
        <f t="shared" si="14"/>
        <v>33</v>
      </c>
      <c r="BG60" s="111">
        <v>85</v>
      </c>
      <c r="BH60" s="118">
        <f t="shared" si="15"/>
        <v>118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3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9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>
        <v>5</v>
      </c>
      <c r="E62" s="113"/>
      <c r="F62" s="113"/>
      <c r="G62" s="114">
        <f t="shared" si="0"/>
        <v>5</v>
      </c>
      <c r="H62" s="113">
        <v>1</v>
      </c>
      <c r="I62" s="119">
        <v>5</v>
      </c>
      <c r="J62" s="113"/>
      <c r="K62" s="114">
        <f t="shared" si="1"/>
        <v>6</v>
      </c>
      <c r="L62" s="113"/>
      <c r="M62" s="113"/>
      <c r="N62" s="113"/>
      <c r="O62" s="114">
        <f t="shared" si="2"/>
        <v>0</v>
      </c>
      <c r="P62" s="113">
        <v>20</v>
      </c>
      <c r="Q62" s="119">
        <v>18</v>
      </c>
      <c r="R62" s="113"/>
      <c r="S62" s="114">
        <f t="shared" si="3"/>
        <v>38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/>
      <c r="BA62" s="115">
        <f t="shared" si="12"/>
        <v>49</v>
      </c>
      <c r="BB62" s="116"/>
      <c r="BC62" s="115">
        <f t="shared" si="13"/>
        <v>49</v>
      </c>
      <c r="BD62" s="111">
        <v>60</v>
      </c>
      <c r="BE62" s="111">
        <v>24</v>
      </c>
      <c r="BF62" s="117">
        <f t="shared" si="14"/>
        <v>35</v>
      </c>
      <c r="BG62" s="111">
        <v>87</v>
      </c>
      <c r="BH62" s="118">
        <f t="shared" si="15"/>
        <v>122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3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9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5</v>
      </c>
      <c r="E64" s="113"/>
      <c r="F64" s="113"/>
      <c r="G64" s="114">
        <f t="shared" si="0"/>
        <v>5</v>
      </c>
      <c r="H64" s="113">
        <v>1</v>
      </c>
      <c r="I64" s="113"/>
      <c r="J64" s="113"/>
      <c r="K64" s="114">
        <f t="shared" si="1"/>
        <v>1</v>
      </c>
      <c r="L64" s="113"/>
      <c r="M64" s="113"/>
      <c r="N64" s="113"/>
      <c r="O64" s="114">
        <f t="shared" si="2"/>
        <v>0</v>
      </c>
      <c r="P64" s="113">
        <v>19</v>
      </c>
      <c r="Q64" s="119">
        <v>18</v>
      </c>
      <c r="R64" s="113"/>
      <c r="S64" s="114">
        <f t="shared" si="3"/>
        <v>37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43</v>
      </c>
      <c r="BB64" s="116"/>
      <c r="BC64" s="115">
        <f t="shared" si="13"/>
        <v>43</v>
      </c>
      <c r="BD64" s="111">
        <v>60</v>
      </c>
      <c r="BE64" s="111">
        <v>22</v>
      </c>
      <c r="BF64" s="117">
        <f t="shared" si="14"/>
        <v>39</v>
      </c>
      <c r="BG64" s="111">
        <v>85</v>
      </c>
      <c r="BH64" s="118">
        <f t="shared" si="15"/>
        <v>124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3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9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customHeight="1" x14ac:dyDescent="1">
      <c r="B66" s="111">
        <v>1112017</v>
      </c>
      <c r="C66" s="122" t="s">
        <v>783</v>
      </c>
      <c r="D66" s="113"/>
      <c r="E66" s="113"/>
      <c r="F66" s="113"/>
      <c r="G66" s="114">
        <f t="shared" si="0"/>
        <v>0</v>
      </c>
      <c r="H66" s="113">
        <v>1</v>
      </c>
      <c r="I66" s="113"/>
      <c r="J66" s="113"/>
      <c r="K66" s="114">
        <f t="shared" si="1"/>
        <v>1</v>
      </c>
      <c r="L66" s="113"/>
      <c r="M66" s="113"/>
      <c r="N66" s="113"/>
      <c r="O66" s="114">
        <f t="shared" si="2"/>
        <v>0</v>
      </c>
      <c r="P66" s="113">
        <v>19</v>
      </c>
      <c r="Q66" s="119">
        <v>18</v>
      </c>
      <c r="R66" s="113"/>
      <c r="S66" s="114">
        <f t="shared" si="3"/>
        <v>37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38</v>
      </c>
      <c r="BB66" s="116"/>
      <c r="BC66" s="115">
        <f t="shared" si="13"/>
        <v>38</v>
      </c>
      <c r="BD66" s="111">
        <v>60</v>
      </c>
      <c r="BE66" s="111">
        <v>34</v>
      </c>
      <c r="BF66" s="117">
        <f t="shared" si="14"/>
        <v>56</v>
      </c>
      <c r="BG66" s="111">
        <v>85</v>
      </c>
      <c r="BH66" s="118">
        <f t="shared" si="15"/>
        <v>141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3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/>
      <c r="BF72" s="117">
        <f t="shared" si="30"/>
        <v>0</v>
      </c>
      <c r="BG72" s="111"/>
      <c r="BH72" s="118">
        <f t="shared" si="31"/>
        <v>0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/>
      <c r="I73" s="119">
        <v>4</v>
      </c>
      <c r="J73" s="113"/>
      <c r="K73" s="114">
        <f t="shared" si="17"/>
        <v>4</v>
      </c>
      <c r="L73" s="113"/>
      <c r="M73" s="113"/>
      <c r="N73" s="113"/>
      <c r="O73" s="114">
        <f t="shared" si="18"/>
        <v>0</v>
      </c>
      <c r="P73" s="113">
        <v>4</v>
      </c>
      <c r="Q73" s="119">
        <v>6</v>
      </c>
      <c r="R73" s="113"/>
      <c r="S73" s="114">
        <f t="shared" si="19"/>
        <v>10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14</v>
      </c>
      <c r="BB73" s="116">
        <v>3</v>
      </c>
      <c r="BC73" s="115">
        <f t="shared" si="29"/>
        <v>11</v>
      </c>
      <c r="BD73" s="111">
        <v>40</v>
      </c>
      <c r="BE73" s="111"/>
      <c r="BF73" s="117">
        <f t="shared" si="30"/>
        <v>29</v>
      </c>
      <c r="BG73" s="111">
        <v>40</v>
      </c>
      <c r="BH73" s="118">
        <f t="shared" si="31"/>
        <v>69</v>
      </c>
    </row>
    <row r="74" spans="2:60" hidden="1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3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hidden="1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3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hidden="1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3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/>
      <c r="BA76" s="115">
        <f t="shared" si="28"/>
        <v>0</v>
      </c>
      <c r="BB76" s="116"/>
      <c r="BC76" s="115">
        <f t="shared" si="29"/>
        <v>0</v>
      </c>
      <c r="BD76" s="111"/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>
        <v>8</v>
      </c>
      <c r="E77" s="113"/>
      <c r="F77" s="113"/>
      <c r="G77" s="114">
        <f t="shared" si="16"/>
        <v>8</v>
      </c>
      <c r="H77" s="113">
        <v>5</v>
      </c>
      <c r="I77" s="113"/>
      <c r="J77" s="113"/>
      <c r="K77" s="114">
        <f t="shared" si="17"/>
        <v>5</v>
      </c>
      <c r="L77" s="113">
        <v>4</v>
      </c>
      <c r="M77" s="113"/>
      <c r="N77" s="113"/>
      <c r="O77" s="114">
        <f t="shared" si="18"/>
        <v>4</v>
      </c>
      <c r="P77" s="113">
        <v>11</v>
      </c>
      <c r="Q77" s="113"/>
      <c r="R77" s="113"/>
      <c r="S77" s="114">
        <f t="shared" si="19"/>
        <v>11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28</v>
      </c>
      <c r="BB77" s="116"/>
      <c r="BC77" s="115">
        <f t="shared" si="29"/>
        <v>28</v>
      </c>
      <c r="BD77" s="111">
        <v>30</v>
      </c>
      <c r="BE77" s="111">
        <v>1</v>
      </c>
      <c r="BF77" s="117">
        <f t="shared" si="30"/>
        <v>3</v>
      </c>
      <c r="BG77" s="111">
        <v>30</v>
      </c>
      <c r="BH77" s="118">
        <f t="shared" si="31"/>
        <v>33</v>
      </c>
    </row>
    <row r="78" spans="2:60" ht="39.75" customHeight="1" x14ac:dyDescent="1">
      <c r="B78" s="111">
        <v>1113171</v>
      </c>
      <c r="C78" s="122" t="s">
        <v>795</v>
      </c>
      <c r="D78" s="113">
        <v>8</v>
      </c>
      <c r="E78" s="113"/>
      <c r="F78" s="113"/>
      <c r="G78" s="114">
        <f t="shared" si="16"/>
        <v>8</v>
      </c>
      <c r="H78" s="113">
        <v>2</v>
      </c>
      <c r="I78" s="119">
        <v>1</v>
      </c>
      <c r="J78" s="113"/>
      <c r="K78" s="114">
        <f t="shared" si="17"/>
        <v>3</v>
      </c>
      <c r="L78" s="113">
        <v>5</v>
      </c>
      <c r="M78" s="113"/>
      <c r="N78" s="113"/>
      <c r="O78" s="114">
        <f t="shared" si="18"/>
        <v>5</v>
      </c>
      <c r="P78" s="113">
        <v>1</v>
      </c>
      <c r="Q78" s="119">
        <v>1</v>
      </c>
      <c r="R78" s="113"/>
      <c r="S78" s="114">
        <f t="shared" si="19"/>
        <v>2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18</v>
      </c>
      <c r="BB78" s="116"/>
      <c r="BC78" s="115">
        <f t="shared" si="29"/>
        <v>18</v>
      </c>
      <c r="BD78" s="111">
        <v>25</v>
      </c>
      <c r="BE78" s="111">
        <v>10</v>
      </c>
      <c r="BF78" s="117">
        <f t="shared" si="30"/>
        <v>17</v>
      </c>
      <c r="BG78" s="111">
        <v>20</v>
      </c>
      <c r="BH78" s="118">
        <f t="shared" si="31"/>
        <v>37</v>
      </c>
    </row>
    <row r="79" spans="2:60" x14ac:dyDescent="1">
      <c r="B79" s="111">
        <v>1113172</v>
      </c>
      <c r="C79" s="122" t="s">
        <v>796</v>
      </c>
      <c r="D79" s="113">
        <v>9</v>
      </c>
      <c r="E79" s="113"/>
      <c r="F79" s="113"/>
      <c r="G79" s="114">
        <f t="shared" si="16"/>
        <v>9</v>
      </c>
      <c r="H79" s="113">
        <v>4</v>
      </c>
      <c r="I79" s="113"/>
      <c r="J79" s="113"/>
      <c r="K79" s="114">
        <f t="shared" si="17"/>
        <v>4</v>
      </c>
      <c r="L79" s="113">
        <v>10</v>
      </c>
      <c r="M79" s="113"/>
      <c r="N79" s="113"/>
      <c r="O79" s="114">
        <f t="shared" si="18"/>
        <v>10</v>
      </c>
      <c r="P79" s="113">
        <v>2</v>
      </c>
      <c r="Q79" s="119">
        <v>2</v>
      </c>
      <c r="R79" s="113"/>
      <c r="S79" s="114">
        <f t="shared" si="19"/>
        <v>4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27</v>
      </c>
      <c r="BB79" s="116"/>
      <c r="BC79" s="115">
        <f t="shared" si="29"/>
        <v>27</v>
      </c>
      <c r="BD79" s="111">
        <v>20</v>
      </c>
      <c r="BE79" s="111">
        <v>16</v>
      </c>
      <c r="BF79" s="117">
        <f t="shared" si="30"/>
        <v>9</v>
      </c>
      <c r="BG79" s="111">
        <v>20</v>
      </c>
      <c r="BH79" s="118">
        <f t="shared" si="31"/>
        <v>29</v>
      </c>
    </row>
    <row r="80" spans="2:60" x14ac:dyDescent="1">
      <c r="B80" s="111">
        <v>1113173</v>
      </c>
      <c r="C80" s="122" t="s">
        <v>797</v>
      </c>
      <c r="D80" s="113">
        <v>5</v>
      </c>
      <c r="E80" s="113"/>
      <c r="F80" s="113"/>
      <c r="G80" s="114">
        <f t="shared" si="16"/>
        <v>5</v>
      </c>
      <c r="H80" s="113">
        <v>2</v>
      </c>
      <c r="I80" s="113"/>
      <c r="J80" s="113"/>
      <c r="K80" s="114">
        <f t="shared" si="17"/>
        <v>2</v>
      </c>
      <c r="L80" s="113">
        <v>2</v>
      </c>
      <c r="M80" s="113"/>
      <c r="N80" s="113"/>
      <c r="O80" s="114">
        <f t="shared" si="18"/>
        <v>2</v>
      </c>
      <c r="P80" s="113"/>
      <c r="Q80" s="113"/>
      <c r="R80" s="113"/>
      <c r="S80" s="114">
        <f t="shared" si="19"/>
        <v>0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9</v>
      </c>
      <c r="BB80" s="116"/>
      <c r="BC80" s="115">
        <f t="shared" si="29"/>
        <v>9</v>
      </c>
      <c r="BD80" s="111">
        <v>10</v>
      </c>
      <c r="BE80" s="111">
        <v>11</v>
      </c>
      <c r="BF80" s="117">
        <f t="shared" si="30"/>
        <v>12</v>
      </c>
      <c r="BG80" s="111">
        <v>15</v>
      </c>
      <c r="BH80" s="118">
        <f t="shared" si="31"/>
        <v>27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3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3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>
        <v>12</v>
      </c>
      <c r="E83" s="113"/>
      <c r="F83" s="113"/>
      <c r="G83" s="114">
        <f t="shared" si="16"/>
        <v>12</v>
      </c>
      <c r="H83" s="113">
        <v>27</v>
      </c>
      <c r="I83" s="119">
        <v>12</v>
      </c>
      <c r="J83" s="113"/>
      <c r="K83" s="114">
        <f t="shared" si="17"/>
        <v>39</v>
      </c>
      <c r="L83" s="113"/>
      <c r="M83" s="113"/>
      <c r="N83" s="113"/>
      <c r="O83" s="114">
        <f t="shared" si="18"/>
        <v>0</v>
      </c>
      <c r="P83" s="113">
        <v>66</v>
      </c>
      <c r="Q83" s="119">
        <v>36</v>
      </c>
      <c r="R83" s="113"/>
      <c r="S83" s="114">
        <f t="shared" si="19"/>
        <v>102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153</v>
      </c>
      <c r="BB83" s="116"/>
      <c r="BC83" s="115">
        <f t="shared" si="29"/>
        <v>153</v>
      </c>
      <c r="BD83" s="111">
        <v>160</v>
      </c>
      <c r="BE83" s="111">
        <v>45</v>
      </c>
      <c r="BF83" s="117">
        <f t="shared" si="30"/>
        <v>52</v>
      </c>
      <c r="BG83" s="111">
        <v>60</v>
      </c>
      <c r="BH83" s="118">
        <f t="shared" si="31"/>
        <v>112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>
        <v>5</v>
      </c>
      <c r="I84" s="119">
        <v>1</v>
      </c>
      <c r="J84" s="113"/>
      <c r="K84" s="114">
        <f t="shared" si="17"/>
        <v>6</v>
      </c>
      <c r="L84" s="113"/>
      <c r="M84" s="113"/>
      <c r="N84" s="113"/>
      <c r="O84" s="114">
        <f t="shared" si="18"/>
        <v>0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6</v>
      </c>
      <c r="BB84" s="116"/>
      <c r="BC84" s="115">
        <f t="shared" si="29"/>
        <v>6</v>
      </c>
      <c r="BD84" s="111"/>
      <c r="BE84" s="111"/>
      <c r="BF84" s="117">
        <f t="shared" si="30"/>
        <v>-6</v>
      </c>
      <c r="BG84" s="111"/>
      <c r="BH84" s="118">
        <f t="shared" si="31"/>
        <v>-6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/>
      <c r="I85" s="113"/>
      <c r="J85" s="113"/>
      <c r="K85" s="114">
        <f t="shared" si="17"/>
        <v>0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0</v>
      </c>
      <c r="BB85" s="116"/>
      <c r="BC85" s="115">
        <f t="shared" si="29"/>
        <v>0</v>
      </c>
      <c r="BD85" s="111"/>
      <c r="BE85" s="111"/>
      <c r="BF85" s="117">
        <f t="shared" si="30"/>
        <v>0</v>
      </c>
      <c r="BG85" s="111"/>
      <c r="BH85" s="118">
        <f t="shared" si="31"/>
        <v>0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hidden="1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/>
      <c r="BA114" s="115">
        <f t="shared" si="28"/>
        <v>0</v>
      </c>
      <c r="BB114" s="116"/>
      <c r="BC114" s="115">
        <f t="shared" si="29"/>
        <v>0</v>
      </c>
      <c r="BD114" s="111"/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hidden="1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/>
      <c r="BA120" s="115">
        <f t="shared" si="28"/>
        <v>0</v>
      </c>
      <c r="BB120" s="116"/>
      <c r="BC120" s="115">
        <f t="shared" si="29"/>
        <v>0</v>
      </c>
      <c r="BD120" s="111"/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hidden="1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/>
      <c r="BA122" s="115">
        <f t="shared" si="28"/>
        <v>0</v>
      </c>
      <c r="BB122" s="116"/>
      <c r="BC122" s="115">
        <f t="shared" si="29"/>
        <v>0</v>
      </c>
      <c r="BD122" s="111"/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hidden="1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/>
      <c r="BA133" s="115">
        <f t="shared" ref="BA133:BA167" si="37">+G133+K133+O133+S133+W133+AA133+AE133+AZ133+AI133+AM133+AQ133+AU133+AY133</f>
        <v>0</v>
      </c>
      <c r="BB133" s="116"/>
      <c r="BC133" s="115">
        <f t="shared" ref="BC133:BC167" si="38">+BA133-BB133</f>
        <v>0</v>
      </c>
      <c r="BD133" s="111"/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hidden="1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/>
      <c r="BA134" s="115">
        <f t="shared" si="37"/>
        <v>0</v>
      </c>
      <c r="BB134" s="116"/>
      <c r="BC134" s="115">
        <f t="shared" si="38"/>
        <v>0</v>
      </c>
      <c r="BD134" s="111"/>
      <c r="BE134" s="111"/>
      <c r="BF134" s="117">
        <f t="shared" si="39"/>
        <v>0</v>
      </c>
      <c r="BG134" s="111"/>
      <c r="BH134" s="118">
        <f t="shared" si="40"/>
        <v>0</v>
      </c>
    </row>
    <row r="135" spans="2:60" ht="39.75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/>
      <c r="BF135" s="117">
        <f t="shared" si="39"/>
        <v>0</v>
      </c>
      <c r="BG135" s="111">
        <v>36</v>
      </c>
      <c r="BH135" s="118">
        <f t="shared" si="40"/>
        <v>36</v>
      </c>
    </row>
    <row r="136" spans="2:60" ht="39.75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/>
      <c r="BF136" s="117">
        <f t="shared" si="39"/>
        <v>0</v>
      </c>
      <c r="BG136" s="111">
        <v>18</v>
      </c>
      <c r="BH136" s="118">
        <f t="shared" si="40"/>
        <v>18</v>
      </c>
    </row>
    <row r="137" spans="2:60" ht="39.75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/>
      <c r="BF137" s="117">
        <f t="shared" si="39"/>
        <v>0</v>
      </c>
      <c r="BG137" s="111">
        <v>18</v>
      </c>
      <c r="BH137" s="118">
        <f t="shared" si="40"/>
        <v>18</v>
      </c>
    </row>
    <row r="138" spans="2:60" ht="39.75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>
        <v>16</v>
      </c>
      <c r="BF138" s="117">
        <f t="shared" si="39"/>
        <v>16</v>
      </c>
      <c r="BG138" s="111">
        <v>18</v>
      </c>
      <c r="BH138" s="118">
        <f t="shared" si="40"/>
        <v>34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hidden="1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/>
      <c r="BA147" s="115">
        <f t="shared" si="37"/>
        <v>0</v>
      </c>
      <c r="BB147" s="116"/>
      <c r="BC147" s="115">
        <f t="shared" si="38"/>
        <v>0</v>
      </c>
      <c r="BD147" s="111"/>
      <c r="BE147" s="111"/>
      <c r="BF147" s="117">
        <f t="shared" si="39"/>
        <v>0</v>
      </c>
      <c r="BG147" s="111"/>
      <c r="BH147" s="118">
        <f t="shared" si="40"/>
        <v>0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hidden="1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>
        <v>10</v>
      </c>
      <c r="E154" s="113"/>
      <c r="F154" s="113"/>
      <c r="G154" s="114">
        <f t="shared" si="32"/>
        <v>10</v>
      </c>
      <c r="H154" s="113"/>
      <c r="I154" s="113"/>
      <c r="J154" s="113"/>
      <c r="K154" s="114">
        <f t="shared" si="33"/>
        <v>0</v>
      </c>
      <c r="L154" s="113"/>
      <c r="M154" s="113"/>
      <c r="N154" s="113"/>
      <c r="O154" s="114">
        <f t="shared" si="34"/>
        <v>0</v>
      </c>
      <c r="P154" s="113">
        <v>14</v>
      </c>
      <c r="Q154" s="113"/>
      <c r="R154" s="113"/>
      <c r="S154" s="114">
        <f t="shared" si="35"/>
        <v>14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24</v>
      </c>
      <c r="BB154" s="116"/>
      <c r="BC154" s="115">
        <f t="shared" si="38"/>
        <v>24</v>
      </c>
      <c r="BD154" s="111">
        <v>20</v>
      </c>
      <c r="BE154" s="111">
        <v>5</v>
      </c>
      <c r="BF154" s="117">
        <f t="shared" si="39"/>
        <v>1</v>
      </c>
      <c r="BG154" s="111">
        <v>20</v>
      </c>
      <c r="BH154" s="118">
        <f t="shared" si="40"/>
        <v>21</v>
      </c>
    </row>
    <row r="155" spans="2:60" ht="39.75" customHeight="1" x14ac:dyDescent="1">
      <c r="B155" s="111">
        <v>1006988</v>
      </c>
      <c r="C155" s="122" t="s">
        <v>679</v>
      </c>
      <c r="D155" s="113">
        <v>10</v>
      </c>
      <c r="E155" s="113"/>
      <c r="F155" s="113"/>
      <c r="G155" s="114">
        <f t="shared" si="32"/>
        <v>10</v>
      </c>
      <c r="H155" s="113"/>
      <c r="I155" s="113"/>
      <c r="J155" s="113"/>
      <c r="K155" s="114">
        <f t="shared" si="33"/>
        <v>0</v>
      </c>
      <c r="L155" s="113"/>
      <c r="M155" s="113"/>
      <c r="N155" s="113"/>
      <c r="O155" s="114">
        <f t="shared" si="34"/>
        <v>0</v>
      </c>
      <c r="P155" s="113">
        <v>8</v>
      </c>
      <c r="Q155" s="113"/>
      <c r="R155" s="113"/>
      <c r="S155" s="114">
        <f t="shared" si="35"/>
        <v>8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18</v>
      </c>
      <c r="BB155" s="116"/>
      <c r="BC155" s="115">
        <f t="shared" si="38"/>
        <v>18</v>
      </c>
      <c r="BD155" s="111">
        <v>20</v>
      </c>
      <c r="BE155" s="111">
        <v>17</v>
      </c>
      <c r="BF155" s="117">
        <f t="shared" si="39"/>
        <v>19</v>
      </c>
      <c r="BG155" s="111">
        <v>20</v>
      </c>
      <c r="BH155" s="118">
        <f t="shared" si="40"/>
        <v>39</v>
      </c>
    </row>
    <row r="156" spans="2:60" ht="39.75" customHeight="1" x14ac:dyDescent="1">
      <c r="B156" s="111">
        <v>20058107</v>
      </c>
      <c r="C156" s="123" t="s">
        <v>871</v>
      </c>
      <c r="D156" s="113"/>
      <c r="E156" s="113"/>
      <c r="F156" s="113"/>
      <c r="G156" s="114">
        <f t="shared" si="32"/>
        <v>0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>
        <v>30</v>
      </c>
      <c r="Q156" s="113">
        <v>18</v>
      </c>
      <c r="R156" s="113"/>
      <c r="S156" s="114">
        <f t="shared" si="35"/>
        <v>48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48</v>
      </c>
      <c r="BB156" s="116"/>
      <c r="BC156" s="115">
        <f t="shared" si="38"/>
        <v>48</v>
      </c>
      <c r="BD156" s="111">
        <v>40</v>
      </c>
      <c r="BE156" s="111">
        <v>16</v>
      </c>
      <c r="BF156" s="117">
        <f t="shared" si="39"/>
        <v>8</v>
      </c>
      <c r="BG156" s="111">
        <v>30</v>
      </c>
      <c r="BH156" s="118">
        <f t="shared" si="40"/>
        <v>38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137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137</v>
      </c>
      <c r="H168" s="125">
        <f t="shared" si="41"/>
        <v>260</v>
      </c>
      <c r="I168" s="125">
        <f t="shared" si="41"/>
        <v>42</v>
      </c>
      <c r="J168" s="125">
        <f t="shared" si="41"/>
        <v>0</v>
      </c>
      <c r="K168" s="125">
        <f t="shared" si="41"/>
        <v>302</v>
      </c>
      <c r="L168" s="125">
        <f t="shared" si="41"/>
        <v>25</v>
      </c>
      <c r="M168" s="125">
        <f t="shared" si="41"/>
        <v>0</v>
      </c>
      <c r="N168" s="125">
        <f t="shared" si="41"/>
        <v>0</v>
      </c>
      <c r="O168" s="125">
        <f t="shared" si="41"/>
        <v>25</v>
      </c>
      <c r="P168" s="125">
        <f t="shared" si="41"/>
        <v>338</v>
      </c>
      <c r="Q168" s="125">
        <f t="shared" si="41"/>
        <v>200</v>
      </c>
      <c r="R168" s="125">
        <f t="shared" si="41"/>
        <v>0</v>
      </c>
      <c r="S168" s="125">
        <f t="shared" si="41"/>
        <v>538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50</v>
      </c>
      <c r="BA168" s="125">
        <f t="shared" si="41"/>
        <v>1052</v>
      </c>
      <c r="BB168" s="126">
        <f t="shared" si="41"/>
        <v>9</v>
      </c>
      <c r="BC168" s="125">
        <f>SUM(BC4:BC167)</f>
        <v>1043</v>
      </c>
      <c r="BD168" s="125">
        <f t="shared" si="41"/>
        <v>1035</v>
      </c>
      <c r="BE168" s="125">
        <f t="shared" si="41"/>
        <v>515</v>
      </c>
      <c r="BF168" s="125">
        <f t="shared" si="41"/>
        <v>507</v>
      </c>
      <c r="BG168" s="125">
        <f t="shared" si="41"/>
        <v>1149</v>
      </c>
      <c r="BH168" s="125">
        <f t="shared" si="41"/>
        <v>1656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8A06-A35D-455C-9221-C921A98E28A8}">
  <sheetPr>
    <pageSetUpPr fitToPage="1"/>
  </sheetPr>
  <dimension ref="B1:XFD180"/>
  <sheetViews>
    <sheetView zoomScale="41" zoomScaleNormal="41" workbookViewId="0">
      <pane xSplit="3" ySplit="3" topLeftCell="D4" activePane="bottomRight" state="frozen"/>
      <selection activeCell="C60" sqref="C60"/>
      <selection pane="topRight" activeCell="C60" sqref="C60"/>
      <selection pane="bottomLeft" activeCell="C60" sqref="C60"/>
      <selection pane="bottomRight" activeCell="L40" sqref="L40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7265625" style="108" customWidth="1"/>
    <col min="61" max="16384" width="13.7265625" style="108"/>
  </cols>
  <sheetData>
    <row r="1" spans="2:60" ht="68.400000000000006" x14ac:dyDescent="1">
      <c r="B1" s="164" t="s">
        <v>881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>
        <v>5</v>
      </c>
      <c r="BA4" s="115">
        <f>+G4+K4+O4+S4+W4+AA4+AE4+AZ4+AI4+AM4+AQ4+AU4+AY4</f>
        <v>5</v>
      </c>
      <c r="BB4" s="116"/>
      <c r="BC4" s="115">
        <f>+BA4-BB4</f>
        <v>5</v>
      </c>
      <c r="BD4" s="111">
        <v>5</v>
      </c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>
        <v>3</v>
      </c>
      <c r="E5" s="113"/>
      <c r="F5" s="113"/>
      <c r="G5" s="114">
        <f t="shared" ref="G5:G68" si="0">SUM(D5:F5)</f>
        <v>3</v>
      </c>
      <c r="H5" s="113">
        <v>66</v>
      </c>
      <c r="I5" s="119">
        <v>48</v>
      </c>
      <c r="J5" s="113"/>
      <c r="K5" s="114">
        <f t="shared" ref="K5:K68" si="1">SUM(H5:J5)</f>
        <v>114</v>
      </c>
      <c r="L5" s="113">
        <v>1</v>
      </c>
      <c r="M5" s="113"/>
      <c r="N5" s="113"/>
      <c r="O5" s="114">
        <f t="shared" ref="O5:O68" si="2">SUM(L5:N5)</f>
        <v>1</v>
      </c>
      <c r="P5" s="113">
        <v>3</v>
      </c>
      <c r="Q5" s="119">
        <v>9</v>
      </c>
      <c r="R5" s="113"/>
      <c r="S5" s="114">
        <f t="shared" ref="S5:S68" si="3">SUM(P5:R5)</f>
        <v>12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/>
      <c r="BA5" s="115">
        <f t="shared" ref="BA5:BA68" si="12">+G5+K5+O5+S5+W5+AA5+AE5+AZ5+AI5+AM5+AQ5+AU5+AY5</f>
        <v>130</v>
      </c>
      <c r="BB5" s="116"/>
      <c r="BC5" s="115">
        <f t="shared" ref="BC5:BC68" si="13">+BA5-BB5</f>
        <v>130</v>
      </c>
      <c r="BD5" s="120">
        <v>60</v>
      </c>
      <c r="BE5" s="120">
        <v>136</v>
      </c>
      <c r="BF5" s="117">
        <f t="shared" ref="BF5:BF68" si="14">+BD5+BE5-BC5</f>
        <v>66</v>
      </c>
      <c r="BG5" s="120">
        <v>80</v>
      </c>
      <c r="BH5" s="118">
        <f t="shared" ref="BH5:BH68" si="15">BF5+BG5</f>
        <v>146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/>
      <c r="I6" s="119">
        <v>30</v>
      </c>
      <c r="J6" s="113"/>
      <c r="K6" s="114">
        <f t="shared" si="1"/>
        <v>30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30</v>
      </c>
      <c r="BB6" s="116"/>
      <c r="BC6" s="115">
        <f t="shared" si="13"/>
        <v>30</v>
      </c>
      <c r="BD6" s="111"/>
      <c r="BE6" s="111"/>
      <c r="BF6" s="117">
        <f t="shared" si="14"/>
        <v>-30</v>
      </c>
      <c r="BG6" s="111"/>
      <c r="BH6" s="118">
        <f t="shared" si="15"/>
        <v>-30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9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9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9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9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9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9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9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9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9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9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9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9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9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9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9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9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9">
        <v>20</v>
      </c>
      <c r="J23" s="113"/>
      <c r="K23" s="114">
        <f t="shared" si="1"/>
        <v>20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20</v>
      </c>
      <c r="BB23" s="116"/>
      <c r="BC23" s="115">
        <f t="shared" si="13"/>
        <v>20</v>
      </c>
      <c r="BD23" s="111"/>
      <c r="BE23" s="111"/>
      <c r="BF23" s="117">
        <f t="shared" si="14"/>
        <v>-20</v>
      </c>
      <c r="BG23" s="111"/>
      <c r="BH23" s="118">
        <f t="shared" si="15"/>
        <v>-20</v>
      </c>
    </row>
    <row r="24" spans="2:60" ht="39.75" customHeight="1" x14ac:dyDescent="1">
      <c r="B24" s="111">
        <v>1111008</v>
      </c>
      <c r="C24" s="112" t="s">
        <v>741</v>
      </c>
      <c r="D24" s="113">
        <v>10</v>
      </c>
      <c r="E24" s="113"/>
      <c r="F24" s="113"/>
      <c r="G24" s="114">
        <f t="shared" si="0"/>
        <v>10</v>
      </c>
      <c r="H24" s="113">
        <v>9</v>
      </c>
      <c r="I24" s="119">
        <v>19</v>
      </c>
      <c r="J24" s="113"/>
      <c r="K24" s="114">
        <f t="shared" si="1"/>
        <v>28</v>
      </c>
      <c r="L24" s="113">
        <v>6</v>
      </c>
      <c r="M24" s="113"/>
      <c r="N24" s="113"/>
      <c r="O24" s="114">
        <f t="shared" si="2"/>
        <v>6</v>
      </c>
      <c r="P24" s="113">
        <v>49</v>
      </c>
      <c r="Q24" s="119">
        <v>60</v>
      </c>
      <c r="R24" s="113"/>
      <c r="S24" s="114">
        <f t="shared" si="3"/>
        <v>109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153</v>
      </c>
      <c r="BB24" s="116"/>
      <c r="BC24" s="115">
        <f t="shared" si="13"/>
        <v>153</v>
      </c>
      <c r="BD24" s="111">
        <v>180</v>
      </c>
      <c r="BE24" s="111"/>
      <c r="BF24" s="117">
        <f t="shared" si="14"/>
        <v>27</v>
      </c>
      <c r="BG24" s="111">
        <v>130</v>
      </c>
      <c r="BH24" s="118">
        <f t="shared" si="15"/>
        <v>157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>
        <v>6</v>
      </c>
      <c r="I25" s="113"/>
      <c r="J25" s="113"/>
      <c r="K25" s="114">
        <f t="shared" si="1"/>
        <v>6</v>
      </c>
      <c r="L25" s="113"/>
      <c r="M25" s="113"/>
      <c r="N25" s="113"/>
      <c r="O25" s="114">
        <f t="shared" si="2"/>
        <v>0</v>
      </c>
      <c r="P25" s="113">
        <v>1</v>
      </c>
      <c r="Q25" s="113"/>
      <c r="R25" s="113"/>
      <c r="S25" s="114">
        <f t="shared" si="3"/>
        <v>1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7</v>
      </c>
      <c r="BB25" s="116"/>
      <c r="BC25" s="115">
        <f t="shared" si="13"/>
        <v>7</v>
      </c>
      <c r="BD25" s="111">
        <v>10</v>
      </c>
      <c r="BE25" s="111"/>
      <c r="BF25" s="117">
        <f t="shared" si="14"/>
        <v>3</v>
      </c>
      <c r="BG25" s="111">
        <v>10</v>
      </c>
      <c r="BH25" s="118">
        <f t="shared" si="15"/>
        <v>13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3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3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3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3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3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3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3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3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3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3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3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3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3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3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4</v>
      </c>
      <c r="I40" s="119">
        <v>9</v>
      </c>
      <c r="J40" s="113"/>
      <c r="K40" s="114">
        <f t="shared" si="1"/>
        <v>13</v>
      </c>
      <c r="L40" s="113">
        <v>1</v>
      </c>
      <c r="M40" s="113"/>
      <c r="N40" s="113"/>
      <c r="O40" s="114">
        <f t="shared" si="2"/>
        <v>1</v>
      </c>
      <c r="P40" s="113"/>
      <c r="Q40" s="113"/>
      <c r="R40" s="113"/>
      <c r="S40" s="114">
        <f t="shared" si="3"/>
        <v>0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14</v>
      </c>
      <c r="BB40" s="116">
        <v>1</v>
      </c>
      <c r="BC40" s="115">
        <f t="shared" si="13"/>
        <v>13</v>
      </c>
      <c r="BD40" s="111">
        <v>5</v>
      </c>
      <c r="BE40" s="111">
        <v>23</v>
      </c>
      <c r="BF40" s="117">
        <f t="shared" si="14"/>
        <v>15</v>
      </c>
      <c r="BG40" s="111">
        <v>10</v>
      </c>
      <c r="BH40" s="118">
        <f t="shared" si="15"/>
        <v>25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9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9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9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9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9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9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9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9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9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9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9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3</v>
      </c>
      <c r="E52" s="113"/>
      <c r="F52" s="113"/>
      <c r="G52" s="114">
        <f t="shared" si="0"/>
        <v>3</v>
      </c>
      <c r="H52" s="113">
        <v>2</v>
      </c>
      <c r="I52" s="119">
        <v>2</v>
      </c>
      <c r="J52" s="113"/>
      <c r="K52" s="114">
        <f t="shared" si="1"/>
        <v>4</v>
      </c>
      <c r="L52" s="113"/>
      <c r="M52" s="113"/>
      <c r="N52" s="113"/>
      <c r="O52" s="114">
        <f t="shared" si="2"/>
        <v>0</v>
      </c>
      <c r="P52" s="113">
        <v>22</v>
      </c>
      <c r="Q52" s="119">
        <v>9</v>
      </c>
      <c r="R52" s="113"/>
      <c r="S52" s="114">
        <f t="shared" si="3"/>
        <v>31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38</v>
      </c>
      <c r="BB52" s="116"/>
      <c r="BC52" s="115">
        <f t="shared" si="13"/>
        <v>38</v>
      </c>
      <c r="BD52" s="111">
        <v>85</v>
      </c>
      <c r="BE52" s="111">
        <v>49</v>
      </c>
      <c r="BF52" s="117">
        <f t="shared" si="14"/>
        <v>96</v>
      </c>
      <c r="BG52" s="111">
        <v>85</v>
      </c>
      <c r="BH52" s="118">
        <f t="shared" si="15"/>
        <v>181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9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9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3</v>
      </c>
      <c r="E54" s="113"/>
      <c r="F54" s="113"/>
      <c r="G54" s="114">
        <f t="shared" si="0"/>
        <v>3</v>
      </c>
      <c r="H54" s="113">
        <v>2</v>
      </c>
      <c r="I54" s="119">
        <v>2</v>
      </c>
      <c r="J54" s="113"/>
      <c r="K54" s="114">
        <f t="shared" si="1"/>
        <v>4</v>
      </c>
      <c r="L54" s="113"/>
      <c r="M54" s="113"/>
      <c r="N54" s="113"/>
      <c r="O54" s="114">
        <f t="shared" si="2"/>
        <v>0</v>
      </c>
      <c r="P54" s="113">
        <v>22</v>
      </c>
      <c r="Q54" s="119">
        <v>9</v>
      </c>
      <c r="R54" s="113"/>
      <c r="S54" s="114">
        <f t="shared" si="3"/>
        <v>31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>
        <v>2</v>
      </c>
      <c r="BA54" s="115">
        <f t="shared" si="12"/>
        <v>40</v>
      </c>
      <c r="BB54" s="116"/>
      <c r="BC54" s="115">
        <f t="shared" si="13"/>
        <v>40</v>
      </c>
      <c r="BD54" s="111">
        <v>87</v>
      </c>
      <c r="BE54" s="111">
        <v>42</v>
      </c>
      <c r="BF54" s="117">
        <f t="shared" si="14"/>
        <v>89</v>
      </c>
      <c r="BG54" s="111">
        <v>85</v>
      </c>
      <c r="BH54" s="118">
        <f t="shared" si="15"/>
        <v>174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9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9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9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9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9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9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3</v>
      </c>
      <c r="E58" s="113"/>
      <c r="F58" s="113"/>
      <c r="G58" s="114">
        <f t="shared" si="0"/>
        <v>3</v>
      </c>
      <c r="H58" s="113">
        <v>2</v>
      </c>
      <c r="I58" s="119">
        <v>2</v>
      </c>
      <c r="J58" s="113"/>
      <c r="K58" s="114">
        <f t="shared" si="1"/>
        <v>4</v>
      </c>
      <c r="L58" s="113"/>
      <c r="M58" s="113"/>
      <c r="N58" s="113"/>
      <c r="O58" s="114">
        <f t="shared" si="2"/>
        <v>0</v>
      </c>
      <c r="P58" s="113">
        <v>22</v>
      </c>
      <c r="Q58" s="119">
        <v>9</v>
      </c>
      <c r="R58" s="113"/>
      <c r="S58" s="114">
        <f t="shared" si="3"/>
        <v>31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/>
      <c r="BA58" s="115">
        <f t="shared" si="12"/>
        <v>38</v>
      </c>
      <c r="BB58" s="116"/>
      <c r="BC58" s="115">
        <f t="shared" si="13"/>
        <v>38</v>
      </c>
      <c r="BD58" s="111">
        <v>85</v>
      </c>
      <c r="BE58" s="111">
        <v>44</v>
      </c>
      <c r="BF58" s="117">
        <f t="shared" si="14"/>
        <v>91</v>
      </c>
      <c r="BG58" s="111">
        <v>85</v>
      </c>
      <c r="BH58" s="118">
        <f t="shared" si="15"/>
        <v>176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9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9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>
        <v>1</v>
      </c>
      <c r="E60" s="113"/>
      <c r="F60" s="113"/>
      <c r="G60" s="114">
        <f t="shared" si="0"/>
        <v>1</v>
      </c>
      <c r="H60" s="113">
        <v>7</v>
      </c>
      <c r="I60" s="119">
        <v>7</v>
      </c>
      <c r="J60" s="113"/>
      <c r="K60" s="114">
        <f t="shared" si="1"/>
        <v>14</v>
      </c>
      <c r="L60" s="113"/>
      <c r="M60" s="113"/>
      <c r="N60" s="113"/>
      <c r="O60" s="114">
        <f t="shared" si="2"/>
        <v>0</v>
      </c>
      <c r="P60" s="113">
        <v>21</v>
      </c>
      <c r="Q60" s="119">
        <v>9</v>
      </c>
      <c r="R60" s="113"/>
      <c r="S60" s="114">
        <f t="shared" si="3"/>
        <v>30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/>
      <c r="BA60" s="115">
        <f t="shared" si="12"/>
        <v>45</v>
      </c>
      <c r="BB60" s="116"/>
      <c r="BC60" s="115">
        <f t="shared" si="13"/>
        <v>45</v>
      </c>
      <c r="BD60" s="111">
        <v>85</v>
      </c>
      <c r="BE60" s="111">
        <v>38</v>
      </c>
      <c r="BF60" s="117">
        <f t="shared" si="14"/>
        <v>78</v>
      </c>
      <c r="BG60" s="111">
        <v>85</v>
      </c>
      <c r="BH60" s="118">
        <f t="shared" si="15"/>
        <v>163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9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9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>
        <v>3</v>
      </c>
      <c r="E62" s="113"/>
      <c r="F62" s="113"/>
      <c r="G62" s="114">
        <f t="shared" si="0"/>
        <v>3</v>
      </c>
      <c r="H62" s="113">
        <v>2</v>
      </c>
      <c r="I62" s="119">
        <v>2</v>
      </c>
      <c r="J62" s="113"/>
      <c r="K62" s="114">
        <f t="shared" si="1"/>
        <v>4</v>
      </c>
      <c r="L62" s="113"/>
      <c r="M62" s="113"/>
      <c r="N62" s="113"/>
      <c r="O62" s="114">
        <f t="shared" si="2"/>
        <v>0</v>
      </c>
      <c r="P62" s="113">
        <v>22</v>
      </c>
      <c r="Q62" s="119">
        <v>10</v>
      </c>
      <c r="R62" s="113"/>
      <c r="S62" s="114">
        <f t="shared" si="3"/>
        <v>32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>
        <v>2</v>
      </c>
      <c r="BA62" s="115">
        <f t="shared" si="12"/>
        <v>41</v>
      </c>
      <c r="BB62" s="116"/>
      <c r="BC62" s="115">
        <f t="shared" si="13"/>
        <v>41</v>
      </c>
      <c r="BD62" s="111">
        <v>87</v>
      </c>
      <c r="BE62" s="111">
        <v>41</v>
      </c>
      <c r="BF62" s="117">
        <f t="shared" si="14"/>
        <v>87</v>
      </c>
      <c r="BG62" s="111">
        <v>85</v>
      </c>
      <c r="BH62" s="118">
        <f t="shared" si="15"/>
        <v>172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9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9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2</v>
      </c>
      <c r="E64" s="113"/>
      <c r="F64" s="113"/>
      <c r="G64" s="114">
        <f t="shared" si="0"/>
        <v>2</v>
      </c>
      <c r="H64" s="113">
        <v>2</v>
      </c>
      <c r="I64" s="119">
        <v>2</v>
      </c>
      <c r="J64" s="113"/>
      <c r="K64" s="114">
        <f t="shared" si="1"/>
        <v>4</v>
      </c>
      <c r="L64" s="113"/>
      <c r="M64" s="113"/>
      <c r="N64" s="113"/>
      <c r="O64" s="114">
        <f t="shared" si="2"/>
        <v>0</v>
      </c>
      <c r="P64" s="113">
        <v>22</v>
      </c>
      <c r="Q64" s="119">
        <v>10</v>
      </c>
      <c r="R64" s="113"/>
      <c r="S64" s="114">
        <f t="shared" si="3"/>
        <v>32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38</v>
      </c>
      <c r="BB64" s="116"/>
      <c r="BC64" s="115">
        <f t="shared" si="13"/>
        <v>38</v>
      </c>
      <c r="BD64" s="111">
        <v>85</v>
      </c>
      <c r="BE64" s="111">
        <v>44</v>
      </c>
      <c r="BF64" s="117">
        <f t="shared" si="14"/>
        <v>91</v>
      </c>
      <c r="BG64" s="111">
        <v>85</v>
      </c>
      <c r="BH64" s="118">
        <f t="shared" si="15"/>
        <v>176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9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9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customHeight="1" x14ac:dyDescent="1">
      <c r="B66" s="111">
        <v>1112017</v>
      </c>
      <c r="C66" s="122" t="s">
        <v>783</v>
      </c>
      <c r="D66" s="113">
        <v>3</v>
      </c>
      <c r="E66" s="113"/>
      <c r="F66" s="113"/>
      <c r="G66" s="114">
        <f t="shared" si="0"/>
        <v>3</v>
      </c>
      <c r="H66" s="113">
        <v>3</v>
      </c>
      <c r="I66" s="119">
        <v>3</v>
      </c>
      <c r="J66" s="113"/>
      <c r="K66" s="114">
        <f t="shared" si="1"/>
        <v>6</v>
      </c>
      <c r="L66" s="113"/>
      <c r="M66" s="113"/>
      <c r="N66" s="113"/>
      <c r="O66" s="114">
        <f t="shared" si="2"/>
        <v>0</v>
      </c>
      <c r="P66" s="113">
        <v>22</v>
      </c>
      <c r="Q66" s="119">
        <v>10</v>
      </c>
      <c r="R66" s="113"/>
      <c r="S66" s="114">
        <f t="shared" si="3"/>
        <v>32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41</v>
      </c>
      <c r="BB66" s="116"/>
      <c r="BC66" s="115">
        <f t="shared" si="13"/>
        <v>41</v>
      </c>
      <c r="BD66" s="111">
        <v>85</v>
      </c>
      <c r="BE66" s="111">
        <v>45</v>
      </c>
      <c r="BF66" s="117">
        <f t="shared" si="14"/>
        <v>89</v>
      </c>
      <c r="BG66" s="111">
        <v>85</v>
      </c>
      <c r="BH66" s="118">
        <f t="shared" si="15"/>
        <v>174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customHeight="1" x14ac:dyDescent="1">
      <c r="B72" s="111">
        <v>1114503</v>
      </c>
      <c r="C72" s="122" t="s">
        <v>789</v>
      </c>
      <c r="D72" s="113">
        <v>12</v>
      </c>
      <c r="E72" s="113"/>
      <c r="F72" s="113"/>
      <c r="G72" s="114">
        <f t="shared" si="16"/>
        <v>12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3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12</v>
      </c>
      <c r="BB72" s="116"/>
      <c r="BC72" s="115">
        <f t="shared" si="29"/>
        <v>12</v>
      </c>
      <c r="BD72" s="111">
        <v>12</v>
      </c>
      <c r="BE72" s="111"/>
      <c r="BF72" s="117">
        <f t="shared" si="30"/>
        <v>0</v>
      </c>
      <c r="BG72" s="111"/>
      <c r="BH72" s="118">
        <f t="shared" si="31"/>
        <v>0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>
        <v>28</v>
      </c>
      <c r="I73" s="113"/>
      <c r="J73" s="113"/>
      <c r="K73" s="114">
        <f t="shared" si="17"/>
        <v>28</v>
      </c>
      <c r="L73" s="113">
        <v>6</v>
      </c>
      <c r="M73" s="113"/>
      <c r="N73" s="113"/>
      <c r="O73" s="114">
        <f t="shared" si="18"/>
        <v>6</v>
      </c>
      <c r="P73" s="113">
        <v>41</v>
      </c>
      <c r="Q73" s="119">
        <v>1</v>
      </c>
      <c r="R73" s="113"/>
      <c r="S73" s="114">
        <f t="shared" si="19"/>
        <v>42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76</v>
      </c>
      <c r="BB73" s="116"/>
      <c r="BC73" s="115">
        <f t="shared" si="29"/>
        <v>76</v>
      </c>
      <c r="BD73" s="111">
        <v>18</v>
      </c>
      <c r="BE73" s="111">
        <v>29</v>
      </c>
      <c r="BF73" s="117">
        <f t="shared" si="30"/>
        <v>-29</v>
      </c>
      <c r="BG73" s="111"/>
      <c r="BH73" s="118">
        <f t="shared" si="31"/>
        <v>-29</v>
      </c>
    </row>
    <row r="74" spans="2:60" hidden="1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3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hidden="1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3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3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>
        <v>10</v>
      </c>
      <c r="BA76" s="115">
        <f t="shared" si="28"/>
        <v>10</v>
      </c>
      <c r="BB76" s="116"/>
      <c r="BC76" s="115">
        <f t="shared" si="29"/>
        <v>10</v>
      </c>
      <c r="BD76" s="111">
        <v>10</v>
      </c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>
        <v>4</v>
      </c>
      <c r="E77" s="113"/>
      <c r="F77" s="113"/>
      <c r="G77" s="114">
        <f t="shared" si="16"/>
        <v>4</v>
      </c>
      <c r="H77" s="113">
        <v>4</v>
      </c>
      <c r="I77" s="119">
        <v>6</v>
      </c>
      <c r="J77" s="113"/>
      <c r="K77" s="114">
        <f t="shared" si="17"/>
        <v>10</v>
      </c>
      <c r="L77" s="113">
        <v>6</v>
      </c>
      <c r="M77" s="113"/>
      <c r="N77" s="113"/>
      <c r="O77" s="114">
        <f t="shared" si="18"/>
        <v>6</v>
      </c>
      <c r="P77" s="113">
        <v>3</v>
      </c>
      <c r="Q77" s="119">
        <v>2</v>
      </c>
      <c r="R77" s="113"/>
      <c r="S77" s="114">
        <f t="shared" si="19"/>
        <v>5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25</v>
      </c>
      <c r="BB77" s="116">
        <v>1</v>
      </c>
      <c r="BC77" s="115">
        <f t="shared" si="29"/>
        <v>24</v>
      </c>
      <c r="BD77" s="111">
        <v>54</v>
      </c>
      <c r="BE77" s="111"/>
      <c r="BF77" s="117">
        <f t="shared" si="30"/>
        <v>30</v>
      </c>
      <c r="BG77" s="111">
        <v>30</v>
      </c>
      <c r="BH77" s="118">
        <f t="shared" si="31"/>
        <v>60</v>
      </c>
    </row>
    <row r="78" spans="2:60" ht="39.75" customHeight="1" x14ac:dyDescent="1">
      <c r="B78" s="111">
        <v>1113171</v>
      </c>
      <c r="C78" s="122" t="s">
        <v>795</v>
      </c>
      <c r="D78" s="113">
        <v>6</v>
      </c>
      <c r="E78" s="113"/>
      <c r="F78" s="113"/>
      <c r="G78" s="114">
        <f t="shared" si="16"/>
        <v>6</v>
      </c>
      <c r="H78" s="113">
        <v>7</v>
      </c>
      <c r="I78" s="119">
        <v>1</v>
      </c>
      <c r="J78" s="113"/>
      <c r="K78" s="114">
        <f t="shared" si="17"/>
        <v>8</v>
      </c>
      <c r="L78" s="113">
        <v>9</v>
      </c>
      <c r="M78" s="113"/>
      <c r="N78" s="113"/>
      <c r="O78" s="114">
        <f t="shared" si="18"/>
        <v>9</v>
      </c>
      <c r="P78" s="113">
        <v>2</v>
      </c>
      <c r="Q78" s="119">
        <v>1</v>
      </c>
      <c r="R78" s="113"/>
      <c r="S78" s="114">
        <f t="shared" si="19"/>
        <v>3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26</v>
      </c>
      <c r="BB78" s="116">
        <v>1</v>
      </c>
      <c r="BC78" s="115">
        <f t="shared" si="29"/>
        <v>25</v>
      </c>
      <c r="BD78" s="111">
        <v>45</v>
      </c>
      <c r="BE78" s="111"/>
      <c r="BF78" s="117">
        <f t="shared" si="30"/>
        <v>20</v>
      </c>
      <c r="BG78" s="111">
        <v>20</v>
      </c>
      <c r="BH78" s="118">
        <f t="shared" si="31"/>
        <v>40</v>
      </c>
    </row>
    <row r="79" spans="2:60" x14ac:dyDescent="1">
      <c r="B79" s="111">
        <v>1113172</v>
      </c>
      <c r="C79" s="122" t="s">
        <v>796</v>
      </c>
      <c r="D79" s="113">
        <v>3</v>
      </c>
      <c r="E79" s="113"/>
      <c r="F79" s="113"/>
      <c r="G79" s="114">
        <f t="shared" si="16"/>
        <v>3</v>
      </c>
      <c r="H79" s="113">
        <v>4</v>
      </c>
      <c r="I79" s="113"/>
      <c r="J79" s="113"/>
      <c r="K79" s="114">
        <f t="shared" si="17"/>
        <v>4</v>
      </c>
      <c r="L79" s="113">
        <v>9</v>
      </c>
      <c r="M79" s="113"/>
      <c r="N79" s="113"/>
      <c r="O79" s="114">
        <f t="shared" si="18"/>
        <v>9</v>
      </c>
      <c r="P79" s="113">
        <v>3</v>
      </c>
      <c r="Q79" s="119">
        <v>1</v>
      </c>
      <c r="R79" s="113"/>
      <c r="S79" s="114">
        <f t="shared" si="19"/>
        <v>4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20</v>
      </c>
      <c r="BB79" s="116"/>
      <c r="BC79" s="115">
        <f t="shared" si="29"/>
        <v>20</v>
      </c>
      <c r="BD79" s="111">
        <v>25</v>
      </c>
      <c r="BE79" s="111">
        <v>7</v>
      </c>
      <c r="BF79" s="117">
        <f t="shared" si="30"/>
        <v>12</v>
      </c>
      <c r="BG79" s="111">
        <v>20</v>
      </c>
      <c r="BH79" s="118">
        <f t="shared" si="31"/>
        <v>32</v>
      </c>
    </row>
    <row r="80" spans="2:60" x14ac:dyDescent="1">
      <c r="B80" s="111">
        <v>1113173</v>
      </c>
      <c r="C80" s="122" t="s">
        <v>797</v>
      </c>
      <c r="D80" s="113">
        <v>3</v>
      </c>
      <c r="E80" s="113"/>
      <c r="F80" s="113"/>
      <c r="G80" s="114">
        <f t="shared" si="16"/>
        <v>3</v>
      </c>
      <c r="H80" s="113">
        <v>1</v>
      </c>
      <c r="I80" s="113"/>
      <c r="J80" s="113"/>
      <c r="K80" s="114">
        <f t="shared" si="17"/>
        <v>1</v>
      </c>
      <c r="L80" s="113">
        <v>4</v>
      </c>
      <c r="M80" s="113"/>
      <c r="N80" s="113"/>
      <c r="O80" s="114">
        <f t="shared" si="18"/>
        <v>4</v>
      </c>
      <c r="P80" s="113">
        <v>1</v>
      </c>
      <c r="Q80" s="119">
        <v>2</v>
      </c>
      <c r="R80" s="113"/>
      <c r="S80" s="114">
        <f t="shared" si="19"/>
        <v>3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11</v>
      </c>
      <c r="BB80" s="116"/>
      <c r="BC80" s="115">
        <f t="shared" si="29"/>
        <v>11</v>
      </c>
      <c r="BD80" s="111">
        <v>15</v>
      </c>
      <c r="BE80" s="111">
        <v>14</v>
      </c>
      <c r="BF80" s="117">
        <f t="shared" si="30"/>
        <v>18</v>
      </c>
      <c r="BG80" s="111">
        <v>15</v>
      </c>
      <c r="BH80" s="118">
        <f t="shared" si="31"/>
        <v>33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9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9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/>
      <c r="E83" s="113"/>
      <c r="F83" s="113"/>
      <c r="G83" s="114">
        <f t="shared" si="16"/>
        <v>0</v>
      </c>
      <c r="H83" s="113">
        <v>21</v>
      </c>
      <c r="I83" s="119">
        <v>9</v>
      </c>
      <c r="J83" s="113"/>
      <c r="K83" s="114">
        <f t="shared" si="17"/>
        <v>30</v>
      </c>
      <c r="L83" s="113"/>
      <c r="M83" s="113"/>
      <c r="N83" s="113"/>
      <c r="O83" s="114">
        <f t="shared" si="18"/>
        <v>0</v>
      </c>
      <c r="P83" s="113">
        <v>63</v>
      </c>
      <c r="Q83" s="119">
        <v>18</v>
      </c>
      <c r="R83" s="113"/>
      <c r="S83" s="114">
        <f t="shared" si="19"/>
        <v>81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111</v>
      </c>
      <c r="BB83" s="116">
        <v>3</v>
      </c>
      <c r="BC83" s="115">
        <f t="shared" si="29"/>
        <v>108</v>
      </c>
      <c r="BD83" s="111">
        <v>60</v>
      </c>
      <c r="BE83" s="111">
        <v>70</v>
      </c>
      <c r="BF83" s="117">
        <f t="shared" si="30"/>
        <v>22</v>
      </c>
      <c r="BG83" s="111">
        <v>60</v>
      </c>
      <c r="BH83" s="118">
        <f t="shared" si="31"/>
        <v>82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>
        <v>3</v>
      </c>
      <c r="I84" s="119">
        <v>2</v>
      </c>
      <c r="J84" s="113"/>
      <c r="K84" s="114">
        <f t="shared" si="17"/>
        <v>5</v>
      </c>
      <c r="L84" s="113"/>
      <c r="M84" s="113"/>
      <c r="N84" s="113"/>
      <c r="O84" s="114">
        <f t="shared" si="18"/>
        <v>0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5</v>
      </c>
      <c r="BB84" s="116"/>
      <c r="BC84" s="115">
        <f t="shared" si="29"/>
        <v>5</v>
      </c>
      <c r="BD84" s="111"/>
      <c r="BE84" s="111"/>
      <c r="BF84" s="117">
        <f t="shared" si="30"/>
        <v>-5</v>
      </c>
      <c r="BG84" s="111"/>
      <c r="BH84" s="118">
        <f t="shared" si="31"/>
        <v>-5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/>
      <c r="I85" s="113"/>
      <c r="J85" s="113"/>
      <c r="K85" s="114">
        <f t="shared" si="17"/>
        <v>0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0</v>
      </c>
      <c r="BB85" s="116"/>
      <c r="BC85" s="115">
        <f t="shared" si="29"/>
        <v>0</v>
      </c>
      <c r="BD85" s="111"/>
      <c r="BE85" s="111"/>
      <c r="BF85" s="117">
        <f t="shared" si="30"/>
        <v>0</v>
      </c>
      <c r="BG85" s="111"/>
      <c r="BH85" s="118">
        <f t="shared" si="31"/>
        <v>0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hidden="1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/>
      <c r="BA114" s="115">
        <f t="shared" si="28"/>
        <v>0</v>
      </c>
      <c r="BB114" s="116"/>
      <c r="BC114" s="115">
        <f t="shared" si="29"/>
        <v>0</v>
      </c>
      <c r="BD114" s="111"/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>
        <v>3</v>
      </c>
      <c r="BA115" s="115">
        <f t="shared" si="28"/>
        <v>3</v>
      </c>
      <c r="BB115" s="116"/>
      <c r="BC115" s="115">
        <f t="shared" si="29"/>
        <v>3</v>
      </c>
      <c r="BD115" s="111">
        <v>3</v>
      </c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>
        <v>3</v>
      </c>
      <c r="BA116" s="115">
        <f t="shared" si="28"/>
        <v>3</v>
      </c>
      <c r="BB116" s="116"/>
      <c r="BC116" s="115">
        <f t="shared" si="29"/>
        <v>3</v>
      </c>
      <c r="BD116" s="111">
        <v>3</v>
      </c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hidden="1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/>
      <c r="BA120" s="115">
        <f t="shared" si="28"/>
        <v>0</v>
      </c>
      <c r="BB120" s="116"/>
      <c r="BC120" s="115">
        <f t="shared" si="29"/>
        <v>0</v>
      </c>
      <c r="BD120" s="111"/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>
        <v>10</v>
      </c>
      <c r="BA121" s="115">
        <f t="shared" si="28"/>
        <v>10</v>
      </c>
      <c r="BB121" s="116"/>
      <c r="BC121" s="115">
        <f t="shared" si="29"/>
        <v>10</v>
      </c>
      <c r="BD121" s="111">
        <v>10</v>
      </c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>
        <v>10</v>
      </c>
      <c r="BA122" s="115">
        <f t="shared" si="28"/>
        <v>10</v>
      </c>
      <c r="BB122" s="116"/>
      <c r="BC122" s="115">
        <f t="shared" si="29"/>
        <v>10</v>
      </c>
      <c r="BD122" s="111">
        <v>10</v>
      </c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>
        <v>2</v>
      </c>
      <c r="BA125" s="115">
        <f t="shared" si="28"/>
        <v>2</v>
      </c>
      <c r="BB125" s="116"/>
      <c r="BC125" s="115">
        <f t="shared" si="29"/>
        <v>2</v>
      </c>
      <c r="BD125" s="111">
        <v>2</v>
      </c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>
        <v>5</v>
      </c>
      <c r="BA133" s="115">
        <f t="shared" ref="BA133:BA167" si="37">+G133+K133+O133+S133+W133+AA133+AE133+AZ133+AI133+AM133+AQ133+AU133+AY133</f>
        <v>5</v>
      </c>
      <c r="BB133" s="116"/>
      <c r="BC133" s="115">
        <f t="shared" ref="BC133:BC167" si="38">+BA133-BB133</f>
        <v>5</v>
      </c>
      <c r="BD133" s="111">
        <v>5</v>
      </c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>
        <v>23</v>
      </c>
      <c r="BA134" s="115">
        <f t="shared" si="37"/>
        <v>23</v>
      </c>
      <c r="BB134" s="116"/>
      <c r="BC134" s="115">
        <f t="shared" si="38"/>
        <v>23</v>
      </c>
      <c r="BD134" s="111">
        <v>23</v>
      </c>
      <c r="BE134" s="111"/>
      <c r="BF134" s="117">
        <f t="shared" si="39"/>
        <v>0</v>
      </c>
      <c r="BG134" s="111"/>
      <c r="BH134" s="118">
        <f t="shared" si="40"/>
        <v>0</v>
      </c>
    </row>
    <row r="135" spans="2:60" ht="39.75" customHeight="1" x14ac:dyDescent="1">
      <c r="B135" s="111">
        <v>1004111</v>
      </c>
      <c r="C135" s="122" t="s">
        <v>842</v>
      </c>
      <c r="D135" s="113">
        <v>20</v>
      </c>
      <c r="E135" s="113"/>
      <c r="F135" s="113"/>
      <c r="G135" s="114">
        <f t="shared" si="32"/>
        <v>20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20</v>
      </c>
      <c r="BB135" s="116"/>
      <c r="BC135" s="115">
        <f t="shared" si="38"/>
        <v>20</v>
      </c>
      <c r="BD135" s="111">
        <v>36</v>
      </c>
      <c r="BE135" s="111"/>
      <c r="BF135" s="117">
        <f t="shared" si="39"/>
        <v>16</v>
      </c>
      <c r="BG135" s="111"/>
      <c r="BH135" s="118">
        <f t="shared" si="40"/>
        <v>16</v>
      </c>
    </row>
    <row r="136" spans="2:60" ht="39.75" customHeight="1" x14ac:dyDescent="1">
      <c r="B136" s="111">
        <v>1004113</v>
      </c>
      <c r="C136" s="122" t="s">
        <v>843</v>
      </c>
      <c r="D136" s="113">
        <v>10</v>
      </c>
      <c r="E136" s="113"/>
      <c r="F136" s="113"/>
      <c r="G136" s="114">
        <f t="shared" si="32"/>
        <v>10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10</v>
      </c>
      <c r="BB136" s="116"/>
      <c r="BC136" s="115">
        <f t="shared" si="38"/>
        <v>10</v>
      </c>
      <c r="BD136" s="111">
        <v>18</v>
      </c>
      <c r="BE136" s="111"/>
      <c r="BF136" s="117">
        <f t="shared" si="39"/>
        <v>8</v>
      </c>
      <c r="BG136" s="111"/>
      <c r="BH136" s="118">
        <f t="shared" si="40"/>
        <v>8</v>
      </c>
    </row>
    <row r="137" spans="2:60" ht="39.75" customHeight="1" x14ac:dyDescent="1">
      <c r="B137" s="111">
        <v>1004112</v>
      </c>
      <c r="C137" s="122" t="s">
        <v>844</v>
      </c>
      <c r="D137" s="113">
        <v>10</v>
      </c>
      <c r="E137" s="113"/>
      <c r="F137" s="113"/>
      <c r="G137" s="114">
        <f t="shared" si="32"/>
        <v>10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10</v>
      </c>
      <c r="BB137" s="116"/>
      <c r="BC137" s="115">
        <f t="shared" si="38"/>
        <v>10</v>
      </c>
      <c r="BD137" s="111">
        <v>18</v>
      </c>
      <c r="BE137" s="111"/>
      <c r="BF137" s="117">
        <f t="shared" si="39"/>
        <v>8</v>
      </c>
      <c r="BG137" s="111"/>
      <c r="BH137" s="118">
        <f t="shared" si="40"/>
        <v>8</v>
      </c>
    </row>
    <row r="138" spans="2:60" ht="39.75" customHeight="1" x14ac:dyDescent="1">
      <c r="B138" s="111">
        <v>1100045</v>
      </c>
      <c r="C138" s="122" t="s">
        <v>613</v>
      </c>
      <c r="D138" s="113">
        <v>6</v>
      </c>
      <c r="E138" s="113"/>
      <c r="F138" s="113"/>
      <c r="G138" s="114">
        <f t="shared" si="32"/>
        <v>6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6</v>
      </c>
      <c r="BB138" s="116"/>
      <c r="BC138" s="115">
        <f t="shared" si="38"/>
        <v>6</v>
      </c>
      <c r="BD138" s="111">
        <v>18</v>
      </c>
      <c r="BE138" s="111"/>
      <c r="BF138" s="117">
        <f t="shared" si="39"/>
        <v>12</v>
      </c>
      <c r="BG138" s="111"/>
      <c r="BH138" s="118">
        <f t="shared" si="40"/>
        <v>12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>
        <v>12</v>
      </c>
      <c r="BA147" s="115">
        <f t="shared" si="37"/>
        <v>12</v>
      </c>
      <c r="BB147" s="116"/>
      <c r="BC147" s="115">
        <f t="shared" si="38"/>
        <v>12</v>
      </c>
      <c r="BD147" s="111">
        <v>12</v>
      </c>
      <c r="BE147" s="111"/>
      <c r="BF147" s="117">
        <f t="shared" si="39"/>
        <v>0</v>
      </c>
      <c r="BG147" s="111"/>
      <c r="BH147" s="118">
        <f t="shared" si="40"/>
        <v>0</v>
      </c>
    </row>
    <row r="148" spans="2:60" ht="39.75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>
        <v>5</v>
      </c>
      <c r="BA148" s="115">
        <f t="shared" si="37"/>
        <v>5</v>
      </c>
      <c r="BB148" s="116"/>
      <c r="BC148" s="115">
        <f t="shared" si="38"/>
        <v>5</v>
      </c>
      <c r="BD148" s="111">
        <v>5</v>
      </c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hidden="1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>
        <v>3</v>
      </c>
      <c r="E154" s="113"/>
      <c r="F154" s="113"/>
      <c r="G154" s="114">
        <f t="shared" si="32"/>
        <v>3</v>
      </c>
      <c r="H154" s="113">
        <v>1</v>
      </c>
      <c r="I154" s="113"/>
      <c r="J154" s="113"/>
      <c r="K154" s="114">
        <f t="shared" si="33"/>
        <v>1</v>
      </c>
      <c r="L154" s="113"/>
      <c r="M154" s="113"/>
      <c r="N154" s="113"/>
      <c r="O154" s="114">
        <f t="shared" si="34"/>
        <v>0</v>
      </c>
      <c r="P154" s="113">
        <v>19</v>
      </c>
      <c r="Q154" s="119">
        <v>2</v>
      </c>
      <c r="R154" s="113"/>
      <c r="S154" s="114">
        <f t="shared" si="35"/>
        <v>21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25</v>
      </c>
      <c r="BB154" s="116"/>
      <c r="BC154" s="115">
        <f t="shared" si="38"/>
        <v>25</v>
      </c>
      <c r="BD154" s="111">
        <v>60</v>
      </c>
      <c r="BE154" s="111"/>
      <c r="BF154" s="117">
        <f t="shared" si="39"/>
        <v>35</v>
      </c>
      <c r="BG154" s="111">
        <v>20</v>
      </c>
      <c r="BH154" s="118">
        <f t="shared" si="40"/>
        <v>55</v>
      </c>
    </row>
    <row r="155" spans="2:60" ht="39.75" customHeight="1" x14ac:dyDescent="1">
      <c r="B155" s="111">
        <v>1006988</v>
      </c>
      <c r="C155" s="122" t="s">
        <v>679</v>
      </c>
      <c r="D155" s="113">
        <v>5</v>
      </c>
      <c r="E155" s="113"/>
      <c r="F155" s="113"/>
      <c r="G155" s="114">
        <f t="shared" si="32"/>
        <v>5</v>
      </c>
      <c r="H155" s="113">
        <v>1</v>
      </c>
      <c r="I155" s="113"/>
      <c r="J155" s="113"/>
      <c r="K155" s="114">
        <f t="shared" si="33"/>
        <v>1</v>
      </c>
      <c r="L155" s="113"/>
      <c r="M155" s="113"/>
      <c r="N155" s="113"/>
      <c r="O155" s="114">
        <f t="shared" si="34"/>
        <v>0</v>
      </c>
      <c r="P155" s="113">
        <v>8</v>
      </c>
      <c r="Q155" s="119">
        <v>2</v>
      </c>
      <c r="R155" s="113"/>
      <c r="S155" s="114">
        <f t="shared" si="35"/>
        <v>10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16</v>
      </c>
      <c r="BB155" s="116"/>
      <c r="BC155" s="115">
        <f t="shared" si="38"/>
        <v>16</v>
      </c>
      <c r="BD155" s="111">
        <v>60</v>
      </c>
      <c r="BE155" s="111">
        <v>14</v>
      </c>
      <c r="BF155" s="117">
        <f t="shared" si="39"/>
        <v>58</v>
      </c>
      <c r="BG155" s="111">
        <v>20</v>
      </c>
      <c r="BH155" s="118">
        <f t="shared" si="40"/>
        <v>78</v>
      </c>
    </row>
    <row r="156" spans="2:60" ht="39.75" customHeight="1" x14ac:dyDescent="1">
      <c r="B156" s="111">
        <v>20058107</v>
      </c>
      <c r="C156" s="123" t="s">
        <v>871</v>
      </c>
      <c r="D156" s="113"/>
      <c r="E156" s="113"/>
      <c r="F156" s="113"/>
      <c r="G156" s="114">
        <f t="shared" si="32"/>
        <v>0</v>
      </c>
      <c r="H156" s="113">
        <v>3</v>
      </c>
      <c r="I156" s="113"/>
      <c r="J156" s="113"/>
      <c r="K156" s="114">
        <f t="shared" si="33"/>
        <v>3</v>
      </c>
      <c r="L156" s="113"/>
      <c r="M156" s="113"/>
      <c r="N156" s="113"/>
      <c r="O156" s="114">
        <f t="shared" si="34"/>
        <v>0</v>
      </c>
      <c r="P156" s="113">
        <v>21</v>
      </c>
      <c r="Q156" s="119">
        <v>6</v>
      </c>
      <c r="R156" s="113"/>
      <c r="S156" s="114">
        <f t="shared" si="35"/>
        <v>27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30</v>
      </c>
      <c r="BB156" s="116">
        <v>3</v>
      </c>
      <c r="BC156" s="115">
        <f t="shared" si="38"/>
        <v>27</v>
      </c>
      <c r="BD156" s="111">
        <v>64</v>
      </c>
      <c r="BE156" s="111"/>
      <c r="BF156" s="117">
        <f t="shared" si="39"/>
        <v>37</v>
      </c>
      <c r="BG156" s="111">
        <v>30</v>
      </c>
      <c r="BH156" s="118">
        <f t="shared" si="40"/>
        <v>67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113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113</v>
      </c>
      <c r="H168" s="125">
        <f t="shared" si="41"/>
        <v>178</v>
      </c>
      <c r="I168" s="125">
        <f t="shared" si="41"/>
        <v>164</v>
      </c>
      <c r="J168" s="125">
        <f t="shared" si="41"/>
        <v>0</v>
      </c>
      <c r="K168" s="125">
        <f t="shared" si="41"/>
        <v>342</v>
      </c>
      <c r="L168" s="125">
        <f t="shared" si="41"/>
        <v>42</v>
      </c>
      <c r="M168" s="125">
        <f t="shared" si="41"/>
        <v>0</v>
      </c>
      <c r="N168" s="125">
        <f t="shared" si="41"/>
        <v>0</v>
      </c>
      <c r="O168" s="125">
        <f t="shared" si="41"/>
        <v>42</v>
      </c>
      <c r="P168" s="125">
        <f t="shared" si="41"/>
        <v>367</v>
      </c>
      <c r="Q168" s="125">
        <f t="shared" si="41"/>
        <v>170</v>
      </c>
      <c r="R168" s="125">
        <f t="shared" si="41"/>
        <v>0</v>
      </c>
      <c r="S168" s="125">
        <f t="shared" si="41"/>
        <v>537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92</v>
      </c>
      <c r="BA168" s="125">
        <f t="shared" si="41"/>
        <v>1126</v>
      </c>
      <c r="BB168" s="126">
        <f t="shared" si="41"/>
        <v>9</v>
      </c>
      <c r="BC168" s="125">
        <f>SUM(BC4:BC167)</f>
        <v>1117</v>
      </c>
      <c r="BD168" s="125">
        <f t="shared" si="41"/>
        <v>1445</v>
      </c>
      <c r="BE168" s="125">
        <f t="shared" si="41"/>
        <v>596</v>
      </c>
      <c r="BF168" s="125">
        <f t="shared" si="41"/>
        <v>924</v>
      </c>
      <c r="BG168" s="125">
        <f t="shared" si="41"/>
        <v>1040</v>
      </c>
      <c r="BH168" s="125">
        <f t="shared" si="41"/>
        <v>1964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6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6F4B-5988-4658-86EA-9A231A8D994C}">
  <sheetPr>
    <pageSetUpPr fitToPage="1"/>
  </sheetPr>
  <dimension ref="B1:XFD180"/>
  <sheetViews>
    <sheetView zoomScale="41" zoomScaleNormal="41" workbookViewId="0">
      <pane xSplit="3" ySplit="3" topLeftCell="D4" activePane="bottomRight" state="frozen"/>
      <selection activeCell="C60" sqref="C60"/>
      <selection pane="topRight" activeCell="C60" sqref="C60"/>
      <selection pane="bottomLeft" activeCell="C60" sqref="C60"/>
      <selection pane="bottomRight" sqref="A1:XFD1048576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7265625" style="108" customWidth="1"/>
    <col min="61" max="16384" width="13.7265625" style="108"/>
  </cols>
  <sheetData>
    <row r="1" spans="2:60" ht="68.400000000000006" x14ac:dyDescent="1">
      <c r="B1" s="164" t="s">
        <v>880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/>
      <c r="BA4" s="115">
        <f>+G4+K4+O4+S4+W4+AA4+AE4+AZ4+AI4+AM4+AQ4+AU4+AY4</f>
        <v>0</v>
      </c>
      <c r="BB4" s="116"/>
      <c r="BC4" s="115">
        <f>+BA4-BB4</f>
        <v>0</v>
      </c>
      <c r="BD4" s="111"/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/>
      <c r="E5" s="113"/>
      <c r="F5" s="113"/>
      <c r="G5" s="114">
        <f t="shared" ref="G5:G68" si="0">SUM(D5:F5)</f>
        <v>0</v>
      </c>
      <c r="H5" s="113">
        <v>54</v>
      </c>
      <c r="I5" s="119">
        <v>1</v>
      </c>
      <c r="J5" s="113"/>
      <c r="K5" s="114">
        <f t="shared" ref="K5:K68" si="1">SUM(H5:J5)</f>
        <v>55</v>
      </c>
      <c r="L5" s="113"/>
      <c r="M5" s="113"/>
      <c r="N5" s="113"/>
      <c r="O5" s="114">
        <f t="shared" ref="O5:O68" si="2">SUM(L5:N5)</f>
        <v>0</v>
      </c>
      <c r="P5" s="113">
        <v>11</v>
      </c>
      <c r="Q5" s="119">
        <v>6</v>
      </c>
      <c r="R5" s="113"/>
      <c r="S5" s="114">
        <f t="shared" ref="S5:S68" si="3">SUM(P5:R5)</f>
        <v>17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>
        <v>2</v>
      </c>
      <c r="BA5" s="115">
        <f t="shared" ref="BA5:BA68" si="12">+G5+K5+O5+S5+W5+AA5+AE5+AZ5+AI5+AM5+AQ5+AU5+AY5</f>
        <v>74</v>
      </c>
      <c r="BB5" s="116"/>
      <c r="BC5" s="115">
        <f t="shared" ref="BC5:BC68" si="13">+BA5-BB5</f>
        <v>74</v>
      </c>
      <c r="BD5" s="120">
        <v>82</v>
      </c>
      <c r="BE5" s="120">
        <v>63</v>
      </c>
      <c r="BF5" s="117">
        <f t="shared" ref="BF5:BF68" si="14">+BD5+BE5-BC5</f>
        <v>71</v>
      </c>
      <c r="BG5" s="120">
        <v>80</v>
      </c>
      <c r="BH5" s="118">
        <f t="shared" ref="BH5:BH68" si="15">BF5+BG5</f>
        <v>151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>
        <v>120</v>
      </c>
      <c r="I6" s="113"/>
      <c r="J6" s="113"/>
      <c r="K6" s="114">
        <f t="shared" si="1"/>
        <v>120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120</v>
      </c>
      <c r="BB6" s="116"/>
      <c r="BC6" s="115">
        <f t="shared" si="13"/>
        <v>120</v>
      </c>
      <c r="BD6" s="111"/>
      <c r="BE6" s="111"/>
      <c r="BF6" s="117">
        <f t="shared" si="14"/>
        <v>-120</v>
      </c>
      <c r="BG6" s="111"/>
      <c r="BH6" s="118">
        <f t="shared" si="15"/>
        <v>-120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>
        <v>10</v>
      </c>
      <c r="I23" s="113"/>
      <c r="J23" s="113"/>
      <c r="K23" s="114">
        <f t="shared" si="1"/>
        <v>10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10</v>
      </c>
      <c r="BB23" s="116"/>
      <c r="BC23" s="115">
        <f t="shared" si="13"/>
        <v>10</v>
      </c>
      <c r="BD23" s="111"/>
      <c r="BE23" s="111"/>
      <c r="BF23" s="117">
        <f t="shared" si="14"/>
        <v>-10</v>
      </c>
      <c r="BG23" s="111"/>
      <c r="BH23" s="118">
        <f t="shared" si="15"/>
        <v>-10</v>
      </c>
    </row>
    <row r="24" spans="2:60" ht="39.75" customHeight="1" x14ac:dyDescent="1">
      <c r="B24" s="111">
        <v>1111008</v>
      </c>
      <c r="C24" s="112" t="s">
        <v>741</v>
      </c>
      <c r="D24" s="113"/>
      <c r="E24" s="113"/>
      <c r="F24" s="113"/>
      <c r="G24" s="114">
        <f t="shared" si="0"/>
        <v>0</v>
      </c>
      <c r="H24" s="113">
        <v>46</v>
      </c>
      <c r="I24" s="119">
        <v>6</v>
      </c>
      <c r="J24" s="113"/>
      <c r="K24" s="114">
        <f t="shared" si="1"/>
        <v>52</v>
      </c>
      <c r="L24" s="113">
        <v>6</v>
      </c>
      <c r="M24" s="113"/>
      <c r="N24" s="113"/>
      <c r="O24" s="114">
        <f t="shared" si="2"/>
        <v>6</v>
      </c>
      <c r="P24" s="113">
        <v>66</v>
      </c>
      <c r="Q24" s="119">
        <v>9</v>
      </c>
      <c r="R24" s="113"/>
      <c r="S24" s="114">
        <f t="shared" si="3"/>
        <v>75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133</v>
      </c>
      <c r="BB24" s="116"/>
      <c r="BC24" s="115">
        <f t="shared" si="13"/>
        <v>133</v>
      </c>
      <c r="BD24" s="111">
        <v>130</v>
      </c>
      <c r="BE24" s="111">
        <v>2</v>
      </c>
      <c r="BF24" s="117">
        <f t="shared" si="14"/>
        <v>-1</v>
      </c>
      <c r="BG24" s="111">
        <v>130</v>
      </c>
      <c r="BH24" s="118">
        <f t="shared" si="15"/>
        <v>129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>
        <v>1</v>
      </c>
      <c r="I25" s="113"/>
      <c r="J25" s="113"/>
      <c r="K25" s="114">
        <f t="shared" si="1"/>
        <v>1</v>
      </c>
      <c r="L25" s="113"/>
      <c r="M25" s="113"/>
      <c r="N25" s="113"/>
      <c r="O25" s="114">
        <f t="shared" si="2"/>
        <v>0</v>
      </c>
      <c r="P25" s="113"/>
      <c r="Q25" s="119">
        <v>1</v>
      </c>
      <c r="R25" s="113"/>
      <c r="S25" s="114">
        <f t="shared" si="3"/>
        <v>1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2</v>
      </c>
      <c r="BB25" s="116"/>
      <c r="BC25" s="115">
        <f t="shared" si="13"/>
        <v>2</v>
      </c>
      <c r="BD25" s="111">
        <v>10</v>
      </c>
      <c r="BE25" s="111">
        <v>2</v>
      </c>
      <c r="BF25" s="117">
        <f t="shared" si="14"/>
        <v>10</v>
      </c>
      <c r="BG25" s="111"/>
      <c r="BH25" s="118">
        <f t="shared" si="15"/>
        <v>10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3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3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3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3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3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3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3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3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3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3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3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3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3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3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7</v>
      </c>
      <c r="I40" s="113"/>
      <c r="J40" s="113"/>
      <c r="K40" s="114">
        <f t="shared" si="1"/>
        <v>7</v>
      </c>
      <c r="L40" s="113">
        <v>2</v>
      </c>
      <c r="M40" s="113"/>
      <c r="N40" s="113"/>
      <c r="O40" s="114">
        <f t="shared" si="2"/>
        <v>2</v>
      </c>
      <c r="P40" s="113"/>
      <c r="Q40" s="113"/>
      <c r="R40" s="113"/>
      <c r="S40" s="114">
        <f t="shared" si="3"/>
        <v>0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9</v>
      </c>
      <c r="BB40" s="116">
        <v>1</v>
      </c>
      <c r="BC40" s="115">
        <f t="shared" si="13"/>
        <v>8</v>
      </c>
      <c r="BD40" s="111">
        <v>10</v>
      </c>
      <c r="BE40" s="111">
        <v>9</v>
      </c>
      <c r="BF40" s="117">
        <f t="shared" si="14"/>
        <v>11</v>
      </c>
      <c r="BG40" s="111"/>
      <c r="BH40" s="118">
        <f t="shared" si="15"/>
        <v>11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3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3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3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3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3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3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3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3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3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3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3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1</v>
      </c>
      <c r="E52" s="113"/>
      <c r="F52" s="113"/>
      <c r="G52" s="114">
        <f t="shared" si="0"/>
        <v>1</v>
      </c>
      <c r="H52" s="113">
        <v>1</v>
      </c>
      <c r="I52" s="113"/>
      <c r="J52" s="113"/>
      <c r="K52" s="114">
        <f t="shared" si="1"/>
        <v>1</v>
      </c>
      <c r="L52" s="113"/>
      <c r="M52" s="113"/>
      <c r="N52" s="113"/>
      <c r="O52" s="114">
        <f t="shared" si="2"/>
        <v>0</v>
      </c>
      <c r="P52" s="113">
        <v>29</v>
      </c>
      <c r="Q52" s="119">
        <v>11</v>
      </c>
      <c r="R52" s="113"/>
      <c r="S52" s="114">
        <f t="shared" si="3"/>
        <v>40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42</v>
      </c>
      <c r="BB52" s="116">
        <v>1</v>
      </c>
      <c r="BC52" s="115">
        <f t="shared" si="13"/>
        <v>41</v>
      </c>
      <c r="BD52" s="111">
        <v>112</v>
      </c>
      <c r="BE52" s="111">
        <v>60</v>
      </c>
      <c r="BF52" s="117">
        <f t="shared" si="14"/>
        <v>131</v>
      </c>
      <c r="BG52" s="111"/>
      <c r="BH52" s="118">
        <f t="shared" si="15"/>
        <v>131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3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9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2</v>
      </c>
      <c r="E54" s="113"/>
      <c r="F54" s="113"/>
      <c r="G54" s="114">
        <f t="shared" si="0"/>
        <v>2</v>
      </c>
      <c r="H54" s="113">
        <v>1</v>
      </c>
      <c r="I54" s="119">
        <v>5</v>
      </c>
      <c r="J54" s="113"/>
      <c r="K54" s="114">
        <f t="shared" si="1"/>
        <v>6</v>
      </c>
      <c r="L54" s="113"/>
      <c r="M54" s="113"/>
      <c r="N54" s="113"/>
      <c r="O54" s="114">
        <f t="shared" si="2"/>
        <v>0</v>
      </c>
      <c r="P54" s="113">
        <v>29</v>
      </c>
      <c r="Q54" s="119">
        <v>11</v>
      </c>
      <c r="R54" s="113"/>
      <c r="S54" s="114">
        <f t="shared" si="3"/>
        <v>40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48</v>
      </c>
      <c r="BB54" s="116">
        <v>1</v>
      </c>
      <c r="BC54" s="115">
        <f t="shared" si="13"/>
        <v>47</v>
      </c>
      <c r="BD54" s="111">
        <v>85</v>
      </c>
      <c r="BE54" s="111">
        <v>84</v>
      </c>
      <c r="BF54" s="117">
        <f t="shared" si="14"/>
        <v>122</v>
      </c>
      <c r="BG54" s="111"/>
      <c r="BH54" s="118">
        <f t="shared" si="15"/>
        <v>122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3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9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3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9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3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9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2</v>
      </c>
      <c r="E58" s="113"/>
      <c r="F58" s="113"/>
      <c r="G58" s="114">
        <f t="shared" si="0"/>
        <v>2</v>
      </c>
      <c r="H58" s="113">
        <v>6</v>
      </c>
      <c r="I58" s="113"/>
      <c r="J58" s="113"/>
      <c r="K58" s="114">
        <f t="shared" si="1"/>
        <v>6</v>
      </c>
      <c r="L58" s="113"/>
      <c r="M58" s="113"/>
      <c r="N58" s="113"/>
      <c r="O58" s="114">
        <f t="shared" si="2"/>
        <v>0</v>
      </c>
      <c r="P58" s="113">
        <v>28</v>
      </c>
      <c r="Q58" s="119">
        <v>11</v>
      </c>
      <c r="R58" s="113"/>
      <c r="S58" s="114">
        <f t="shared" si="3"/>
        <v>39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/>
      <c r="BA58" s="115">
        <f t="shared" si="12"/>
        <v>47</v>
      </c>
      <c r="BB58" s="116">
        <v>1</v>
      </c>
      <c r="BC58" s="115">
        <f t="shared" si="13"/>
        <v>46</v>
      </c>
      <c r="BD58" s="111">
        <v>85</v>
      </c>
      <c r="BE58" s="111">
        <v>76</v>
      </c>
      <c r="BF58" s="117">
        <f t="shared" si="14"/>
        <v>115</v>
      </c>
      <c r="BG58" s="111"/>
      <c r="BH58" s="118">
        <f t="shared" si="15"/>
        <v>115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3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9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>
        <v>1</v>
      </c>
      <c r="E60" s="113"/>
      <c r="F60" s="113"/>
      <c r="G60" s="114">
        <f t="shared" si="0"/>
        <v>1</v>
      </c>
      <c r="H60" s="113">
        <v>5</v>
      </c>
      <c r="I60" s="113"/>
      <c r="J60" s="113"/>
      <c r="K60" s="114">
        <f t="shared" si="1"/>
        <v>5</v>
      </c>
      <c r="L60" s="113"/>
      <c r="M60" s="113"/>
      <c r="N60" s="113"/>
      <c r="O60" s="114">
        <f t="shared" si="2"/>
        <v>0</v>
      </c>
      <c r="P60" s="113">
        <v>28</v>
      </c>
      <c r="Q60" s="119">
        <v>11</v>
      </c>
      <c r="R60" s="113"/>
      <c r="S60" s="114">
        <f t="shared" si="3"/>
        <v>39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/>
      <c r="BA60" s="115">
        <f t="shared" si="12"/>
        <v>45</v>
      </c>
      <c r="BB60" s="116">
        <v>1</v>
      </c>
      <c r="BC60" s="115">
        <f t="shared" si="13"/>
        <v>44</v>
      </c>
      <c r="BD60" s="111">
        <v>151</v>
      </c>
      <c r="BE60" s="111">
        <v>19</v>
      </c>
      <c r="BF60" s="117">
        <f t="shared" si="14"/>
        <v>126</v>
      </c>
      <c r="BG60" s="111"/>
      <c r="BH60" s="118">
        <f t="shared" si="15"/>
        <v>126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3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9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>
        <v>2</v>
      </c>
      <c r="E62" s="113"/>
      <c r="F62" s="113"/>
      <c r="G62" s="114">
        <f t="shared" si="0"/>
        <v>2</v>
      </c>
      <c r="H62" s="113">
        <v>6</v>
      </c>
      <c r="I62" s="113"/>
      <c r="J62" s="113"/>
      <c r="K62" s="114">
        <f t="shared" si="1"/>
        <v>6</v>
      </c>
      <c r="L62" s="113"/>
      <c r="M62" s="113"/>
      <c r="N62" s="113"/>
      <c r="O62" s="114">
        <f t="shared" si="2"/>
        <v>0</v>
      </c>
      <c r="P62" s="113">
        <v>29</v>
      </c>
      <c r="Q62" s="119">
        <v>11</v>
      </c>
      <c r="R62" s="113"/>
      <c r="S62" s="114">
        <f t="shared" si="3"/>
        <v>40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/>
      <c r="BA62" s="115">
        <f t="shared" si="12"/>
        <v>48</v>
      </c>
      <c r="BB62" s="116">
        <v>1</v>
      </c>
      <c r="BC62" s="115">
        <f t="shared" si="13"/>
        <v>47</v>
      </c>
      <c r="BD62" s="111">
        <v>85</v>
      </c>
      <c r="BE62" s="111">
        <v>49</v>
      </c>
      <c r="BF62" s="117">
        <f t="shared" si="14"/>
        <v>87</v>
      </c>
      <c r="BG62" s="111"/>
      <c r="BH62" s="118">
        <f t="shared" si="15"/>
        <v>87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3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9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2</v>
      </c>
      <c r="E64" s="113"/>
      <c r="F64" s="113"/>
      <c r="G64" s="114">
        <f t="shared" si="0"/>
        <v>2</v>
      </c>
      <c r="H64" s="113">
        <v>1</v>
      </c>
      <c r="I64" s="113"/>
      <c r="J64" s="113"/>
      <c r="K64" s="114">
        <f t="shared" si="1"/>
        <v>1</v>
      </c>
      <c r="L64" s="113"/>
      <c r="M64" s="113"/>
      <c r="N64" s="113"/>
      <c r="O64" s="114">
        <f t="shared" si="2"/>
        <v>0</v>
      </c>
      <c r="P64" s="113">
        <v>29</v>
      </c>
      <c r="Q64" s="119">
        <v>11</v>
      </c>
      <c r="R64" s="113"/>
      <c r="S64" s="114">
        <f t="shared" si="3"/>
        <v>40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43</v>
      </c>
      <c r="BB64" s="116">
        <v>1</v>
      </c>
      <c r="BC64" s="115">
        <f t="shared" si="13"/>
        <v>42</v>
      </c>
      <c r="BD64" s="111">
        <v>85</v>
      </c>
      <c r="BE64" s="111">
        <v>84</v>
      </c>
      <c r="BF64" s="117">
        <f t="shared" si="14"/>
        <v>127</v>
      </c>
      <c r="BG64" s="111"/>
      <c r="BH64" s="118">
        <f t="shared" si="15"/>
        <v>127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3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9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customHeight="1" x14ac:dyDescent="1">
      <c r="B66" s="111">
        <v>1112017</v>
      </c>
      <c r="C66" s="122" t="s">
        <v>783</v>
      </c>
      <c r="D66" s="113">
        <v>2</v>
      </c>
      <c r="E66" s="113"/>
      <c r="F66" s="113"/>
      <c r="G66" s="114">
        <f t="shared" si="0"/>
        <v>2</v>
      </c>
      <c r="H66" s="113">
        <v>1</v>
      </c>
      <c r="I66" s="113"/>
      <c r="J66" s="113"/>
      <c r="K66" s="114">
        <f t="shared" si="1"/>
        <v>1</v>
      </c>
      <c r="L66" s="113"/>
      <c r="M66" s="113"/>
      <c r="N66" s="113"/>
      <c r="O66" s="114">
        <f t="shared" si="2"/>
        <v>0</v>
      </c>
      <c r="P66" s="113">
        <v>29</v>
      </c>
      <c r="Q66" s="119">
        <v>12</v>
      </c>
      <c r="R66" s="113"/>
      <c r="S66" s="114">
        <f t="shared" si="3"/>
        <v>41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44</v>
      </c>
      <c r="BB66" s="116"/>
      <c r="BC66" s="115">
        <f t="shared" si="13"/>
        <v>44</v>
      </c>
      <c r="BD66" s="111">
        <v>170</v>
      </c>
      <c r="BE66" s="111">
        <v>3</v>
      </c>
      <c r="BF66" s="117">
        <f t="shared" si="14"/>
        <v>129</v>
      </c>
      <c r="BG66" s="111"/>
      <c r="BH66" s="118">
        <f t="shared" si="15"/>
        <v>129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3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/>
      <c r="BF72" s="117">
        <f t="shared" si="30"/>
        <v>0</v>
      </c>
      <c r="BG72" s="111"/>
      <c r="BH72" s="118">
        <f t="shared" si="31"/>
        <v>0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>
        <v>12</v>
      </c>
      <c r="I73" s="113"/>
      <c r="J73" s="113"/>
      <c r="K73" s="114">
        <f t="shared" si="17"/>
        <v>12</v>
      </c>
      <c r="L73" s="113"/>
      <c r="M73" s="113"/>
      <c r="N73" s="113"/>
      <c r="O73" s="114">
        <f t="shared" si="18"/>
        <v>0</v>
      </c>
      <c r="P73" s="113">
        <v>36</v>
      </c>
      <c r="Q73" s="119">
        <v>3</v>
      </c>
      <c r="R73" s="113"/>
      <c r="S73" s="114">
        <f t="shared" si="19"/>
        <v>39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51</v>
      </c>
      <c r="BB73" s="116"/>
      <c r="BC73" s="115">
        <f t="shared" si="29"/>
        <v>51</v>
      </c>
      <c r="BD73" s="111">
        <v>40</v>
      </c>
      <c r="BE73" s="111">
        <v>1</v>
      </c>
      <c r="BF73" s="117">
        <f t="shared" si="30"/>
        <v>-10</v>
      </c>
      <c r="BG73" s="111">
        <v>40</v>
      </c>
      <c r="BH73" s="118">
        <f t="shared" si="31"/>
        <v>30</v>
      </c>
    </row>
    <row r="74" spans="2:60" hidden="1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3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hidden="1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3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hidden="1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3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/>
      <c r="BA76" s="115">
        <f t="shared" si="28"/>
        <v>0</v>
      </c>
      <c r="BB76" s="116"/>
      <c r="BC76" s="115">
        <f t="shared" si="29"/>
        <v>0</v>
      </c>
      <c r="BD76" s="111"/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>
        <v>3</v>
      </c>
      <c r="E77" s="113"/>
      <c r="F77" s="113"/>
      <c r="G77" s="114">
        <f t="shared" si="16"/>
        <v>3</v>
      </c>
      <c r="H77" s="113">
        <v>5</v>
      </c>
      <c r="I77" s="113"/>
      <c r="J77" s="113"/>
      <c r="K77" s="114">
        <f t="shared" si="17"/>
        <v>5</v>
      </c>
      <c r="L77" s="113">
        <v>5</v>
      </c>
      <c r="M77" s="113"/>
      <c r="N77" s="113"/>
      <c r="O77" s="114">
        <f t="shared" si="18"/>
        <v>5</v>
      </c>
      <c r="P77" s="113">
        <v>9</v>
      </c>
      <c r="Q77" s="113"/>
      <c r="R77" s="113"/>
      <c r="S77" s="114">
        <f t="shared" si="19"/>
        <v>9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22</v>
      </c>
      <c r="BB77" s="116"/>
      <c r="BC77" s="115">
        <f t="shared" si="29"/>
        <v>22</v>
      </c>
      <c r="BD77" s="111">
        <v>30</v>
      </c>
      <c r="BE77" s="111">
        <v>9</v>
      </c>
      <c r="BF77" s="117">
        <f t="shared" si="30"/>
        <v>17</v>
      </c>
      <c r="BG77" s="111">
        <v>10</v>
      </c>
      <c r="BH77" s="118">
        <f t="shared" si="31"/>
        <v>27</v>
      </c>
    </row>
    <row r="78" spans="2:60" ht="39.75" customHeight="1" x14ac:dyDescent="1">
      <c r="B78" s="111">
        <v>1113171</v>
      </c>
      <c r="C78" s="122" t="s">
        <v>795</v>
      </c>
      <c r="D78" s="113">
        <v>1</v>
      </c>
      <c r="E78" s="113"/>
      <c r="F78" s="113"/>
      <c r="G78" s="114">
        <f t="shared" si="16"/>
        <v>1</v>
      </c>
      <c r="H78" s="113">
        <v>5</v>
      </c>
      <c r="I78" s="119">
        <v>1</v>
      </c>
      <c r="J78" s="113"/>
      <c r="K78" s="114">
        <f t="shared" si="17"/>
        <v>6</v>
      </c>
      <c r="L78" s="113">
        <v>7</v>
      </c>
      <c r="M78" s="113"/>
      <c r="N78" s="113"/>
      <c r="O78" s="114">
        <f t="shared" si="18"/>
        <v>7</v>
      </c>
      <c r="P78" s="113">
        <v>2</v>
      </c>
      <c r="Q78" s="113"/>
      <c r="R78" s="113"/>
      <c r="S78" s="114">
        <f t="shared" si="19"/>
        <v>2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16</v>
      </c>
      <c r="BB78" s="116"/>
      <c r="BC78" s="115">
        <f t="shared" si="29"/>
        <v>16</v>
      </c>
      <c r="BD78" s="111">
        <v>20</v>
      </c>
      <c r="BE78" s="111">
        <v>11</v>
      </c>
      <c r="BF78" s="117">
        <f t="shared" si="30"/>
        <v>15</v>
      </c>
      <c r="BG78" s="111">
        <v>10</v>
      </c>
      <c r="BH78" s="118">
        <f t="shared" si="31"/>
        <v>25</v>
      </c>
    </row>
    <row r="79" spans="2:60" x14ac:dyDescent="1">
      <c r="B79" s="111">
        <v>1113172</v>
      </c>
      <c r="C79" s="122" t="s">
        <v>796</v>
      </c>
      <c r="D79" s="113">
        <v>1</v>
      </c>
      <c r="E79" s="113"/>
      <c r="F79" s="113"/>
      <c r="G79" s="114">
        <f t="shared" si="16"/>
        <v>1</v>
      </c>
      <c r="H79" s="113">
        <v>5</v>
      </c>
      <c r="I79" s="113"/>
      <c r="J79" s="113"/>
      <c r="K79" s="114">
        <f t="shared" si="17"/>
        <v>5</v>
      </c>
      <c r="L79" s="113">
        <v>9</v>
      </c>
      <c r="M79" s="113"/>
      <c r="N79" s="113"/>
      <c r="O79" s="114">
        <f t="shared" si="18"/>
        <v>9</v>
      </c>
      <c r="P79" s="113">
        <v>3</v>
      </c>
      <c r="Q79" s="113"/>
      <c r="R79" s="113"/>
      <c r="S79" s="114">
        <f t="shared" si="19"/>
        <v>3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18</v>
      </c>
      <c r="BB79" s="116"/>
      <c r="BC79" s="115">
        <f t="shared" si="29"/>
        <v>18</v>
      </c>
      <c r="BD79" s="111">
        <v>25</v>
      </c>
      <c r="BE79" s="111">
        <v>2</v>
      </c>
      <c r="BF79" s="117">
        <f t="shared" si="30"/>
        <v>9</v>
      </c>
      <c r="BG79" s="111">
        <v>10</v>
      </c>
      <c r="BH79" s="118">
        <f t="shared" si="31"/>
        <v>19</v>
      </c>
    </row>
    <row r="80" spans="2:60" x14ac:dyDescent="1">
      <c r="B80" s="111">
        <v>1113173</v>
      </c>
      <c r="C80" s="122" t="s">
        <v>797</v>
      </c>
      <c r="D80" s="113">
        <v>1</v>
      </c>
      <c r="E80" s="113"/>
      <c r="F80" s="113"/>
      <c r="G80" s="114">
        <f t="shared" si="16"/>
        <v>1</v>
      </c>
      <c r="H80" s="113">
        <v>8</v>
      </c>
      <c r="I80" s="113"/>
      <c r="J80" s="113"/>
      <c r="K80" s="114">
        <f t="shared" si="17"/>
        <v>8</v>
      </c>
      <c r="L80" s="113">
        <v>1</v>
      </c>
      <c r="M80" s="113"/>
      <c r="N80" s="113"/>
      <c r="O80" s="114">
        <f t="shared" si="18"/>
        <v>1</v>
      </c>
      <c r="P80" s="113"/>
      <c r="Q80" s="113"/>
      <c r="R80" s="113"/>
      <c r="S80" s="114">
        <f t="shared" si="19"/>
        <v>0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10</v>
      </c>
      <c r="BB80" s="116"/>
      <c r="BC80" s="115">
        <f t="shared" si="29"/>
        <v>10</v>
      </c>
      <c r="BD80" s="111">
        <v>15</v>
      </c>
      <c r="BE80" s="111">
        <v>14</v>
      </c>
      <c r="BF80" s="117">
        <f t="shared" si="30"/>
        <v>19</v>
      </c>
      <c r="BG80" s="111">
        <v>5</v>
      </c>
      <c r="BH80" s="118">
        <f t="shared" si="31"/>
        <v>24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3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3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/>
      <c r="E83" s="113"/>
      <c r="F83" s="113"/>
      <c r="G83" s="114">
        <f t="shared" si="16"/>
        <v>0</v>
      </c>
      <c r="H83" s="113">
        <v>24</v>
      </c>
      <c r="I83" s="113"/>
      <c r="J83" s="113"/>
      <c r="K83" s="114">
        <f t="shared" si="17"/>
        <v>24</v>
      </c>
      <c r="L83" s="113"/>
      <c r="M83" s="113"/>
      <c r="N83" s="113"/>
      <c r="O83" s="114">
        <f t="shared" si="18"/>
        <v>0</v>
      </c>
      <c r="P83" s="113">
        <v>51</v>
      </c>
      <c r="Q83" s="119">
        <v>3</v>
      </c>
      <c r="R83" s="113"/>
      <c r="S83" s="114">
        <f t="shared" si="19"/>
        <v>54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78</v>
      </c>
      <c r="BB83" s="116"/>
      <c r="BC83" s="115">
        <f t="shared" si="29"/>
        <v>78</v>
      </c>
      <c r="BD83" s="111">
        <v>60</v>
      </c>
      <c r="BE83" s="111">
        <v>1</v>
      </c>
      <c r="BF83" s="117">
        <f t="shared" si="30"/>
        <v>-17</v>
      </c>
      <c r="BG83" s="111">
        <v>90</v>
      </c>
      <c r="BH83" s="118">
        <f t="shared" si="31"/>
        <v>73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>
        <v>4</v>
      </c>
      <c r="I84" s="113"/>
      <c r="J84" s="113"/>
      <c r="K84" s="114">
        <f t="shared" si="17"/>
        <v>4</v>
      </c>
      <c r="L84" s="113"/>
      <c r="M84" s="113"/>
      <c r="N84" s="113"/>
      <c r="O84" s="114">
        <f t="shared" si="18"/>
        <v>0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4</v>
      </c>
      <c r="BB84" s="116"/>
      <c r="BC84" s="115">
        <f t="shared" si="29"/>
        <v>4</v>
      </c>
      <c r="BD84" s="111"/>
      <c r="BE84" s="111"/>
      <c r="BF84" s="117">
        <f t="shared" si="30"/>
        <v>-4</v>
      </c>
      <c r="BG84" s="111"/>
      <c r="BH84" s="118">
        <f t="shared" si="31"/>
        <v>-4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>
        <v>6</v>
      </c>
      <c r="I85" s="113"/>
      <c r="J85" s="113"/>
      <c r="K85" s="114">
        <f t="shared" si="17"/>
        <v>6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6</v>
      </c>
      <c r="BB85" s="116"/>
      <c r="BC85" s="115">
        <f t="shared" si="29"/>
        <v>6</v>
      </c>
      <c r="BD85" s="111"/>
      <c r="BE85" s="111"/>
      <c r="BF85" s="117">
        <f t="shared" si="30"/>
        <v>-6</v>
      </c>
      <c r="BG85" s="111"/>
      <c r="BH85" s="118">
        <f t="shared" si="31"/>
        <v>-6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>
        <v>3</v>
      </c>
      <c r="BA114" s="115">
        <f t="shared" si="28"/>
        <v>3</v>
      </c>
      <c r="BB114" s="116"/>
      <c r="BC114" s="115">
        <f t="shared" si="29"/>
        <v>3</v>
      </c>
      <c r="BD114" s="111">
        <v>3</v>
      </c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hidden="1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/>
      <c r="BA120" s="115">
        <f t="shared" si="28"/>
        <v>0</v>
      </c>
      <c r="BB120" s="116"/>
      <c r="BC120" s="115">
        <f t="shared" si="29"/>
        <v>0</v>
      </c>
      <c r="BD120" s="111"/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hidden="1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/>
      <c r="BA122" s="115">
        <f t="shared" si="28"/>
        <v>0</v>
      </c>
      <c r="BB122" s="116"/>
      <c r="BC122" s="115">
        <f t="shared" si="29"/>
        <v>0</v>
      </c>
      <c r="BD122" s="111"/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hidden="1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/>
      <c r="BA133" s="115">
        <f t="shared" ref="BA133:BA167" si="37">+G133+K133+O133+S133+W133+AA133+AE133+AZ133+AI133+AM133+AQ133+AU133+AY133</f>
        <v>0</v>
      </c>
      <c r="BB133" s="116"/>
      <c r="BC133" s="115">
        <f t="shared" ref="BC133:BC167" si="38">+BA133-BB133</f>
        <v>0</v>
      </c>
      <c r="BD133" s="111"/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>
        <v>5</v>
      </c>
      <c r="BA134" s="115">
        <f t="shared" si="37"/>
        <v>5</v>
      </c>
      <c r="BB134" s="116"/>
      <c r="BC134" s="115">
        <f t="shared" si="38"/>
        <v>5</v>
      </c>
      <c r="BD134" s="111">
        <v>5</v>
      </c>
      <c r="BE134" s="111"/>
      <c r="BF134" s="117">
        <f t="shared" si="39"/>
        <v>0</v>
      </c>
      <c r="BG134" s="111"/>
      <c r="BH134" s="118">
        <f t="shared" si="40"/>
        <v>0</v>
      </c>
    </row>
    <row r="135" spans="2:60" ht="39.75" customHeight="1" x14ac:dyDescent="1">
      <c r="B135" s="111">
        <v>1004111</v>
      </c>
      <c r="C135" s="122" t="s">
        <v>842</v>
      </c>
      <c r="D135" s="113">
        <v>3</v>
      </c>
      <c r="E135" s="113"/>
      <c r="F135" s="113"/>
      <c r="G135" s="114">
        <f t="shared" si="32"/>
        <v>3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21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3</v>
      </c>
      <c r="BB135" s="116"/>
      <c r="BC135" s="115">
        <f t="shared" si="38"/>
        <v>3</v>
      </c>
      <c r="BD135" s="111"/>
      <c r="BE135" s="111">
        <v>16</v>
      </c>
      <c r="BF135" s="117">
        <f t="shared" si="39"/>
        <v>13</v>
      </c>
      <c r="BG135" s="111"/>
      <c r="BH135" s="118">
        <f t="shared" si="40"/>
        <v>13</v>
      </c>
    </row>
    <row r="136" spans="2:60" ht="39.75" customHeight="1" x14ac:dyDescent="1">
      <c r="B136" s="111">
        <v>1004113</v>
      </c>
      <c r="C136" s="122" t="s">
        <v>843</v>
      </c>
      <c r="D136" s="113">
        <v>3</v>
      </c>
      <c r="E136" s="113"/>
      <c r="F136" s="113"/>
      <c r="G136" s="114">
        <f t="shared" si="32"/>
        <v>3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21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3</v>
      </c>
      <c r="BB136" s="116"/>
      <c r="BC136" s="115">
        <f t="shared" si="38"/>
        <v>3</v>
      </c>
      <c r="BD136" s="111"/>
      <c r="BE136" s="111">
        <v>9</v>
      </c>
      <c r="BF136" s="117">
        <f t="shared" si="39"/>
        <v>6</v>
      </c>
      <c r="BG136" s="111"/>
      <c r="BH136" s="118">
        <f t="shared" si="40"/>
        <v>6</v>
      </c>
    </row>
    <row r="137" spans="2:60" ht="39.75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21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>
        <v>8</v>
      </c>
      <c r="BF137" s="117">
        <f t="shared" si="39"/>
        <v>8</v>
      </c>
      <c r="BG137" s="111"/>
      <c r="BH137" s="118">
        <f t="shared" si="40"/>
        <v>8</v>
      </c>
    </row>
    <row r="138" spans="2:60" ht="39.75" customHeight="1" x14ac:dyDescent="1">
      <c r="B138" s="111">
        <v>1100045</v>
      </c>
      <c r="C138" s="122" t="s">
        <v>613</v>
      </c>
      <c r="D138" s="113">
        <v>1</v>
      </c>
      <c r="E138" s="113"/>
      <c r="F138" s="113"/>
      <c r="G138" s="114">
        <f t="shared" si="32"/>
        <v>1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21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1</v>
      </c>
      <c r="BB138" s="116"/>
      <c r="BC138" s="115">
        <f t="shared" si="38"/>
        <v>1</v>
      </c>
      <c r="BD138" s="111">
        <v>5</v>
      </c>
      <c r="BE138" s="111">
        <v>7</v>
      </c>
      <c r="BF138" s="117">
        <f t="shared" si="39"/>
        <v>11</v>
      </c>
      <c r="BG138" s="111"/>
      <c r="BH138" s="118">
        <f t="shared" si="40"/>
        <v>11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21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21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21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21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21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21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21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21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21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>
        <v>5</v>
      </c>
      <c r="BA147" s="115">
        <f t="shared" si="37"/>
        <v>5</v>
      </c>
      <c r="BB147" s="116"/>
      <c r="BC147" s="115">
        <f t="shared" si="38"/>
        <v>5</v>
      </c>
      <c r="BD147" s="111"/>
      <c r="BE147" s="111"/>
      <c r="BF147" s="117">
        <f t="shared" si="39"/>
        <v>-5</v>
      </c>
      <c r="BG147" s="111"/>
      <c r="BH147" s="118">
        <f t="shared" si="40"/>
        <v>-5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21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21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21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21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21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hidden="1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21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>
        <v>6</v>
      </c>
      <c r="E154" s="113"/>
      <c r="F154" s="113"/>
      <c r="G154" s="114">
        <f t="shared" si="32"/>
        <v>6</v>
      </c>
      <c r="H154" s="113"/>
      <c r="I154" s="113"/>
      <c r="J154" s="113"/>
      <c r="K154" s="114">
        <f t="shared" si="33"/>
        <v>0</v>
      </c>
      <c r="L154" s="113"/>
      <c r="M154" s="113"/>
      <c r="N154" s="113"/>
      <c r="O154" s="114">
        <f t="shared" si="34"/>
        <v>0</v>
      </c>
      <c r="P154" s="113">
        <v>17</v>
      </c>
      <c r="Q154" s="121"/>
      <c r="R154" s="113"/>
      <c r="S154" s="114">
        <f t="shared" si="35"/>
        <v>17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23</v>
      </c>
      <c r="BB154" s="116">
        <v>6</v>
      </c>
      <c r="BC154" s="115">
        <f t="shared" si="38"/>
        <v>17</v>
      </c>
      <c r="BD154" s="111">
        <v>18</v>
      </c>
      <c r="BE154" s="111">
        <v>13</v>
      </c>
      <c r="BF154" s="117">
        <f t="shared" si="39"/>
        <v>14</v>
      </c>
      <c r="BG154" s="111"/>
      <c r="BH154" s="118">
        <f t="shared" si="40"/>
        <v>14</v>
      </c>
    </row>
    <row r="155" spans="2:60" ht="39.75" customHeight="1" x14ac:dyDescent="1">
      <c r="B155" s="111">
        <v>1006988</v>
      </c>
      <c r="C155" s="122" t="s">
        <v>679</v>
      </c>
      <c r="D155" s="113">
        <v>2</v>
      </c>
      <c r="E155" s="113"/>
      <c r="F155" s="113"/>
      <c r="G155" s="114">
        <f t="shared" si="32"/>
        <v>2</v>
      </c>
      <c r="H155" s="113"/>
      <c r="I155" s="113"/>
      <c r="J155" s="113"/>
      <c r="K155" s="114">
        <f t="shared" si="33"/>
        <v>0</v>
      </c>
      <c r="L155" s="113"/>
      <c r="M155" s="113"/>
      <c r="N155" s="113"/>
      <c r="O155" s="114">
        <f t="shared" si="34"/>
        <v>0</v>
      </c>
      <c r="P155" s="113">
        <v>9</v>
      </c>
      <c r="Q155" s="121"/>
      <c r="R155" s="113"/>
      <c r="S155" s="114">
        <f t="shared" si="35"/>
        <v>9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11</v>
      </c>
      <c r="BB155" s="116">
        <v>2</v>
      </c>
      <c r="BC155" s="115">
        <f t="shared" si="38"/>
        <v>9</v>
      </c>
      <c r="BD155" s="111">
        <v>60</v>
      </c>
      <c r="BE155" s="111">
        <v>5</v>
      </c>
      <c r="BF155" s="117">
        <f t="shared" si="39"/>
        <v>56</v>
      </c>
      <c r="BG155" s="111"/>
      <c r="BH155" s="118">
        <f t="shared" si="40"/>
        <v>56</v>
      </c>
    </row>
    <row r="156" spans="2:60" ht="39.75" customHeight="1" x14ac:dyDescent="1">
      <c r="B156" s="111">
        <v>20058107</v>
      </c>
      <c r="C156" s="123" t="s">
        <v>871</v>
      </c>
      <c r="D156" s="113"/>
      <c r="E156" s="113"/>
      <c r="F156" s="113"/>
      <c r="G156" s="114">
        <f t="shared" si="32"/>
        <v>0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>
        <v>9</v>
      </c>
      <c r="Q156" s="121"/>
      <c r="R156" s="113"/>
      <c r="S156" s="114">
        <f t="shared" si="35"/>
        <v>9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9</v>
      </c>
      <c r="BB156" s="116"/>
      <c r="BC156" s="115">
        <f t="shared" si="38"/>
        <v>9</v>
      </c>
      <c r="BD156" s="111">
        <v>30</v>
      </c>
      <c r="BE156" s="111"/>
      <c r="BF156" s="117">
        <f t="shared" si="39"/>
        <v>21</v>
      </c>
      <c r="BG156" s="111">
        <v>45</v>
      </c>
      <c r="BH156" s="118">
        <f t="shared" si="40"/>
        <v>66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33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33</v>
      </c>
      <c r="H168" s="125">
        <f t="shared" si="41"/>
        <v>328</v>
      </c>
      <c r="I168" s="125">
        <f t="shared" si="41"/>
        <v>13</v>
      </c>
      <c r="J168" s="125">
        <f t="shared" si="41"/>
        <v>0</v>
      </c>
      <c r="K168" s="125">
        <f t="shared" si="41"/>
        <v>341</v>
      </c>
      <c r="L168" s="125">
        <f t="shared" si="41"/>
        <v>30</v>
      </c>
      <c r="M168" s="125">
        <f t="shared" si="41"/>
        <v>0</v>
      </c>
      <c r="N168" s="125">
        <f t="shared" si="41"/>
        <v>0</v>
      </c>
      <c r="O168" s="125">
        <f t="shared" si="41"/>
        <v>30</v>
      </c>
      <c r="P168" s="125">
        <f t="shared" si="41"/>
        <v>414</v>
      </c>
      <c r="Q168" s="125">
        <f t="shared" si="41"/>
        <v>100</v>
      </c>
      <c r="R168" s="125">
        <f t="shared" si="41"/>
        <v>0</v>
      </c>
      <c r="S168" s="125">
        <f t="shared" si="41"/>
        <v>514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15</v>
      </c>
      <c r="BA168" s="125">
        <f t="shared" si="41"/>
        <v>933</v>
      </c>
      <c r="BB168" s="126">
        <f t="shared" si="41"/>
        <v>15</v>
      </c>
      <c r="BC168" s="125">
        <f>SUM(BC4:BC167)</f>
        <v>918</v>
      </c>
      <c r="BD168" s="125">
        <f t="shared" si="41"/>
        <v>1316</v>
      </c>
      <c r="BE168" s="125">
        <f t="shared" si="41"/>
        <v>547</v>
      </c>
      <c r="BF168" s="125">
        <f t="shared" si="41"/>
        <v>945</v>
      </c>
      <c r="BG168" s="125">
        <f t="shared" si="41"/>
        <v>420</v>
      </c>
      <c r="BH168" s="125">
        <f t="shared" si="41"/>
        <v>1365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2F35-F8BB-4BCE-B6C9-46223073E4AE}">
  <sheetPr>
    <pageSetUpPr fitToPage="1"/>
  </sheetPr>
  <dimension ref="B1:XFD180"/>
  <sheetViews>
    <sheetView zoomScale="50" zoomScaleNormal="50" workbookViewId="0">
      <pane xSplit="3" ySplit="3" topLeftCell="H4" activePane="bottomRight" state="frozen"/>
      <selection activeCell="C60" sqref="C60"/>
      <selection pane="topRight" activeCell="C60" sqref="C60"/>
      <selection pane="bottomLeft" activeCell="C60" sqref="C60"/>
      <selection pane="bottomRight" activeCell="W52" sqref="W52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27" width="13.7265625" style="131" customWidth="1"/>
    <col min="28" max="40" width="13.7265625" style="131" hidden="1" customWidth="1"/>
    <col min="41" max="41" width="13.7265625" style="132" hidden="1" customWidth="1"/>
    <col min="42" max="45" width="13.7265625" style="130" hidden="1" customWidth="1"/>
    <col min="46" max="51" width="13.7265625" style="108" hidden="1" customWidth="1"/>
    <col min="52" max="60" width="25.7265625" style="108" customWidth="1"/>
    <col min="61" max="16384" width="13.7265625" style="108"/>
  </cols>
  <sheetData>
    <row r="1" spans="2:60" ht="68.400000000000006" x14ac:dyDescent="1">
      <c r="B1" s="164" t="s">
        <v>882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/>
      <c r="BA4" s="115">
        <f>+G4+K4+O4+S4+W4+AA4+AE4+AZ4+AI4+AM4+AQ4+AU4+AY4</f>
        <v>0</v>
      </c>
      <c r="BB4" s="116"/>
      <c r="BC4" s="115">
        <f>+BA4-BB4</f>
        <v>0</v>
      </c>
      <c r="BD4" s="111"/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/>
      <c r="E5" s="113"/>
      <c r="F5" s="113"/>
      <c r="G5" s="114">
        <f t="shared" ref="G5:G68" si="0">SUM(D5:F5)</f>
        <v>0</v>
      </c>
      <c r="H5" s="113">
        <v>34</v>
      </c>
      <c r="I5" s="113"/>
      <c r="J5" s="113"/>
      <c r="K5" s="114">
        <f t="shared" ref="K5:K68" si="1">SUM(H5:J5)</f>
        <v>34</v>
      </c>
      <c r="L5" s="113">
        <v>2</v>
      </c>
      <c r="M5" s="113"/>
      <c r="N5" s="113"/>
      <c r="O5" s="114">
        <f t="shared" ref="O5:O68" si="2">SUM(L5:N5)</f>
        <v>2</v>
      </c>
      <c r="P5" s="113">
        <v>71</v>
      </c>
      <c r="Q5" s="113"/>
      <c r="R5" s="113"/>
      <c r="S5" s="114">
        <f t="shared" ref="S5:S68" si="3">SUM(P5:R5)</f>
        <v>71</v>
      </c>
      <c r="T5" s="113">
        <v>8</v>
      </c>
      <c r="U5" s="113"/>
      <c r="V5" s="113"/>
      <c r="W5" s="114">
        <f t="shared" ref="W5:W68" si="4">SUM(T5:V5)</f>
        <v>8</v>
      </c>
      <c r="X5" s="113">
        <v>4</v>
      </c>
      <c r="Y5" s="113"/>
      <c r="Z5" s="113"/>
      <c r="AA5" s="114">
        <f t="shared" ref="AA5:AA68" si="5">SUM(X5:Z5)</f>
        <v>4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/>
      <c r="BA5" s="115">
        <f t="shared" ref="BA5:BA68" si="12">+G5+K5+O5+S5+W5+AA5+AE5+AZ5+AI5+AM5+AQ5+AU5+AY5</f>
        <v>119</v>
      </c>
      <c r="BB5" s="116"/>
      <c r="BC5" s="115">
        <f t="shared" ref="BC5:BC68" si="13">+BA5-BB5</f>
        <v>119</v>
      </c>
      <c r="BD5" s="120">
        <v>100</v>
      </c>
      <c r="BE5" s="120">
        <v>110</v>
      </c>
      <c r="BF5" s="117">
        <f t="shared" ref="BF5:BF68" si="14">+BD5+BE5-BC5</f>
        <v>91</v>
      </c>
      <c r="BG5" s="120">
        <v>100</v>
      </c>
      <c r="BH5" s="118">
        <f t="shared" ref="BH5:BH68" si="15">BF5+BG5</f>
        <v>191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>
        <v>50</v>
      </c>
      <c r="I6" s="113"/>
      <c r="J6" s="113"/>
      <c r="K6" s="114">
        <f t="shared" si="1"/>
        <v>50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50</v>
      </c>
      <c r="BB6" s="116"/>
      <c r="BC6" s="115">
        <f t="shared" si="13"/>
        <v>50</v>
      </c>
      <c r="BD6" s="111"/>
      <c r="BE6" s="111"/>
      <c r="BF6" s="117">
        <f t="shared" si="14"/>
        <v>-50</v>
      </c>
      <c r="BG6" s="111"/>
      <c r="BH6" s="118">
        <f t="shared" si="15"/>
        <v>-50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>
        <v>10</v>
      </c>
      <c r="E24" s="113"/>
      <c r="F24" s="113"/>
      <c r="G24" s="114">
        <f t="shared" si="0"/>
        <v>10</v>
      </c>
      <c r="H24" s="113">
        <v>41</v>
      </c>
      <c r="I24" s="113"/>
      <c r="J24" s="113"/>
      <c r="K24" s="114">
        <f t="shared" si="1"/>
        <v>41</v>
      </c>
      <c r="L24" s="113"/>
      <c r="M24" s="113"/>
      <c r="N24" s="113"/>
      <c r="O24" s="114">
        <f t="shared" si="2"/>
        <v>0</v>
      </c>
      <c r="P24" s="113">
        <v>15</v>
      </c>
      <c r="Q24" s="113"/>
      <c r="R24" s="113"/>
      <c r="S24" s="114">
        <f t="shared" si="3"/>
        <v>15</v>
      </c>
      <c r="T24" s="113"/>
      <c r="U24" s="113"/>
      <c r="V24" s="113"/>
      <c r="W24" s="114">
        <f t="shared" si="4"/>
        <v>0</v>
      </c>
      <c r="X24" s="113">
        <v>9</v>
      </c>
      <c r="Y24" s="113"/>
      <c r="Z24" s="113"/>
      <c r="AA24" s="114">
        <f t="shared" si="5"/>
        <v>9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>
        <v>80</v>
      </c>
      <c r="BA24" s="115">
        <f t="shared" si="12"/>
        <v>155</v>
      </c>
      <c r="BB24" s="116"/>
      <c r="BC24" s="115">
        <f t="shared" si="13"/>
        <v>155</v>
      </c>
      <c r="BD24" s="111">
        <v>210</v>
      </c>
      <c r="BE24" s="111">
        <v>13</v>
      </c>
      <c r="BF24" s="117">
        <f t="shared" si="14"/>
        <v>68</v>
      </c>
      <c r="BG24" s="111">
        <v>130</v>
      </c>
      <c r="BH24" s="118">
        <f t="shared" si="15"/>
        <v>198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>
        <v>1</v>
      </c>
      <c r="I25" s="113"/>
      <c r="J25" s="113"/>
      <c r="K25" s="114">
        <f t="shared" si="1"/>
        <v>1</v>
      </c>
      <c r="L25" s="113">
        <v>1</v>
      </c>
      <c r="M25" s="113"/>
      <c r="N25" s="113"/>
      <c r="O25" s="114">
        <f t="shared" si="2"/>
        <v>1</v>
      </c>
      <c r="P25" s="113">
        <v>1</v>
      </c>
      <c r="Q25" s="113"/>
      <c r="R25" s="113"/>
      <c r="S25" s="114">
        <f t="shared" si="3"/>
        <v>1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>
        <v>20</v>
      </c>
      <c r="BA25" s="115">
        <f t="shared" si="12"/>
        <v>23</v>
      </c>
      <c r="BB25" s="116"/>
      <c r="BC25" s="115">
        <f t="shared" si="13"/>
        <v>23</v>
      </c>
      <c r="BD25" s="111">
        <v>20</v>
      </c>
      <c r="BE25" s="111">
        <v>6</v>
      </c>
      <c r="BF25" s="117">
        <f t="shared" si="14"/>
        <v>3</v>
      </c>
      <c r="BG25" s="111"/>
      <c r="BH25" s="118">
        <f t="shared" si="15"/>
        <v>3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3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3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3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3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3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3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3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3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3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3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3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3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3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3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5</v>
      </c>
      <c r="I40" s="113"/>
      <c r="J40" s="113"/>
      <c r="K40" s="114">
        <f t="shared" si="1"/>
        <v>5</v>
      </c>
      <c r="L40" s="113">
        <v>1</v>
      </c>
      <c r="M40" s="113"/>
      <c r="N40" s="113"/>
      <c r="O40" s="114">
        <f t="shared" si="2"/>
        <v>1</v>
      </c>
      <c r="P40" s="113"/>
      <c r="Q40" s="113"/>
      <c r="R40" s="113"/>
      <c r="S40" s="114">
        <f t="shared" si="3"/>
        <v>0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6</v>
      </c>
      <c r="BB40" s="116"/>
      <c r="BC40" s="115">
        <f t="shared" si="13"/>
        <v>6</v>
      </c>
      <c r="BD40" s="111">
        <v>15</v>
      </c>
      <c r="BE40" s="111"/>
      <c r="BF40" s="117">
        <f t="shared" si="14"/>
        <v>9</v>
      </c>
      <c r="BG40" s="111">
        <v>10</v>
      </c>
      <c r="BH40" s="118">
        <f t="shared" si="15"/>
        <v>19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3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3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3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3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3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3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3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3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3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3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3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3</v>
      </c>
      <c r="E52" s="113"/>
      <c r="F52" s="113"/>
      <c r="G52" s="114">
        <f t="shared" si="0"/>
        <v>3</v>
      </c>
      <c r="H52" s="113">
        <v>1</v>
      </c>
      <c r="I52" s="113"/>
      <c r="J52" s="113"/>
      <c r="K52" s="114">
        <f t="shared" si="1"/>
        <v>1</v>
      </c>
      <c r="L52" s="113"/>
      <c r="M52" s="113"/>
      <c r="N52" s="113"/>
      <c r="O52" s="114">
        <f t="shared" si="2"/>
        <v>0</v>
      </c>
      <c r="P52" s="113">
        <v>12</v>
      </c>
      <c r="Q52" s="113"/>
      <c r="R52" s="113"/>
      <c r="S52" s="114">
        <f t="shared" si="3"/>
        <v>12</v>
      </c>
      <c r="T52" s="113">
        <v>1</v>
      </c>
      <c r="U52" s="113"/>
      <c r="V52" s="113"/>
      <c r="W52" s="114">
        <f t="shared" si="4"/>
        <v>1</v>
      </c>
      <c r="X52" s="113">
        <v>5</v>
      </c>
      <c r="Y52" s="113"/>
      <c r="Z52" s="113"/>
      <c r="AA52" s="114">
        <f t="shared" si="5"/>
        <v>5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22</v>
      </c>
      <c r="BB52" s="116"/>
      <c r="BC52" s="115">
        <f t="shared" si="13"/>
        <v>22</v>
      </c>
      <c r="BD52" s="111">
        <v>52</v>
      </c>
      <c r="BE52" s="111">
        <v>95</v>
      </c>
      <c r="BF52" s="117">
        <f t="shared" si="14"/>
        <v>125</v>
      </c>
      <c r="BG52" s="111">
        <v>40</v>
      </c>
      <c r="BH52" s="118">
        <f t="shared" si="15"/>
        <v>165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3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3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3</v>
      </c>
      <c r="E54" s="113"/>
      <c r="F54" s="113"/>
      <c r="G54" s="114">
        <f t="shared" si="0"/>
        <v>3</v>
      </c>
      <c r="H54" s="113">
        <v>1</v>
      </c>
      <c r="I54" s="113"/>
      <c r="J54" s="113"/>
      <c r="K54" s="114">
        <f t="shared" si="1"/>
        <v>1</v>
      </c>
      <c r="L54" s="113"/>
      <c r="M54" s="113"/>
      <c r="N54" s="113"/>
      <c r="O54" s="114">
        <f t="shared" si="2"/>
        <v>0</v>
      </c>
      <c r="P54" s="113">
        <v>12</v>
      </c>
      <c r="Q54" s="113"/>
      <c r="R54" s="113"/>
      <c r="S54" s="114">
        <f t="shared" si="3"/>
        <v>12</v>
      </c>
      <c r="T54" s="113">
        <v>1</v>
      </c>
      <c r="U54" s="113"/>
      <c r="V54" s="113"/>
      <c r="W54" s="114">
        <f t="shared" si="4"/>
        <v>1</v>
      </c>
      <c r="X54" s="113">
        <v>5</v>
      </c>
      <c r="Y54" s="113"/>
      <c r="Z54" s="113"/>
      <c r="AA54" s="114">
        <f t="shared" si="5"/>
        <v>5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22</v>
      </c>
      <c r="BB54" s="116"/>
      <c r="BC54" s="115">
        <f t="shared" si="13"/>
        <v>22</v>
      </c>
      <c r="BD54" s="111">
        <v>40</v>
      </c>
      <c r="BE54" s="111">
        <v>20</v>
      </c>
      <c r="BF54" s="117">
        <f t="shared" si="14"/>
        <v>38</v>
      </c>
      <c r="BG54" s="111">
        <v>40</v>
      </c>
      <c r="BH54" s="118">
        <f t="shared" si="15"/>
        <v>78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3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3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3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3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3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3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2</v>
      </c>
      <c r="E58" s="113"/>
      <c r="F58" s="113"/>
      <c r="G58" s="114">
        <f t="shared" si="0"/>
        <v>2</v>
      </c>
      <c r="H58" s="113">
        <v>1</v>
      </c>
      <c r="I58" s="113"/>
      <c r="J58" s="113"/>
      <c r="K58" s="114">
        <f t="shared" si="1"/>
        <v>1</v>
      </c>
      <c r="L58" s="113"/>
      <c r="M58" s="113"/>
      <c r="N58" s="113"/>
      <c r="O58" s="114">
        <f t="shared" si="2"/>
        <v>0</v>
      </c>
      <c r="P58" s="113">
        <v>12</v>
      </c>
      <c r="Q58" s="113"/>
      <c r="R58" s="113"/>
      <c r="S58" s="114">
        <f t="shared" si="3"/>
        <v>12</v>
      </c>
      <c r="T58" s="113">
        <v>1</v>
      </c>
      <c r="U58" s="113"/>
      <c r="V58" s="113"/>
      <c r="W58" s="114">
        <f t="shared" si="4"/>
        <v>1</v>
      </c>
      <c r="X58" s="113">
        <v>4</v>
      </c>
      <c r="Y58" s="113"/>
      <c r="Z58" s="113"/>
      <c r="AA58" s="114">
        <f t="shared" si="5"/>
        <v>4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/>
      <c r="BA58" s="115">
        <f t="shared" si="12"/>
        <v>20</v>
      </c>
      <c r="BB58" s="116"/>
      <c r="BC58" s="115">
        <f t="shared" si="13"/>
        <v>20</v>
      </c>
      <c r="BD58" s="111">
        <v>40</v>
      </c>
      <c r="BE58" s="111">
        <v>91</v>
      </c>
      <c r="BF58" s="117">
        <f t="shared" si="14"/>
        <v>111</v>
      </c>
      <c r="BG58" s="111">
        <v>40</v>
      </c>
      <c r="BH58" s="118">
        <f t="shared" si="15"/>
        <v>151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3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3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>
        <v>2</v>
      </c>
      <c r="E60" s="113"/>
      <c r="F60" s="113"/>
      <c r="G60" s="114">
        <f t="shared" si="0"/>
        <v>2</v>
      </c>
      <c r="H60" s="113">
        <v>1</v>
      </c>
      <c r="I60" s="113"/>
      <c r="J60" s="113"/>
      <c r="K60" s="114">
        <f t="shared" si="1"/>
        <v>1</v>
      </c>
      <c r="L60" s="113"/>
      <c r="M60" s="113"/>
      <c r="N60" s="113"/>
      <c r="O60" s="114">
        <f t="shared" si="2"/>
        <v>0</v>
      </c>
      <c r="P60" s="113">
        <v>12</v>
      </c>
      <c r="Q60" s="113"/>
      <c r="R60" s="113"/>
      <c r="S60" s="114">
        <f t="shared" si="3"/>
        <v>12</v>
      </c>
      <c r="T60" s="113">
        <v>1</v>
      </c>
      <c r="U60" s="113"/>
      <c r="V60" s="113"/>
      <c r="W60" s="114">
        <f t="shared" si="4"/>
        <v>1</v>
      </c>
      <c r="X60" s="113">
        <v>4</v>
      </c>
      <c r="Y60" s="113"/>
      <c r="Z60" s="113"/>
      <c r="AA60" s="114">
        <f t="shared" si="5"/>
        <v>4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/>
      <c r="BA60" s="115">
        <f t="shared" si="12"/>
        <v>20</v>
      </c>
      <c r="BB60" s="116"/>
      <c r="BC60" s="115">
        <f t="shared" si="13"/>
        <v>20</v>
      </c>
      <c r="BD60" s="111">
        <v>40</v>
      </c>
      <c r="BE60" s="111">
        <v>95</v>
      </c>
      <c r="BF60" s="117">
        <f t="shared" si="14"/>
        <v>115</v>
      </c>
      <c r="BG60" s="111">
        <v>40</v>
      </c>
      <c r="BH60" s="118">
        <f t="shared" si="15"/>
        <v>155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3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3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>
        <v>2</v>
      </c>
      <c r="E62" s="113"/>
      <c r="F62" s="113"/>
      <c r="G62" s="114">
        <f t="shared" si="0"/>
        <v>2</v>
      </c>
      <c r="H62" s="113">
        <v>1</v>
      </c>
      <c r="I62" s="113"/>
      <c r="J62" s="113"/>
      <c r="K62" s="114">
        <f t="shared" si="1"/>
        <v>1</v>
      </c>
      <c r="L62" s="113"/>
      <c r="M62" s="113"/>
      <c r="N62" s="113"/>
      <c r="O62" s="114">
        <f t="shared" si="2"/>
        <v>0</v>
      </c>
      <c r="P62" s="113">
        <v>12</v>
      </c>
      <c r="Q62" s="113"/>
      <c r="R62" s="113"/>
      <c r="S62" s="114">
        <f t="shared" si="3"/>
        <v>12</v>
      </c>
      <c r="T62" s="113">
        <v>1</v>
      </c>
      <c r="U62" s="113"/>
      <c r="V62" s="113"/>
      <c r="W62" s="114">
        <f t="shared" si="4"/>
        <v>1</v>
      </c>
      <c r="X62" s="113">
        <v>5</v>
      </c>
      <c r="Y62" s="113"/>
      <c r="Z62" s="113"/>
      <c r="AA62" s="114">
        <f t="shared" si="5"/>
        <v>5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/>
      <c r="BA62" s="115">
        <f t="shared" si="12"/>
        <v>21</v>
      </c>
      <c r="BB62" s="116"/>
      <c r="BC62" s="115">
        <f t="shared" si="13"/>
        <v>21</v>
      </c>
      <c r="BD62" s="111">
        <v>43</v>
      </c>
      <c r="BE62" s="111">
        <v>100</v>
      </c>
      <c r="BF62" s="117">
        <f t="shared" si="14"/>
        <v>122</v>
      </c>
      <c r="BG62" s="111">
        <v>40</v>
      </c>
      <c r="BH62" s="118">
        <f t="shared" si="15"/>
        <v>162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3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3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3</v>
      </c>
      <c r="E64" s="113"/>
      <c r="F64" s="113"/>
      <c r="G64" s="114">
        <f t="shared" si="0"/>
        <v>3</v>
      </c>
      <c r="H64" s="113">
        <v>1</v>
      </c>
      <c r="I64" s="113"/>
      <c r="J64" s="113"/>
      <c r="K64" s="114">
        <f t="shared" si="1"/>
        <v>1</v>
      </c>
      <c r="L64" s="113"/>
      <c r="M64" s="113"/>
      <c r="N64" s="113"/>
      <c r="O64" s="114">
        <f t="shared" si="2"/>
        <v>0</v>
      </c>
      <c r="P64" s="113">
        <v>12</v>
      </c>
      <c r="Q64" s="113"/>
      <c r="R64" s="113"/>
      <c r="S64" s="114">
        <f t="shared" si="3"/>
        <v>12</v>
      </c>
      <c r="T64" s="113">
        <v>2</v>
      </c>
      <c r="U64" s="113"/>
      <c r="V64" s="113"/>
      <c r="W64" s="114">
        <f t="shared" si="4"/>
        <v>2</v>
      </c>
      <c r="X64" s="113">
        <v>5</v>
      </c>
      <c r="Y64" s="113"/>
      <c r="Z64" s="113"/>
      <c r="AA64" s="114">
        <f t="shared" si="5"/>
        <v>5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23</v>
      </c>
      <c r="BB64" s="116"/>
      <c r="BC64" s="115">
        <f t="shared" si="13"/>
        <v>23</v>
      </c>
      <c r="BD64" s="111">
        <v>40</v>
      </c>
      <c r="BE64" s="111">
        <v>99</v>
      </c>
      <c r="BF64" s="117">
        <f t="shared" si="14"/>
        <v>116</v>
      </c>
      <c r="BG64" s="111">
        <v>40</v>
      </c>
      <c r="BH64" s="118">
        <f t="shared" si="15"/>
        <v>156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3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3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customHeight="1" x14ac:dyDescent="1">
      <c r="B66" s="111">
        <v>1112017</v>
      </c>
      <c r="C66" s="122" t="s">
        <v>783</v>
      </c>
      <c r="D66" s="113">
        <v>3</v>
      </c>
      <c r="E66" s="113"/>
      <c r="F66" s="113"/>
      <c r="G66" s="114">
        <f t="shared" si="0"/>
        <v>3</v>
      </c>
      <c r="H66" s="113">
        <v>1</v>
      </c>
      <c r="I66" s="113"/>
      <c r="J66" s="113"/>
      <c r="K66" s="114">
        <f t="shared" si="1"/>
        <v>1</v>
      </c>
      <c r="L66" s="113"/>
      <c r="M66" s="113"/>
      <c r="N66" s="113"/>
      <c r="O66" s="114">
        <f t="shared" si="2"/>
        <v>0</v>
      </c>
      <c r="P66" s="113">
        <v>12</v>
      </c>
      <c r="Q66" s="113"/>
      <c r="R66" s="113"/>
      <c r="S66" s="114">
        <f t="shared" si="3"/>
        <v>12</v>
      </c>
      <c r="T66" s="113">
        <v>2</v>
      </c>
      <c r="U66" s="113"/>
      <c r="V66" s="113"/>
      <c r="W66" s="114">
        <f t="shared" si="4"/>
        <v>2</v>
      </c>
      <c r="X66" s="113">
        <v>5</v>
      </c>
      <c r="Y66" s="113"/>
      <c r="Z66" s="113"/>
      <c r="AA66" s="114">
        <f t="shared" si="5"/>
        <v>5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23</v>
      </c>
      <c r="BB66" s="116"/>
      <c r="BC66" s="115">
        <f t="shared" si="13"/>
        <v>23</v>
      </c>
      <c r="BD66" s="111">
        <v>40</v>
      </c>
      <c r="BE66" s="111">
        <v>29</v>
      </c>
      <c r="BF66" s="117">
        <f t="shared" si="14"/>
        <v>46</v>
      </c>
      <c r="BG66" s="111">
        <v>40</v>
      </c>
      <c r="BH66" s="118">
        <f t="shared" si="15"/>
        <v>86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32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3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/>
      <c r="BF72" s="117">
        <f t="shared" si="30"/>
        <v>0</v>
      </c>
      <c r="BG72" s="111"/>
      <c r="BH72" s="118">
        <f t="shared" si="31"/>
        <v>0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>
        <v>24</v>
      </c>
      <c r="I73" s="113"/>
      <c r="J73" s="113"/>
      <c r="K73" s="114">
        <f t="shared" si="17"/>
        <v>24</v>
      </c>
      <c r="L73" s="113"/>
      <c r="M73" s="113"/>
      <c r="N73" s="113"/>
      <c r="O73" s="114">
        <f t="shared" si="18"/>
        <v>0</v>
      </c>
      <c r="P73" s="113">
        <v>13</v>
      </c>
      <c r="Q73" s="113"/>
      <c r="R73" s="113"/>
      <c r="S73" s="114">
        <f t="shared" si="19"/>
        <v>13</v>
      </c>
      <c r="T73" s="113"/>
      <c r="U73" s="113"/>
      <c r="V73" s="113"/>
      <c r="W73" s="114">
        <f t="shared" si="20"/>
        <v>0</v>
      </c>
      <c r="X73" s="113">
        <v>16</v>
      </c>
      <c r="Y73" s="113"/>
      <c r="Z73" s="113"/>
      <c r="AA73" s="114">
        <f t="shared" si="21"/>
        <v>16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53</v>
      </c>
      <c r="BB73" s="116"/>
      <c r="BC73" s="115">
        <f t="shared" si="29"/>
        <v>53</v>
      </c>
      <c r="BD73" s="111">
        <v>40</v>
      </c>
      <c r="BE73" s="111">
        <v>7</v>
      </c>
      <c r="BF73" s="117">
        <f t="shared" si="30"/>
        <v>-6</v>
      </c>
      <c r="BG73" s="111">
        <v>40</v>
      </c>
      <c r="BH73" s="118">
        <f t="shared" si="31"/>
        <v>34</v>
      </c>
    </row>
    <row r="74" spans="2:60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3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3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3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/>
      <c r="BA76" s="115">
        <f t="shared" si="28"/>
        <v>0</v>
      </c>
      <c r="BB76" s="116"/>
      <c r="BC76" s="115">
        <f t="shared" si="29"/>
        <v>0</v>
      </c>
      <c r="BD76" s="111"/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>
        <v>2</v>
      </c>
      <c r="E77" s="113"/>
      <c r="F77" s="113"/>
      <c r="G77" s="114">
        <f t="shared" si="16"/>
        <v>2</v>
      </c>
      <c r="H77" s="113">
        <v>6</v>
      </c>
      <c r="I77" s="113"/>
      <c r="J77" s="113"/>
      <c r="K77" s="114">
        <f t="shared" si="17"/>
        <v>6</v>
      </c>
      <c r="L77" s="113">
        <v>2</v>
      </c>
      <c r="M77" s="113"/>
      <c r="N77" s="113"/>
      <c r="O77" s="114">
        <f t="shared" si="18"/>
        <v>2</v>
      </c>
      <c r="P77" s="113">
        <v>7</v>
      </c>
      <c r="Q77" s="113"/>
      <c r="R77" s="113"/>
      <c r="S77" s="114">
        <f t="shared" si="19"/>
        <v>7</v>
      </c>
      <c r="T77" s="113">
        <v>54</v>
      </c>
      <c r="U77" s="113"/>
      <c r="V77" s="113"/>
      <c r="W77" s="114">
        <f t="shared" si="20"/>
        <v>54</v>
      </c>
      <c r="X77" s="113">
        <v>7</v>
      </c>
      <c r="Y77" s="113"/>
      <c r="Z77" s="113"/>
      <c r="AA77" s="114">
        <f t="shared" si="21"/>
        <v>7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78</v>
      </c>
      <c r="BB77" s="116"/>
      <c r="BC77" s="115">
        <f t="shared" si="29"/>
        <v>78</v>
      </c>
      <c r="BD77" s="111">
        <v>27</v>
      </c>
      <c r="BE77" s="111">
        <v>6</v>
      </c>
      <c r="BF77" s="117">
        <f t="shared" si="30"/>
        <v>-45</v>
      </c>
      <c r="BG77" s="111">
        <v>20</v>
      </c>
      <c r="BH77" s="118">
        <f t="shared" si="31"/>
        <v>-25</v>
      </c>
    </row>
    <row r="78" spans="2:60" ht="39.75" customHeight="1" x14ac:dyDescent="1">
      <c r="B78" s="111">
        <v>1113171</v>
      </c>
      <c r="C78" s="122" t="s">
        <v>795</v>
      </c>
      <c r="D78" s="113">
        <v>6</v>
      </c>
      <c r="E78" s="113"/>
      <c r="F78" s="113"/>
      <c r="G78" s="114">
        <f t="shared" si="16"/>
        <v>6</v>
      </c>
      <c r="H78" s="113">
        <v>1</v>
      </c>
      <c r="I78" s="113"/>
      <c r="J78" s="113"/>
      <c r="K78" s="114">
        <f t="shared" si="17"/>
        <v>1</v>
      </c>
      <c r="L78" s="113">
        <v>8</v>
      </c>
      <c r="M78" s="113"/>
      <c r="N78" s="113"/>
      <c r="O78" s="114">
        <f t="shared" si="18"/>
        <v>8</v>
      </c>
      <c r="P78" s="113">
        <v>3</v>
      </c>
      <c r="Q78" s="113"/>
      <c r="R78" s="113"/>
      <c r="S78" s="114">
        <f t="shared" si="19"/>
        <v>3</v>
      </c>
      <c r="T78" s="113">
        <v>51</v>
      </c>
      <c r="U78" s="113"/>
      <c r="V78" s="113"/>
      <c r="W78" s="114">
        <f t="shared" si="20"/>
        <v>51</v>
      </c>
      <c r="X78" s="113">
        <v>4</v>
      </c>
      <c r="Y78" s="113"/>
      <c r="Z78" s="113"/>
      <c r="AA78" s="114">
        <f t="shared" si="21"/>
        <v>4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73</v>
      </c>
      <c r="BB78" s="116"/>
      <c r="BC78" s="115">
        <f t="shared" si="29"/>
        <v>73</v>
      </c>
      <c r="BD78" s="111">
        <v>30</v>
      </c>
      <c r="BE78" s="111">
        <v>4</v>
      </c>
      <c r="BF78" s="117">
        <f t="shared" si="30"/>
        <v>-39</v>
      </c>
      <c r="BG78" s="111">
        <v>20</v>
      </c>
      <c r="BH78" s="118">
        <f t="shared" si="31"/>
        <v>-19</v>
      </c>
    </row>
    <row r="79" spans="2:60" x14ac:dyDescent="1">
      <c r="B79" s="111">
        <v>1113172</v>
      </c>
      <c r="C79" s="122" t="s">
        <v>796</v>
      </c>
      <c r="D79" s="113">
        <v>5</v>
      </c>
      <c r="E79" s="113"/>
      <c r="F79" s="113"/>
      <c r="G79" s="114">
        <f t="shared" si="16"/>
        <v>5</v>
      </c>
      <c r="H79" s="113">
        <v>2</v>
      </c>
      <c r="I79" s="113"/>
      <c r="J79" s="113"/>
      <c r="K79" s="114">
        <f t="shared" si="17"/>
        <v>2</v>
      </c>
      <c r="L79" s="113">
        <v>3</v>
      </c>
      <c r="M79" s="113"/>
      <c r="N79" s="113"/>
      <c r="O79" s="114">
        <f t="shared" si="18"/>
        <v>3</v>
      </c>
      <c r="P79" s="113">
        <v>1</v>
      </c>
      <c r="Q79" s="113"/>
      <c r="R79" s="113"/>
      <c r="S79" s="114">
        <f t="shared" si="19"/>
        <v>1</v>
      </c>
      <c r="T79" s="113">
        <v>43</v>
      </c>
      <c r="U79" s="113"/>
      <c r="V79" s="113"/>
      <c r="W79" s="114">
        <f t="shared" si="20"/>
        <v>43</v>
      </c>
      <c r="X79" s="113">
        <v>6</v>
      </c>
      <c r="Y79" s="113"/>
      <c r="Z79" s="113"/>
      <c r="AA79" s="114">
        <f t="shared" si="21"/>
        <v>6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60</v>
      </c>
      <c r="BB79" s="116"/>
      <c r="BC79" s="115">
        <f t="shared" si="29"/>
        <v>60</v>
      </c>
      <c r="BD79" s="111">
        <v>25</v>
      </c>
      <c r="BE79" s="111"/>
      <c r="BF79" s="117">
        <f t="shared" si="30"/>
        <v>-35</v>
      </c>
      <c r="BG79" s="111">
        <v>20</v>
      </c>
      <c r="BH79" s="118">
        <f t="shared" si="31"/>
        <v>-15</v>
      </c>
    </row>
    <row r="80" spans="2:60" x14ac:dyDescent="1">
      <c r="B80" s="111">
        <v>1113173</v>
      </c>
      <c r="C80" s="122" t="s">
        <v>797</v>
      </c>
      <c r="D80" s="113">
        <v>1</v>
      </c>
      <c r="E80" s="113"/>
      <c r="F80" s="113"/>
      <c r="G80" s="114">
        <f t="shared" si="16"/>
        <v>1</v>
      </c>
      <c r="H80" s="113">
        <v>2</v>
      </c>
      <c r="I80" s="113"/>
      <c r="J80" s="113"/>
      <c r="K80" s="114">
        <f t="shared" si="17"/>
        <v>2</v>
      </c>
      <c r="L80" s="113">
        <v>5</v>
      </c>
      <c r="M80" s="113"/>
      <c r="N80" s="113"/>
      <c r="O80" s="114">
        <f t="shared" si="18"/>
        <v>5</v>
      </c>
      <c r="P80" s="113"/>
      <c r="Q80" s="113"/>
      <c r="R80" s="113"/>
      <c r="S80" s="114">
        <f t="shared" si="19"/>
        <v>0</v>
      </c>
      <c r="T80" s="113">
        <v>53</v>
      </c>
      <c r="U80" s="113"/>
      <c r="V80" s="113"/>
      <c r="W80" s="114">
        <f t="shared" si="20"/>
        <v>53</v>
      </c>
      <c r="X80" s="113">
        <v>5</v>
      </c>
      <c r="Y80" s="113"/>
      <c r="Z80" s="113"/>
      <c r="AA80" s="114">
        <f t="shared" si="21"/>
        <v>5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66</v>
      </c>
      <c r="BB80" s="116"/>
      <c r="BC80" s="115">
        <f t="shared" si="29"/>
        <v>66</v>
      </c>
      <c r="BD80" s="111">
        <v>10</v>
      </c>
      <c r="BE80" s="111">
        <v>18</v>
      </c>
      <c r="BF80" s="117">
        <f t="shared" si="30"/>
        <v>-38</v>
      </c>
      <c r="BG80" s="111">
        <v>10</v>
      </c>
      <c r="BH80" s="118">
        <f t="shared" si="31"/>
        <v>-28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3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3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/>
      <c r="E83" s="113"/>
      <c r="F83" s="113"/>
      <c r="G83" s="114">
        <f t="shared" si="16"/>
        <v>0</v>
      </c>
      <c r="H83" s="113">
        <v>21</v>
      </c>
      <c r="I83" s="113"/>
      <c r="J83" s="113"/>
      <c r="K83" s="114">
        <f t="shared" si="17"/>
        <v>21</v>
      </c>
      <c r="L83" s="113"/>
      <c r="M83" s="113"/>
      <c r="N83" s="113"/>
      <c r="O83" s="114">
        <f t="shared" si="18"/>
        <v>0</v>
      </c>
      <c r="P83" s="113">
        <v>27</v>
      </c>
      <c r="Q83" s="113"/>
      <c r="R83" s="113"/>
      <c r="S83" s="114">
        <f t="shared" si="19"/>
        <v>27</v>
      </c>
      <c r="T83" s="113">
        <v>18</v>
      </c>
      <c r="U83" s="113"/>
      <c r="V83" s="113"/>
      <c r="W83" s="114">
        <f t="shared" si="20"/>
        <v>18</v>
      </c>
      <c r="X83" s="113">
        <v>24</v>
      </c>
      <c r="Y83" s="113"/>
      <c r="Z83" s="113"/>
      <c r="AA83" s="114">
        <f t="shared" si="21"/>
        <v>24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90</v>
      </c>
      <c r="BB83" s="116"/>
      <c r="BC83" s="115">
        <f t="shared" si="29"/>
        <v>90</v>
      </c>
      <c r="BD83" s="111">
        <v>90</v>
      </c>
      <c r="BE83" s="111">
        <v>37</v>
      </c>
      <c r="BF83" s="117">
        <f t="shared" si="30"/>
        <v>37</v>
      </c>
      <c r="BG83" s="111">
        <v>90</v>
      </c>
      <c r="BH83" s="118">
        <f t="shared" si="31"/>
        <v>127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>
        <v>1</v>
      </c>
      <c r="I84" s="113"/>
      <c r="J84" s="113"/>
      <c r="K84" s="114">
        <f t="shared" si="17"/>
        <v>1</v>
      </c>
      <c r="L84" s="113"/>
      <c r="M84" s="113"/>
      <c r="N84" s="113"/>
      <c r="O84" s="114">
        <f t="shared" si="18"/>
        <v>0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1</v>
      </c>
      <c r="BB84" s="116"/>
      <c r="BC84" s="115">
        <f t="shared" si="29"/>
        <v>1</v>
      </c>
      <c r="BD84" s="111"/>
      <c r="BE84" s="111"/>
      <c r="BF84" s="117">
        <f t="shared" si="30"/>
        <v>-1</v>
      </c>
      <c r="BG84" s="111"/>
      <c r="BH84" s="118">
        <f t="shared" si="31"/>
        <v>-1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>
        <v>11</v>
      </c>
      <c r="I85" s="113"/>
      <c r="J85" s="113"/>
      <c r="K85" s="114">
        <f t="shared" si="17"/>
        <v>11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11</v>
      </c>
      <c r="BB85" s="116"/>
      <c r="BC85" s="115">
        <f t="shared" si="29"/>
        <v>11</v>
      </c>
      <c r="BD85" s="111"/>
      <c r="BE85" s="111"/>
      <c r="BF85" s="117">
        <f t="shared" si="30"/>
        <v>-11</v>
      </c>
      <c r="BG85" s="111"/>
      <c r="BH85" s="118">
        <f t="shared" si="31"/>
        <v>-11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hidden="1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/>
      <c r="BA114" s="115">
        <f t="shared" si="28"/>
        <v>0</v>
      </c>
      <c r="BB114" s="116"/>
      <c r="BC114" s="115">
        <f t="shared" si="29"/>
        <v>0</v>
      </c>
      <c r="BD114" s="111"/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>
        <f t="shared" si="21"/>
        <v>0</v>
      </c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>
        <f t="shared" si="21"/>
        <v>0</v>
      </c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hidden="1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>
        <f t="shared" si="21"/>
        <v>0</v>
      </c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/>
      <c r="BA120" s="115">
        <f t="shared" si="28"/>
        <v>0</v>
      </c>
      <c r="BB120" s="116"/>
      <c r="BC120" s="115">
        <f t="shared" si="29"/>
        <v>0</v>
      </c>
      <c r="BD120" s="111"/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>
        <f t="shared" si="21"/>
        <v>0</v>
      </c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hidden="1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>
        <f t="shared" si="21"/>
        <v>0</v>
      </c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/>
      <c r="BA122" s="115">
        <f t="shared" si="28"/>
        <v>0</v>
      </c>
      <c r="BB122" s="116"/>
      <c r="BC122" s="115">
        <f t="shared" si="29"/>
        <v>0</v>
      </c>
      <c r="BD122" s="111"/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>
        <f t="shared" si="21"/>
        <v>0</v>
      </c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>
        <f t="shared" si="21"/>
        <v>0</v>
      </c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>
        <f t="shared" si="21"/>
        <v>0</v>
      </c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>
        <f t="shared" si="21"/>
        <v>0</v>
      </c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>
        <f t="shared" si="21"/>
        <v>0</v>
      </c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>
        <f t="shared" si="21"/>
        <v>0</v>
      </c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>
        <f t="shared" si="21"/>
        <v>0</v>
      </c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>
        <f t="shared" si="21"/>
        <v>0</v>
      </c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>
        <f t="shared" si="21"/>
        <v>0</v>
      </c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>
        <f t="shared" si="21"/>
        <v>0</v>
      </c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hidden="1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67" si="36">SUM(T133:V133)</f>
        <v>0</v>
      </c>
      <c r="X133" s="113"/>
      <c r="Y133" s="113"/>
      <c r="Z133" s="113"/>
      <c r="AA133" s="114">
        <f t="shared" ref="AA133:AA167" si="37">SUM(X133:Z133)</f>
        <v>0</v>
      </c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/>
      <c r="BA133" s="115">
        <f t="shared" ref="BA133:BA167" si="38">+G133+K133+O133+S133+W133+AA133+AE133+AZ133+AI133+AM133+AQ133+AU133+AY133</f>
        <v>0</v>
      </c>
      <c r="BB133" s="116"/>
      <c r="BC133" s="115">
        <f t="shared" ref="BC133:BC167" si="39">+BA133-BB133</f>
        <v>0</v>
      </c>
      <c r="BD133" s="111"/>
      <c r="BE133" s="111"/>
      <c r="BF133" s="117">
        <f t="shared" ref="BF133:BF167" si="40">+BD133+BE133-BC133</f>
        <v>0</v>
      </c>
      <c r="BG133" s="111"/>
      <c r="BH133" s="118">
        <f t="shared" ref="BH133:BH167" si="41">BF133+BG133</f>
        <v>0</v>
      </c>
    </row>
    <row r="134" spans="2:60" ht="39.75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>
        <f t="shared" si="37"/>
        <v>0</v>
      </c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>
        <v>5</v>
      </c>
      <c r="BA134" s="115">
        <f t="shared" si="38"/>
        <v>5</v>
      </c>
      <c r="BB134" s="116"/>
      <c r="BC134" s="115">
        <f t="shared" si="39"/>
        <v>5</v>
      </c>
      <c r="BD134" s="111"/>
      <c r="BE134" s="111"/>
      <c r="BF134" s="117">
        <f t="shared" si="40"/>
        <v>-5</v>
      </c>
      <c r="BG134" s="111"/>
      <c r="BH134" s="118">
        <f t="shared" si="41"/>
        <v>-5</v>
      </c>
    </row>
    <row r="135" spans="2:60" ht="39.75" customHeight="1" x14ac:dyDescent="1">
      <c r="B135" s="111">
        <v>1004111</v>
      </c>
      <c r="C135" s="122" t="s">
        <v>842</v>
      </c>
      <c r="D135" s="113">
        <v>1</v>
      </c>
      <c r="E135" s="113"/>
      <c r="F135" s="113"/>
      <c r="G135" s="114">
        <f t="shared" si="32"/>
        <v>1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>
        <f t="shared" si="37"/>
        <v>0</v>
      </c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8"/>
        <v>1</v>
      </c>
      <c r="BB135" s="116"/>
      <c r="BC135" s="115">
        <f t="shared" si="39"/>
        <v>1</v>
      </c>
      <c r="BD135" s="111">
        <v>1</v>
      </c>
      <c r="BE135" s="111"/>
      <c r="BF135" s="117">
        <f t="shared" si="40"/>
        <v>0</v>
      </c>
      <c r="BG135" s="111"/>
      <c r="BH135" s="118">
        <f t="shared" si="41"/>
        <v>0</v>
      </c>
    </row>
    <row r="136" spans="2:60" ht="39.75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>
        <f t="shared" si="37"/>
        <v>0</v>
      </c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8"/>
        <v>0</v>
      </c>
      <c r="BB136" s="116"/>
      <c r="BC136" s="115">
        <f t="shared" si="39"/>
        <v>0</v>
      </c>
      <c r="BD136" s="111"/>
      <c r="BE136" s="111"/>
      <c r="BF136" s="117">
        <f t="shared" si="40"/>
        <v>0</v>
      </c>
      <c r="BG136" s="111"/>
      <c r="BH136" s="118">
        <f t="shared" si="41"/>
        <v>0</v>
      </c>
    </row>
    <row r="137" spans="2:60" ht="39.75" customHeight="1" x14ac:dyDescent="1">
      <c r="B137" s="111">
        <v>1004112</v>
      </c>
      <c r="C137" s="122" t="s">
        <v>844</v>
      </c>
      <c r="D137" s="113">
        <v>1</v>
      </c>
      <c r="E137" s="113"/>
      <c r="F137" s="113"/>
      <c r="G137" s="114">
        <f t="shared" si="32"/>
        <v>1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>
        <f t="shared" si="37"/>
        <v>0</v>
      </c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8"/>
        <v>1</v>
      </c>
      <c r="BB137" s="116"/>
      <c r="BC137" s="115">
        <f t="shared" si="39"/>
        <v>1</v>
      </c>
      <c r="BD137" s="111">
        <v>1</v>
      </c>
      <c r="BE137" s="111"/>
      <c r="BF137" s="117">
        <f t="shared" si="40"/>
        <v>0</v>
      </c>
      <c r="BG137" s="111"/>
      <c r="BH137" s="118">
        <f t="shared" si="41"/>
        <v>0</v>
      </c>
    </row>
    <row r="138" spans="2:60" ht="39.75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>
        <f t="shared" si="37"/>
        <v>0</v>
      </c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8"/>
        <v>0</v>
      </c>
      <c r="BB138" s="116"/>
      <c r="BC138" s="115">
        <f t="shared" si="39"/>
        <v>0</v>
      </c>
      <c r="BD138" s="111"/>
      <c r="BE138" s="111">
        <v>11</v>
      </c>
      <c r="BF138" s="117">
        <f t="shared" si="40"/>
        <v>11</v>
      </c>
      <c r="BG138" s="111"/>
      <c r="BH138" s="118">
        <f t="shared" si="41"/>
        <v>11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>
        <f t="shared" si="37"/>
        <v>0</v>
      </c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8"/>
        <v>0</v>
      </c>
      <c r="BB139" s="116"/>
      <c r="BC139" s="115">
        <f t="shared" si="39"/>
        <v>0</v>
      </c>
      <c r="BD139" s="111"/>
      <c r="BE139" s="111"/>
      <c r="BF139" s="117">
        <f t="shared" si="40"/>
        <v>0</v>
      </c>
      <c r="BG139" s="111"/>
      <c r="BH139" s="118">
        <f t="shared" si="41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>
        <f t="shared" si="37"/>
        <v>0</v>
      </c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8"/>
        <v>0</v>
      </c>
      <c r="BB140" s="116"/>
      <c r="BC140" s="115">
        <f t="shared" si="39"/>
        <v>0</v>
      </c>
      <c r="BD140" s="111"/>
      <c r="BE140" s="111"/>
      <c r="BF140" s="117">
        <f t="shared" si="40"/>
        <v>0</v>
      </c>
      <c r="BG140" s="111"/>
      <c r="BH140" s="118">
        <f t="shared" si="41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>
        <f t="shared" si="37"/>
        <v>0</v>
      </c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8"/>
        <v>0</v>
      </c>
      <c r="BB141" s="116"/>
      <c r="BC141" s="115">
        <f t="shared" si="39"/>
        <v>0</v>
      </c>
      <c r="BD141" s="111"/>
      <c r="BE141" s="111"/>
      <c r="BF141" s="117">
        <f t="shared" si="40"/>
        <v>0</v>
      </c>
      <c r="BG141" s="111"/>
      <c r="BH141" s="118">
        <f t="shared" si="41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>
        <f t="shared" si="37"/>
        <v>0</v>
      </c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8"/>
        <v>0</v>
      </c>
      <c r="BB142" s="116"/>
      <c r="BC142" s="115">
        <f t="shared" si="39"/>
        <v>0</v>
      </c>
      <c r="BD142" s="111"/>
      <c r="BE142" s="111"/>
      <c r="BF142" s="117">
        <f t="shared" si="40"/>
        <v>0</v>
      </c>
      <c r="BG142" s="111"/>
      <c r="BH142" s="118">
        <f t="shared" si="41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>
        <f t="shared" si="37"/>
        <v>0</v>
      </c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8"/>
        <v>0</v>
      </c>
      <c r="BB143" s="116"/>
      <c r="BC143" s="115">
        <f t="shared" si="39"/>
        <v>0</v>
      </c>
      <c r="BD143" s="111"/>
      <c r="BE143" s="111"/>
      <c r="BF143" s="117">
        <f t="shared" si="40"/>
        <v>0</v>
      </c>
      <c r="BG143" s="111"/>
      <c r="BH143" s="118">
        <f t="shared" si="41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>
        <f t="shared" si="37"/>
        <v>0</v>
      </c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8"/>
        <v>0</v>
      </c>
      <c r="BB144" s="116"/>
      <c r="BC144" s="115">
        <f t="shared" si="39"/>
        <v>0</v>
      </c>
      <c r="BD144" s="111"/>
      <c r="BE144" s="111"/>
      <c r="BF144" s="117">
        <f t="shared" si="40"/>
        <v>0</v>
      </c>
      <c r="BG144" s="111"/>
      <c r="BH144" s="118">
        <f t="shared" si="41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>
        <f t="shared" si="37"/>
        <v>0</v>
      </c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8"/>
        <v>0</v>
      </c>
      <c r="BB145" s="116"/>
      <c r="BC145" s="115">
        <f t="shared" si="39"/>
        <v>0</v>
      </c>
      <c r="BD145" s="111"/>
      <c r="BE145" s="111"/>
      <c r="BF145" s="117">
        <f t="shared" si="40"/>
        <v>0</v>
      </c>
      <c r="BG145" s="111"/>
      <c r="BH145" s="118">
        <f t="shared" si="41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>
        <f t="shared" si="36"/>
        <v>0</v>
      </c>
      <c r="X146" s="113"/>
      <c r="Y146" s="113"/>
      <c r="Z146" s="113"/>
      <c r="AA146" s="114">
        <f t="shared" si="37"/>
        <v>0</v>
      </c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8"/>
        <v>0</v>
      </c>
      <c r="BB146" s="116"/>
      <c r="BC146" s="115">
        <f t="shared" si="39"/>
        <v>0</v>
      </c>
      <c r="BD146" s="111"/>
      <c r="BE146" s="111"/>
      <c r="BF146" s="117">
        <f t="shared" si="40"/>
        <v>0</v>
      </c>
      <c r="BG146" s="111"/>
      <c r="BH146" s="118">
        <f t="shared" si="41"/>
        <v>0</v>
      </c>
    </row>
    <row r="147" spans="2:60" ht="39.75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>
        <f t="shared" si="36"/>
        <v>0</v>
      </c>
      <c r="X147" s="113"/>
      <c r="Y147" s="113"/>
      <c r="Z147" s="113"/>
      <c r="AA147" s="114">
        <f t="shared" si="37"/>
        <v>0</v>
      </c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>
        <v>2</v>
      </c>
      <c r="BA147" s="115">
        <f t="shared" si="38"/>
        <v>2</v>
      </c>
      <c r="BB147" s="116"/>
      <c r="BC147" s="115">
        <f t="shared" si="39"/>
        <v>2</v>
      </c>
      <c r="BD147" s="111">
        <v>2</v>
      </c>
      <c r="BE147" s="111"/>
      <c r="BF147" s="117">
        <f t="shared" si="40"/>
        <v>0</v>
      </c>
      <c r="BG147" s="111"/>
      <c r="BH147" s="118">
        <f t="shared" si="41"/>
        <v>0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>
        <f t="shared" si="36"/>
        <v>0</v>
      </c>
      <c r="X148" s="113"/>
      <c r="Y148" s="113"/>
      <c r="Z148" s="113"/>
      <c r="AA148" s="114">
        <f t="shared" si="37"/>
        <v>0</v>
      </c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8"/>
        <v>0</v>
      </c>
      <c r="BB148" s="116"/>
      <c r="BC148" s="115">
        <f t="shared" si="39"/>
        <v>0</v>
      </c>
      <c r="BD148" s="111"/>
      <c r="BE148" s="111"/>
      <c r="BF148" s="117">
        <f t="shared" si="40"/>
        <v>0</v>
      </c>
      <c r="BG148" s="111"/>
      <c r="BH148" s="118">
        <f t="shared" si="41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>
        <f t="shared" si="36"/>
        <v>0</v>
      </c>
      <c r="X149" s="113"/>
      <c r="Y149" s="113"/>
      <c r="Z149" s="113"/>
      <c r="AA149" s="114">
        <f t="shared" si="37"/>
        <v>0</v>
      </c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8"/>
        <v>0</v>
      </c>
      <c r="BB149" s="116"/>
      <c r="BC149" s="115">
        <f t="shared" si="39"/>
        <v>0</v>
      </c>
      <c r="BD149" s="111"/>
      <c r="BE149" s="111"/>
      <c r="BF149" s="117">
        <f t="shared" si="40"/>
        <v>0</v>
      </c>
      <c r="BG149" s="111"/>
      <c r="BH149" s="118">
        <f t="shared" si="41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>
        <f t="shared" si="36"/>
        <v>0</v>
      </c>
      <c r="X150" s="113"/>
      <c r="Y150" s="113"/>
      <c r="Z150" s="113"/>
      <c r="AA150" s="114">
        <f t="shared" si="37"/>
        <v>0</v>
      </c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8"/>
        <v>0</v>
      </c>
      <c r="BB150" s="116"/>
      <c r="BC150" s="115">
        <f t="shared" si="39"/>
        <v>0</v>
      </c>
      <c r="BD150" s="111"/>
      <c r="BE150" s="111"/>
      <c r="BF150" s="117">
        <f t="shared" si="40"/>
        <v>0</v>
      </c>
      <c r="BG150" s="111"/>
      <c r="BH150" s="118">
        <f t="shared" si="41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13"/>
      <c r="W151" s="114">
        <f t="shared" si="36"/>
        <v>0</v>
      </c>
      <c r="X151" s="113"/>
      <c r="Y151" s="113"/>
      <c r="Z151" s="113"/>
      <c r="AA151" s="114">
        <f t="shared" si="37"/>
        <v>0</v>
      </c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8"/>
        <v>0</v>
      </c>
      <c r="BB151" s="116"/>
      <c r="BC151" s="115">
        <f t="shared" si="39"/>
        <v>0</v>
      </c>
      <c r="BD151" s="111"/>
      <c r="BE151" s="111"/>
      <c r="BF151" s="117">
        <f t="shared" si="40"/>
        <v>0</v>
      </c>
      <c r="BG151" s="111"/>
      <c r="BH151" s="118">
        <f t="shared" si="41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>
        <f t="shared" si="36"/>
        <v>0</v>
      </c>
      <c r="X152" s="113"/>
      <c r="Y152" s="113"/>
      <c r="Z152" s="113"/>
      <c r="AA152" s="114">
        <f t="shared" si="37"/>
        <v>0</v>
      </c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8"/>
        <v>0</v>
      </c>
      <c r="BB152" s="116"/>
      <c r="BC152" s="115">
        <f t="shared" si="39"/>
        <v>0</v>
      </c>
      <c r="BD152" s="111"/>
      <c r="BE152" s="111"/>
      <c r="BF152" s="117">
        <f t="shared" si="40"/>
        <v>0</v>
      </c>
      <c r="BG152" s="111"/>
      <c r="BH152" s="118">
        <f t="shared" si="41"/>
        <v>0</v>
      </c>
    </row>
    <row r="153" spans="2:60" ht="39.75" hidden="1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>
        <f t="shared" si="36"/>
        <v>0</v>
      </c>
      <c r="X153" s="113"/>
      <c r="Y153" s="113"/>
      <c r="Z153" s="113"/>
      <c r="AA153" s="114">
        <f t="shared" si="37"/>
        <v>0</v>
      </c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8"/>
        <v>0</v>
      </c>
      <c r="BB153" s="116"/>
      <c r="BC153" s="115">
        <f t="shared" si="39"/>
        <v>0</v>
      </c>
      <c r="BD153" s="111"/>
      <c r="BE153" s="111"/>
      <c r="BF153" s="117">
        <f t="shared" si="40"/>
        <v>0</v>
      </c>
      <c r="BG153" s="111"/>
      <c r="BH153" s="118">
        <f t="shared" si="41"/>
        <v>0</v>
      </c>
    </row>
    <row r="154" spans="2:60" ht="39.75" customHeight="1" x14ac:dyDescent="1">
      <c r="B154" s="111">
        <v>1006987</v>
      </c>
      <c r="C154" s="122" t="s">
        <v>673</v>
      </c>
      <c r="D154" s="113"/>
      <c r="E154" s="113"/>
      <c r="F154" s="113"/>
      <c r="G154" s="114">
        <f t="shared" si="32"/>
        <v>0</v>
      </c>
      <c r="H154" s="113"/>
      <c r="I154" s="113"/>
      <c r="J154" s="113"/>
      <c r="K154" s="114">
        <f t="shared" si="33"/>
        <v>0</v>
      </c>
      <c r="L154" s="113"/>
      <c r="M154" s="113"/>
      <c r="N154" s="113"/>
      <c r="O154" s="114">
        <f t="shared" si="34"/>
        <v>0</v>
      </c>
      <c r="P154" s="113">
        <v>166</v>
      </c>
      <c r="Q154" s="113"/>
      <c r="R154" s="113"/>
      <c r="S154" s="114">
        <f t="shared" si="35"/>
        <v>166</v>
      </c>
      <c r="T154" s="121">
        <v>94</v>
      </c>
      <c r="U154" s="121"/>
      <c r="V154" s="113"/>
      <c r="W154" s="114">
        <f t="shared" si="36"/>
        <v>94</v>
      </c>
      <c r="X154" s="113">
        <v>31</v>
      </c>
      <c r="Y154" s="113"/>
      <c r="Z154" s="113"/>
      <c r="AA154" s="114">
        <f t="shared" si="37"/>
        <v>31</v>
      </c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8"/>
        <v>291</v>
      </c>
      <c r="BB154" s="116"/>
      <c r="BC154" s="115">
        <f t="shared" si="39"/>
        <v>291</v>
      </c>
      <c r="BD154" s="111">
        <v>2</v>
      </c>
      <c r="BE154" s="111">
        <v>387</v>
      </c>
      <c r="BF154" s="117">
        <f t="shared" si="40"/>
        <v>98</v>
      </c>
      <c r="BG154" s="111"/>
      <c r="BH154" s="118">
        <f t="shared" si="41"/>
        <v>98</v>
      </c>
    </row>
    <row r="155" spans="2:60" ht="39.75" customHeight="1" x14ac:dyDescent="1">
      <c r="B155" s="111">
        <v>1006988</v>
      </c>
      <c r="C155" s="122" t="s">
        <v>679</v>
      </c>
      <c r="D155" s="113"/>
      <c r="E155" s="113"/>
      <c r="F155" s="113"/>
      <c r="G155" s="114">
        <f t="shared" si="32"/>
        <v>0</v>
      </c>
      <c r="H155" s="113"/>
      <c r="I155" s="113"/>
      <c r="J155" s="113"/>
      <c r="K155" s="114">
        <f t="shared" si="33"/>
        <v>0</v>
      </c>
      <c r="L155" s="113"/>
      <c r="M155" s="113"/>
      <c r="N155" s="113"/>
      <c r="O155" s="114">
        <f t="shared" si="34"/>
        <v>0</v>
      </c>
      <c r="P155" s="113">
        <v>38</v>
      </c>
      <c r="Q155" s="113"/>
      <c r="R155" s="113"/>
      <c r="S155" s="114">
        <f t="shared" si="35"/>
        <v>38</v>
      </c>
      <c r="T155" s="121">
        <v>32</v>
      </c>
      <c r="U155" s="121"/>
      <c r="V155" s="113"/>
      <c r="W155" s="114">
        <f t="shared" si="36"/>
        <v>32</v>
      </c>
      <c r="X155" s="113">
        <v>10</v>
      </c>
      <c r="Y155" s="113"/>
      <c r="Z155" s="113"/>
      <c r="AA155" s="114">
        <f t="shared" si="37"/>
        <v>10</v>
      </c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8"/>
        <v>80</v>
      </c>
      <c r="BB155" s="116"/>
      <c r="BC155" s="115">
        <f t="shared" si="39"/>
        <v>80</v>
      </c>
      <c r="BD155" s="111">
        <v>186</v>
      </c>
      <c r="BE155" s="111">
        <v>231</v>
      </c>
      <c r="BF155" s="117">
        <f t="shared" si="40"/>
        <v>337</v>
      </c>
      <c r="BG155" s="111"/>
      <c r="BH155" s="118">
        <f t="shared" si="41"/>
        <v>337</v>
      </c>
    </row>
    <row r="156" spans="2:60" ht="39.75" customHeight="1" x14ac:dyDescent="1">
      <c r="B156" s="111">
        <v>20058107</v>
      </c>
      <c r="C156" s="123" t="s">
        <v>871</v>
      </c>
      <c r="D156" s="113"/>
      <c r="E156" s="113"/>
      <c r="F156" s="113"/>
      <c r="G156" s="114">
        <f t="shared" si="32"/>
        <v>0</v>
      </c>
      <c r="H156" s="113">
        <v>3</v>
      </c>
      <c r="I156" s="113"/>
      <c r="J156" s="113"/>
      <c r="K156" s="114">
        <f t="shared" si="33"/>
        <v>3</v>
      </c>
      <c r="L156" s="113"/>
      <c r="M156" s="113"/>
      <c r="N156" s="113"/>
      <c r="O156" s="114">
        <f t="shared" si="34"/>
        <v>0</v>
      </c>
      <c r="P156" s="113">
        <v>9</v>
      </c>
      <c r="Q156" s="113"/>
      <c r="R156" s="113"/>
      <c r="S156" s="114">
        <f t="shared" si="35"/>
        <v>9</v>
      </c>
      <c r="T156" s="121">
        <v>12</v>
      </c>
      <c r="U156" s="121"/>
      <c r="V156" s="113"/>
      <c r="W156" s="114">
        <f t="shared" si="36"/>
        <v>12</v>
      </c>
      <c r="X156" s="113">
        <v>15</v>
      </c>
      <c r="Y156" s="113"/>
      <c r="Z156" s="113"/>
      <c r="AA156" s="114">
        <f t="shared" si="37"/>
        <v>15</v>
      </c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8"/>
        <v>39</v>
      </c>
      <c r="BB156" s="116"/>
      <c r="BC156" s="115">
        <f t="shared" si="39"/>
        <v>39</v>
      </c>
      <c r="BD156" s="111">
        <v>62</v>
      </c>
      <c r="BE156" s="111">
        <v>42</v>
      </c>
      <c r="BF156" s="117">
        <f t="shared" si="40"/>
        <v>65</v>
      </c>
      <c r="BG156" s="111">
        <v>45</v>
      </c>
      <c r="BH156" s="118">
        <f t="shared" si="41"/>
        <v>110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>
        <f t="shared" si="36"/>
        <v>0</v>
      </c>
      <c r="X157" s="113"/>
      <c r="Y157" s="113"/>
      <c r="Z157" s="113"/>
      <c r="AA157" s="114">
        <f t="shared" si="37"/>
        <v>0</v>
      </c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8"/>
        <v>0</v>
      </c>
      <c r="BB157" s="116"/>
      <c r="BC157" s="115">
        <f t="shared" si="39"/>
        <v>0</v>
      </c>
      <c r="BD157" s="111"/>
      <c r="BE157" s="111"/>
      <c r="BF157" s="117">
        <f t="shared" si="40"/>
        <v>0</v>
      </c>
      <c r="BG157" s="111"/>
      <c r="BH157" s="118">
        <f t="shared" si="41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>
        <f t="shared" si="36"/>
        <v>0</v>
      </c>
      <c r="X158" s="113"/>
      <c r="Y158" s="113"/>
      <c r="Z158" s="113"/>
      <c r="AA158" s="114">
        <f t="shared" si="37"/>
        <v>0</v>
      </c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8"/>
        <v>0</v>
      </c>
      <c r="BB158" s="116"/>
      <c r="BC158" s="115">
        <f t="shared" si="39"/>
        <v>0</v>
      </c>
      <c r="BD158" s="111"/>
      <c r="BE158" s="111"/>
      <c r="BF158" s="117">
        <f t="shared" si="40"/>
        <v>0</v>
      </c>
      <c r="BG158" s="111"/>
      <c r="BH158" s="118">
        <f t="shared" si="41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>
        <f t="shared" si="36"/>
        <v>0</v>
      </c>
      <c r="X159" s="113"/>
      <c r="Y159" s="113"/>
      <c r="Z159" s="113"/>
      <c r="AA159" s="114">
        <f t="shared" si="37"/>
        <v>0</v>
      </c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8"/>
        <v>0</v>
      </c>
      <c r="BB159" s="116"/>
      <c r="BC159" s="115">
        <f t="shared" si="39"/>
        <v>0</v>
      </c>
      <c r="BD159" s="111"/>
      <c r="BE159" s="111"/>
      <c r="BF159" s="117">
        <f t="shared" si="40"/>
        <v>0</v>
      </c>
      <c r="BG159" s="111"/>
      <c r="BH159" s="118">
        <f t="shared" si="41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>
        <f t="shared" si="36"/>
        <v>0</v>
      </c>
      <c r="X160" s="113"/>
      <c r="Y160" s="113"/>
      <c r="Z160" s="113"/>
      <c r="AA160" s="114">
        <f t="shared" si="37"/>
        <v>0</v>
      </c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8"/>
        <v>0</v>
      </c>
      <c r="BB160" s="116"/>
      <c r="BC160" s="115">
        <f t="shared" si="39"/>
        <v>0</v>
      </c>
      <c r="BD160" s="111"/>
      <c r="BE160" s="111"/>
      <c r="BF160" s="117">
        <f t="shared" si="40"/>
        <v>0</v>
      </c>
      <c r="BG160" s="111"/>
      <c r="BH160" s="118">
        <f t="shared" si="41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>
        <f t="shared" si="36"/>
        <v>0</v>
      </c>
      <c r="X161" s="113"/>
      <c r="Y161" s="113"/>
      <c r="Z161" s="113"/>
      <c r="AA161" s="114">
        <f t="shared" si="37"/>
        <v>0</v>
      </c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8"/>
        <v>0</v>
      </c>
      <c r="BB161" s="116"/>
      <c r="BC161" s="115">
        <f t="shared" si="39"/>
        <v>0</v>
      </c>
      <c r="BD161" s="111"/>
      <c r="BE161" s="111"/>
      <c r="BF161" s="117">
        <f t="shared" si="40"/>
        <v>0</v>
      </c>
      <c r="BG161" s="111"/>
      <c r="BH161" s="118">
        <f t="shared" si="41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>
        <f t="shared" si="36"/>
        <v>0</v>
      </c>
      <c r="X162" s="113"/>
      <c r="Y162" s="113"/>
      <c r="Z162" s="113"/>
      <c r="AA162" s="114">
        <f t="shared" si="37"/>
        <v>0</v>
      </c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8"/>
        <v>0</v>
      </c>
      <c r="BB162" s="116"/>
      <c r="BC162" s="115">
        <f t="shared" si="39"/>
        <v>0</v>
      </c>
      <c r="BD162" s="111"/>
      <c r="BE162" s="111"/>
      <c r="BF162" s="117">
        <f t="shared" si="40"/>
        <v>0</v>
      </c>
      <c r="BG162" s="111"/>
      <c r="BH162" s="118">
        <f t="shared" si="41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>
        <f t="shared" si="36"/>
        <v>0</v>
      </c>
      <c r="X163" s="113"/>
      <c r="Y163" s="113"/>
      <c r="Z163" s="113"/>
      <c r="AA163" s="114">
        <f t="shared" si="37"/>
        <v>0</v>
      </c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8"/>
        <v>0</v>
      </c>
      <c r="BB163" s="116"/>
      <c r="BC163" s="115">
        <f t="shared" si="39"/>
        <v>0</v>
      </c>
      <c r="BD163" s="111"/>
      <c r="BE163" s="111"/>
      <c r="BF163" s="117">
        <f t="shared" si="40"/>
        <v>0</v>
      </c>
      <c r="BG163" s="111"/>
      <c r="BH163" s="118">
        <f t="shared" si="41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>
        <f t="shared" si="36"/>
        <v>0</v>
      </c>
      <c r="X164" s="113"/>
      <c r="Y164" s="113"/>
      <c r="Z164" s="113"/>
      <c r="AA164" s="114">
        <f t="shared" si="37"/>
        <v>0</v>
      </c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8"/>
        <v>0</v>
      </c>
      <c r="BB164" s="116"/>
      <c r="BC164" s="115">
        <f t="shared" si="39"/>
        <v>0</v>
      </c>
      <c r="BD164" s="111"/>
      <c r="BE164" s="111"/>
      <c r="BF164" s="117">
        <f t="shared" si="40"/>
        <v>0</v>
      </c>
      <c r="BG164" s="111"/>
      <c r="BH164" s="118">
        <f t="shared" si="41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>
        <f t="shared" si="36"/>
        <v>0</v>
      </c>
      <c r="X165" s="113"/>
      <c r="Y165" s="113"/>
      <c r="Z165" s="113"/>
      <c r="AA165" s="114">
        <f t="shared" si="37"/>
        <v>0</v>
      </c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8"/>
        <v>0</v>
      </c>
      <c r="BB165" s="116"/>
      <c r="BC165" s="115">
        <f t="shared" si="39"/>
        <v>0</v>
      </c>
      <c r="BD165" s="111"/>
      <c r="BE165" s="111"/>
      <c r="BF165" s="117">
        <f t="shared" si="40"/>
        <v>0</v>
      </c>
      <c r="BG165" s="111"/>
      <c r="BH165" s="118">
        <f t="shared" si="41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>
        <f t="shared" si="36"/>
        <v>0</v>
      </c>
      <c r="X166" s="113"/>
      <c r="Y166" s="113"/>
      <c r="Z166" s="113"/>
      <c r="AA166" s="114">
        <f t="shared" si="37"/>
        <v>0</v>
      </c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8"/>
        <v>0</v>
      </c>
      <c r="BB166" s="116"/>
      <c r="BC166" s="115">
        <f t="shared" si="39"/>
        <v>0</v>
      </c>
      <c r="BD166" s="111"/>
      <c r="BE166" s="111"/>
      <c r="BF166" s="117">
        <f t="shared" si="40"/>
        <v>0</v>
      </c>
      <c r="BG166" s="111"/>
      <c r="BH166" s="118">
        <f t="shared" si="41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>
        <f t="shared" si="36"/>
        <v>0</v>
      </c>
      <c r="X167" s="113"/>
      <c r="Y167" s="113"/>
      <c r="Z167" s="113"/>
      <c r="AA167" s="114">
        <f t="shared" si="37"/>
        <v>0</v>
      </c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8"/>
        <v>0</v>
      </c>
      <c r="BB167" s="116"/>
      <c r="BC167" s="115">
        <f t="shared" si="39"/>
        <v>0</v>
      </c>
      <c r="BD167" s="111"/>
      <c r="BE167" s="111"/>
      <c r="BF167" s="117">
        <f t="shared" si="40"/>
        <v>0</v>
      </c>
      <c r="BG167" s="111"/>
      <c r="BH167" s="118">
        <f t="shared" si="41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44</v>
      </c>
      <c r="E168" s="125">
        <f t="shared" ref="E168:BH168" si="42">SUM(E4:E167)</f>
        <v>0</v>
      </c>
      <c r="F168" s="125">
        <f t="shared" si="42"/>
        <v>0</v>
      </c>
      <c r="G168" s="125">
        <f t="shared" si="42"/>
        <v>44</v>
      </c>
      <c r="H168" s="125">
        <f t="shared" si="42"/>
        <v>209</v>
      </c>
      <c r="I168" s="125">
        <f t="shared" si="42"/>
        <v>0</v>
      </c>
      <c r="J168" s="125">
        <f t="shared" si="42"/>
        <v>0</v>
      </c>
      <c r="K168" s="125">
        <f t="shared" si="42"/>
        <v>209</v>
      </c>
      <c r="L168" s="125">
        <f t="shared" si="42"/>
        <v>22</v>
      </c>
      <c r="M168" s="125">
        <f t="shared" si="42"/>
        <v>0</v>
      </c>
      <c r="N168" s="125">
        <f t="shared" si="42"/>
        <v>0</v>
      </c>
      <c r="O168" s="125">
        <f t="shared" si="42"/>
        <v>22</v>
      </c>
      <c r="P168" s="125">
        <f t="shared" si="42"/>
        <v>435</v>
      </c>
      <c r="Q168" s="125">
        <f t="shared" si="42"/>
        <v>0</v>
      </c>
      <c r="R168" s="125">
        <f t="shared" si="42"/>
        <v>0</v>
      </c>
      <c r="S168" s="125">
        <f t="shared" si="42"/>
        <v>435</v>
      </c>
      <c r="T168" s="125">
        <f t="shared" si="42"/>
        <v>374</v>
      </c>
      <c r="U168" s="125">
        <f t="shared" si="42"/>
        <v>0</v>
      </c>
      <c r="V168" s="125">
        <f t="shared" si="42"/>
        <v>0</v>
      </c>
      <c r="W168" s="125">
        <f t="shared" si="42"/>
        <v>374</v>
      </c>
      <c r="X168" s="125">
        <f t="shared" si="42"/>
        <v>164</v>
      </c>
      <c r="Y168" s="125">
        <f t="shared" si="42"/>
        <v>0</v>
      </c>
      <c r="Z168" s="125">
        <f t="shared" si="42"/>
        <v>0</v>
      </c>
      <c r="AA168" s="125">
        <f t="shared" si="42"/>
        <v>164</v>
      </c>
      <c r="AB168" s="125">
        <f t="shared" si="42"/>
        <v>0</v>
      </c>
      <c r="AC168" s="125">
        <f t="shared" si="42"/>
        <v>0</v>
      </c>
      <c r="AD168" s="125">
        <f t="shared" si="42"/>
        <v>0</v>
      </c>
      <c r="AE168" s="125">
        <f t="shared" si="42"/>
        <v>0</v>
      </c>
      <c r="AF168" s="125">
        <f t="shared" si="42"/>
        <v>0</v>
      </c>
      <c r="AG168" s="125">
        <f t="shared" si="42"/>
        <v>0</v>
      </c>
      <c r="AH168" s="125">
        <f t="shared" si="42"/>
        <v>0</v>
      </c>
      <c r="AI168" s="125">
        <f t="shared" si="42"/>
        <v>0</v>
      </c>
      <c r="AJ168" s="125">
        <f t="shared" si="42"/>
        <v>0</v>
      </c>
      <c r="AK168" s="125">
        <f t="shared" si="42"/>
        <v>0</v>
      </c>
      <c r="AL168" s="125">
        <f t="shared" si="42"/>
        <v>0</v>
      </c>
      <c r="AM168" s="125">
        <f t="shared" si="42"/>
        <v>0</v>
      </c>
      <c r="AN168" s="125">
        <f t="shared" si="42"/>
        <v>0</v>
      </c>
      <c r="AO168" s="125">
        <f t="shared" si="42"/>
        <v>0</v>
      </c>
      <c r="AP168" s="125">
        <f t="shared" si="42"/>
        <v>0</v>
      </c>
      <c r="AQ168" s="125">
        <f t="shared" si="42"/>
        <v>0</v>
      </c>
      <c r="AR168" s="125">
        <f t="shared" si="42"/>
        <v>0</v>
      </c>
      <c r="AS168" s="125">
        <f t="shared" si="42"/>
        <v>0</v>
      </c>
      <c r="AT168" s="125">
        <f t="shared" si="42"/>
        <v>0</v>
      </c>
      <c r="AU168" s="125">
        <f t="shared" si="42"/>
        <v>0</v>
      </c>
      <c r="AV168" s="125">
        <f t="shared" si="42"/>
        <v>0</v>
      </c>
      <c r="AW168" s="125">
        <f t="shared" si="42"/>
        <v>0</v>
      </c>
      <c r="AX168" s="125">
        <f t="shared" si="42"/>
        <v>0</v>
      </c>
      <c r="AY168" s="125">
        <f t="shared" si="42"/>
        <v>0</v>
      </c>
      <c r="AZ168" s="125">
        <f t="shared" si="42"/>
        <v>107</v>
      </c>
      <c r="BA168" s="125">
        <f t="shared" si="42"/>
        <v>1355</v>
      </c>
      <c r="BB168" s="126">
        <f t="shared" si="42"/>
        <v>0</v>
      </c>
      <c r="BC168" s="125">
        <f>SUM(BC4:BC167)</f>
        <v>1355</v>
      </c>
      <c r="BD168" s="125">
        <f t="shared" si="42"/>
        <v>1116</v>
      </c>
      <c r="BE168" s="125">
        <f t="shared" si="42"/>
        <v>1401</v>
      </c>
      <c r="BF168" s="125">
        <f t="shared" si="42"/>
        <v>1162</v>
      </c>
      <c r="BG168" s="125">
        <f t="shared" si="42"/>
        <v>765</v>
      </c>
      <c r="BH168" s="125">
        <f t="shared" si="42"/>
        <v>1927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68DF-D3E4-460D-A654-776F74C5C57A}">
  <sheetPr>
    <pageSetUpPr fitToPage="1"/>
  </sheetPr>
  <dimension ref="B1:XFD180"/>
  <sheetViews>
    <sheetView zoomScale="50" zoomScaleNormal="50" workbookViewId="0">
      <pane xSplit="3" ySplit="3" topLeftCell="J4" activePane="bottomRight" state="frozen"/>
      <selection activeCell="C60" sqref="C60"/>
      <selection pane="topRight" activeCell="C60" sqref="C60"/>
      <selection pane="bottomLeft" activeCell="C60" sqref="C60"/>
      <selection pane="bottomRight" sqref="A1:XFD1048576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27" width="13.7265625" style="131" customWidth="1"/>
    <col min="28" max="40" width="13.7265625" style="131" hidden="1" customWidth="1"/>
    <col min="41" max="41" width="13.7265625" style="132" hidden="1" customWidth="1"/>
    <col min="42" max="45" width="13.7265625" style="130" hidden="1" customWidth="1"/>
    <col min="46" max="51" width="13.7265625" style="108" hidden="1" customWidth="1"/>
    <col min="52" max="60" width="25.7265625" style="108" customWidth="1"/>
    <col min="61" max="16384" width="13.7265625" style="108"/>
  </cols>
  <sheetData>
    <row r="1" spans="2:60" ht="68.400000000000006" x14ac:dyDescent="1">
      <c r="B1" s="164" t="s">
        <v>882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21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/>
      <c r="BA4" s="115">
        <f>+G4+K4+O4+S4+W4+AA4+AE4+AZ4+AI4+AM4+AQ4+AU4+AY4</f>
        <v>0</v>
      </c>
      <c r="BB4" s="116"/>
      <c r="BC4" s="115">
        <f>+BA4-BB4</f>
        <v>0</v>
      </c>
      <c r="BD4" s="111"/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/>
      <c r="E5" s="113"/>
      <c r="F5" s="113"/>
      <c r="G5" s="114">
        <f t="shared" ref="G5:G68" si="0">SUM(D5:F5)</f>
        <v>0</v>
      </c>
      <c r="H5" s="113">
        <v>34</v>
      </c>
      <c r="I5" s="119">
        <v>23</v>
      </c>
      <c r="J5" s="113"/>
      <c r="K5" s="114">
        <f t="shared" ref="K5:K68" si="1">SUM(H5:J5)</f>
        <v>57</v>
      </c>
      <c r="L5" s="113">
        <v>2</v>
      </c>
      <c r="M5" s="113"/>
      <c r="N5" s="113"/>
      <c r="O5" s="114">
        <f t="shared" ref="O5:O68" si="2">SUM(L5:N5)</f>
        <v>2</v>
      </c>
      <c r="P5" s="113">
        <v>71</v>
      </c>
      <c r="Q5" s="119">
        <v>3</v>
      </c>
      <c r="R5" s="113"/>
      <c r="S5" s="114">
        <f t="shared" ref="S5:S68" si="3">SUM(P5:R5)</f>
        <v>74</v>
      </c>
      <c r="T5" s="113">
        <v>8</v>
      </c>
      <c r="U5" s="113"/>
      <c r="V5" s="113"/>
      <c r="W5" s="114">
        <f t="shared" ref="W5:W68" si="4">SUM(T5:V5)</f>
        <v>8</v>
      </c>
      <c r="X5" s="113">
        <v>4</v>
      </c>
      <c r="Y5" s="121"/>
      <c r="Z5" s="113"/>
      <c r="AA5" s="114">
        <f t="shared" ref="AA5:AA68" si="5">SUM(X5:Z5)</f>
        <v>4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/>
      <c r="BA5" s="115">
        <f t="shared" ref="BA5:BA68" si="12">+G5+K5+O5+S5+W5+AA5+AE5+AZ5+AI5+AM5+AQ5+AU5+AY5</f>
        <v>145</v>
      </c>
      <c r="BB5" s="116"/>
      <c r="BC5" s="115">
        <f t="shared" ref="BC5:BC68" si="13">+BA5-BB5</f>
        <v>145</v>
      </c>
      <c r="BD5" s="120">
        <v>100</v>
      </c>
      <c r="BE5" s="120">
        <v>110</v>
      </c>
      <c r="BF5" s="117">
        <f t="shared" ref="BF5:BF68" si="14">+BD5+BE5-BC5</f>
        <v>65</v>
      </c>
      <c r="BG5" s="120">
        <v>100</v>
      </c>
      <c r="BH5" s="118">
        <f t="shared" ref="BH5:BH68" si="15">BF5+BG5</f>
        <v>165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>
        <v>50</v>
      </c>
      <c r="I6" s="113"/>
      <c r="J6" s="113"/>
      <c r="K6" s="114">
        <f t="shared" si="1"/>
        <v>50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21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50</v>
      </c>
      <c r="BB6" s="116"/>
      <c r="BC6" s="115">
        <f t="shared" si="13"/>
        <v>50</v>
      </c>
      <c r="BD6" s="111"/>
      <c r="BE6" s="111"/>
      <c r="BF6" s="117">
        <f t="shared" si="14"/>
        <v>-50</v>
      </c>
      <c r="BG6" s="111"/>
      <c r="BH6" s="118">
        <f t="shared" si="15"/>
        <v>-50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21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21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21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21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21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21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21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21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21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21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21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21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21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21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21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21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21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>
        <v>10</v>
      </c>
      <c r="E24" s="119">
        <v>20</v>
      </c>
      <c r="F24" s="113"/>
      <c r="G24" s="114">
        <f t="shared" si="0"/>
        <v>30</v>
      </c>
      <c r="H24" s="113">
        <v>41</v>
      </c>
      <c r="I24" s="119">
        <v>15</v>
      </c>
      <c r="J24" s="113"/>
      <c r="K24" s="114">
        <f t="shared" si="1"/>
        <v>56</v>
      </c>
      <c r="L24" s="113"/>
      <c r="M24" s="113"/>
      <c r="N24" s="113"/>
      <c r="O24" s="114">
        <f t="shared" si="2"/>
        <v>0</v>
      </c>
      <c r="P24" s="113">
        <v>15</v>
      </c>
      <c r="Q24" s="119">
        <v>39</v>
      </c>
      <c r="R24" s="113"/>
      <c r="S24" s="114">
        <f t="shared" si="3"/>
        <v>54</v>
      </c>
      <c r="T24" s="113"/>
      <c r="U24" s="113"/>
      <c r="V24" s="113"/>
      <c r="W24" s="114">
        <f t="shared" si="4"/>
        <v>0</v>
      </c>
      <c r="X24" s="113">
        <v>9</v>
      </c>
      <c r="Y24" s="121"/>
      <c r="Z24" s="113"/>
      <c r="AA24" s="114">
        <f t="shared" si="5"/>
        <v>9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>
        <v>80</v>
      </c>
      <c r="BA24" s="115">
        <f t="shared" si="12"/>
        <v>229</v>
      </c>
      <c r="BB24" s="116"/>
      <c r="BC24" s="115">
        <f t="shared" si="13"/>
        <v>229</v>
      </c>
      <c r="BD24" s="111">
        <v>210</v>
      </c>
      <c r="BE24" s="111">
        <v>13</v>
      </c>
      <c r="BF24" s="117">
        <f t="shared" si="14"/>
        <v>-6</v>
      </c>
      <c r="BG24" s="111">
        <v>130</v>
      </c>
      <c r="BH24" s="118">
        <f t="shared" si="15"/>
        <v>124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>
        <v>1</v>
      </c>
      <c r="I25" s="113"/>
      <c r="J25" s="113"/>
      <c r="K25" s="114">
        <f t="shared" si="1"/>
        <v>1</v>
      </c>
      <c r="L25" s="113">
        <v>1</v>
      </c>
      <c r="M25" s="113"/>
      <c r="N25" s="113"/>
      <c r="O25" s="114">
        <f t="shared" si="2"/>
        <v>1</v>
      </c>
      <c r="P25" s="113">
        <v>1</v>
      </c>
      <c r="Q25" s="113"/>
      <c r="R25" s="113"/>
      <c r="S25" s="114">
        <f t="shared" si="3"/>
        <v>1</v>
      </c>
      <c r="T25" s="113"/>
      <c r="U25" s="113"/>
      <c r="V25" s="113"/>
      <c r="W25" s="114">
        <f t="shared" si="4"/>
        <v>0</v>
      </c>
      <c r="X25" s="113"/>
      <c r="Y25" s="121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>
        <v>20</v>
      </c>
      <c r="BA25" s="115">
        <f t="shared" si="12"/>
        <v>23</v>
      </c>
      <c r="BB25" s="116"/>
      <c r="BC25" s="115">
        <f t="shared" si="13"/>
        <v>23</v>
      </c>
      <c r="BD25" s="111">
        <v>20</v>
      </c>
      <c r="BE25" s="111">
        <v>6</v>
      </c>
      <c r="BF25" s="117">
        <f t="shared" si="14"/>
        <v>3</v>
      </c>
      <c r="BG25" s="111"/>
      <c r="BH25" s="118">
        <f t="shared" si="15"/>
        <v>3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3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21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3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21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3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21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3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21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3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21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3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21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3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21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3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21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3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21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3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21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3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21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3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21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3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21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3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21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5</v>
      </c>
      <c r="I40" s="119">
        <v>1</v>
      </c>
      <c r="J40" s="113"/>
      <c r="K40" s="114">
        <f t="shared" si="1"/>
        <v>6</v>
      </c>
      <c r="L40" s="113">
        <v>1</v>
      </c>
      <c r="M40" s="113"/>
      <c r="N40" s="113"/>
      <c r="O40" s="114">
        <f t="shared" si="2"/>
        <v>1</v>
      </c>
      <c r="P40" s="113"/>
      <c r="Q40" s="113"/>
      <c r="R40" s="113"/>
      <c r="S40" s="114">
        <f t="shared" si="3"/>
        <v>0</v>
      </c>
      <c r="T40" s="113"/>
      <c r="U40" s="113"/>
      <c r="V40" s="113"/>
      <c r="W40" s="114">
        <f t="shared" si="4"/>
        <v>0</v>
      </c>
      <c r="X40" s="113"/>
      <c r="Y40" s="121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7</v>
      </c>
      <c r="BB40" s="116"/>
      <c r="BC40" s="115">
        <f t="shared" si="13"/>
        <v>7</v>
      </c>
      <c r="BD40" s="111">
        <v>15</v>
      </c>
      <c r="BE40" s="111"/>
      <c r="BF40" s="117">
        <f t="shared" si="14"/>
        <v>8</v>
      </c>
      <c r="BG40" s="111">
        <v>10</v>
      </c>
      <c r="BH40" s="118">
        <f t="shared" si="15"/>
        <v>18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3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21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3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21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3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21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3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21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3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21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3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21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3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21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3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21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3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21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3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21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3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21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3</v>
      </c>
      <c r="E52" s="119">
        <v>3</v>
      </c>
      <c r="F52" s="113"/>
      <c r="G52" s="114">
        <f t="shared" si="0"/>
        <v>6</v>
      </c>
      <c r="H52" s="113">
        <v>1</v>
      </c>
      <c r="I52" s="113"/>
      <c r="J52" s="113"/>
      <c r="K52" s="114">
        <f t="shared" si="1"/>
        <v>1</v>
      </c>
      <c r="L52" s="113"/>
      <c r="M52" s="113"/>
      <c r="N52" s="113"/>
      <c r="O52" s="114">
        <f t="shared" si="2"/>
        <v>0</v>
      </c>
      <c r="P52" s="113">
        <v>12</v>
      </c>
      <c r="Q52" s="119">
        <v>18</v>
      </c>
      <c r="R52" s="113"/>
      <c r="S52" s="114">
        <f t="shared" si="3"/>
        <v>30</v>
      </c>
      <c r="T52" s="113">
        <v>1</v>
      </c>
      <c r="U52" s="113"/>
      <c r="V52" s="113"/>
      <c r="W52" s="114">
        <f t="shared" si="4"/>
        <v>1</v>
      </c>
      <c r="X52" s="113">
        <v>5</v>
      </c>
      <c r="Y52" s="121"/>
      <c r="Z52" s="113"/>
      <c r="AA52" s="114">
        <f t="shared" si="5"/>
        <v>5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43</v>
      </c>
      <c r="BB52" s="116">
        <v>1</v>
      </c>
      <c r="BC52" s="115">
        <f t="shared" si="13"/>
        <v>42</v>
      </c>
      <c r="BD52" s="111">
        <v>52</v>
      </c>
      <c r="BE52" s="111">
        <v>95</v>
      </c>
      <c r="BF52" s="117">
        <f t="shared" si="14"/>
        <v>105</v>
      </c>
      <c r="BG52" s="111">
        <v>40</v>
      </c>
      <c r="BH52" s="118">
        <f t="shared" si="15"/>
        <v>145</v>
      </c>
    </row>
    <row r="53" spans="2:60" hidden="1" x14ac:dyDescent="1">
      <c r="B53" s="111">
        <v>1112004</v>
      </c>
      <c r="C53" s="112" t="s">
        <v>770</v>
      </c>
      <c r="D53" s="113"/>
      <c r="E53" s="119"/>
      <c r="F53" s="113"/>
      <c r="G53" s="114">
        <f t="shared" si="0"/>
        <v>0</v>
      </c>
      <c r="H53" s="113"/>
      <c r="I53" s="113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3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21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3</v>
      </c>
      <c r="E54" s="119">
        <v>1</v>
      </c>
      <c r="F54" s="113"/>
      <c r="G54" s="114">
        <f t="shared" si="0"/>
        <v>4</v>
      </c>
      <c r="H54" s="113">
        <v>1</v>
      </c>
      <c r="I54" s="113"/>
      <c r="J54" s="113"/>
      <c r="K54" s="114">
        <f t="shared" si="1"/>
        <v>1</v>
      </c>
      <c r="L54" s="113"/>
      <c r="M54" s="113"/>
      <c r="N54" s="113"/>
      <c r="O54" s="114">
        <f t="shared" si="2"/>
        <v>0</v>
      </c>
      <c r="P54" s="113">
        <v>12</v>
      </c>
      <c r="Q54" s="119">
        <v>18</v>
      </c>
      <c r="R54" s="113"/>
      <c r="S54" s="114">
        <f t="shared" si="3"/>
        <v>30</v>
      </c>
      <c r="T54" s="113">
        <v>1</v>
      </c>
      <c r="U54" s="113"/>
      <c r="V54" s="113"/>
      <c r="W54" s="114">
        <f t="shared" si="4"/>
        <v>1</v>
      </c>
      <c r="X54" s="113">
        <v>5</v>
      </c>
      <c r="Y54" s="121"/>
      <c r="Z54" s="113"/>
      <c r="AA54" s="114">
        <f t="shared" si="5"/>
        <v>5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41</v>
      </c>
      <c r="BB54" s="116">
        <v>1</v>
      </c>
      <c r="BC54" s="115">
        <f t="shared" si="13"/>
        <v>40</v>
      </c>
      <c r="BD54" s="111">
        <v>40</v>
      </c>
      <c r="BE54" s="111">
        <v>20</v>
      </c>
      <c r="BF54" s="117">
        <f t="shared" si="14"/>
        <v>20</v>
      </c>
      <c r="BG54" s="111">
        <v>40</v>
      </c>
      <c r="BH54" s="118">
        <f t="shared" si="15"/>
        <v>60</v>
      </c>
    </row>
    <row r="55" spans="2:60" hidden="1" x14ac:dyDescent="1">
      <c r="B55" s="111">
        <v>1112006</v>
      </c>
      <c r="C55" s="122" t="s">
        <v>772</v>
      </c>
      <c r="D55" s="113"/>
      <c r="E55" s="119"/>
      <c r="F55" s="113"/>
      <c r="G55" s="114">
        <f t="shared" si="0"/>
        <v>0</v>
      </c>
      <c r="H55" s="113"/>
      <c r="I55" s="113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3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21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9"/>
      <c r="F56" s="113"/>
      <c r="G56" s="114">
        <f t="shared" si="0"/>
        <v>0</v>
      </c>
      <c r="H56" s="113"/>
      <c r="I56" s="113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3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21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9"/>
      <c r="F57" s="113"/>
      <c r="G57" s="114">
        <f t="shared" si="0"/>
        <v>0</v>
      </c>
      <c r="H57" s="113"/>
      <c r="I57" s="113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3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21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2</v>
      </c>
      <c r="E58" s="119">
        <v>1</v>
      </c>
      <c r="F58" s="113"/>
      <c r="G58" s="114">
        <f t="shared" si="0"/>
        <v>3</v>
      </c>
      <c r="H58" s="113">
        <v>1</v>
      </c>
      <c r="I58" s="113"/>
      <c r="J58" s="113"/>
      <c r="K58" s="114">
        <f t="shared" si="1"/>
        <v>1</v>
      </c>
      <c r="L58" s="113"/>
      <c r="M58" s="113"/>
      <c r="N58" s="113"/>
      <c r="O58" s="114">
        <f t="shared" si="2"/>
        <v>0</v>
      </c>
      <c r="P58" s="113">
        <v>12</v>
      </c>
      <c r="Q58" s="119">
        <v>18</v>
      </c>
      <c r="R58" s="113"/>
      <c r="S58" s="114">
        <f t="shared" si="3"/>
        <v>30</v>
      </c>
      <c r="T58" s="113">
        <v>1</v>
      </c>
      <c r="U58" s="113"/>
      <c r="V58" s="113"/>
      <c r="W58" s="114">
        <f t="shared" si="4"/>
        <v>1</v>
      </c>
      <c r="X58" s="113">
        <v>4</v>
      </c>
      <c r="Y58" s="121"/>
      <c r="Z58" s="113"/>
      <c r="AA58" s="114">
        <f t="shared" si="5"/>
        <v>4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/>
      <c r="BA58" s="115">
        <f t="shared" si="12"/>
        <v>39</v>
      </c>
      <c r="BB58" s="116">
        <v>1</v>
      </c>
      <c r="BC58" s="115">
        <f t="shared" si="13"/>
        <v>38</v>
      </c>
      <c r="BD58" s="111">
        <v>40</v>
      </c>
      <c r="BE58" s="111">
        <v>91</v>
      </c>
      <c r="BF58" s="117">
        <f t="shared" si="14"/>
        <v>93</v>
      </c>
      <c r="BG58" s="111">
        <v>40</v>
      </c>
      <c r="BH58" s="118">
        <f t="shared" si="15"/>
        <v>133</v>
      </c>
    </row>
    <row r="59" spans="2:60" hidden="1" x14ac:dyDescent="1">
      <c r="B59" s="111">
        <v>1112010</v>
      </c>
      <c r="C59" s="112" t="s">
        <v>776</v>
      </c>
      <c r="D59" s="113"/>
      <c r="E59" s="119"/>
      <c r="F59" s="113"/>
      <c r="G59" s="114">
        <f t="shared" si="0"/>
        <v>0</v>
      </c>
      <c r="H59" s="113"/>
      <c r="I59" s="113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3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21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>
        <v>2</v>
      </c>
      <c r="E60" s="119">
        <v>3</v>
      </c>
      <c r="F60" s="113"/>
      <c r="G60" s="114">
        <f t="shared" si="0"/>
        <v>5</v>
      </c>
      <c r="H60" s="113">
        <v>1</v>
      </c>
      <c r="I60" s="119">
        <v>1</v>
      </c>
      <c r="J60" s="113"/>
      <c r="K60" s="114">
        <f t="shared" si="1"/>
        <v>2</v>
      </c>
      <c r="L60" s="113"/>
      <c r="M60" s="113"/>
      <c r="N60" s="113"/>
      <c r="O60" s="114">
        <f t="shared" si="2"/>
        <v>0</v>
      </c>
      <c r="P60" s="113">
        <v>12</v>
      </c>
      <c r="Q60" s="119">
        <v>18</v>
      </c>
      <c r="R60" s="113"/>
      <c r="S60" s="114">
        <f t="shared" si="3"/>
        <v>30</v>
      </c>
      <c r="T60" s="113">
        <v>1</v>
      </c>
      <c r="U60" s="113"/>
      <c r="V60" s="113"/>
      <c r="W60" s="114">
        <f t="shared" si="4"/>
        <v>1</v>
      </c>
      <c r="X60" s="113">
        <v>4</v>
      </c>
      <c r="Y60" s="121"/>
      <c r="Z60" s="113"/>
      <c r="AA60" s="114">
        <f t="shared" si="5"/>
        <v>4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/>
      <c r="BA60" s="115">
        <f t="shared" si="12"/>
        <v>42</v>
      </c>
      <c r="BB60" s="116"/>
      <c r="BC60" s="115">
        <f t="shared" si="13"/>
        <v>42</v>
      </c>
      <c r="BD60" s="111">
        <v>40</v>
      </c>
      <c r="BE60" s="111">
        <v>95</v>
      </c>
      <c r="BF60" s="117">
        <f t="shared" si="14"/>
        <v>93</v>
      </c>
      <c r="BG60" s="111">
        <v>40</v>
      </c>
      <c r="BH60" s="118">
        <f t="shared" si="15"/>
        <v>133</v>
      </c>
    </row>
    <row r="61" spans="2:60" hidden="1" x14ac:dyDescent="1">
      <c r="B61" s="111">
        <v>1112012</v>
      </c>
      <c r="C61" s="112" t="s">
        <v>778</v>
      </c>
      <c r="D61" s="113"/>
      <c r="E61" s="119"/>
      <c r="F61" s="113"/>
      <c r="G61" s="114">
        <f t="shared" si="0"/>
        <v>0</v>
      </c>
      <c r="H61" s="113"/>
      <c r="I61" s="113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3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21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>
        <v>2</v>
      </c>
      <c r="E62" s="119">
        <v>3</v>
      </c>
      <c r="F62" s="113"/>
      <c r="G62" s="114">
        <f t="shared" si="0"/>
        <v>5</v>
      </c>
      <c r="H62" s="113">
        <v>1</v>
      </c>
      <c r="I62" s="113"/>
      <c r="J62" s="113"/>
      <c r="K62" s="114">
        <f t="shared" si="1"/>
        <v>1</v>
      </c>
      <c r="L62" s="113"/>
      <c r="M62" s="113"/>
      <c r="N62" s="113"/>
      <c r="O62" s="114">
        <f t="shared" si="2"/>
        <v>0</v>
      </c>
      <c r="P62" s="113">
        <v>12</v>
      </c>
      <c r="Q62" s="119">
        <v>19</v>
      </c>
      <c r="R62" s="113"/>
      <c r="S62" s="114">
        <f t="shared" si="3"/>
        <v>31</v>
      </c>
      <c r="T62" s="113">
        <v>1</v>
      </c>
      <c r="U62" s="113"/>
      <c r="V62" s="113"/>
      <c r="W62" s="114">
        <f t="shared" si="4"/>
        <v>1</v>
      </c>
      <c r="X62" s="113">
        <v>5</v>
      </c>
      <c r="Y62" s="121"/>
      <c r="Z62" s="113"/>
      <c r="AA62" s="114">
        <f t="shared" si="5"/>
        <v>5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/>
      <c r="BA62" s="115">
        <f t="shared" si="12"/>
        <v>43</v>
      </c>
      <c r="BB62" s="116"/>
      <c r="BC62" s="115">
        <f t="shared" si="13"/>
        <v>43</v>
      </c>
      <c r="BD62" s="111">
        <v>43</v>
      </c>
      <c r="BE62" s="111">
        <v>100</v>
      </c>
      <c r="BF62" s="117">
        <f t="shared" si="14"/>
        <v>100</v>
      </c>
      <c r="BG62" s="111">
        <v>40</v>
      </c>
      <c r="BH62" s="118">
        <f t="shared" si="15"/>
        <v>140</v>
      </c>
    </row>
    <row r="63" spans="2:60" hidden="1" x14ac:dyDescent="1">
      <c r="B63" s="111">
        <v>1112014</v>
      </c>
      <c r="C63" s="112" t="s">
        <v>780</v>
      </c>
      <c r="D63" s="113"/>
      <c r="E63" s="119"/>
      <c r="F63" s="113"/>
      <c r="G63" s="114">
        <f t="shared" si="0"/>
        <v>0</v>
      </c>
      <c r="H63" s="113"/>
      <c r="I63" s="113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3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21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3</v>
      </c>
      <c r="E64" s="119">
        <v>1</v>
      </c>
      <c r="F64" s="113"/>
      <c r="G64" s="114">
        <f t="shared" si="0"/>
        <v>4</v>
      </c>
      <c r="H64" s="113">
        <v>1</v>
      </c>
      <c r="I64" s="113"/>
      <c r="J64" s="113"/>
      <c r="K64" s="114">
        <f t="shared" si="1"/>
        <v>1</v>
      </c>
      <c r="L64" s="113"/>
      <c r="M64" s="113"/>
      <c r="N64" s="113"/>
      <c r="O64" s="114">
        <f t="shared" si="2"/>
        <v>0</v>
      </c>
      <c r="P64" s="113">
        <v>12</v>
      </c>
      <c r="Q64" s="119">
        <v>18</v>
      </c>
      <c r="R64" s="113"/>
      <c r="S64" s="114">
        <f t="shared" si="3"/>
        <v>30</v>
      </c>
      <c r="T64" s="113">
        <v>2</v>
      </c>
      <c r="U64" s="113"/>
      <c r="V64" s="113"/>
      <c r="W64" s="114">
        <f t="shared" si="4"/>
        <v>2</v>
      </c>
      <c r="X64" s="113">
        <v>5</v>
      </c>
      <c r="Y64" s="121"/>
      <c r="Z64" s="113"/>
      <c r="AA64" s="114">
        <f t="shared" si="5"/>
        <v>5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42</v>
      </c>
      <c r="BB64" s="116"/>
      <c r="BC64" s="115">
        <f t="shared" si="13"/>
        <v>42</v>
      </c>
      <c r="BD64" s="111">
        <v>40</v>
      </c>
      <c r="BE64" s="111">
        <v>99</v>
      </c>
      <c r="BF64" s="117">
        <f t="shared" si="14"/>
        <v>97</v>
      </c>
      <c r="BG64" s="111">
        <v>40</v>
      </c>
      <c r="BH64" s="118">
        <f t="shared" si="15"/>
        <v>137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3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3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21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customHeight="1" x14ac:dyDescent="1">
      <c r="B66" s="111">
        <v>1112017</v>
      </c>
      <c r="C66" s="122" t="s">
        <v>783</v>
      </c>
      <c r="D66" s="113">
        <v>3</v>
      </c>
      <c r="E66" s="113"/>
      <c r="F66" s="113"/>
      <c r="G66" s="114">
        <f t="shared" si="0"/>
        <v>3</v>
      </c>
      <c r="H66" s="113">
        <v>1</v>
      </c>
      <c r="I66" s="113"/>
      <c r="J66" s="113"/>
      <c r="K66" s="114">
        <f t="shared" si="1"/>
        <v>1</v>
      </c>
      <c r="L66" s="113"/>
      <c r="M66" s="113"/>
      <c r="N66" s="113"/>
      <c r="O66" s="114">
        <f t="shared" si="2"/>
        <v>0</v>
      </c>
      <c r="P66" s="113">
        <v>12</v>
      </c>
      <c r="Q66" s="119">
        <v>18</v>
      </c>
      <c r="R66" s="113"/>
      <c r="S66" s="114">
        <f t="shared" si="3"/>
        <v>30</v>
      </c>
      <c r="T66" s="113">
        <v>2</v>
      </c>
      <c r="U66" s="113"/>
      <c r="V66" s="113"/>
      <c r="W66" s="114">
        <f t="shared" si="4"/>
        <v>2</v>
      </c>
      <c r="X66" s="113">
        <v>5</v>
      </c>
      <c r="Y66" s="121"/>
      <c r="Z66" s="113"/>
      <c r="AA66" s="114">
        <f t="shared" si="5"/>
        <v>5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41</v>
      </c>
      <c r="BB66" s="116"/>
      <c r="BC66" s="115">
        <f t="shared" si="13"/>
        <v>41</v>
      </c>
      <c r="BD66" s="111">
        <v>40</v>
      </c>
      <c r="BE66" s="111">
        <v>29</v>
      </c>
      <c r="BF66" s="117">
        <f t="shared" si="14"/>
        <v>28</v>
      </c>
      <c r="BG66" s="111">
        <v>40</v>
      </c>
      <c r="BH66" s="118">
        <f t="shared" si="15"/>
        <v>68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21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21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21"/>
      <c r="Z69" s="113"/>
      <c r="AA69" s="114">
        <f t="shared" ref="AA69:AA132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21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21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3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21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/>
      <c r="BF72" s="117">
        <f t="shared" si="30"/>
        <v>0</v>
      </c>
      <c r="BG72" s="111"/>
      <c r="BH72" s="118">
        <f t="shared" si="31"/>
        <v>0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>
        <v>24</v>
      </c>
      <c r="I73" s="113"/>
      <c r="J73" s="113"/>
      <c r="K73" s="114">
        <f t="shared" si="17"/>
        <v>24</v>
      </c>
      <c r="L73" s="113"/>
      <c r="M73" s="113"/>
      <c r="N73" s="113"/>
      <c r="O73" s="114">
        <f t="shared" si="18"/>
        <v>0</v>
      </c>
      <c r="P73" s="113">
        <v>13</v>
      </c>
      <c r="Q73" s="119">
        <v>2</v>
      </c>
      <c r="R73" s="113"/>
      <c r="S73" s="114">
        <f t="shared" si="19"/>
        <v>15</v>
      </c>
      <c r="T73" s="113"/>
      <c r="U73" s="113"/>
      <c r="V73" s="113"/>
      <c r="W73" s="114">
        <f t="shared" si="20"/>
        <v>0</v>
      </c>
      <c r="X73" s="113">
        <v>16</v>
      </c>
      <c r="Y73" s="121"/>
      <c r="Z73" s="113"/>
      <c r="AA73" s="114">
        <f t="shared" si="21"/>
        <v>16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55</v>
      </c>
      <c r="BB73" s="116">
        <v>1</v>
      </c>
      <c r="BC73" s="115">
        <f t="shared" si="29"/>
        <v>54</v>
      </c>
      <c r="BD73" s="111">
        <v>40</v>
      </c>
      <c r="BE73" s="111">
        <v>7</v>
      </c>
      <c r="BF73" s="117">
        <f t="shared" si="30"/>
        <v>-7</v>
      </c>
      <c r="BG73" s="111">
        <v>40</v>
      </c>
      <c r="BH73" s="118">
        <f t="shared" si="31"/>
        <v>33</v>
      </c>
    </row>
    <row r="74" spans="2:60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3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21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3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21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3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21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/>
      <c r="BA76" s="115">
        <f t="shared" si="28"/>
        <v>0</v>
      </c>
      <c r="BB76" s="116"/>
      <c r="BC76" s="115">
        <f t="shared" si="29"/>
        <v>0</v>
      </c>
      <c r="BD76" s="111"/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>
        <v>2</v>
      </c>
      <c r="E77" s="113"/>
      <c r="F77" s="113"/>
      <c r="G77" s="114">
        <f t="shared" si="16"/>
        <v>2</v>
      </c>
      <c r="H77" s="113">
        <v>6</v>
      </c>
      <c r="I77" s="113"/>
      <c r="J77" s="113"/>
      <c r="K77" s="114">
        <f t="shared" si="17"/>
        <v>6</v>
      </c>
      <c r="L77" s="113">
        <v>2</v>
      </c>
      <c r="M77" s="113"/>
      <c r="N77" s="113"/>
      <c r="O77" s="114">
        <f t="shared" si="18"/>
        <v>2</v>
      </c>
      <c r="P77" s="113">
        <v>7</v>
      </c>
      <c r="Q77" s="113"/>
      <c r="R77" s="113"/>
      <c r="S77" s="114">
        <f t="shared" si="19"/>
        <v>7</v>
      </c>
      <c r="T77" s="113">
        <v>54</v>
      </c>
      <c r="U77" s="113"/>
      <c r="V77" s="113"/>
      <c r="W77" s="114">
        <f t="shared" si="20"/>
        <v>54</v>
      </c>
      <c r="X77" s="113">
        <v>7</v>
      </c>
      <c r="Y77" s="121"/>
      <c r="Z77" s="113"/>
      <c r="AA77" s="114">
        <f t="shared" si="21"/>
        <v>7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78</v>
      </c>
      <c r="BB77" s="116">
        <v>1</v>
      </c>
      <c r="BC77" s="115">
        <f t="shared" si="29"/>
        <v>77</v>
      </c>
      <c r="BD77" s="111">
        <v>27</v>
      </c>
      <c r="BE77" s="111">
        <v>6</v>
      </c>
      <c r="BF77" s="117">
        <f t="shared" si="30"/>
        <v>-44</v>
      </c>
      <c r="BG77" s="111">
        <v>20</v>
      </c>
      <c r="BH77" s="118">
        <f t="shared" si="31"/>
        <v>-24</v>
      </c>
    </row>
    <row r="78" spans="2:60" ht="39.75" customHeight="1" x14ac:dyDescent="1">
      <c r="B78" s="111">
        <v>1113171</v>
      </c>
      <c r="C78" s="122" t="s">
        <v>795</v>
      </c>
      <c r="D78" s="113">
        <v>6</v>
      </c>
      <c r="E78" s="113"/>
      <c r="F78" s="113"/>
      <c r="G78" s="114">
        <f t="shared" si="16"/>
        <v>6</v>
      </c>
      <c r="H78" s="113">
        <v>1</v>
      </c>
      <c r="I78" s="113"/>
      <c r="J78" s="113"/>
      <c r="K78" s="114">
        <f t="shared" si="17"/>
        <v>1</v>
      </c>
      <c r="L78" s="113">
        <v>8</v>
      </c>
      <c r="M78" s="113"/>
      <c r="N78" s="113"/>
      <c r="O78" s="114">
        <f t="shared" si="18"/>
        <v>8</v>
      </c>
      <c r="P78" s="113">
        <v>3</v>
      </c>
      <c r="Q78" s="113"/>
      <c r="R78" s="113"/>
      <c r="S78" s="114">
        <f t="shared" si="19"/>
        <v>3</v>
      </c>
      <c r="T78" s="113">
        <v>51</v>
      </c>
      <c r="U78" s="113"/>
      <c r="V78" s="113"/>
      <c r="W78" s="114">
        <f t="shared" si="20"/>
        <v>51</v>
      </c>
      <c r="X78" s="113">
        <v>4</v>
      </c>
      <c r="Y78" s="121"/>
      <c r="Z78" s="113"/>
      <c r="AA78" s="114">
        <f t="shared" si="21"/>
        <v>4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73</v>
      </c>
      <c r="BB78" s="116">
        <v>1</v>
      </c>
      <c r="BC78" s="115">
        <f t="shared" si="29"/>
        <v>72</v>
      </c>
      <c r="BD78" s="111">
        <v>30</v>
      </c>
      <c r="BE78" s="111">
        <v>4</v>
      </c>
      <c r="BF78" s="117">
        <f t="shared" si="30"/>
        <v>-38</v>
      </c>
      <c r="BG78" s="111">
        <v>20</v>
      </c>
      <c r="BH78" s="118">
        <f t="shared" si="31"/>
        <v>-18</v>
      </c>
    </row>
    <row r="79" spans="2:60" x14ac:dyDescent="1">
      <c r="B79" s="111">
        <v>1113172</v>
      </c>
      <c r="C79" s="122" t="s">
        <v>796</v>
      </c>
      <c r="D79" s="113">
        <v>5</v>
      </c>
      <c r="E79" s="113"/>
      <c r="F79" s="113"/>
      <c r="G79" s="114">
        <f t="shared" si="16"/>
        <v>5</v>
      </c>
      <c r="H79" s="113">
        <v>2</v>
      </c>
      <c r="I79" s="113"/>
      <c r="J79" s="113"/>
      <c r="K79" s="114">
        <f t="shared" si="17"/>
        <v>2</v>
      </c>
      <c r="L79" s="113">
        <v>3</v>
      </c>
      <c r="M79" s="113"/>
      <c r="N79" s="113"/>
      <c r="O79" s="114">
        <f t="shared" si="18"/>
        <v>3</v>
      </c>
      <c r="P79" s="113">
        <v>1</v>
      </c>
      <c r="Q79" s="113"/>
      <c r="R79" s="113"/>
      <c r="S79" s="114">
        <f t="shared" si="19"/>
        <v>1</v>
      </c>
      <c r="T79" s="113">
        <v>43</v>
      </c>
      <c r="U79" s="113"/>
      <c r="V79" s="113"/>
      <c r="W79" s="114">
        <f t="shared" si="20"/>
        <v>43</v>
      </c>
      <c r="X79" s="113">
        <v>6</v>
      </c>
      <c r="Y79" s="121"/>
      <c r="Z79" s="113"/>
      <c r="AA79" s="114">
        <f t="shared" si="21"/>
        <v>6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60</v>
      </c>
      <c r="BB79" s="116">
        <v>1</v>
      </c>
      <c r="BC79" s="115">
        <f t="shared" si="29"/>
        <v>59</v>
      </c>
      <c r="BD79" s="111">
        <v>25</v>
      </c>
      <c r="BE79" s="111"/>
      <c r="BF79" s="117">
        <f t="shared" si="30"/>
        <v>-34</v>
      </c>
      <c r="BG79" s="111">
        <v>20</v>
      </c>
      <c r="BH79" s="118">
        <f t="shared" si="31"/>
        <v>-14</v>
      </c>
    </row>
    <row r="80" spans="2:60" x14ac:dyDescent="1">
      <c r="B80" s="111">
        <v>1113173</v>
      </c>
      <c r="C80" s="122" t="s">
        <v>797</v>
      </c>
      <c r="D80" s="113">
        <v>1</v>
      </c>
      <c r="E80" s="113"/>
      <c r="F80" s="113"/>
      <c r="G80" s="114">
        <f t="shared" si="16"/>
        <v>1</v>
      </c>
      <c r="H80" s="113">
        <v>2</v>
      </c>
      <c r="I80" s="113"/>
      <c r="J80" s="113"/>
      <c r="K80" s="114">
        <f t="shared" si="17"/>
        <v>2</v>
      </c>
      <c r="L80" s="113">
        <v>5</v>
      </c>
      <c r="M80" s="113"/>
      <c r="N80" s="113"/>
      <c r="O80" s="114">
        <f t="shared" si="18"/>
        <v>5</v>
      </c>
      <c r="P80" s="113"/>
      <c r="Q80" s="113"/>
      <c r="R80" s="113"/>
      <c r="S80" s="114">
        <f t="shared" si="19"/>
        <v>0</v>
      </c>
      <c r="T80" s="113">
        <v>53</v>
      </c>
      <c r="U80" s="113"/>
      <c r="V80" s="113"/>
      <c r="W80" s="114">
        <f t="shared" si="20"/>
        <v>53</v>
      </c>
      <c r="X80" s="113">
        <v>5</v>
      </c>
      <c r="Y80" s="121"/>
      <c r="Z80" s="113"/>
      <c r="AA80" s="114">
        <f t="shared" si="21"/>
        <v>5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66</v>
      </c>
      <c r="BB80" s="116">
        <v>1</v>
      </c>
      <c r="BC80" s="115">
        <f t="shared" si="29"/>
        <v>65</v>
      </c>
      <c r="BD80" s="111">
        <v>10</v>
      </c>
      <c r="BE80" s="111">
        <v>18</v>
      </c>
      <c r="BF80" s="117">
        <f t="shared" si="30"/>
        <v>-37</v>
      </c>
      <c r="BG80" s="111">
        <v>10</v>
      </c>
      <c r="BH80" s="118">
        <f t="shared" si="31"/>
        <v>-27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3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21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3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21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/>
      <c r="E83" s="113"/>
      <c r="F83" s="113"/>
      <c r="G83" s="114">
        <f t="shared" si="16"/>
        <v>0</v>
      </c>
      <c r="H83" s="113">
        <v>21</v>
      </c>
      <c r="I83" s="113"/>
      <c r="J83" s="113"/>
      <c r="K83" s="114">
        <f t="shared" si="17"/>
        <v>21</v>
      </c>
      <c r="L83" s="113"/>
      <c r="M83" s="113"/>
      <c r="N83" s="113"/>
      <c r="O83" s="114">
        <f t="shared" si="18"/>
        <v>0</v>
      </c>
      <c r="P83" s="113">
        <v>27</v>
      </c>
      <c r="Q83" s="119">
        <v>33</v>
      </c>
      <c r="R83" s="113"/>
      <c r="S83" s="114">
        <f t="shared" si="19"/>
        <v>60</v>
      </c>
      <c r="T83" s="113">
        <v>18</v>
      </c>
      <c r="U83" s="113"/>
      <c r="V83" s="113"/>
      <c r="W83" s="114">
        <f t="shared" si="20"/>
        <v>18</v>
      </c>
      <c r="X83" s="113">
        <v>24</v>
      </c>
      <c r="Y83" s="121"/>
      <c r="Z83" s="113"/>
      <c r="AA83" s="114">
        <f t="shared" si="21"/>
        <v>24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123</v>
      </c>
      <c r="BB83" s="116"/>
      <c r="BC83" s="115">
        <f t="shared" si="29"/>
        <v>123</v>
      </c>
      <c r="BD83" s="111">
        <v>90</v>
      </c>
      <c r="BE83" s="111">
        <v>37</v>
      </c>
      <c r="BF83" s="117">
        <f t="shared" si="30"/>
        <v>4</v>
      </c>
      <c r="BG83" s="111">
        <v>90</v>
      </c>
      <c r="BH83" s="118">
        <f t="shared" si="31"/>
        <v>94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>
        <v>1</v>
      </c>
      <c r="I84" s="119">
        <v>1</v>
      </c>
      <c r="J84" s="113"/>
      <c r="K84" s="114">
        <f t="shared" si="17"/>
        <v>2</v>
      </c>
      <c r="L84" s="113"/>
      <c r="M84" s="113"/>
      <c r="N84" s="113"/>
      <c r="O84" s="114">
        <f t="shared" si="18"/>
        <v>0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21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2</v>
      </c>
      <c r="BB84" s="116"/>
      <c r="BC84" s="115">
        <f t="shared" si="29"/>
        <v>2</v>
      </c>
      <c r="BD84" s="111"/>
      <c r="BE84" s="111"/>
      <c r="BF84" s="117">
        <f t="shared" si="30"/>
        <v>-2</v>
      </c>
      <c r="BG84" s="111"/>
      <c r="BH84" s="118">
        <f t="shared" si="31"/>
        <v>-2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>
        <v>11</v>
      </c>
      <c r="I85" s="119">
        <v>4</v>
      </c>
      <c r="J85" s="113"/>
      <c r="K85" s="114">
        <f t="shared" si="17"/>
        <v>15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21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15</v>
      </c>
      <c r="BB85" s="116"/>
      <c r="BC85" s="115">
        <f t="shared" si="29"/>
        <v>15</v>
      </c>
      <c r="BD85" s="111"/>
      <c r="BE85" s="111"/>
      <c r="BF85" s="117">
        <f t="shared" si="30"/>
        <v>-15</v>
      </c>
      <c r="BG85" s="111"/>
      <c r="BH85" s="118">
        <f t="shared" si="31"/>
        <v>-15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hidden="1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/>
      <c r="BA114" s="115">
        <f t="shared" si="28"/>
        <v>0</v>
      </c>
      <c r="BB114" s="116"/>
      <c r="BC114" s="115">
        <f t="shared" si="29"/>
        <v>0</v>
      </c>
      <c r="BD114" s="111"/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>
        <f t="shared" si="21"/>
        <v>0</v>
      </c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>
        <f t="shared" si="21"/>
        <v>0</v>
      </c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hidden="1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>
        <f t="shared" si="21"/>
        <v>0</v>
      </c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/>
      <c r="BA120" s="115">
        <f t="shared" si="28"/>
        <v>0</v>
      </c>
      <c r="BB120" s="116"/>
      <c r="BC120" s="115">
        <f t="shared" si="29"/>
        <v>0</v>
      </c>
      <c r="BD120" s="111"/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>
        <f t="shared" si="21"/>
        <v>0</v>
      </c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hidden="1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>
        <f t="shared" si="21"/>
        <v>0</v>
      </c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/>
      <c r="BA122" s="115">
        <f t="shared" si="28"/>
        <v>0</v>
      </c>
      <c r="BB122" s="116"/>
      <c r="BC122" s="115">
        <f t="shared" si="29"/>
        <v>0</v>
      </c>
      <c r="BD122" s="111"/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>
        <f t="shared" si="21"/>
        <v>0</v>
      </c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>
        <f t="shared" si="21"/>
        <v>0</v>
      </c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>
        <f t="shared" si="21"/>
        <v>0</v>
      </c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>
        <f t="shared" si="21"/>
        <v>0</v>
      </c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>
        <f t="shared" si="21"/>
        <v>0</v>
      </c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>
        <f t="shared" si="21"/>
        <v>0</v>
      </c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>
        <f t="shared" si="21"/>
        <v>0</v>
      </c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>
        <f t="shared" si="21"/>
        <v>0</v>
      </c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>
        <f t="shared" si="21"/>
        <v>0</v>
      </c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>
        <f t="shared" si="21"/>
        <v>0</v>
      </c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hidden="1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67" si="36">SUM(T133:V133)</f>
        <v>0</v>
      </c>
      <c r="X133" s="113"/>
      <c r="Y133" s="113"/>
      <c r="Z133" s="113"/>
      <c r="AA133" s="114">
        <f t="shared" ref="AA133:AA167" si="37">SUM(X133:Z133)</f>
        <v>0</v>
      </c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/>
      <c r="BA133" s="115">
        <f t="shared" ref="BA133:BA167" si="38">+G133+K133+O133+S133+W133+AA133+AE133+AZ133+AI133+AM133+AQ133+AU133+AY133</f>
        <v>0</v>
      </c>
      <c r="BB133" s="116"/>
      <c r="BC133" s="115">
        <f t="shared" ref="BC133:BC167" si="39">+BA133-BB133</f>
        <v>0</v>
      </c>
      <c r="BD133" s="111"/>
      <c r="BE133" s="111"/>
      <c r="BF133" s="117">
        <f t="shared" ref="BF133:BF167" si="40">+BD133+BE133-BC133</f>
        <v>0</v>
      </c>
      <c r="BG133" s="111"/>
      <c r="BH133" s="118">
        <f t="shared" ref="BH133:BH167" si="41">BF133+BG133</f>
        <v>0</v>
      </c>
    </row>
    <row r="134" spans="2:60" ht="39.75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>
        <f t="shared" si="37"/>
        <v>0</v>
      </c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>
        <v>5</v>
      </c>
      <c r="BA134" s="115">
        <f t="shared" si="38"/>
        <v>5</v>
      </c>
      <c r="BB134" s="116"/>
      <c r="BC134" s="115">
        <f t="shared" si="39"/>
        <v>5</v>
      </c>
      <c r="BD134" s="111">
        <v>5</v>
      </c>
      <c r="BE134" s="111"/>
      <c r="BF134" s="117">
        <f t="shared" si="40"/>
        <v>0</v>
      </c>
      <c r="BG134" s="111"/>
      <c r="BH134" s="118">
        <f t="shared" si="41"/>
        <v>0</v>
      </c>
    </row>
    <row r="135" spans="2:60" ht="39.75" customHeight="1" x14ac:dyDescent="1">
      <c r="B135" s="111">
        <v>1004111</v>
      </c>
      <c r="C135" s="122" t="s">
        <v>842</v>
      </c>
      <c r="D135" s="113">
        <v>1</v>
      </c>
      <c r="E135" s="113"/>
      <c r="F135" s="113"/>
      <c r="G135" s="114">
        <f t="shared" si="32"/>
        <v>1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>
        <f t="shared" si="37"/>
        <v>0</v>
      </c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8"/>
        <v>1</v>
      </c>
      <c r="BB135" s="116"/>
      <c r="BC135" s="115">
        <f t="shared" si="39"/>
        <v>1</v>
      </c>
      <c r="BD135" s="111">
        <v>1</v>
      </c>
      <c r="BE135" s="111"/>
      <c r="BF135" s="117">
        <f t="shared" si="40"/>
        <v>0</v>
      </c>
      <c r="BG135" s="111"/>
      <c r="BH135" s="118">
        <f t="shared" si="41"/>
        <v>0</v>
      </c>
    </row>
    <row r="136" spans="2:60" ht="39.75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>
        <f t="shared" si="37"/>
        <v>0</v>
      </c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8"/>
        <v>0</v>
      </c>
      <c r="BB136" s="116"/>
      <c r="BC136" s="115">
        <f t="shared" si="39"/>
        <v>0</v>
      </c>
      <c r="BD136" s="111"/>
      <c r="BE136" s="111"/>
      <c r="BF136" s="117">
        <f t="shared" si="40"/>
        <v>0</v>
      </c>
      <c r="BG136" s="111"/>
      <c r="BH136" s="118">
        <f t="shared" si="41"/>
        <v>0</v>
      </c>
    </row>
    <row r="137" spans="2:60" ht="39.75" customHeight="1" x14ac:dyDescent="1">
      <c r="B137" s="111">
        <v>1004112</v>
      </c>
      <c r="C137" s="122" t="s">
        <v>844</v>
      </c>
      <c r="D137" s="113">
        <v>1</v>
      </c>
      <c r="E137" s="113"/>
      <c r="F137" s="113"/>
      <c r="G137" s="114">
        <f t="shared" si="32"/>
        <v>1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>
        <f t="shared" si="37"/>
        <v>0</v>
      </c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8"/>
        <v>1</v>
      </c>
      <c r="BB137" s="116"/>
      <c r="BC137" s="115">
        <f t="shared" si="39"/>
        <v>1</v>
      </c>
      <c r="BD137" s="111">
        <v>1</v>
      </c>
      <c r="BE137" s="111"/>
      <c r="BF137" s="117">
        <f t="shared" si="40"/>
        <v>0</v>
      </c>
      <c r="BG137" s="111"/>
      <c r="BH137" s="118">
        <f t="shared" si="41"/>
        <v>0</v>
      </c>
    </row>
    <row r="138" spans="2:60" ht="39.75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>
        <f t="shared" si="37"/>
        <v>0</v>
      </c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8"/>
        <v>0</v>
      </c>
      <c r="BB138" s="116"/>
      <c r="BC138" s="115">
        <f t="shared" si="39"/>
        <v>0</v>
      </c>
      <c r="BD138" s="111"/>
      <c r="BE138" s="111">
        <v>11</v>
      </c>
      <c r="BF138" s="117">
        <f t="shared" si="40"/>
        <v>11</v>
      </c>
      <c r="BG138" s="111"/>
      <c r="BH138" s="118">
        <f t="shared" si="41"/>
        <v>11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>
        <f t="shared" si="37"/>
        <v>0</v>
      </c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8"/>
        <v>0</v>
      </c>
      <c r="BB139" s="116"/>
      <c r="BC139" s="115">
        <f t="shared" si="39"/>
        <v>0</v>
      </c>
      <c r="BD139" s="111"/>
      <c r="BE139" s="111"/>
      <c r="BF139" s="117">
        <f t="shared" si="40"/>
        <v>0</v>
      </c>
      <c r="BG139" s="111"/>
      <c r="BH139" s="118">
        <f t="shared" si="41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>
        <f t="shared" si="37"/>
        <v>0</v>
      </c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8"/>
        <v>0</v>
      </c>
      <c r="BB140" s="116"/>
      <c r="BC140" s="115">
        <f t="shared" si="39"/>
        <v>0</v>
      </c>
      <c r="BD140" s="111"/>
      <c r="BE140" s="111"/>
      <c r="BF140" s="117">
        <f t="shared" si="40"/>
        <v>0</v>
      </c>
      <c r="BG140" s="111"/>
      <c r="BH140" s="118">
        <f t="shared" si="41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>
        <f t="shared" si="37"/>
        <v>0</v>
      </c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8"/>
        <v>0</v>
      </c>
      <c r="BB141" s="116"/>
      <c r="BC141" s="115">
        <f t="shared" si="39"/>
        <v>0</v>
      </c>
      <c r="BD141" s="111"/>
      <c r="BE141" s="111"/>
      <c r="BF141" s="117">
        <f t="shared" si="40"/>
        <v>0</v>
      </c>
      <c r="BG141" s="111"/>
      <c r="BH141" s="118">
        <f t="shared" si="41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>
        <f t="shared" si="37"/>
        <v>0</v>
      </c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8"/>
        <v>0</v>
      </c>
      <c r="BB142" s="116"/>
      <c r="BC142" s="115">
        <f t="shared" si="39"/>
        <v>0</v>
      </c>
      <c r="BD142" s="111"/>
      <c r="BE142" s="111"/>
      <c r="BF142" s="117">
        <f t="shared" si="40"/>
        <v>0</v>
      </c>
      <c r="BG142" s="111"/>
      <c r="BH142" s="118">
        <f t="shared" si="41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>
        <f t="shared" si="37"/>
        <v>0</v>
      </c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8"/>
        <v>0</v>
      </c>
      <c r="BB143" s="116"/>
      <c r="BC143" s="115">
        <f t="shared" si="39"/>
        <v>0</v>
      </c>
      <c r="BD143" s="111"/>
      <c r="BE143" s="111"/>
      <c r="BF143" s="117">
        <f t="shared" si="40"/>
        <v>0</v>
      </c>
      <c r="BG143" s="111"/>
      <c r="BH143" s="118">
        <f t="shared" si="41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>
        <f t="shared" si="37"/>
        <v>0</v>
      </c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8"/>
        <v>0</v>
      </c>
      <c r="BB144" s="116"/>
      <c r="BC144" s="115">
        <f t="shared" si="39"/>
        <v>0</v>
      </c>
      <c r="BD144" s="111"/>
      <c r="BE144" s="111"/>
      <c r="BF144" s="117">
        <f t="shared" si="40"/>
        <v>0</v>
      </c>
      <c r="BG144" s="111"/>
      <c r="BH144" s="118">
        <f t="shared" si="41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>
        <f t="shared" si="37"/>
        <v>0</v>
      </c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8"/>
        <v>0</v>
      </c>
      <c r="BB145" s="116"/>
      <c r="BC145" s="115">
        <f t="shared" si="39"/>
        <v>0</v>
      </c>
      <c r="BD145" s="111"/>
      <c r="BE145" s="111"/>
      <c r="BF145" s="117">
        <f t="shared" si="40"/>
        <v>0</v>
      </c>
      <c r="BG145" s="111"/>
      <c r="BH145" s="118">
        <f t="shared" si="41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>
        <f t="shared" si="36"/>
        <v>0</v>
      </c>
      <c r="X146" s="113"/>
      <c r="Y146" s="113"/>
      <c r="Z146" s="113"/>
      <c r="AA146" s="114">
        <f t="shared" si="37"/>
        <v>0</v>
      </c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8"/>
        <v>0</v>
      </c>
      <c r="BB146" s="116"/>
      <c r="BC146" s="115">
        <f t="shared" si="39"/>
        <v>0</v>
      </c>
      <c r="BD146" s="111"/>
      <c r="BE146" s="111"/>
      <c r="BF146" s="117">
        <f t="shared" si="40"/>
        <v>0</v>
      </c>
      <c r="BG146" s="111"/>
      <c r="BH146" s="118">
        <f t="shared" si="41"/>
        <v>0</v>
      </c>
    </row>
    <row r="147" spans="2:60" ht="39.75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>
        <f t="shared" si="36"/>
        <v>0</v>
      </c>
      <c r="X147" s="113"/>
      <c r="Y147" s="113"/>
      <c r="Z147" s="113"/>
      <c r="AA147" s="114">
        <f t="shared" si="37"/>
        <v>0</v>
      </c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>
        <v>2</v>
      </c>
      <c r="BA147" s="115">
        <f t="shared" si="38"/>
        <v>2</v>
      </c>
      <c r="BB147" s="116"/>
      <c r="BC147" s="115">
        <f t="shared" si="39"/>
        <v>2</v>
      </c>
      <c r="BD147" s="111">
        <v>2</v>
      </c>
      <c r="BE147" s="111"/>
      <c r="BF147" s="117">
        <f t="shared" si="40"/>
        <v>0</v>
      </c>
      <c r="BG147" s="111"/>
      <c r="BH147" s="118">
        <f t="shared" si="41"/>
        <v>0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>
        <f t="shared" si="36"/>
        <v>0</v>
      </c>
      <c r="X148" s="113"/>
      <c r="Y148" s="113"/>
      <c r="Z148" s="113"/>
      <c r="AA148" s="114">
        <f t="shared" si="37"/>
        <v>0</v>
      </c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8"/>
        <v>0</v>
      </c>
      <c r="BB148" s="116"/>
      <c r="BC148" s="115">
        <f t="shared" si="39"/>
        <v>0</v>
      </c>
      <c r="BD148" s="111"/>
      <c r="BE148" s="111"/>
      <c r="BF148" s="117">
        <f t="shared" si="40"/>
        <v>0</v>
      </c>
      <c r="BG148" s="111"/>
      <c r="BH148" s="118">
        <f t="shared" si="41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>
        <f t="shared" si="36"/>
        <v>0</v>
      </c>
      <c r="X149" s="113"/>
      <c r="Y149" s="113"/>
      <c r="Z149" s="113"/>
      <c r="AA149" s="114">
        <f t="shared" si="37"/>
        <v>0</v>
      </c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8"/>
        <v>0</v>
      </c>
      <c r="BB149" s="116"/>
      <c r="BC149" s="115">
        <f t="shared" si="39"/>
        <v>0</v>
      </c>
      <c r="BD149" s="111"/>
      <c r="BE149" s="111"/>
      <c r="BF149" s="117">
        <f t="shared" si="40"/>
        <v>0</v>
      </c>
      <c r="BG149" s="111"/>
      <c r="BH149" s="118">
        <f t="shared" si="41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>
        <f t="shared" si="36"/>
        <v>0</v>
      </c>
      <c r="X150" s="113"/>
      <c r="Y150" s="113"/>
      <c r="Z150" s="113"/>
      <c r="AA150" s="114">
        <f t="shared" si="37"/>
        <v>0</v>
      </c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8"/>
        <v>0</v>
      </c>
      <c r="BB150" s="116"/>
      <c r="BC150" s="115">
        <f t="shared" si="39"/>
        <v>0</v>
      </c>
      <c r="BD150" s="111"/>
      <c r="BE150" s="111"/>
      <c r="BF150" s="117">
        <f t="shared" si="40"/>
        <v>0</v>
      </c>
      <c r="BG150" s="111"/>
      <c r="BH150" s="118">
        <f t="shared" si="41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13"/>
      <c r="W151" s="114">
        <f t="shared" si="36"/>
        <v>0</v>
      </c>
      <c r="X151" s="113"/>
      <c r="Y151" s="113"/>
      <c r="Z151" s="113"/>
      <c r="AA151" s="114">
        <f t="shared" si="37"/>
        <v>0</v>
      </c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8"/>
        <v>0</v>
      </c>
      <c r="BB151" s="116"/>
      <c r="BC151" s="115">
        <f t="shared" si="39"/>
        <v>0</v>
      </c>
      <c r="BD151" s="111"/>
      <c r="BE151" s="111"/>
      <c r="BF151" s="117">
        <f t="shared" si="40"/>
        <v>0</v>
      </c>
      <c r="BG151" s="111"/>
      <c r="BH151" s="118">
        <f t="shared" si="41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>
        <f t="shared" si="36"/>
        <v>0</v>
      </c>
      <c r="X152" s="113"/>
      <c r="Y152" s="113"/>
      <c r="Z152" s="113"/>
      <c r="AA152" s="114">
        <f t="shared" si="37"/>
        <v>0</v>
      </c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8"/>
        <v>0</v>
      </c>
      <c r="BB152" s="116"/>
      <c r="BC152" s="115">
        <f t="shared" si="39"/>
        <v>0</v>
      </c>
      <c r="BD152" s="111"/>
      <c r="BE152" s="111"/>
      <c r="BF152" s="117">
        <f t="shared" si="40"/>
        <v>0</v>
      </c>
      <c r="BG152" s="111"/>
      <c r="BH152" s="118">
        <f t="shared" si="41"/>
        <v>0</v>
      </c>
    </row>
    <row r="153" spans="2:60" ht="39.75" hidden="1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>
        <f t="shared" si="36"/>
        <v>0</v>
      </c>
      <c r="X153" s="113"/>
      <c r="Y153" s="113"/>
      <c r="Z153" s="113"/>
      <c r="AA153" s="114">
        <f t="shared" si="37"/>
        <v>0</v>
      </c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8"/>
        <v>0</v>
      </c>
      <c r="BB153" s="116"/>
      <c r="BC153" s="115">
        <f t="shared" si="39"/>
        <v>0</v>
      </c>
      <c r="BD153" s="111"/>
      <c r="BE153" s="111"/>
      <c r="BF153" s="117">
        <f t="shared" si="40"/>
        <v>0</v>
      </c>
      <c r="BG153" s="111"/>
      <c r="BH153" s="118">
        <f t="shared" si="41"/>
        <v>0</v>
      </c>
    </row>
    <row r="154" spans="2:60" ht="39.75" customHeight="1" x14ac:dyDescent="1">
      <c r="B154" s="111">
        <v>1006987</v>
      </c>
      <c r="C154" s="122" t="s">
        <v>673</v>
      </c>
      <c r="D154" s="113"/>
      <c r="E154" s="119">
        <v>2</v>
      </c>
      <c r="F154" s="113"/>
      <c r="G154" s="114">
        <f t="shared" si="32"/>
        <v>2</v>
      </c>
      <c r="H154" s="113"/>
      <c r="I154" s="119">
        <v>1</v>
      </c>
      <c r="J154" s="113"/>
      <c r="K154" s="114">
        <f t="shared" si="33"/>
        <v>1</v>
      </c>
      <c r="L154" s="113"/>
      <c r="M154" s="113"/>
      <c r="N154" s="113"/>
      <c r="O154" s="114">
        <f t="shared" si="34"/>
        <v>0</v>
      </c>
      <c r="P154" s="113">
        <v>166</v>
      </c>
      <c r="Q154" s="119">
        <v>22</v>
      </c>
      <c r="R154" s="113"/>
      <c r="S154" s="114">
        <f t="shared" si="35"/>
        <v>188</v>
      </c>
      <c r="T154" s="121">
        <v>94</v>
      </c>
      <c r="U154" s="121"/>
      <c r="V154" s="113"/>
      <c r="W154" s="114">
        <f t="shared" si="36"/>
        <v>94</v>
      </c>
      <c r="X154" s="113">
        <v>31</v>
      </c>
      <c r="Y154" s="113"/>
      <c r="Z154" s="113"/>
      <c r="AA154" s="114">
        <f t="shared" si="37"/>
        <v>31</v>
      </c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8"/>
        <v>316</v>
      </c>
      <c r="BB154" s="116">
        <v>2</v>
      </c>
      <c r="BC154" s="115">
        <f t="shared" si="39"/>
        <v>314</v>
      </c>
      <c r="BD154" s="111">
        <v>2</v>
      </c>
      <c r="BE154" s="111">
        <v>387</v>
      </c>
      <c r="BF154" s="117">
        <f t="shared" si="40"/>
        <v>75</v>
      </c>
      <c r="BG154" s="111"/>
      <c r="BH154" s="118">
        <f t="shared" si="41"/>
        <v>75</v>
      </c>
    </row>
    <row r="155" spans="2:60" ht="39.75" customHeight="1" x14ac:dyDescent="1">
      <c r="B155" s="111">
        <v>1006988</v>
      </c>
      <c r="C155" s="122" t="s">
        <v>679</v>
      </c>
      <c r="D155" s="113"/>
      <c r="E155" s="119">
        <v>8</v>
      </c>
      <c r="F155" s="113"/>
      <c r="G155" s="114">
        <f t="shared" si="32"/>
        <v>8</v>
      </c>
      <c r="H155" s="113"/>
      <c r="I155" s="119">
        <v>1</v>
      </c>
      <c r="J155" s="113"/>
      <c r="K155" s="114">
        <f t="shared" si="33"/>
        <v>1</v>
      </c>
      <c r="L155" s="113"/>
      <c r="M155" s="113"/>
      <c r="N155" s="113"/>
      <c r="O155" s="114">
        <f t="shared" si="34"/>
        <v>0</v>
      </c>
      <c r="P155" s="113">
        <v>38</v>
      </c>
      <c r="Q155" s="119">
        <v>14</v>
      </c>
      <c r="R155" s="113"/>
      <c r="S155" s="114">
        <f t="shared" si="35"/>
        <v>52</v>
      </c>
      <c r="T155" s="121">
        <v>32</v>
      </c>
      <c r="U155" s="121"/>
      <c r="V155" s="113"/>
      <c r="W155" s="114">
        <f t="shared" si="36"/>
        <v>32</v>
      </c>
      <c r="X155" s="113">
        <v>10</v>
      </c>
      <c r="Y155" s="113"/>
      <c r="Z155" s="113"/>
      <c r="AA155" s="114">
        <f t="shared" si="37"/>
        <v>10</v>
      </c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8"/>
        <v>103</v>
      </c>
      <c r="BB155" s="116">
        <v>1</v>
      </c>
      <c r="BC155" s="115">
        <f t="shared" si="39"/>
        <v>102</v>
      </c>
      <c r="BD155" s="111">
        <v>186</v>
      </c>
      <c r="BE155" s="111">
        <v>231</v>
      </c>
      <c r="BF155" s="117">
        <f t="shared" si="40"/>
        <v>315</v>
      </c>
      <c r="BG155" s="111"/>
      <c r="BH155" s="118">
        <f t="shared" si="41"/>
        <v>315</v>
      </c>
    </row>
    <row r="156" spans="2:60" ht="39.75" customHeight="1" x14ac:dyDescent="1">
      <c r="B156" s="111">
        <v>20058107</v>
      </c>
      <c r="C156" s="123" t="s">
        <v>871</v>
      </c>
      <c r="D156" s="113"/>
      <c r="E156" s="113"/>
      <c r="F156" s="113"/>
      <c r="G156" s="114">
        <f t="shared" si="32"/>
        <v>0</v>
      </c>
      <c r="H156" s="113">
        <v>3</v>
      </c>
      <c r="I156" s="113"/>
      <c r="J156" s="113"/>
      <c r="K156" s="114">
        <f t="shared" si="33"/>
        <v>3</v>
      </c>
      <c r="L156" s="113"/>
      <c r="M156" s="113"/>
      <c r="N156" s="113"/>
      <c r="O156" s="114">
        <f t="shared" si="34"/>
        <v>0</v>
      </c>
      <c r="P156" s="113">
        <v>9</v>
      </c>
      <c r="Q156" s="119">
        <v>24</v>
      </c>
      <c r="R156" s="113"/>
      <c r="S156" s="114">
        <f t="shared" si="35"/>
        <v>33</v>
      </c>
      <c r="T156" s="121">
        <v>12</v>
      </c>
      <c r="U156" s="121"/>
      <c r="V156" s="113"/>
      <c r="W156" s="114">
        <f t="shared" si="36"/>
        <v>12</v>
      </c>
      <c r="X156" s="113">
        <v>15</v>
      </c>
      <c r="Y156" s="113"/>
      <c r="Z156" s="113"/>
      <c r="AA156" s="114">
        <f t="shared" si="37"/>
        <v>15</v>
      </c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8"/>
        <v>63</v>
      </c>
      <c r="BB156" s="116"/>
      <c r="BC156" s="115">
        <f t="shared" si="39"/>
        <v>63</v>
      </c>
      <c r="BD156" s="111">
        <v>62</v>
      </c>
      <c r="BE156" s="111">
        <v>42</v>
      </c>
      <c r="BF156" s="117">
        <f t="shared" si="40"/>
        <v>41</v>
      </c>
      <c r="BG156" s="111">
        <v>45</v>
      </c>
      <c r="BH156" s="118">
        <f t="shared" si="41"/>
        <v>86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>
        <f t="shared" si="36"/>
        <v>0</v>
      </c>
      <c r="X157" s="113"/>
      <c r="Y157" s="113"/>
      <c r="Z157" s="113"/>
      <c r="AA157" s="114">
        <f t="shared" si="37"/>
        <v>0</v>
      </c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8"/>
        <v>0</v>
      </c>
      <c r="BB157" s="116"/>
      <c r="BC157" s="115">
        <f t="shared" si="39"/>
        <v>0</v>
      </c>
      <c r="BD157" s="111"/>
      <c r="BE157" s="111"/>
      <c r="BF157" s="117">
        <f t="shared" si="40"/>
        <v>0</v>
      </c>
      <c r="BG157" s="111"/>
      <c r="BH157" s="118">
        <f t="shared" si="41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>
        <f t="shared" si="36"/>
        <v>0</v>
      </c>
      <c r="X158" s="113"/>
      <c r="Y158" s="113"/>
      <c r="Z158" s="113"/>
      <c r="AA158" s="114">
        <f t="shared" si="37"/>
        <v>0</v>
      </c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8"/>
        <v>0</v>
      </c>
      <c r="BB158" s="116"/>
      <c r="BC158" s="115">
        <f t="shared" si="39"/>
        <v>0</v>
      </c>
      <c r="BD158" s="111"/>
      <c r="BE158" s="111"/>
      <c r="BF158" s="117">
        <f t="shared" si="40"/>
        <v>0</v>
      </c>
      <c r="BG158" s="111"/>
      <c r="BH158" s="118">
        <f t="shared" si="41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>
        <f t="shared" si="36"/>
        <v>0</v>
      </c>
      <c r="X159" s="113"/>
      <c r="Y159" s="113"/>
      <c r="Z159" s="113"/>
      <c r="AA159" s="114">
        <f t="shared" si="37"/>
        <v>0</v>
      </c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8"/>
        <v>0</v>
      </c>
      <c r="BB159" s="116"/>
      <c r="BC159" s="115">
        <f t="shared" si="39"/>
        <v>0</v>
      </c>
      <c r="BD159" s="111"/>
      <c r="BE159" s="111"/>
      <c r="BF159" s="117">
        <f t="shared" si="40"/>
        <v>0</v>
      </c>
      <c r="BG159" s="111"/>
      <c r="BH159" s="118">
        <f t="shared" si="41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>
        <f t="shared" si="36"/>
        <v>0</v>
      </c>
      <c r="X160" s="113"/>
      <c r="Y160" s="113"/>
      <c r="Z160" s="113"/>
      <c r="AA160" s="114">
        <f t="shared" si="37"/>
        <v>0</v>
      </c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8"/>
        <v>0</v>
      </c>
      <c r="BB160" s="116"/>
      <c r="BC160" s="115">
        <f t="shared" si="39"/>
        <v>0</v>
      </c>
      <c r="BD160" s="111"/>
      <c r="BE160" s="111"/>
      <c r="BF160" s="117">
        <f t="shared" si="40"/>
        <v>0</v>
      </c>
      <c r="BG160" s="111"/>
      <c r="BH160" s="118">
        <f t="shared" si="41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>
        <f t="shared" si="36"/>
        <v>0</v>
      </c>
      <c r="X161" s="113"/>
      <c r="Y161" s="113"/>
      <c r="Z161" s="113"/>
      <c r="AA161" s="114">
        <f t="shared" si="37"/>
        <v>0</v>
      </c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8"/>
        <v>0</v>
      </c>
      <c r="BB161" s="116"/>
      <c r="BC161" s="115">
        <f t="shared" si="39"/>
        <v>0</v>
      </c>
      <c r="BD161" s="111"/>
      <c r="BE161" s="111"/>
      <c r="BF161" s="117">
        <f t="shared" si="40"/>
        <v>0</v>
      </c>
      <c r="BG161" s="111"/>
      <c r="BH161" s="118">
        <f t="shared" si="41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>
        <f t="shared" si="36"/>
        <v>0</v>
      </c>
      <c r="X162" s="113"/>
      <c r="Y162" s="113"/>
      <c r="Z162" s="113"/>
      <c r="AA162" s="114">
        <f t="shared" si="37"/>
        <v>0</v>
      </c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8"/>
        <v>0</v>
      </c>
      <c r="BB162" s="116"/>
      <c r="BC162" s="115">
        <f t="shared" si="39"/>
        <v>0</v>
      </c>
      <c r="BD162" s="111"/>
      <c r="BE162" s="111"/>
      <c r="BF162" s="117">
        <f t="shared" si="40"/>
        <v>0</v>
      </c>
      <c r="BG162" s="111"/>
      <c r="BH162" s="118">
        <f t="shared" si="41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>
        <f t="shared" si="36"/>
        <v>0</v>
      </c>
      <c r="X163" s="113"/>
      <c r="Y163" s="113"/>
      <c r="Z163" s="113"/>
      <c r="AA163" s="114">
        <f t="shared" si="37"/>
        <v>0</v>
      </c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8"/>
        <v>0</v>
      </c>
      <c r="BB163" s="116"/>
      <c r="BC163" s="115">
        <f t="shared" si="39"/>
        <v>0</v>
      </c>
      <c r="BD163" s="111"/>
      <c r="BE163" s="111"/>
      <c r="BF163" s="117">
        <f t="shared" si="40"/>
        <v>0</v>
      </c>
      <c r="BG163" s="111"/>
      <c r="BH163" s="118">
        <f t="shared" si="41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>
        <f t="shared" si="36"/>
        <v>0</v>
      </c>
      <c r="X164" s="113"/>
      <c r="Y164" s="113"/>
      <c r="Z164" s="113"/>
      <c r="AA164" s="114">
        <f t="shared" si="37"/>
        <v>0</v>
      </c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8"/>
        <v>0</v>
      </c>
      <c r="BB164" s="116"/>
      <c r="BC164" s="115">
        <f t="shared" si="39"/>
        <v>0</v>
      </c>
      <c r="BD164" s="111"/>
      <c r="BE164" s="111"/>
      <c r="BF164" s="117">
        <f t="shared" si="40"/>
        <v>0</v>
      </c>
      <c r="BG164" s="111"/>
      <c r="BH164" s="118">
        <f t="shared" si="41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>
        <f t="shared" si="36"/>
        <v>0</v>
      </c>
      <c r="X165" s="113"/>
      <c r="Y165" s="113"/>
      <c r="Z165" s="113"/>
      <c r="AA165" s="114">
        <f t="shared" si="37"/>
        <v>0</v>
      </c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8"/>
        <v>0</v>
      </c>
      <c r="BB165" s="116"/>
      <c r="BC165" s="115">
        <f t="shared" si="39"/>
        <v>0</v>
      </c>
      <c r="BD165" s="111"/>
      <c r="BE165" s="111"/>
      <c r="BF165" s="117">
        <f t="shared" si="40"/>
        <v>0</v>
      </c>
      <c r="BG165" s="111"/>
      <c r="BH165" s="118">
        <f t="shared" si="41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>
        <f t="shared" si="36"/>
        <v>0</v>
      </c>
      <c r="X166" s="113"/>
      <c r="Y166" s="113"/>
      <c r="Z166" s="113"/>
      <c r="AA166" s="114">
        <f t="shared" si="37"/>
        <v>0</v>
      </c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8"/>
        <v>0</v>
      </c>
      <c r="BB166" s="116"/>
      <c r="BC166" s="115">
        <f t="shared" si="39"/>
        <v>0</v>
      </c>
      <c r="BD166" s="111"/>
      <c r="BE166" s="111"/>
      <c r="BF166" s="117">
        <f t="shared" si="40"/>
        <v>0</v>
      </c>
      <c r="BG166" s="111"/>
      <c r="BH166" s="118">
        <f t="shared" si="41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>
        <f t="shared" si="36"/>
        <v>0</v>
      </c>
      <c r="X167" s="113"/>
      <c r="Y167" s="113"/>
      <c r="Z167" s="113"/>
      <c r="AA167" s="114">
        <f t="shared" si="37"/>
        <v>0</v>
      </c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8"/>
        <v>0</v>
      </c>
      <c r="BB167" s="116"/>
      <c r="BC167" s="115">
        <f t="shared" si="39"/>
        <v>0</v>
      </c>
      <c r="BD167" s="111"/>
      <c r="BE167" s="111"/>
      <c r="BF167" s="117">
        <f t="shared" si="40"/>
        <v>0</v>
      </c>
      <c r="BG167" s="111"/>
      <c r="BH167" s="118">
        <f t="shared" si="41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44</v>
      </c>
      <c r="E168" s="125">
        <f t="shared" ref="E168:BH168" si="42">SUM(E4:E167)</f>
        <v>42</v>
      </c>
      <c r="F168" s="125">
        <f t="shared" si="42"/>
        <v>0</v>
      </c>
      <c r="G168" s="125">
        <f t="shared" si="42"/>
        <v>86</v>
      </c>
      <c r="H168" s="125">
        <f t="shared" si="42"/>
        <v>209</v>
      </c>
      <c r="I168" s="125">
        <f t="shared" si="42"/>
        <v>47</v>
      </c>
      <c r="J168" s="125">
        <f t="shared" si="42"/>
        <v>0</v>
      </c>
      <c r="K168" s="125">
        <f t="shared" si="42"/>
        <v>256</v>
      </c>
      <c r="L168" s="125">
        <f t="shared" si="42"/>
        <v>22</v>
      </c>
      <c r="M168" s="125">
        <f t="shared" si="42"/>
        <v>0</v>
      </c>
      <c r="N168" s="125">
        <f t="shared" si="42"/>
        <v>0</v>
      </c>
      <c r="O168" s="125">
        <f t="shared" si="42"/>
        <v>22</v>
      </c>
      <c r="P168" s="125">
        <f t="shared" si="42"/>
        <v>435</v>
      </c>
      <c r="Q168" s="125">
        <f t="shared" si="42"/>
        <v>264</v>
      </c>
      <c r="R168" s="125">
        <f t="shared" si="42"/>
        <v>0</v>
      </c>
      <c r="S168" s="125">
        <f t="shared" si="42"/>
        <v>699</v>
      </c>
      <c r="T168" s="125">
        <f t="shared" si="42"/>
        <v>374</v>
      </c>
      <c r="U168" s="125">
        <f t="shared" si="42"/>
        <v>0</v>
      </c>
      <c r="V168" s="125">
        <f t="shared" si="42"/>
        <v>0</v>
      </c>
      <c r="W168" s="125">
        <f t="shared" si="42"/>
        <v>374</v>
      </c>
      <c r="X168" s="125">
        <f t="shared" si="42"/>
        <v>164</v>
      </c>
      <c r="Y168" s="125">
        <f t="shared" si="42"/>
        <v>0</v>
      </c>
      <c r="Z168" s="125">
        <f t="shared" si="42"/>
        <v>0</v>
      </c>
      <c r="AA168" s="125">
        <f t="shared" si="42"/>
        <v>164</v>
      </c>
      <c r="AB168" s="125">
        <f t="shared" si="42"/>
        <v>0</v>
      </c>
      <c r="AC168" s="125">
        <f t="shared" si="42"/>
        <v>0</v>
      </c>
      <c r="AD168" s="125">
        <f t="shared" si="42"/>
        <v>0</v>
      </c>
      <c r="AE168" s="125">
        <f t="shared" si="42"/>
        <v>0</v>
      </c>
      <c r="AF168" s="125">
        <f t="shared" si="42"/>
        <v>0</v>
      </c>
      <c r="AG168" s="125">
        <f t="shared" si="42"/>
        <v>0</v>
      </c>
      <c r="AH168" s="125">
        <f t="shared" si="42"/>
        <v>0</v>
      </c>
      <c r="AI168" s="125">
        <f t="shared" si="42"/>
        <v>0</v>
      </c>
      <c r="AJ168" s="125">
        <f t="shared" si="42"/>
        <v>0</v>
      </c>
      <c r="AK168" s="125">
        <f t="shared" si="42"/>
        <v>0</v>
      </c>
      <c r="AL168" s="125">
        <f t="shared" si="42"/>
        <v>0</v>
      </c>
      <c r="AM168" s="125">
        <f t="shared" si="42"/>
        <v>0</v>
      </c>
      <c r="AN168" s="125">
        <f t="shared" si="42"/>
        <v>0</v>
      </c>
      <c r="AO168" s="125">
        <f t="shared" si="42"/>
        <v>0</v>
      </c>
      <c r="AP168" s="125">
        <f t="shared" si="42"/>
        <v>0</v>
      </c>
      <c r="AQ168" s="125">
        <f t="shared" si="42"/>
        <v>0</v>
      </c>
      <c r="AR168" s="125">
        <f t="shared" si="42"/>
        <v>0</v>
      </c>
      <c r="AS168" s="125">
        <f t="shared" si="42"/>
        <v>0</v>
      </c>
      <c r="AT168" s="125">
        <f t="shared" si="42"/>
        <v>0</v>
      </c>
      <c r="AU168" s="125">
        <f t="shared" si="42"/>
        <v>0</v>
      </c>
      <c r="AV168" s="125">
        <f t="shared" si="42"/>
        <v>0</v>
      </c>
      <c r="AW168" s="125">
        <f t="shared" si="42"/>
        <v>0</v>
      </c>
      <c r="AX168" s="125">
        <f t="shared" si="42"/>
        <v>0</v>
      </c>
      <c r="AY168" s="125">
        <f t="shared" si="42"/>
        <v>0</v>
      </c>
      <c r="AZ168" s="125">
        <f t="shared" si="42"/>
        <v>107</v>
      </c>
      <c r="BA168" s="125">
        <f t="shared" si="42"/>
        <v>1708</v>
      </c>
      <c r="BB168" s="126">
        <f t="shared" si="42"/>
        <v>11</v>
      </c>
      <c r="BC168" s="125">
        <f>SUM(BC4:BC167)</f>
        <v>1697</v>
      </c>
      <c r="BD168" s="125">
        <f t="shared" si="42"/>
        <v>1121</v>
      </c>
      <c r="BE168" s="125">
        <f t="shared" si="42"/>
        <v>1401</v>
      </c>
      <c r="BF168" s="125">
        <f t="shared" si="42"/>
        <v>825</v>
      </c>
      <c r="BG168" s="125">
        <f t="shared" si="42"/>
        <v>765</v>
      </c>
      <c r="BH168" s="125">
        <f t="shared" si="42"/>
        <v>1590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FD1F-5B3A-4BD7-A56D-31490CE8F593}">
  <sheetPr>
    <pageSetUpPr fitToPage="1"/>
  </sheetPr>
  <dimension ref="B1:XFD180"/>
  <sheetViews>
    <sheetView zoomScale="60" zoomScaleNormal="60" workbookViewId="0">
      <pane xSplit="3" ySplit="3" topLeftCell="BC4" activePane="bottomRight" state="frozen"/>
      <selection activeCell="C60" sqref="C60"/>
      <selection pane="topRight" activeCell="C60" sqref="C60"/>
      <selection pane="bottomLeft" activeCell="C60" sqref="C60"/>
      <selection pane="bottomRight" activeCell="BG5" sqref="BG5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23" width="13.7265625" style="131" customWidth="1"/>
    <col min="24" max="40" width="13.7265625" style="131" hidden="1" customWidth="1"/>
    <col min="41" max="41" width="13.7265625" style="132" hidden="1" customWidth="1"/>
    <col min="42" max="45" width="13.7265625" style="130" hidden="1" customWidth="1"/>
    <col min="46" max="51" width="13.7265625" style="108" hidden="1" customWidth="1"/>
    <col min="52" max="60" width="25.6328125" style="108" customWidth="1"/>
    <col min="61" max="16384" width="13.7265625" style="108"/>
  </cols>
  <sheetData>
    <row r="1" spans="2:60" ht="68.400000000000006" x14ac:dyDescent="1">
      <c r="B1" s="164" t="s">
        <v>883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/>
      <c r="BA4" s="115">
        <f>+G4+K4+O4+S4+W4+AA4+AE4+AZ4+AI4+AM4+AQ4+AU4+AY4</f>
        <v>0</v>
      </c>
      <c r="BB4" s="116"/>
      <c r="BC4" s="115">
        <f>+BA4-BB4</f>
        <v>0</v>
      </c>
      <c r="BD4" s="111"/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/>
      <c r="E5" s="113"/>
      <c r="F5" s="113"/>
      <c r="G5" s="114">
        <f t="shared" ref="G5:G68" si="0">SUM(D5:F5)</f>
        <v>0</v>
      </c>
      <c r="H5" s="113">
        <v>59</v>
      </c>
      <c r="I5" s="119">
        <v>11</v>
      </c>
      <c r="J5" s="113"/>
      <c r="K5" s="114">
        <f t="shared" ref="K5:K68" si="1">SUM(H5:J5)</f>
        <v>70</v>
      </c>
      <c r="L5" s="113">
        <v>3</v>
      </c>
      <c r="M5" s="113"/>
      <c r="N5" s="113"/>
      <c r="O5" s="114">
        <f t="shared" ref="O5:O68" si="2">SUM(L5:N5)</f>
        <v>3</v>
      </c>
      <c r="P5" s="113">
        <v>18</v>
      </c>
      <c r="Q5" s="119">
        <v>4</v>
      </c>
      <c r="R5" s="113"/>
      <c r="S5" s="114">
        <f t="shared" ref="S5:S68" si="3">SUM(P5:R5)</f>
        <v>22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/>
      <c r="BA5" s="115">
        <f t="shared" ref="BA5:BA68" si="12">+G5+K5+O5+S5+W5+AA5+AE5+AZ5+AI5+AM5+AQ5+AU5+AY5</f>
        <v>95</v>
      </c>
      <c r="BB5" s="116">
        <v>6</v>
      </c>
      <c r="BC5" s="115">
        <f t="shared" ref="BC5:BC68" si="13">+BA5-BB5</f>
        <v>89</v>
      </c>
      <c r="BD5" s="120">
        <v>100</v>
      </c>
      <c r="BE5" s="120">
        <v>53</v>
      </c>
      <c r="BF5" s="117">
        <f t="shared" ref="BF5:BF68" si="14">+BD5+BE5-BC5</f>
        <v>64</v>
      </c>
      <c r="BG5" s="120">
        <v>110</v>
      </c>
      <c r="BH5" s="118">
        <f t="shared" ref="BH5:BH68" si="15">BF5+BG5</f>
        <v>174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/>
      <c r="I6" s="113"/>
      <c r="J6" s="113"/>
      <c r="K6" s="114">
        <f t="shared" si="1"/>
        <v>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0</v>
      </c>
      <c r="BB6" s="116"/>
      <c r="BC6" s="115">
        <f t="shared" si="13"/>
        <v>0</v>
      </c>
      <c r="BD6" s="111"/>
      <c r="BE6" s="111"/>
      <c r="BF6" s="117">
        <f t="shared" si="14"/>
        <v>0</v>
      </c>
      <c r="BG6" s="111"/>
      <c r="BH6" s="118">
        <f t="shared" si="15"/>
        <v>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/>
      <c r="E24" s="113"/>
      <c r="F24" s="113"/>
      <c r="G24" s="114">
        <f t="shared" si="0"/>
        <v>0</v>
      </c>
      <c r="H24" s="113">
        <v>84</v>
      </c>
      <c r="I24" s="113"/>
      <c r="J24" s="113"/>
      <c r="K24" s="114">
        <f t="shared" si="1"/>
        <v>84</v>
      </c>
      <c r="L24" s="113">
        <v>3</v>
      </c>
      <c r="M24" s="113"/>
      <c r="N24" s="113"/>
      <c r="O24" s="114">
        <f t="shared" si="2"/>
        <v>3</v>
      </c>
      <c r="P24" s="113">
        <v>19</v>
      </c>
      <c r="Q24" s="119">
        <v>25</v>
      </c>
      <c r="R24" s="113"/>
      <c r="S24" s="114">
        <f t="shared" si="3"/>
        <v>44</v>
      </c>
      <c r="T24" s="113">
        <v>6</v>
      </c>
      <c r="U24" s="113"/>
      <c r="V24" s="113"/>
      <c r="W24" s="114">
        <f t="shared" si="4"/>
        <v>6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137</v>
      </c>
      <c r="BB24" s="116">
        <v>3</v>
      </c>
      <c r="BC24" s="115">
        <f t="shared" si="13"/>
        <v>134</v>
      </c>
      <c r="BD24" s="111">
        <v>130</v>
      </c>
      <c r="BE24" s="111">
        <v>12</v>
      </c>
      <c r="BF24" s="117">
        <f t="shared" si="14"/>
        <v>8</v>
      </c>
      <c r="BG24" s="111">
        <v>150</v>
      </c>
      <c r="BH24" s="118">
        <f t="shared" si="15"/>
        <v>158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/>
      <c r="I25" s="113"/>
      <c r="J25" s="113"/>
      <c r="K25" s="114">
        <f t="shared" si="1"/>
        <v>0</v>
      </c>
      <c r="L25" s="113"/>
      <c r="M25" s="113"/>
      <c r="N25" s="113"/>
      <c r="O25" s="114">
        <f t="shared" si="2"/>
        <v>0</v>
      </c>
      <c r="P25" s="113"/>
      <c r="Q25" s="113"/>
      <c r="R25" s="113"/>
      <c r="S25" s="114">
        <f t="shared" si="3"/>
        <v>0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0</v>
      </c>
      <c r="BB25" s="116"/>
      <c r="BC25" s="115">
        <f t="shared" si="13"/>
        <v>0</v>
      </c>
      <c r="BD25" s="111"/>
      <c r="BE25" s="111"/>
      <c r="BF25" s="117">
        <f t="shared" si="14"/>
        <v>0</v>
      </c>
      <c r="BG25" s="111">
        <v>10</v>
      </c>
      <c r="BH25" s="118">
        <f t="shared" si="15"/>
        <v>10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3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3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3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3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3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3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3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3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3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3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3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3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3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3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6</v>
      </c>
      <c r="I40" s="113"/>
      <c r="J40" s="113"/>
      <c r="K40" s="114">
        <f t="shared" si="1"/>
        <v>6</v>
      </c>
      <c r="L40" s="113">
        <v>3</v>
      </c>
      <c r="M40" s="113"/>
      <c r="N40" s="113"/>
      <c r="O40" s="114">
        <f t="shared" si="2"/>
        <v>3</v>
      </c>
      <c r="P40" s="113"/>
      <c r="Q40" s="113"/>
      <c r="R40" s="113"/>
      <c r="S40" s="114">
        <f t="shared" si="3"/>
        <v>0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9</v>
      </c>
      <c r="BB40" s="116"/>
      <c r="BC40" s="115">
        <f t="shared" si="13"/>
        <v>9</v>
      </c>
      <c r="BD40" s="111">
        <v>10</v>
      </c>
      <c r="BE40" s="111">
        <v>1</v>
      </c>
      <c r="BF40" s="117">
        <f t="shared" si="14"/>
        <v>2</v>
      </c>
      <c r="BG40" s="111">
        <v>10</v>
      </c>
      <c r="BH40" s="118">
        <f t="shared" si="15"/>
        <v>12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3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3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3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3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3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3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3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3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3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3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3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/>
      <c r="E52" s="113"/>
      <c r="F52" s="113"/>
      <c r="G52" s="114">
        <f t="shared" si="0"/>
        <v>0</v>
      </c>
      <c r="H52" s="113">
        <v>5</v>
      </c>
      <c r="I52" s="113"/>
      <c r="J52" s="113"/>
      <c r="K52" s="114">
        <f t="shared" si="1"/>
        <v>5</v>
      </c>
      <c r="L52" s="113"/>
      <c r="M52" s="113"/>
      <c r="N52" s="113"/>
      <c r="O52" s="114">
        <f t="shared" si="2"/>
        <v>0</v>
      </c>
      <c r="P52" s="113">
        <v>24</v>
      </c>
      <c r="Q52" s="119">
        <v>33</v>
      </c>
      <c r="R52" s="113"/>
      <c r="S52" s="114">
        <f t="shared" si="3"/>
        <v>57</v>
      </c>
      <c r="T52" s="113">
        <v>6</v>
      </c>
      <c r="U52" s="113"/>
      <c r="V52" s="113"/>
      <c r="W52" s="114">
        <f t="shared" si="4"/>
        <v>6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68</v>
      </c>
      <c r="BB52" s="116">
        <v>1</v>
      </c>
      <c r="BC52" s="115">
        <f t="shared" si="13"/>
        <v>67</v>
      </c>
      <c r="BD52" s="111">
        <v>40</v>
      </c>
      <c r="BE52" s="111">
        <v>95</v>
      </c>
      <c r="BF52" s="117">
        <f t="shared" si="14"/>
        <v>68</v>
      </c>
      <c r="BG52" s="111"/>
      <c r="BH52" s="118">
        <f t="shared" si="15"/>
        <v>68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3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9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/>
      <c r="E54" s="113"/>
      <c r="F54" s="113"/>
      <c r="G54" s="114">
        <f t="shared" si="0"/>
        <v>0</v>
      </c>
      <c r="H54" s="113"/>
      <c r="I54" s="113"/>
      <c r="J54" s="113"/>
      <c r="K54" s="114">
        <f t="shared" si="1"/>
        <v>0</v>
      </c>
      <c r="L54" s="113"/>
      <c r="M54" s="113"/>
      <c r="N54" s="113"/>
      <c r="O54" s="114">
        <f t="shared" si="2"/>
        <v>0</v>
      </c>
      <c r="P54" s="113">
        <v>24</v>
      </c>
      <c r="Q54" s="119">
        <v>32</v>
      </c>
      <c r="R54" s="113"/>
      <c r="S54" s="114">
        <f t="shared" si="3"/>
        <v>56</v>
      </c>
      <c r="T54" s="113">
        <v>6</v>
      </c>
      <c r="U54" s="121"/>
      <c r="V54" s="121"/>
      <c r="W54" s="114">
        <f t="shared" si="4"/>
        <v>6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62</v>
      </c>
      <c r="BB54" s="116">
        <v>1</v>
      </c>
      <c r="BC54" s="115">
        <f t="shared" si="13"/>
        <v>61</v>
      </c>
      <c r="BD54" s="111">
        <v>40</v>
      </c>
      <c r="BE54" s="111">
        <v>94</v>
      </c>
      <c r="BF54" s="117">
        <f t="shared" si="14"/>
        <v>73</v>
      </c>
      <c r="BG54" s="111"/>
      <c r="BH54" s="118">
        <f t="shared" si="15"/>
        <v>73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3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9"/>
      <c r="R55" s="113"/>
      <c r="S55" s="114">
        <f t="shared" si="3"/>
        <v>0</v>
      </c>
      <c r="T55" s="113"/>
      <c r="U55" s="121"/>
      <c r="V55" s="121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3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9"/>
      <c r="R56" s="113"/>
      <c r="S56" s="114">
        <f t="shared" si="3"/>
        <v>0</v>
      </c>
      <c r="T56" s="113"/>
      <c r="U56" s="121"/>
      <c r="V56" s="121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3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9"/>
      <c r="R57" s="113"/>
      <c r="S57" s="114">
        <f t="shared" si="3"/>
        <v>0</v>
      </c>
      <c r="T57" s="113"/>
      <c r="U57" s="121"/>
      <c r="V57" s="121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/>
      <c r="E58" s="113"/>
      <c r="F58" s="113"/>
      <c r="G58" s="114">
        <f t="shared" si="0"/>
        <v>0</v>
      </c>
      <c r="H58" s="113">
        <v>5</v>
      </c>
      <c r="I58" s="113"/>
      <c r="J58" s="113"/>
      <c r="K58" s="114">
        <f t="shared" si="1"/>
        <v>5</v>
      </c>
      <c r="L58" s="113"/>
      <c r="M58" s="113"/>
      <c r="N58" s="113"/>
      <c r="O58" s="114">
        <f t="shared" si="2"/>
        <v>0</v>
      </c>
      <c r="P58" s="113">
        <v>24</v>
      </c>
      <c r="Q58" s="119">
        <v>32</v>
      </c>
      <c r="R58" s="113"/>
      <c r="S58" s="114">
        <f t="shared" si="3"/>
        <v>56</v>
      </c>
      <c r="T58" s="113">
        <v>6</v>
      </c>
      <c r="U58" s="121"/>
      <c r="V58" s="121"/>
      <c r="W58" s="114">
        <f t="shared" si="4"/>
        <v>6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/>
      <c r="BA58" s="115">
        <f t="shared" si="12"/>
        <v>67</v>
      </c>
      <c r="BB58" s="116">
        <v>1</v>
      </c>
      <c r="BC58" s="115">
        <f t="shared" si="13"/>
        <v>66</v>
      </c>
      <c r="BD58" s="111">
        <v>40</v>
      </c>
      <c r="BE58" s="111">
        <v>97</v>
      </c>
      <c r="BF58" s="117">
        <f t="shared" si="14"/>
        <v>71</v>
      </c>
      <c r="BG58" s="111"/>
      <c r="BH58" s="118">
        <f t="shared" si="15"/>
        <v>71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3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9"/>
      <c r="R59" s="113"/>
      <c r="S59" s="114">
        <f t="shared" si="3"/>
        <v>0</v>
      </c>
      <c r="T59" s="113"/>
      <c r="U59" s="121"/>
      <c r="V59" s="121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/>
      <c r="E60" s="113"/>
      <c r="F60" s="113"/>
      <c r="G60" s="114">
        <f t="shared" si="0"/>
        <v>0</v>
      </c>
      <c r="H60" s="113"/>
      <c r="I60" s="113"/>
      <c r="J60" s="113"/>
      <c r="K60" s="114">
        <f t="shared" si="1"/>
        <v>0</v>
      </c>
      <c r="L60" s="113"/>
      <c r="M60" s="113"/>
      <c r="N60" s="113"/>
      <c r="O60" s="114">
        <f t="shared" si="2"/>
        <v>0</v>
      </c>
      <c r="P60" s="113">
        <v>24</v>
      </c>
      <c r="Q60" s="119">
        <v>32</v>
      </c>
      <c r="R60" s="113"/>
      <c r="S60" s="114">
        <f t="shared" si="3"/>
        <v>56</v>
      </c>
      <c r="T60" s="113">
        <v>6</v>
      </c>
      <c r="U60" s="121"/>
      <c r="V60" s="121"/>
      <c r="W60" s="114">
        <f t="shared" si="4"/>
        <v>6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/>
      <c r="BA60" s="115">
        <f t="shared" si="12"/>
        <v>62</v>
      </c>
      <c r="BB60" s="116"/>
      <c r="BC60" s="115">
        <f t="shared" si="13"/>
        <v>62</v>
      </c>
      <c r="BD60" s="111">
        <v>40</v>
      </c>
      <c r="BE60" s="111">
        <v>98</v>
      </c>
      <c r="BF60" s="117">
        <f t="shared" si="14"/>
        <v>76</v>
      </c>
      <c r="BG60" s="111"/>
      <c r="BH60" s="118">
        <f t="shared" si="15"/>
        <v>76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3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9"/>
      <c r="R61" s="113"/>
      <c r="S61" s="114">
        <f t="shared" si="3"/>
        <v>0</v>
      </c>
      <c r="T61" s="113"/>
      <c r="U61" s="121"/>
      <c r="V61" s="121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/>
      <c r="E62" s="113"/>
      <c r="F62" s="113"/>
      <c r="G62" s="114">
        <f t="shared" si="0"/>
        <v>0</v>
      </c>
      <c r="H62" s="113"/>
      <c r="I62" s="113"/>
      <c r="J62" s="113"/>
      <c r="K62" s="114">
        <f t="shared" si="1"/>
        <v>0</v>
      </c>
      <c r="L62" s="113"/>
      <c r="M62" s="113"/>
      <c r="N62" s="113"/>
      <c r="O62" s="114">
        <f t="shared" si="2"/>
        <v>0</v>
      </c>
      <c r="P62" s="113">
        <v>25</v>
      </c>
      <c r="Q62" s="119">
        <v>33</v>
      </c>
      <c r="R62" s="113"/>
      <c r="S62" s="114">
        <f t="shared" si="3"/>
        <v>58</v>
      </c>
      <c r="T62" s="113">
        <v>6</v>
      </c>
      <c r="U62" s="121"/>
      <c r="V62" s="121"/>
      <c r="W62" s="114">
        <f t="shared" si="4"/>
        <v>6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/>
      <c r="BA62" s="115">
        <f t="shared" si="12"/>
        <v>64</v>
      </c>
      <c r="BB62" s="116"/>
      <c r="BC62" s="115">
        <f t="shared" si="13"/>
        <v>64</v>
      </c>
      <c r="BD62" s="111">
        <v>40</v>
      </c>
      <c r="BE62" s="111">
        <v>101</v>
      </c>
      <c r="BF62" s="117">
        <f t="shared" si="14"/>
        <v>77</v>
      </c>
      <c r="BG62" s="111"/>
      <c r="BH62" s="118">
        <f t="shared" si="15"/>
        <v>77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3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9"/>
      <c r="R63" s="113"/>
      <c r="S63" s="114">
        <f t="shared" si="3"/>
        <v>0</v>
      </c>
      <c r="T63" s="113"/>
      <c r="U63" s="121"/>
      <c r="V63" s="121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/>
      <c r="E64" s="113"/>
      <c r="F64" s="113"/>
      <c r="G64" s="114">
        <f t="shared" si="0"/>
        <v>0</v>
      </c>
      <c r="H64" s="113"/>
      <c r="I64" s="113"/>
      <c r="J64" s="113"/>
      <c r="K64" s="114">
        <f t="shared" si="1"/>
        <v>0</v>
      </c>
      <c r="L64" s="113"/>
      <c r="M64" s="113"/>
      <c r="N64" s="113"/>
      <c r="O64" s="114">
        <f t="shared" si="2"/>
        <v>0</v>
      </c>
      <c r="P64" s="113">
        <v>24</v>
      </c>
      <c r="Q64" s="119">
        <v>33</v>
      </c>
      <c r="R64" s="113"/>
      <c r="S64" s="114">
        <f t="shared" si="3"/>
        <v>57</v>
      </c>
      <c r="T64" s="113">
        <v>6</v>
      </c>
      <c r="U64" s="121"/>
      <c r="V64" s="121"/>
      <c r="W64" s="114">
        <f t="shared" si="4"/>
        <v>6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63</v>
      </c>
      <c r="BB64" s="116"/>
      <c r="BC64" s="115">
        <f t="shared" si="13"/>
        <v>63</v>
      </c>
      <c r="BD64" s="111">
        <v>40</v>
      </c>
      <c r="BE64" s="111">
        <v>97</v>
      </c>
      <c r="BF64" s="117">
        <f t="shared" si="14"/>
        <v>74</v>
      </c>
      <c r="BG64" s="111"/>
      <c r="BH64" s="118">
        <f t="shared" si="15"/>
        <v>74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3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9"/>
      <c r="R65" s="113"/>
      <c r="S65" s="114">
        <f t="shared" si="3"/>
        <v>0</v>
      </c>
      <c r="T65" s="113"/>
      <c r="U65" s="121"/>
      <c r="V65" s="121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customHeight="1" x14ac:dyDescent="1">
      <c r="B66" s="111">
        <v>1112017</v>
      </c>
      <c r="C66" s="122" t="s">
        <v>783</v>
      </c>
      <c r="D66" s="113"/>
      <c r="E66" s="113"/>
      <c r="F66" s="113"/>
      <c r="G66" s="114">
        <f t="shared" si="0"/>
        <v>0</v>
      </c>
      <c r="H66" s="113"/>
      <c r="I66" s="113"/>
      <c r="J66" s="113"/>
      <c r="K66" s="114">
        <f t="shared" si="1"/>
        <v>0</v>
      </c>
      <c r="L66" s="113"/>
      <c r="M66" s="113"/>
      <c r="N66" s="113"/>
      <c r="O66" s="114">
        <f t="shared" si="2"/>
        <v>0</v>
      </c>
      <c r="P66" s="113">
        <v>24</v>
      </c>
      <c r="Q66" s="119">
        <v>33</v>
      </c>
      <c r="R66" s="113"/>
      <c r="S66" s="114">
        <f t="shared" si="3"/>
        <v>57</v>
      </c>
      <c r="T66" s="113">
        <v>6</v>
      </c>
      <c r="U66" s="121"/>
      <c r="V66" s="121"/>
      <c r="W66" s="114">
        <f t="shared" si="4"/>
        <v>6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63</v>
      </c>
      <c r="BB66" s="116"/>
      <c r="BC66" s="115">
        <f t="shared" si="13"/>
        <v>63</v>
      </c>
      <c r="BD66" s="111">
        <v>40</v>
      </c>
      <c r="BE66" s="111">
        <v>97</v>
      </c>
      <c r="BF66" s="117">
        <f t="shared" si="14"/>
        <v>74</v>
      </c>
      <c r="BG66" s="111">
        <v>23</v>
      </c>
      <c r="BH66" s="118">
        <f t="shared" si="15"/>
        <v>97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21"/>
      <c r="V67" s="121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21"/>
      <c r="V68" s="121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21"/>
      <c r="V69" s="121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21"/>
      <c r="V70" s="121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21"/>
      <c r="V71" s="121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3"/>
      <c r="R72" s="113"/>
      <c r="S72" s="114">
        <f t="shared" si="19"/>
        <v>0</v>
      </c>
      <c r="T72" s="113"/>
      <c r="U72" s="121"/>
      <c r="V72" s="121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/>
      <c r="BF72" s="117">
        <f t="shared" si="30"/>
        <v>0</v>
      </c>
      <c r="BG72" s="111"/>
      <c r="BH72" s="118">
        <f t="shared" si="31"/>
        <v>0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>
        <v>8</v>
      </c>
      <c r="I73" s="113"/>
      <c r="J73" s="113"/>
      <c r="K73" s="114">
        <f t="shared" si="17"/>
        <v>8</v>
      </c>
      <c r="L73" s="113">
        <v>3</v>
      </c>
      <c r="M73" s="113"/>
      <c r="N73" s="113"/>
      <c r="O73" s="114">
        <f t="shared" si="18"/>
        <v>3</v>
      </c>
      <c r="P73" s="113">
        <v>26</v>
      </c>
      <c r="Q73" s="119">
        <v>7</v>
      </c>
      <c r="R73" s="113"/>
      <c r="S73" s="114">
        <f t="shared" si="19"/>
        <v>33</v>
      </c>
      <c r="T73" s="113">
        <v>12</v>
      </c>
      <c r="U73" s="121"/>
      <c r="V73" s="121"/>
      <c r="W73" s="114">
        <f t="shared" si="20"/>
        <v>12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56</v>
      </c>
      <c r="BB73" s="116">
        <v>3</v>
      </c>
      <c r="BC73" s="115">
        <f t="shared" si="29"/>
        <v>53</v>
      </c>
      <c r="BD73" s="111">
        <v>40</v>
      </c>
      <c r="BE73" s="111">
        <v>17</v>
      </c>
      <c r="BF73" s="117">
        <f t="shared" si="30"/>
        <v>4</v>
      </c>
      <c r="BG73" s="111">
        <v>40</v>
      </c>
      <c r="BH73" s="118">
        <f t="shared" si="31"/>
        <v>44</v>
      </c>
    </row>
    <row r="74" spans="2:60" hidden="1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9"/>
      <c r="R74" s="113"/>
      <c r="S74" s="114">
        <f t="shared" si="19"/>
        <v>0</v>
      </c>
      <c r="T74" s="113"/>
      <c r="U74" s="121"/>
      <c r="V74" s="121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hidden="1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9"/>
      <c r="R75" s="113"/>
      <c r="S75" s="114">
        <f t="shared" si="19"/>
        <v>0</v>
      </c>
      <c r="T75" s="113"/>
      <c r="U75" s="121"/>
      <c r="V75" s="121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hidden="1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9"/>
      <c r="R76" s="113"/>
      <c r="S76" s="114">
        <f t="shared" si="19"/>
        <v>0</v>
      </c>
      <c r="T76" s="113"/>
      <c r="U76" s="121"/>
      <c r="V76" s="121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/>
      <c r="BA76" s="115">
        <f t="shared" si="28"/>
        <v>0</v>
      </c>
      <c r="BB76" s="116"/>
      <c r="BC76" s="115">
        <f t="shared" si="29"/>
        <v>0</v>
      </c>
      <c r="BD76" s="111"/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/>
      <c r="E77" s="113"/>
      <c r="F77" s="113"/>
      <c r="G77" s="114">
        <f t="shared" si="16"/>
        <v>0</v>
      </c>
      <c r="H77" s="113">
        <v>2</v>
      </c>
      <c r="I77" s="113"/>
      <c r="J77" s="113"/>
      <c r="K77" s="114">
        <f t="shared" si="17"/>
        <v>2</v>
      </c>
      <c r="L77" s="113">
        <v>6</v>
      </c>
      <c r="M77" s="113"/>
      <c r="N77" s="113"/>
      <c r="O77" s="114">
        <f t="shared" si="18"/>
        <v>6</v>
      </c>
      <c r="P77" s="113">
        <v>10</v>
      </c>
      <c r="Q77" s="119">
        <v>2</v>
      </c>
      <c r="R77" s="113"/>
      <c r="S77" s="114">
        <f t="shared" si="19"/>
        <v>12</v>
      </c>
      <c r="T77" s="113">
        <v>5</v>
      </c>
      <c r="U77" s="121"/>
      <c r="V77" s="121"/>
      <c r="W77" s="114">
        <f t="shared" si="20"/>
        <v>5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25</v>
      </c>
      <c r="BB77" s="116">
        <v>2</v>
      </c>
      <c r="BC77" s="115">
        <f t="shared" si="29"/>
        <v>23</v>
      </c>
      <c r="BD77" s="111">
        <v>80</v>
      </c>
      <c r="BE77" s="111"/>
      <c r="BF77" s="117">
        <f t="shared" si="30"/>
        <v>57</v>
      </c>
      <c r="BG77" s="111">
        <v>30</v>
      </c>
      <c r="BH77" s="118">
        <f t="shared" si="31"/>
        <v>87</v>
      </c>
    </row>
    <row r="78" spans="2:60" ht="39.75" customHeight="1" x14ac:dyDescent="1">
      <c r="B78" s="111">
        <v>1113171</v>
      </c>
      <c r="C78" s="122" t="s">
        <v>795</v>
      </c>
      <c r="D78" s="113"/>
      <c r="E78" s="113"/>
      <c r="F78" s="113"/>
      <c r="G78" s="114">
        <f t="shared" si="16"/>
        <v>0</v>
      </c>
      <c r="H78" s="113">
        <v>3</v>
      </c>
      <c r="I78" s="119">
        <v>1</v>
      </c>
      <c r="J78" s="113"/>
      <c r="K78" s="114">
        <f t="shared" si="17"/>
        <v>4</v>
      </c>
      <c r="L78" s="113">
        <v>8</v>
      </c>
      <c r="M78" s="113"/>
      <c r="N78" s="113"/>
      <c r="O78" s="114">
        <f t="shared" si="18"/>
        <v>8</v>
      </c>
      <c r="P78" s="113">
        <v>5</v>
      </c>
      <c r="Q78" s="113"/>
      <c r="R78" s="113"/>
      <c r="S78" s="114">
        <f t="shared" si="19"/>
        <v>5</v>
      </c>
      <c r="T78" s="113"/>
      <c r="U78" s="121"/>
      <c r="V78" s="121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17</v>
      </c>
      <c r="BB78" s="116">
        <v>2</v>
      </c>
      <c r="BC78" s="115">
        <f t="shared" si="29"/>
        <v>15</v>
      </c>
      <c r="BD78" s="111">
        <v>70</v>
      </c>
      <c r="BE78" s="111"/>
      <c r="BF78" s="117">
        <f t="shared" si="30"/>
        <v>55</v>
      </c>
      <c r="BG78" s="111">
        <v>20</v>
      </c>
      <c r="BH78" s="118">
        <f t="shared" si="31"/>
        <v>75</v>
      </c>
    </row>
    <row r="79" spans="2:60" x14ac:dyDescent="1">
      <c r="B79" s="111">
        <v>1113172</v>
      </c>
      <c r="C79" s="122" t="s">
        <v>796</v>
      </c>
      <c r="D79" s="113"/>
      <c r="E79" s="113"/>
      <c r="F79" s="113"/>
      <c r="G79" s="114">
        <f t="shared" si="16"/>
        <v>0</v>
      </c>
      <c r="H79" s="113">
        <v>2</v>
      </c>
      <c r="I79" s="113"/>
      <c r="J79" s="113"/>
      <c r="K79" s="114">
        <f t="shared" si="17"/>
        <v>2</v>
      </c>
      <c r="L79" s="113">
        <v>10</v>
      </c>
      <c r="M79" s="113"/>
      <c r="N79" s="113"/>
      <c r="O79" s="114">
        <f t="shared" si="18"/>
        <v>10</v>
      </c>
      <c r="P79" s="113">
        <v>7</v>
      </c>
      <c r="Q79" s="119">
        <v>2</v>
      </c>
      <c r="R79" s="113"/>
      <c r="S79" s="114">
        <f t="shared" si="19"/>
        <v>9</v>
      </c>
      <c r="T79" s="113">
        <v>2</v>
      </c>
      <c r="U79" s="121"/>
      <c r="V79" s="121"/>
      <c r="W79" s="114">
        <f t="shared" si="20"/>
        <v>2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23</v>
      </c>
      <c r="BB79" s="116">
        <v>1</v>
      </c>
      <c r="BC79" s="115">
        <f t="shared" si="29"/>
        <v>22</v>
      </c>
      <c r="BD79" s="111">
        <v>70</v>
      </c>
      <c r="BE79" s="111"/>
      <c r="BF79" s="117">
        <f t="shared" si="30"/>
        <v>48</v>
      </c>
      <c r="BG79" s="111">
        <v>20</v>
      </c>
      <c r="BH79" s="118">
        <f t="shared" si="31"/>
        <v>68</v>
      </c>
    </row>
    <row r="80" spans="2:60" x14ac:dyDescent="1">
      <c r="B80" s="111">
        <v>1113173</v>
      </c>
      <c r="C80" s="122" t="s">
        <v>797</v>
      </c>
      <c r="D80" s="113"/>
      <c r="E80" s="113"/>
      <c r="F80" s="113"/>
      <c r="G80" s="114">
        <f t="shared" si="16"/>
        <v>0</v>
      </c>
      <c r="H80" s="113">
        <v>2</v>
      </c>
      <c r="I80" s="113"/>
      <c r="J80" s="113"/>
      <c r="K80" s="114">
        <f t="shared" si="17"/>
        <v>2</v>
      </c>
      <c r="L80" s="113">
        <v>6</v>
      </c>
      <c r="M80" s="113"/>
      <c r="N80" s="113"/>
      <c r="O80" s="114">
        <f t="shared" si="18"/>
        <v>6</v>
      </c>
      <c r="P80" s="113"/>
      <c r="Q80" s="113"/>
      <c r="R80" s="113"/>
      <c r="S80" s="114">
        <f t="shared" si="19"/>
        <v>0</v>
      </c>
      <c r="T80" s="113">
        <v>3</v>
      </c>
      <c r="U80" s="121"/>
      <c r="V80" s="121"/>
      <c r="W80" s="114">
        <f t="shared" si="20"/>
        <v>3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11</v>
      </c>
      <c r="BB80" s="116">
        <v>1</v>
      </c>
      <c r="BC80" s="115">
        <f t="shared" si="29"/>
        <v>10</v>
      </c>
      <c r="BD80" s="111">
        <v>50</v>
      </c>
      <c r="BE80" s="111"/>
      <c r="BF80" s="117">
        <f t="shared" si="30"/>
        <v>40</v>
      </c>
      <c r="BG80" s="111">
        <v>20</v>
      </c>
      <c r="BH80" s="118">
        <f t="shared" si="31"/>
        <v>60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3"/>
      <c r="R81" s="113"/>
      <c r="S81" s="114">
        <f t="shared" si="19"/>
        <v>0</v>
      </c>
      <c r="T81" s="113"/>
      <c r="U81" s="121"/>
      <c r="V81" s="121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3"/>
      <c r="R82" s="113"/>
      <c r="S82" s="114">
        <f t="shared" si="19"/>
        <v>0</v>
      </c>
      <c r="T82" s="113"/>
      <c r="U82" s="121"/>
      <c r="V82" s="121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/>
      <c r="E83" s="113"/>
      <c r="F83" s="113"/>
      <c r="G83" s="114">
        <f t="shared" si="16"/>
        <v>0</v>
      </c>
      <c r="H83" s="113">
        <v>6</v>
      </c>
      <c r="I83" s="113"/>
      <c r="J83" s="113"/>
      <c r="K83" s="114">
        <f t="shared" si="17"/>
        <v>6</v>
      </c>
      <c r="L83" s="113"/>
      <c r="M83" s="113"/>
      <c r="N83" s="113"/>
      <c r="O83" s="114">
        <f t="shared" si="18"/>
        <v>0</v>
      </c>
      <c r="P83" s="113">
        <v>57</v>
      </c>
      <c r="Q83" s="119">
        <v>6</v>
      </c>
      <c r="R83" s="113"/>
      <c r="S83" s="114">
        <f t="shared" si="19"/>
        <v>63</v>
      </c>
      <c r="T83" s="113">
        <v>27</v>
      </c>
      <c r="U83" s="121"/>
      <c r="V83" s="121"/>
      <c r="W83" s="114">
        <f t="shared" si="20"/>
        <v>27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96</v>
      </c>
      <c r="BB83" s="116">
        <v>3</v>
      </c>
      <c r="BC83" s="115">
        <f t="shared" si="29"/>
        <v>93</v>
      </c>
      <c r="BD83" s="111">
        <v>90</v>
      </c>
      <c r="BE83" s="111">
        <v>1</v>
      </c>
      <c r="BF83" s="117">
        <f t="shared" si="30"/>
        <v>-2</v>
      </c>
      <c r="BG83" s="111"/>
      <c r="BH83" s="118">
        <f t="shared" si="31"/>
        <v>-2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>
        <v>2</v>
      </c>
      <c r="I84" s="113"/>
      <c r="J84" s="113"/>
      <c r="K84" s="114">
        <f t="shared" si="17"/>
        <v>2</v>
      </c>
      <c r="L84" s="113">
        <v>3</v>
      </c>
      <c r="M84" s="113"/>
      <c r="N84" s="113"/>
      <c r="O84" s="114">
        <f t="shared" si="18"/>
        <v>3</v>
      </c>
      <c r="P84" s="113"/>
      <c r="Q84" s="113"/>
      <c r="R84" s="113"/>
      <c r="S84" s="114">
        <f t="shared" si="19"/>
        <v>0</v>
      </c>
      <c r="T84" s="113"/>
      <c r="U84" s="121"/>
      <c r="V84" s="121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5</v>
      </c>
      <c r="BB84" s="116"/>
      <c r="BC84" s="115">
        <f t="shared" si="29"/>
        <v>5</v>
      </c>
      <c r="BD84" s="111"/>
      <c r="BE84" s="111"/>
      <c r="BF84" s="117">
        <f t="shared" si="30"/>
        <v>-5</v>
      </c>
      <c r="BG84" s="111"/>
      <c r="BH84" s="118">
        <f t="shared" si="31"/>
        <v>-5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>
        <v>5</v>
      </c>
      <c r="I85" s="113"/>
      <c r="J85" s="113"/>
      <c r="K85" s="114">
        <f t="shared" si="17"/>
        <v>5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21"/>
      <c r="V85" s="121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5</v>
      </c>
      <c r="BB85" s="116">
        <v>5</v>
      </c>
      <c r="BC85" s="115">
        <f t="shared" si="29"/>
        <v>0</v>
      </c>
      <c r="BD85" s="111"/>
      <c r="BE85" s="111"/>
      <c r="BF85" s="117">
        <f t="shared" si="30"/>
        <v>0</v>
      </c>
      <c r="BG85" s="111"/>
      <c r="BH85" s="118">
        <f t="shared" si="31"/>
        <v>0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21"/>
      <c r="V86" s="121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21"/>
      <c r="V87" s="121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21"/>
      <c r="V88" s="121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21"/>
      <c r="V89" s="121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21"/>
      <c r="V90" s="121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21"/>
      <c r="V91" s="121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21"/>
      <c r="V92" s="121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21"/>
      <c r="V93" s="121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21"/>
      <c r="V94" s="121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21"/>
      <c r="V95" s="121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21"/>
      <c r="V96" s="121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21"/>
      <c r="V97" s="121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21"/>
      <c r="V98" s="121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21"/>
      <c r="V99" s="121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21"/>
      <c r="V100" s="121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21"/>
      <c r="V101" s="121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21"/>
      <c r="V102" s="121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21"/>
      <c r="V103" s="121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21"/>
      <c r="V104" s="121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21"/>
      <c r="V105" s="121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21"/>
      <c r="V106" s="121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21"/>
      <c r="V107" s="121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21"/>
      <c r="V108" s="121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21"/>
      <c r="V109" s="121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21"/>
      <c r="V110" s="121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21"/>
      <c r="V111" s="121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21"/>
      <c r="V112" s="121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21"/>
      <c r="V113" s="121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hidden="1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21"/>
      <c r="V114" s="121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/>
      <c r="BA114" s="115">
        <f t="shared" si="28"/>
        <v>0</v>
      </c>
      <c r="BB114" s="116"/>
      <c r="BC114" s="115">
        <f t="shared" si="29"/>
        <v>0</v>
      </c>
      <c r="BD114" s="111"/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21"/>
      <c r="V115" s="121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21"/>
      <c r="V116" s="121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21"/>
      <c r="V117" s="121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21"/>
      <c r="V118" s="121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21"/>
      <c r="V119" s="121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hidden="1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21"/>
      <c r="V120" s="121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/>
      <c r="BA120" s="115">
        <f t="shared" si="28"/>
        <v>0</v>
      </c>
      <c r="BB120" s="116"/>
      <c r="BC120" s="115">
        <f t="shared" si="29"/>
        <v>0</v>
      </c>
      <c r="BD120" s="111"/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21"/>
      <c r="V121" s="121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hidden="1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21"/>
      <c r="V122" s="121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/>
      <c r="BA122" s="115">
        <f t="shared" si="28"/>
        <v>0</v>
      </c>
      <c r="BB122" s="116"/>
      <c r="BC122" s="115">
        <f t="shared" si="29"/>
        <v>0</v>
      </c>
      <c r="BD122" s="111"/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21"/>
      <c r="V123" s="121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21"/>
      <c r="V124" s="121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21"/>
      <c r="V125" s="121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21"/>
      <c r="V126" s="121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21"/>
      <c r="V127" s="121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21"/>
      <c r="V128" s="121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21"/>
      <c r="V129" s="121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21"/>
      <c r="V130" s="121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21"/>
      <c r="V131" s="121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21"/>
      <c r="V132" s="121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hidden="1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21"/>
      <c r="V133" s="121"/>
      <c r="W133" s="114">
        <f t="shared" ref="W133:W156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/>
      <c r="BA133" s="115">
        <f t="shared" ref="BA133:BA167" si="37">+G133+K133+O133+S133+W133+AA133+AE133+AZ133+AI133+AM133+AQ133+AU133+AY133</f>
        <v>0</v>
      </c>
      <c r="BB133" s="116"/>
      <c r="BC133" s="115">
        <f t="shared" ref="BC133:BC167" si="38">+BA133-BB133</f>
        <v>0</v>
      </c>
      <c r="BD133" s="111"/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hidden="1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21"/>
      <c r="V134" s="121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/>
      <c r="BA134" s="115">
        <f t="shared" si="37"/>
        <v>0</v>
      </c>
      <c r="BB134" s="116"/>
      <c r="BC134" s="115">
        <f t="shared" si="38"/>
        <v>0</v>
      </c>
      <c r="BD134" s="111"/>
      <c r="BE134" s="111"/>
      <c r="BF134" s="117">
        <f t="shared" si="39"/>
        <v>0</v>
      </c>
      <c r="BG134" s="111"/>
      <c r="BH134" s="118">
        <f t="shared" si="40"/>
        <v>0</v>
      </c>
    </row>
    <row r="135" spans="2:60" ht="39.75" hidden="1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21"/>
      <c r="V135" s="121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/>
      <c r="BF135" s="117">
        <f t="shared" si="39"/>
        <v>0</v>
      </c>
      <c r="BG135" s="111"/>
      <c r="BH135" s="118">
        <f t="shared" si="40"/>
        <v>0</v>
      </c>
    </row>
    <row r="136" spans="2:60" ht="39.75" hidden="1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21"/>
      <c r="V136" s="121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/>
      <c r="BF136" s="117">
        <f t="shared" si="39"/>
        <v>0</v>
      </c>
      <c r="BG136" s="111"/>
      <c r="BH136" s="118">
        <f t="shared" si="40"/>
        <v>0</v>
      </c>
    </row>
    <row r="137" spans="2:60" ht="39.75" hidden="1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21"/>
      <c r="V137" s="121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/>
      <c r="BF137" s="117">
        <f t="shared" si="39"/>
        <v>0</v>
      </c>
      <c r="BG137" s="111"/>
      <c r="BH137" s="118">
        <f t="shared" si="40"/>
        <v>0</v>
      </c>
    </row>
    <row r="138" spans="2:60" ht="39.75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21"/>
      <c r="V138" s="121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>
        <v>11</v>
      </c>
      <c r="BF138" s="117">
        <f t="shared" si="39"/>
        <v>11</v>
      </c>
      <c r="BG138" s="111"/>
      <c r="BH138" s="118">
        <f t="shared" si="40"/>
        <v>11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21"/>
      <c r="V139" s="121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21"/>
      <c r="V140" s="121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21"/>
      <c r="V141" s="121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21"/>
      <c r="V142" s="121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21"/>
      <c r="V143" s="121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21"/>
      <c r="V144" s="121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21"/>
      <c r="V145" s="121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21"/>
      <c r="V146" s="121"/>
      <c r="W146" s="114">
        <f t="shared" si="36"/>
        <v>0</v>
      </c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hidden="1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21"/>
      <c r="W147" s="114">
        <f t="shared" si="36"/>
        <v>0</v>
      </c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/>
      <c r="BA147" s="115">
        <f t="shared" si="37"/>
        <v>0</v>
      </c>
      <c r="BB147" s="116"/>
      <c r="BC147" s="115">
        <f t="shared" si="38"/>
        <v>0</v>
      </c>
      <c r="BD147" s="111"/>
      <c r="BE147" s="111"/>
      <c r="BF147" s="117">
        <f t="shared" si="39"/>
        <v>0</v>
      </c>
      <c r="BG147" s="111"/>
      <c r="BH147" s="118">
        <f t="shared" si="40"/>
        <v>0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21"/>
      <c r="W148" s="114">
        <f t="shared" si="36"/>
        <v>0</v>
      </c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21"/>
      <c r="W149" s="114">
        <f t="shared" si="36"/>
        <v>0</v>
      </c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21"/>
      <c r="W150" s="114">
        <f t="shared" si="36"/>
        <v>0</v>
      </c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21"/>
      <c r="W151" s="114">
        <f t="shared" si="36"/>
        <v>0</v>
      </c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21"/>
      <c r="W152" s="114">
        <f t="shared" si="36"/>
        <v>0</v>
      </c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hidden="1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21"/>
      <c r="W153" s="114">
        <f t="shared" si="36"/>
        <v>0</v>
      </c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>
        <v>1</v>
      </c>
      <c r="E154" s="113"/>
      <c r="F154" s="113"/>
      <c r="G154" s="114">
        <f t="shared" si="32"/>
        <v>1</v>
      </c>
      <c r="H154" s="113">
        <v>1</v>
      </c>
      <c r="I154" s="113"/>
      <c r="J154" s="113"/>
      <c r="K154" s="114">
        <f t="shared" si="33"/>
        <v>1</v>
      </c>
      <c r="L154" s="113"/>
      <c r="M154" s="113"/>
      <c r="N154" s="113"/>
      <c r="O154" s="114">
        <f t="shared" si="34"/>
        <v>0</v>
      </c>
      <c r="P154" s="113">
        <v>104</v>
      </c>
      <c r="Q154" s="119">
        <v>4</v>
      </c>
      <c r="R154" s="113"/>
      <c r="S154" s="114">
        <f t="shared" si="35"/>
        <v>108</v>
      </c>
      <c r="T154" s="121">
        <v>19</v>
      </c>
      <c r="U154" s="121"/>
      <c r="V154" s="121"/>
      <c r="W154" s="114">
        <f t="shared" si="36"/>
        <v>19</v>
      </c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129</v>
      </c>
      <c r="BB154" s="116">
        <v>4</v>
      </c>
      <c r="BC154" s="115">
        <f t="shared" si="38"/>
        <v>125</v>
      </c>
      <c r="BD154" s="111"/>
      <c r="BE154" s="111">
        <v>60</v>
      </c>
      <c r="BF154" s="117">
        <f t="shared" si="39"/>
        <v>-65</v>
      </c>
      <c r="BG154" s="111">
        <v>20</v>
      </c>
      <c r="BH154" s="118">
        <f t="shared" si="40"/>
        <v>-45</v>
      </c>
    </row>
    <row r="155" spans="2:60" ht="39.75" customHeight="1" x14ac:dyDescent="1">
      <c r="B155" s="111">
        <v>1006988</v>
      </c>
      <c r="C155" s="122" t="s">
        <v>679</v>
      </c>
      <c r="D155" s="113">
        <v>5</v>
      </c>
      <c r="E155" s="113"/>
      <c r="F155" s="113"/>
      <c r="G155" s="114">
        <f t="shared" si="32"/>
        <v>5</v>
      </c>
      <c r="H155" s="113">
        <v>2</v>
      </c>
      <c r="I155" s="113"/>
      <c r="J155" s="113"/>
      <c r="K155" s="114">
        <f t="shared" si="33"/>
        <v>2</v>
      </c>
      <c r="L155" s="113"/>
      <c r="M155" s="113"/>
      <c r="N155" s="113"/>
      <c r="O155" s="114">
        <f t="shared" si="34"/>
        <v>0</v>
      </c>
      <c r="P155" s="113">
        <v>78</v>
      </c>
      <c r="Q155" s="119">
        <v>18</v>
      </c>
      <c r="R155" s="113"/>
      <c r="S155" s="114">
        <f t="shared" si="35"/>
        <v>96</v>
      </c>
      <c r="T155" s="121">
        <v>45</v>
      </c>
      <c r="U155" s="121"/>
      <c r="V155" s="121"/>
      <c r="W155" s="114">
        <f t="shared" si="36"/>
        <v>45</v>
      </c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148</v>
      </c>
      <c r="BB155" s="116">
        <v>3</v>
      </c>
      <c r="BC155" s="115">
        <f t="shared" si="38"/>
        <v>145</v>
      </c>
      <c r="BD155" s="111"/>
      <c r="BE155" s="111">
        <v>314</v>
      </c>
      <c r="BF155" s="117">
        <f t="shared" si="39"/>
        <v>169</v>
      </c>
      <c r="BG155" s="111"/>
      <c r="BH155" s="118">
        <f t="shared" si="40"/>
        <v>169</v>
      </c>
    </row>
    <row r="156" spans="2:60" ht="39.75" customHeight="1" x14ac:dyDescent="1">
      <c r="B156" s="111">
        <v>20058107</v>
      </c>
      <c r="C156" s="123" t="s">
        <v>871</v>
      </c>
      <c r="D156" s="113"/>
      <c r="E156" s="113"/>
      <c r="F156" s="113"/>
      <c r="G156" s="114">
        <f t="shared" si="32"/>
        <v>0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>
        <v>33</v>
      </c>
      <c r="Q156" s="113"/>
      <c r="R156" s="113"/>
      <c r="S156" s="114">
        <f t="shared" si="35"/>
        <v>33</v>
      </c>
      <c r="T156" s="121">
        <v>24</v>
      </c>
      <c r="U156" s="121"/>
      <c r="V156" s="113"/>
      <c r="W156" s="114">
        <f t="shared" si="36"/>
        <v>24</v>
      </c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57</v>
      </c>
      <c r="BB156" s="116"/>
      <c r="BC156" s="115">
        <f t="shared" si="38"/>
        <v>57</v>
      </c>
      <c r="BD156" s="111">
        <v>26</v>
      </c>
      <c r="BE156" s="111">
        <v>60</v>
      </c>
      <c r="BF156" s="117">
        <f t="shared" si="39"/>
        <v>29</v>
      </c>
      <c r="BG156" s="111"/>
      <c r="BH156" s="118">
        <f t="shared" si="40"/>
        <v>29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6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6</v>
      </c>
      <c r="H168" s="125">
        <f t="shared" si="41"/>
        <v>192</v>
      </c>
      <c r="I168" s="125">
        <f t="shared" si="41"/>
        <v>12</v>
      </c>
      <c r="J168" s="125">
        <f t="shared" si="41"/>
        <v>0</v>
      </c>
      <c r="K168" s="125">
        <f t="shared" si="41"/>
        <v>204</v>
      </c>
      <c r="L168" s="125">
        <f t="shared" si="41"/>
        <v>45</v>
      </c>
      <c r="M168" s="125">
        <f t="shared" si="41"/>
        <v>0</v>
      </c>
      <c r="N168" s="125">
        <f t="shared" si="41"/>
        <v>0</v>
      </c>
      <c r="O168" s="125">
        <f t="shared" si="41"/>
        <v>45</v>
      </c>
      <c r="P168" s="125">
        <f t="shared" si="41"/>
        <v>526</v>
      </c>
      <c r="Q168" s="125">
        <f t="shared" si="41"/>
        <v>296</v>
      </c>
      <c r="R168" s="125">
        <f t="shared" si="41"/>
        <v>0</v>
      </c>
      <c r="S168" s="125">
        <f t="shared" si="41"/>
        <v>822</v>
      </c>
      <c r="T168" s="125">
        <f t="shared" si="41"/>
        <v>185</v>
      </c>
      <c r="U168" s="125">
        <f t="shared" si="41"/>
        <v>0</v>
      </c>
      <c r="V168" s="125">
        <f t="shared" si="41"/>
        <v>0</v>
      </c>
      <c r="W168" s="125">
        <f t="shared" si="41"/>
        <v>185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0</v>
      </c>
      <c r="BA168" s="125">
        <f t="shared" si="41"/>
        <v>1262</v>
      </c>
      <c r="BB168" s="126">
        <f t="shared" si="41"/>
        <v>36</v>
      </c>
      <c r="BC168" s="125">
        <f>SUM(BC4:BC167)</f>
        <v>1226</v>
      </c>
      <c r="BD168" s="125">
        <f t="shared" si="41"/>
        <v>946</v>
      </c>
      <c r="BE168" s="125">
        <f t="shared" si="41"/>
        <v>1208</v>
      </c>
      <c r="BF168" s="125">
        <f t="shared" si="41"/>
        <v>928</v>
      </c>
      <c r="BG168" s="125">
        <f t="shared" si="41"/>
        <v>453</v>
      </c>
      <c r="BH168" s="125">
        <f t="shared" si="41"/>
        <v>1381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DE85A-4CC6-4D05-A6F1-A0EE56DE01FE}">
  <sheetPr>
    <pageSetUpPr fitToPage="1"/>
  </sheetPr>
  <dimension ref="B1:XFD180"/>
  <sheetViews>
    <sheetView zoomScale="40" zoomScaleNormal="40" workbookViewId="0">
      <pane xSplit="3" ySplit="3" topLeftCell="L4" activePane="bottomRight" state="frozen"/>
      <selection activeCell="C60" sqref="C60"/>
      <selection pane="topRight" activeCell="C60" sqref="C60"/>
      <selection pane="bottomLeft" activeCell="C60" sqref="C60"/>
      <selection pane="bottomRight" sqref="A1:XFD1048576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6328125" style="108" customWidth="1"/>
    <col min="61" max="16384" width="13.7265625" style="108"/>
  </cols>
  <sheetData>
    <row r="1" spans="2:60" ht="68.400000000000006" x14ac:dyDescent="1">
      <c r="B1" s="164" t="s">
        <v>884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>
        <v>20</v>
      </c>
      <c r="BA4" s="115">
        <f>+G4+K4+O4+S4+W4+AA4+AE4+AZ4+AI4+AM4+AQ4+AU4+AY4</f>
        <v>20</v>
      </c>
      <c r="BB4" s="116"/>
      <c r="BC4" s="115">
        <f>+BA4-BB4</f>
        <v>20</v>
      </c>
      <c r="BD4" s="111">
        <v>20</v>
      </c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>
        <v>10</v>
      </c>
      <c r="E5" s="113"/>
      <c r="F5" s="113"/>
      <c r="G5" s="114">
        <f t="shared" ref="G5:G68" si="0">SUM(D5:F5)</f>
        <v>10</v>
      </c>
      <c r="H5" s="113">
        <v>52</v>
      </c>
      <c r="I5" s="119">
        <v>5</v>
      </c>
      <c r="J5" s="113"/>
      <c r="K5" s="114">
        <f t="shared" ref="K5:K68" si="1">SUM(H5:J5)</f>
        <v>57</v>
      </c>
      <c r="L5" s="113">
        <v>35</v>
      </c>
      <c r="M5" s="113"/>
      <c r="N5" s="113"/>
      <c r="O5" s="114">
        <f t="shared" ref="O5:O68" si="2">SUM(L5:N5)</f>
        <v>35</v>
      </c>
      <c r="P5" s="113">
        <v>2</v>
      </c>
      <c r="Q5" s="113"/>
      <c r="R5" s="113"/>
      <c r="S5" s="114">
        <f t="shared" ref="S5:S68" si="3">SUM(P5:R5)</f>
        <v>2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>
        <v>15</v>
      </c>
      <c r="BA5" s="115">
        <f t="shared" ref="BA5:BA68" si="12">+G5+K5+O5+S5+W5+AA5+AE5+AZ5+AI5+AM5+AQ5+AU5+AY5</f>
        <v>119</v>
      </c>
      <c r="BB5" s="116"/>
      <c r="BC5" s="115">
        <f t="shared" ref="BC5:BC68" si="13">+BA5-BB5</f>
        <v>119</v>
      </c>
      <c r="BD5" s="120">
        <v>125</v>
      </c>
      <c r="BE5" s="120">
        <v>64</v>
      </c>
      <c r="BF5" s="117">
        <f t="shared" ref="BF5:BF68" si="14">+BD5+BE5-BC5</f>
        <v>70</v>
      </c>
      <c r="BG5" s="120">
        <v>110</v>
      </c>
      <c r="BH5" s="118">
        <f t="shared" ref="BH5:BH68" si="15">BF5+BG5</f>
        <v>180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/>
      <c r="I6" s="113"/>
      <c r="J6" s="113"/>
      <c r="K6" s="114">
        <f t="shared" si="1"/>
        <v>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0</v>
      </c>
      <c r="BB6" s="116"/>
      <c r="BC6" s="115">
        <f t="shared" si="13"/>
        <v>0</v>
      </c>
      <c r="BD6" s="111"/>
      <c r="BE6" s="111"/>
      <c r="BF6" s="117">
        <f t="shared" si="14"/>
        <v>0</v>
      </c>
      <c r="BG6" s="111"/>
      <c r="BH6" s="118">
        <f t="shared" si="15"/>
        <v>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>
        <v>10</v>
      </c>
      <c r="E24" s="113"/>
      <c r="F24" s="113"/>
      <c r="G24" s="114">
        <f t="shared" si="0"/>
        <v>10</v>
      </c>
      <c r="H24" s="113">
        <v>56</v>
      </c>
      <c r="I24" s="113"/>
      <c r="J24" s="113"/>
      <c r="K24" s="114">
        <f t="shared" si="1"/>
        <v>56</v>
      </c>
      <c r="L24" s="113">
        <v>9</v>
      </c>
      <c r="M24" s="113"/>
      <c r="N24" s="113"/>
      <c r="O24" s="114">
        <f t="shared" si="2"/>
        <v>9</v>
      </c>
      <c r="P24" s="113">
        <v>66</v>
      </c>
      <c r="Q24" s="119">
        <v>9</v>
      </c>
      <c r="R24" s="113"/>
      <c r="S24" s="114">
        <f t="shared" si="3"/>
        <v>75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150</v>
      </c>
      <c r="BB24" s="116"/>
      <c r="BC24" s="115">
        <f t="shared" si="13"/>
        <v>150</v>
      </c>
      <c r="BD24" s="111">
        <v>150</v>
      </c>
      <c r="BE24" s="111">
        <v>11</v>
      </c>
      <c r="BF24" s="117">
        <f t="shared" si="14"/>
        <v>11</v>
      </c>
      <c r="BG24" s="111">
        <v>150</v>
      </c>
      <c r="BH24" s="118">
        <f t="shared" si="15"/>
        <v>161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>
        <v>2</v>
      </c>
      <c r="I25" s="119">
        <v>1</v>
      </c>
      <c r="J25" s="113"/>
      <c r="K25" s="114">
        <f t="shared" si="1"/>
        <v>3</v>
      </c>
      <c r="L25" s="113">
        <v>2</v>
      </c>
      <c r="M25" s="113"/>
      <c r="N25" s="113"/>
      <c r="O25" s="114">
        <f t="shared" si="2"/>
        <v>2</v>
      </c>
      <c r="P25" s="113">
        <v>1</v>
      </c>
      <c r="Q25" s="119">
        <v>1</v>
      </c>
      <c r="R25" s="113"/>
      <c r="S25" s="114">
        <f t="shared" si="3"/>
        <v>2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7</v>
      </c>
      <c r="BB25" s="116"/>
      <c r="BC25" s="115">
        <f t="shared" si="13"/>
        <v>7</v>
      </c>
      <c r="BD25" s="111">
        <v>10</v>
      </c>
      <c r="BE25" s="111"/>
      <c r="BF25" s="117">
        <f t="shared" si="14"/>
        <v>3</v>
      </c>
      <c r="BG25" s="111">
        <v>10</v>
      </c>
      <c r="BH25" s="118">
        <f t="shared" si="15"/>
        <v>13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3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9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3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9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3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9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3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9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3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9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3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9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3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9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3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9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3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9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3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9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3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9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3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9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3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9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3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9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3</v>
      </c>
      <c r="I40" s="113"/>
      <c r="J40" s="113"/>
      <c r="K40" s="114">
        <f t="shared" si="1"/>
        <v>3</v>
      </c>
      <c r="L40" s="113">
        <v>4</v>
      </c>
      <c r="M40" s="113"/>
      <c r="N40" s="113"/>
      <c r="O40" s="114">
        <f t="shared" si="2"/>
        <v>4</v>
      </c>
      <c r="P40" s="113">
        <v>2</v>
      </c>
      <c r="Q40" s="119">
        <v>1</v>
      </c>
      <c r="R40" s="113"/>
      <c r="S40" s="114">
        <f t="shared" si="3"/>
        <v>3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10</v>
      </c>
      <c r="BB40" s="116"/>
      <c r="BC40" s="115">
        <f t="shared" si="13"/>
        <v>10</v>
      </c>
      <c r="BD40" s="111">
        <v>10</v>
      </c>
      <c r="BE40" s="111">
        <v>2</v>
      </c>
      <c r="BF40" s="117">
        <f t="shared" si="14"/>
        <v>2</v>
      </c>
      <c r="BG40" s="111">
        <v>10</v>
      </c>
      <c r="BH40" s="118">
        <f t="shared" si="15"/>
        <v>12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3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9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3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9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3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9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3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9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3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9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3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9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3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9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3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9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3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9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3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9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3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9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20</v>
      </c>
      <c r="E52" s="113"/>
      <c r="F52" s="113"/>
      <c r="G52" s="114">
        <f t="shared" si="0"/>
        <v>20</v>
      </c>
      <c r="H52" s="113">
        <v>5</v>
      </c>
      <c r="I52" s="113"/>
      <c r="J52" s="113"/>
      <c r="K52" s="114">
        <f t="shared" si="1"/>
        <v>5</v>
      </c>
      <c r="L52" s="113"/>
      <c r="M52" s="113"/>
      <c r="N52" s="113"/>
      <c r="O52" s="114">
        <f t="shared" si="2"/>
        <v>0</v>
      </c>
      <c r="P52" s="113">
        <v>36</v>
      </c>
      <c r="Q52" s="119">
        <v>7</v>
      </c>
      <c r="R52" s="113"/>
      <c r="S52" s="114">
        <f t="shared" si="3"/>
        <v>43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68</v>
      </c>
      <c r="BB52" s="116">
        <v>1</v>
      </c>
      <c r="BC52" s="115">
        <f t="shared" si="13"/>
        <v>67</v>
      </c>
      <c r="BD52" s="111"/>
      <c r="BE52" s="111">
        <v>67</v>
      </c>
      <c r="BF52" s="117">
        <f t="shared" si="14"/>
        <v>0</v>
      </c>
      <c r="BG52" s="111"/>
      <c r="BH52" s="118">
        <f t="shared" si="15"/>
        <v>0</v>
      </c>
    </row>
    <row r="53" spans="2:60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3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3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>
        <v>40</v>
      </c>
      <c r="BA53" s="115">
        <f t="shared" si="12"/>
        <v>40</v>
      </c>
      <c r="BB53" s="116"/>
      <c r="BC53" s="115">
        <f t="shared" si="13"/>
        <v>40</v>
      </c>
      <c r="BD53" s="111">
        <v>40</v>
      </c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15</v>
      </c>
      <c r="E54" s="113"/>
      <c r="F54" s="113"/>
      <c r="G54" s="114">
        <f t="shared" si="0"/>
        <v>15</v>
      </c>
      <c r="H54" s="113"/>
      <c r="I54" s="113"/>
      <c r="J54" s="113"/>
      <c r="K54" s="114">
        <f t="shared" si="1"/>
        <v>0</v>
      </c>
      <c r="L54" s="113"/>
      <c r="M54" s="113"/>
      <c r="N54" s="113"/>
      <c r="O54" s="114">
        <f t="shared" si="2"/>
        <v>0</v>
      </c>
      <c r="P54" s="113">
        <v>36</v>
      </c>
      <c r="Q54" s="119">
        <v>7</v>
      </c>
      <c r="R54" s="113"/>
      <c r="S54" s="114">
        <f t="shared" si="3"/>
        <v>43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58</v>
      </c>
      <c r="BB54" s="116">
        <v>1</v>
      </c>
      <c r="BC54" s="115">
        <f t="shared" si="13"/>
        <v>57</v>
      </c>
      <c r="BD54" s="111"/>
      <c r="BE54" s="111">
        <v>76</v>
      </c>
      <c r="BF54" s="117">
        <f t="shared" si="14"/>
        <v>19</v>
      </c>
      <c r="BG54" s="111"/>
      <c r="BH54" s="118">
        <f t="shared" si="15"/>
        <v>19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3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9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3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9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3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9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24</v>
      </c>
      <c r="E58" s="113"/>
      <c r="F58" s="113"/>
      <c r="G58" s="114">
        <f t="shared" si="0"/>
        <v>24</v>
      </c>
      <c r="H58" s="113"/>
      <c r="I58" s="113"/>
      <c r="J58" s="113"/>
      <c r="K58" s="114">
        <f t="shared" si="1"/>
        <v>0</v>
      </c>
      <c r="L58" s="113"/>
      <c r="M58" s="113"/>
      <c r="N58" s="113"/>
      <c r="O58" s="114">
        <f t="shared" si="2"/>
        <v>0</v>
      </c>
      <c r="P58" s="113">
        <v>36</v>
      </c>
      <c r="Q58" s="119">
        <v>7</v>
      </c>
      <c r="R58" s="113"/>
      <c r="S58" s="114">
        <f t="shared" si="3"/>
        <v>43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>
        <v>5</v>
      </c>
      <c r="BA58" s="115">
        <f t="shared" si="12"/>
        <v>72</v>
      </c>
      <c r="BB58" s="116">
        <v>1</v>
      </c>
      <c r="BC58" s="115">
        <f t="shared" si="13"/>
        <v>71</v>
      </c>
      <c r="BD58" s="111">
        <v>5</v>
      </c>
      <c r="BE58" s="111">
        <v>105</v>
      </c>
      <c r="BF58" s="117">
        <f t="shared" si="14"/>
        <v>39</v>
      </c>
      <c r="BG58" s="111"/>
      <c r="BH58" s="118">
        <f t="shared" si="15"/>
        <v>39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3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9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>
        <v>21</v>
      </c>
      <c r="E60" s="113"/>
      <c r="F60" s="113"/>
      <c r="G60" s="114">
        <f t="shared" si="0"/>
        <v>21</v>
      </c>
      <c r="H60" s="113">
        <v>5</v>
      </c>
      <c r="I60" s="113"/>
      <c r="J60" s="113"/>
      <c r="K60" s="114">
        <f t="shared" si="1"/>
        <v>5</v>
      </c>
      <c r="L60" s="113"/>
      <c r="M60" s="113"/>
      <c r="N60" s="113"/>
      <c r="O60" s="114">
        <f t="shared" si="2"/>
        <v>0</v>
      </c>
      <c r="P60" s="113">
        <v>35</v>
      </c>
      <c r="Q60" s="119">
        <v>7</v>
      </c>
      <c r="R60" s="113"/>
      <c r="S60" s="114">
        <f t="shared" si="3"/>
        <v>42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>
        <v>5</v>
      </c>
      <c r="BA60" s="115">
        <f t="shared" si="12"/>
        <v>73</v>
      </c>
      <c r="BB60" s="116">
        <v>1</v>
      </c>
      <c r="BC60" s="115">
        <f t="shared" si="13"/>
        <v>72</v>
      </c>
      <c r="BD60" s="111">
        <v>5</v>
      </c>
      <c r="BE60" s="111">
        <v>75</v>
      </c>
      <c r="BF60" s="117">
        <f t="shared" si="14"/>
        <v>8</v>
      </c>
      <c r="BG60" s="111"/>
      <c r="BH60" s="118">
        <f t="shared" si="15"/>
        <v>8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3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9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>
        <v>19</v>
      </c>
      <c r="E62" s="113"/>
      <c r="F62" s="113"/>
      <c r="G62" s="114">
        <f t="shared" si="0"/>
        <v>19</v>
      </c>
      <c r="H62" s="113">
        <v>5</v>
      </c>
      <c r="I62" s="113"/>
      <c r="J62" s="113"/>
      <c r="K62" s="114">
        <f t="shared" si="1"/>
        <v>5</v>
      </c>
      <c r="L62" s="113"/>
      <c r="M62" s="113"/>
      <c r="N62" s="113"/>
      <c r="O62" s="114">
        <f t="shared" si="2"/>
        <v>0</v>
      </c>
      <c r="P62" s="113">
        <v>35</v>
      </c>
      <c r="Q62" s="119">
        <v>7</v>
      </c>
      <c r="R62" s="113"/>
      <c r="S62" s="114">
        <f t="shared" si="3"/>
        <v>42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>
        <v>5</v>
      </c>
      <c r="BA62" s="115">
        <f t="shared" si="12"/>
        <v>71</v>
      </c>
      <c r="BB62" s="116">
        <v>1</v>
      </c>
      <c r="BC62" s="115">
        <f t="shared" si="13"/>
        <v>70</v>
      </c>
      <c r="BD62" s="111">
        <v>5</v>
      </c>
      <c r="BE62" s="111">
        <v>83</v>
      </c>
      <c r="BF62" s="117">
        <f t="shared" si="14"/>
        <v>18</v>
      </c>
      <c r="BG62" s="111"/>
      <c r="BH62" s="118">
        <f t="shared" si="15"/>
        <v>18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3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9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17</v>
      </c>
      <c r="E64" s="113"/>
      <c r="F64" s="113"/>
      <c r="G64" s="114">
        <f t="shared" si="0"/>
        <v>17</v>
      </c>
      <c r="H64" s="113"/>
      <c r="I64" s="113"/>
      <c r="J64" s="113"/>
      <c r="K64" s="114">
        <f t="shared" si="1"/>
        <v>0</v>
      </c>
      <c r="L64" s="113"/>
      <c r="M64" s="113"/>
      <c r="N64" s="113"/>
      <c r="O64" s="114">
        <f t="shared" si="2"/>
        <v>0</v>
      </c>
      <c r="P64" s="113">
        <v>35</v>
      </c>
      <c r="Q64" s="119">
        <v>7</v>
      </c>
      <c r="R64" s="113"/>
      <c r="S64" s="114">
        <f t="shared" si="3"/>
        <v>42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59</v>
      </c>
      <c r="BB64" s="116">
        <v>1</v>
      </c>
      <c r="BC64" s="115">
        <f t="shared" si="13"/>
        <v>58</v>
      </c>
      <c r="BD64" s="111"/>
      <c r="BE64" s="111">
        <v>79</v>
      </c>
      <c r="BF64" s="117">
        <f t="shared" si="14"/>
        <v>21</v>
      </c>
      <c r="BG64" s="111"/>
      <c r="BH64" s="118">
        <f t="shared" si="15"/>
        <v>21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3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9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customHeight="1" x14ac:dyDescent="1">
      <c r="B66" s="111">
        <v>1112017</v>
      </c>
      <c r="C66" s="122" t="s">
        <v>783</v>
      </c>
      <c r="D66" s="113">
        <v>13</v>
      </c>
      <c r="E66" s="113"/>
      <c r="F66" s="113"/>
      <c r="G66" s="114">
        <f t="shared" si="0"/>
        <v>13</v>
      </c>
      <c r="H66" s="113"/>
      <c r="I66" s="113"/>
      <c r="J66" s="113"/>
      <c r="K66" s="114">
        <f t="shared" si="1"/>
        <v>0</v>
      </c>
      <c r="L66" s="113"/>
      <c r="M66" s="113"/>
      <c r="N66" s="113"/>
      <c r="O66" s="114">
        <f t="shared" si="2"/>
        <v>0</v>
      </c>
      <c r="P66" s="113">
        <v>35</v>
      </c>
      <c r="Q66" s="119">
        <v>6</v>
      </c>
      <c r="R66" s="113"/>
      <c r="S66" s="114">
        <f t="shared" si="3"/>
        <v>41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54</v>
      </c>
      <c r="BB66" s="116"/>
      <c r="BC66" s="115">
        <f t="shared" si="13"/>
        <v>54</v>
      </c>
      <c r="BD66" s="111">
        <v>23</v>
      </c>
      <c r="BE66" s="111">
        <v>75</v>
      </c>
      <c r="BF66" s="117">
        <f t="shared" si="14"/>
        <v>44</v>
      </c>
      <c r="BG66" s="111"/>
      <c r="BH66" s="118">
        <f t="shared" si="15"/>
        <v>44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3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/>
      <c r="BF72" s="117">
        <f t="shared" si="30"/>
        <v>0</v>
      </c>
      <c r="BG72" s="111"/>
      <c r="BH72" s="118">
        <f t="shared" si="31"/>
        <v>0</v>
      </c>
    </row>
    <row r="73" spans="2:60" x14ac:dyDescent="1">
      <c r="B73" s="111">
        <v>1124021</v>
      </c>
      <c r="C73" s="122" t="s">
        <v>790</v>
      </c>
      <c r="D73" s="113">
        <v>2</v>
      </c>
      <c r="E73" s="113"/>
      <c r="F73" s="113"/>
      <c r="G73" s="114">
        <f t="shared" si="16"/>
        <v>2</v>
      </c>
      <c r="H73" s="113">
        <v>16</v>
      </c>
      <c r="I73" s="119">
        <v>8</v>
      </c>
      <c r="J73" s="113"/>
      <c r="K73" s="114">
        <f t="shared" si="17"/>
        <v>24</v>
      </c>
      <c r="L73" s="113">
        <v>3</v>
      </c>
      <c r="M73" s="113"/>
      <c r="N73" s="113"/>
      <c r="O73" s="114">
        <f t="shared" si="18"/>
        <v>3</v>
      </c>
      <c r="P73" s="113">
        <v>10</v>
      </c>
      <c r="Q73" s="119">
        <v>7</v>
      </c>
      <c r="R73" s="113"/>
      <c r="S73" s="114">
        <f t="shared" si="19"/>
        <v>17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46</v>
      </c>
      <c r="BB73" s="116">
        <v>18</v>
      </c>
      <c r="BC73" s="115">
        <f t="shared" si="29"/>
        <v>28</v>
      </c>
      <c r="BD73" s="111">
        <v>80</v>
      </c>
      <c r="BE73" s="111"/>
      <c r="BF73" s="117">
        <f t="shared" si="30"/>
        <v>52</v>
      </c>
      <c r="BG73" s="111">
        <v>40</v>
      </c>
      <c r="BH73" s="118">
        <f t="shared" si="31"/>
        <v>92</v>
      </c>
    </row>
    <row r="74" spans="2:60" hidden="1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3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hidden="1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3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3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>
        <v>29</v>
      </c>
      <c r="BA76" s="115">
        <f t="shared" si="28"/>
        <v>29</v>
      </c>
      <c r="BB76" s="116"/>
      <c r="BC76" s="115">
        <f t="shared" si="29"/>
        <v>29</v>
      </c>
      <c r="BD76" s="111">
        <v>29</v>
      </c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>
        <v>5</v>
      </c>
      <c r="E77" s="113"/>
      <c r="F77" s="113"/>
      <c r="G77" s="114">
        <f t="shared" si="16"/>
        <v>5</v>
      </c>
      <c r="H77" s="113"/>
      <c r="I77" s="119">
        <v>3</v>
      </c>
      <c r="J77" s="113"/>
      <c r="K77" s="114">
        <f t="shared" si="17"/>
        <v>3</v>
      </c>
      <c r="L77" s="113">
        <v>8</v>
      </c>
      <c r="M77" s="113"/>
      <c r="N77" s="113"/>
      <c r="O77" s="114">
        <f t="shared" si="18"/>
        <v>8</v>
      </c>
      <c r="P77" s="113">
        <v>4</v>
      </c>
      <c r="Q77" s="119">
        <v>1</v>
      </c>
      <c r="R77" s="113"/>
      <c r="S77" s="114">
        <f t="shared" si="19"/>
        <v>5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21</v>
      </c>
      <c r="BB77" s="116"/>
      <c r="BC77" s="115">
        <f t="shared" si="29"/>
        <v>21</v>
      </c>
      <c r="BD77" s="111">
        <v>30</v>
      </c>
      <c r="BE77" s="111">
        <v>10</v>
      </c>
      <c r="BF77" s="117">
        <f t="shared" si="30"/>
        <v>19</v>
      </c>
      <c r="BG77" s="111">
        <v>25</v>
      </c>
      <c r="BH77" s="118">
        <f t="shared" si="31"/>
        <v>44</v>
      </c>
    </row>
    <row r="78" spans="2:60" ht="39.75" customHeight="1" x14ac:dyDescent="1">
      <c r="B78" s="111">
        <v>1113171</v>
      </c>
      <c r="C78" s="122" t="s">
        <v>795</v>
      </c>
      <c r="D78" s="113">
        <v>1</v>
      </c>
      <c r="E78" s="113"/>
      <c r="F78" s="113"/>
      <c r="G78" s="114">
        <f t="shared" si="16"/>
        <v>1</v>
      </c>
      <c r="H78" s="113">
        <v>2</v>
      </c>
      <c r="I78" s="119">
        <v>4</v>
      </c>
      <c r="J78" s="113"/>
      <c r="K78" s="114">
        <f t="shared" si="17"/>
        <v>6</v>
      </c>
      <c r="L78" s="113">
        <v>7</v>
      </c>
      <c r="M78" s="113"/>
      <c r="N78" s="113"/>
      <c r="O78" s="114">
        <f t="shared" si="18"/>
        <v>7</v>
      </c>
      <c r="P78" s="113">
        <v>1</v>
      </c>
      <c r="Q78" s="119">
        <v>1</v>
      </c>
      <c r="R78" s="113"/>
      <c r="S78" s="114">
        <f t="shared" si="19"/>
        <v>2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16</v>
      </c>
      <c r="BB78" s="116"/>
      <c r="BC78" s="115">
        <f t="shared" si="29"/>
        <v>16</v>
      </c>
      <c r="BD78" s="111">
        <v>20</v>
      </c>
      <c r="BE78" s="111">
        <v>15</v>
      </c>
      <c r="BF78" s="117">
        <f t="shared" si="30"/>
        <v>19</v>
      </c>
      <c r="BG78" s="111">
        <v>25</v>
      </c>
      <c r="BH78" s="118">
        <f t="shared" si="31"/>
        <v>44</v>
      </c>
    </row>
    <row r="79" spans="2:60" x14ac:dyDescent="1">
      <c r="B79" s="111">
        <v>1113172</v>
      </c>
      <c r="C79" s="122" t="s">
        <v>796</v>
      </c>
      <c r="D79" s="113">
        <v>5</v>
      </c>
      <c r="E79" s="113"/>
      <c r="F79" s="113"/>
      <c r="G79" s="114">
        <f t="shared" si="16"/>
        <v>5</v>
      </c>
      <c r="H79" s="113"/>
      <c r="I79" s="119">
        <v>1</v>
      </c>
      <c r="J79" s="113"/>
      <c r="K79" s="114">
        <f t="shared" si="17"/>
        <v>1</v>
      </c>
      <c r="L79" s="113">
        <v>8</v>
      </c>
      <c r="M79" s="113"/>
      <c r="N79" s="113"/>
      <c r="O79" s="114">
        <f t="shared" si="18"/>
        <v>8</v>
      </c>
      <c r="P79" s="113">
        <v>4</v>
      </c>
      <c r="Q79" s="119">
        <v>2</v>
      </c>
      <c r="R79" s="113"/>
      <c r="S79" s="114">
        <f t="shared" si="19"/>
        <v>6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20</v>
      </c>
      <c r="BB79" s="116"/>
      <c r="BC79" s="115">
        <f t="shared" si="29"/>
        <v>20</v>
      </c>
      <c r="BD79" s="111">
        <v>20</v>
      </c>
      <c r="BE79" s="111">
        <v>12</v>
      </c>
      <c r="BF79" s="117">
        <f t="shared" si="30"/>
        <v>12</v>
      </c>
      <c r="BG79" s="111">
        <v>20</v>
      </c>
      <c r="BH79" s="118">
        <f t="shared" si="31"/>
        <v>32</v>
      </c>
    </row>
    <row r="80" spans="2:60" x14ac:dyDescent="1">
      <c r="B80" s="111">
        <v>1113173</v>
      </c>
      <c r="C80" s="122" t="s">
        <v>797</v>
      </c>
      <c r="D80" s="113">
        <v>1</v>
      </c>
      <c r="E80" s="113"/>
      <c r="F80" s="113"/>
      <c r="G80" s="114">
        <f t="shared" si="16"/>
        <v>1</v>
      </c>
      <c r="H80" s="113"/>
      <c r="I80" s="119">
        <v>2</v>
      </c>
      <c r="J80" s="113"/>
      <c r="K80" s="114">
        <f t="shared" si="17"/>
        <v>2</v>
      </c>
      <c r="L80" s="113">
        <v>3</v>
      </c>
      <c r="M80" s="113"/>
      <c r="N80" s="113"/>
      <c r="O80" s="114">
        <f t="shared" si="18"/>
        <v>3</v>
      </c>
      <c r="P80" s="113">
        <v>1</v>
      </c>
      <c r="Q80" s="113"/>
      <c r="R80" s="113"/>
      <c r="S80" s="114">
        <f t="shared" si="19"/>
        <v>1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7</v>
      </c>
      <c r="BB80" s="116"/>
      <c r="BC80" s="115">
        <f t="shared" si="29"/>
        <v>7</v>
      </c>
      <c r="BD80" s="111">
        <v>20</v>
      </c>
      <c r="BE80" s="111">
        <v>2</v>
      </c>
      <c r="BF80" s="117">
        <f t="shared" si="30"/>
        <v>15</v>
      </c>
      <c r="BG80" s="111">
        <v>10</v>
      </c>
      <c r="BH80" s="118">
        <f t="shared" si="31"/>
        <v>25</v>
      </c>
    </row>
    <row r="81" spans="2:60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3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>
        <v>40</v>
      </c>
      <c r="BA81" s="115">
        <f t="shared" si="28"/>
        <v>40</v>
      </c>
      <c r="BB81" s="116"/>
      <c r="BC81" s="115">
        <f t="shared" si="29"/>
        <v>40</v>
      </c>
      <c r="BD81" s="111">
        <v>40</v>
      </c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3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>
        <v>6</v>
      </c>
      <c r="E83" s="113"/>
      <c r="F83" s="113"/>
      <c r="G83" s="114">
        <f t="shared" si="16"/>
        <v>6</v>
      </c>
      <c r="H83" s="113">
        <v>21</v>
      </c>
      <c r="I83" s="119">
        <v>9</v>
      </c>
      <c r="J83" s="113"/>
      <c r="K83" s="114">
        <f t="shared" si="17"/>
        <v>30</v>
      </c>
      <c r="L83" s="113"/>
      <c r="M83" s="113"/>
      <c r="N83" s="113"/>
      <c r="O83" s="114">
        <f t="shared" si="18"/>
        <v>0</v>
      </c>
      <c r="P83" s="113">
        <v>42</v>
      </c>
      <c r="Q83" s="119">
        <v>12</v>
      </c>
      <c r="R83" s="113"/>
      <c r="S83" s="114">
        <f t="shared" si="19"/>
        <v>54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90</v>
      </c>
      <c r="BB83" s="116"/>
      <c r="BC83" s="115">
        <f t="shared" si="29"/>
        <v>90</v>
      </c>
      <c r="BD83" s="111"/>
      <c r="BE83" s="111">
        <v>92</v>
      </c>
      <c r="BF83" s="117">
        <f t="shared" si="30"/>
        <v>2</v>
      </c>
      <c r="BG83" s="111"/>
      <c r="BH83" s="118">
        <f t="shared" si="31"/>
        <v>2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>
        <v>1</v>
      </c>
      <c r="I84" s="113"/>
      <c r="J84" s="113"/>
      <c r="K84" s="114">
        <f t="shared" si="17"/>
        <v>1</v>
      </c>
      <c r="L84" s="113"/>
      <c r="M84" s="113"/>
      <c r="N84" s="113"/>
      <c r="O84" s="114">
        <f t="shared" si="18"/>
        <v>0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1</v>
      </c>
      <c r="BB84" s="116"/>
      <c r="BC84" s="115">
        <f t="shared" si="29"/>
        <v>1</v>
      </c>
      <c r="BD84" s="111"/>
      <c r="BE84" s="111"/>
      <c r="BF84" s="117">
        <f t="shared" si="30"/>
        <v>-1</v>
      </c>
      <c r="BG84" s="111"/>
      <c r="BH84" s="118">
        <f t="shared" si="31"/>
        <v>-1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>
        <v>13</v>
      </c>
      <c r="I85" s="119">
        <v>3</v>
      </c>
      <c r="J85" s="113"/>
      <c r="K85" s="114">
        <f t="shared" si="17"/>
        <v>16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16</v>
      </c>
      <c r="BB85" s="116"/>
      <c r="BC85" s="115">
        <f t="shared" si="29"/>
        <v>16</v>
      </c>
      <c r="BD85" s="111"/>
      <c r="BE85" s="111"/>
      <c r="BF85" s="117">
        <f t="shared" si="30"/>
        <v>-16</v>
      </c>
      <c r="BG85" s="111"/>
      <c r="BH85" s="118">
        <f t="shared" si="31"/>
        <v>-16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>
        <v>5</v>
      </c>
      <c r="BA105" s="115">
        <f t="shared" si="28"/>
        <v>5</v>
      </c>
      <c r="BB105" s="116"/>
      <c r="BC105" s="115">
        <f t="shared" si="29"/>
        <v>5</v>
      </c>
      <c r="BD105" s="111"/>
      <c r="BE105" s="111"/>
      <c r="BF105" s="117">
        <f t="shared" si="30"/>
        <v>-5</v>
      </c>
      <c r="BG105" s="111"/>
      <c r="BH105" s="118">
        <f t="shared" si="31"/>
        <v>-5</v>
      </c>
    </row>
    <row r="106" spans="2:60" ht="39.75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>
        <v>5</v>
      </c>
      <c r="BA106" s="115">
        <f t="shared" si="28"/>
        <v>5</v>
      </c>
      <c r="BB106" s="116"/>
      <c r="BC106" s="115">
        <f t="shared" si="29"/>
        <v>5</v>
      </c>
      <c r="BD106" s="111"/>
      <c r="BE106" s="111"/>
      <c r="BF106" s="117">
        <f t="shared" si="30"/>
        <v>-5</v>
      </c>
      <c r="BG106" s="111"/>
      <c r="BH106" s="118">
        <f t="shared" si="31"/>
        <v>-5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>
        <v>5</v>
      </c>
      <c r="BA114" s="115">
        <f t="shared" si="28"/>
        <v>5</v>
      </c>
      <c r="BB114" s="116"/>
      <c r="BC114" s="115">
        <f t="shared" si="29"/>
        <v>5</v>
      </c>
      <c r="BD114" s="111"/>
      <c r="BE114" s="111"/>
      <c r="BF114" s="117">
        <f t="shared" si="30"/>
        <v>-5</v>
      </c>
      <c r="BG114" s="111"/>
      <c r="BH114" s="118">
        <f t="shared" si="31"/>
        <v>-5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>
        <v>3</v>
      </c>
      <c r="BA116" s="115">
        <f t="shared" si="28"/>
        <v>3</v>
      </c>
      <c r="BB116" s="116"/>
      <c r="BC116" s="115">
        <f t="shared" si="29"/>
        <v>3</v>
      </c>
      <c r="BD116" s="111"/>
      <c r="BE116" s="111"/>
      <c r="BF116" s="117">
        <f t="shared" si="30"/>
        <v>-3</v>
      </c>
      <c r="BG116" s="111"/>
      <c r="BH116" s="118">
        <f t="shared" si="31"/>
        <v>-3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>
        <v>74</v>
      </c>
      <c r="BA120" s="115">
        <f t="shared" si="28"/>
        <v>74</v>
      </c>
      <c r="BB120" s="116"/>
      <c r="BC120" s="115">
        <f t="shared" si="29"/>
        <v>74</v>
      </c>
      <c r="BD120" s="111"/>
      <c r="BE120" s="111"/>
      <c r="BF120" s="117">
        <f t="shared" si="30"/>
        <v>-74</v>
      </c>
      <c r="BG120" s="111"/>
      <c r="BH120" s="118">
        <f t="shared" si="31"/>
        <v>-74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>
        <v>70</v>
      </c>
      <c r="BA122" s="115">
        <f t="shared" si="28"/>
        <v>70</v>
      </c>
      <c r="BB122" s="116"/>
      <c r="BC122" s="115">
        <f t="shared" si="29"/>
        <v>70</v>
      </c>
      <c r="BD122" s="111"/>
      <c r="BE122" s="111"/>
      <c r="BF122" s="117">
        <f t="shared" si="30"/>
        <v>-70</v>
      </c>
      <c r="BG122" s="111"/>
      <c r="BH122" s="118">
        <f t="shared" si="31"/>
        <v>-70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>
        <v>102</v>
      </c>
      <c r="BA125" s="115">
        <f t="shared" si="28"/>
        <v>102</v>
      </c>
      <c r="BB125" s="116"/>
      <c r="BC125" s="115">
        <f t="shared" si="29"/>
        <v>102</v>
      </c>
      <c r="BD125" s="111"/>
      <c r="BE125" s="111"/>
      <c r="BF125" s="117">
        <f t="shared" si="30"/>
        <v>-102</v>
      </c>
      <c r="BG125" s="111"/>
      <c r="BH125" s="118">
        <f t="shared" si="31"/>
        <v>-102</v>
      </c>
    </row>
    <row r="126" spans="2:60" ht="39.75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>
        <v>103</v>
      </c>
      <c r="BA126" s="115">
        <f t="shared" si="28"/>
        <v>103</v>
      </c>
      <c r="BB126" s="116"/>
      <c r="BC126" s="115">
        <f t="shared" si="29"/>
        <v>103</v>
      </c>
      <c r="BD126" s="111"/>
      <c r="BE126" s="111"/>
      <c r="BF126" s="117">
        <f t="shared" si="30"/>
        <v>-103</v>
      </c>
      <c r="BG126" s="111"/>
      <c r="BH126" s="118">
        <f t="shared" si="31"/>
        <v>-103</v>
      </c>
    </row>
    <row r="127" spans="2:60" ht="39.75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>
        <v>80</v>
      </c>
      <c r="BA127" s="115">
        <f t="shared" si="28"/>
        <v>80</v>
      </c>
      <c r="BB127" s="116"/>
      <c r="BC127" s="115">
        <f t="shared" si="29"/>
        <v>80</v>
      </c>
      <c r="BD127" s="111"/>
      <c r="BE127" s="111"/>
      <c r="BF127" s="117">
        <f t="shared" si="30"/>
        <v>-80</v>
      </c>
      <c r="BG127" s="111"/>
      <c r="BH127" s="118">
        <f t="shared" si="31"/>
        <v>-80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>
        <v>5</v>
      </c>
      <c r="BA131" s="115">
        <f t="shared" si="28"/>
        <v>5</v>
      </c>
      <c r="BB131" s="116"/>
      <c r="BC131" s="115">
        <f t="shared" si="29"/>
        <v>5</v>
      </c>
      <c r="BD131" s="111"/>
      <c r="BE131" s="111"/>
      <c r="BF131" s="117">
        <f t="shared" si="30"/>
        <v>-5</v>
      </c>
      <c r="BG131" s="111"/>
      <c r="BH131" s="118">
        <f t="shared" si="31"/>
        <v>-5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>
        <v>123</v>
      </c>
      <c r="BA133" s="115">
        <f t="shared" ref="BA133:BA167" si="37">+G133+K133+O133+S133+W133+AA133+AE133+AZ133+AI133+AM133+AQ133+AU133+AY133</f>
        <v>123</v>
      </c>
      <c r="BB133" s="116"/>
      <c r="BC133" s="115">
        <f t="shared" ref="BC133:BC167" si="38">+BA133-BB133</f>
        <v>123</v>
      </c>
      <c r="BD133" s="111"/>
      <c r="BE133" s="111"/>
      <c r="BF133" s="117">
        <f t="shared" ref="BF133:BF167" si="39">+BD133+BE133-BC133</f>
        <v>-123</v>
      </c>
      <c r="BG133" s="111"/>
      <c r="BH133" s="118">
        <f t="shared" ref="BH133:BH167" si="40">BF133+BG133</f>
        <v>-123</v>
      </c>
    </row>
    <row r="134" spans="2:60" ht="39.75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>
        <v>5</v>
      </c>
      <c r="BA134" s="115">
        <f t="shared" si="37"/>
        <v>5</v>
      </c>
      <c r="BB134" s="116"/>
      <c r="BC134" s="115">
        <f t="shared" si="38"/>
        <v>5</v>
      </c>
      <c r="BD134" s="111"/>
      <c r="BE134" s="111"/>
      <c r="BF134" s="117">
        <f t="shared" si="39"/>
        <v>-5</v>
      </c>
      <c r="BG134" s="111"/>
      <c r="BH134" s="118">
        <f t="shared" si="40"/>
        <v>-5</v>
      </c>
    </row>
    <row r="135" spans="2:60" ht="39.75" hidden="1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/>
      <c r="BF135" s="117">
        <f t="shared" si="39"/>
        <v>0</v>
      </c>
      <c r="BG135" s="111"/>
      <c r="BH135" s="118">
        <f t="shared" si="40"/>
        <v>0</v>
      </c>
    </row>
    <row r="136" spans="2:60" ht="39.75" hidden="1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/>
      <c r="BF136" s="117">
        <f t="shared" si="39"/>
        <v>0</v>
      </c>
      <c r="BG136" s="111"/>
      <c r="BH136" s="118">
        <f t="shared" si="40"/>
        <v>0</v>
      </c>
    </row>
    <row r="137" spans="2:60" ht="39.75" hidden="1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/>
      <c r="BF137" s="117">
        <f t="shared" si="39"/>
        <v>0</v>
      </c>
      <c r="BG137" s="111"/>
      <c r="BH137" s="118">
        <f t="shared" si="40"/>
        <v>0</v>
      </c>
    </row>
    <row r="138" spans="2:60" ht="39.75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>
        <v>11</v>
      </c>
      <c r="BA138" s="115">
        <f t="shared" si="37"/>
        <v>11</v>
      </c>
      <c r="BB138" s="116"/>
      <c r="BC138" s="115">
        <f t="shared" si="38"/>
        <v>11</v>
      </c>
      <c r="BD138" s="111"/>
      <c r="BE138" s="111">
        <v>11</v>
      </c>
      <c r="BF138" s="117">
        <f t="shared" si="39"/>
        <v>0</v>
      </c>
      <c r="BG138" s="111"/>
      <c r="BH138" s="118">
        <f t="shared" si="40"/>
        <v>0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>
        <v>3</v>
      </c>
      <c r="BA145" s="115">
        <f t="shared" si="37"/>
        <v>3</v>
      </c>
      <c r="BB145" s="116"/>
      <c r="BC145" s="115">
        <f t="shared" si="38"/>
        <v>3</v>
      </c>
      <c r="BD145" s="111"/>
      <c r="BE145" s="111"/>
      <c r="BF145" s="117">
        <f t="shared" si="39"/>
        <v>-3</v>
      </c>
      <c r="BG145" s="111"/>
      <c r="BH145" s="118">
        <f t="shared" si="40"/>
        <v>-3</v>
      </c>
    </row>
    <row r="146" spans="2:60" ht="39.75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>
        <v>8</v>
      </c>
      <c r="BA146" s="115">
        <f t="shared" si="37"/>
        <v>8</v>
      </c>
      <c r="BB146" s="116"/>
      <c r="BC146" s="115">
        <f t="shared" si="38"/>
        <v>8</v>
      </c>
      <c r="BD146" s="111"/>
      <c r="BE146" s="111"/>
      <c r="BF146" s="117">
        <f t="shared" si="39"/>
        <v>-8</v>
      </c>
      <c r="BG146" s="111"/>
      <c r="BH146" s="118">
        <f t="shared" si="40"/>
        <v>-8</v>
      </c>
    </row>
    <row r="147" spans="2:60" ht="39.75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>
        <v>10</v>
      </c>
      <c r="BA147" s="115">
        <f t="shared" si="37"/>
        <v>10</v>
      </c>
      <c r="BB147" s="116"/>
      <c r="BC147" s="115">
        <f t="shared" si="38"/>
        <v>10</v>
      </c>
      <c r="BD147" s="111"/>
      <c r="BE147" s="111"/>
      <c r="BF147" s="117">
        <f t="shared" si="39"/>
        <v>-10</v>
      </c>
      <c r="BG147" s="111"/>
      <c r="BH147" s="118">
        <f t="shared" si="40"/>
        <v>-10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>
        <v>5</v>
      </c>
      <c r="BA152" s="115">
        <f t="shared" si="37"/>
        <v>5</v>
      </c>
      <c r="BB152" s="116"/>
      <c r="BC152" s="115">
        <f t="shared" si="38"/>
        <v>5</v>
      </c>
      <c r="BD152" s="111"/>
      <c r="BE152" s="111"/>
      <c r="BF152" s="117">
        <f t="shared" si="39"/>
        <v>-5</v>
      </c>
      <c r="BG152" s="111"/>
      <c r="BH152" s="118">
        <f t="shared" si="40"/>
        <v>-5</v>
      </c>
    </row>
    <row r="153" spans="2:60" ht="39.75" hidden="1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>
        <v>9</v>
      </c>
      <c r="E154" s="113"/>
      <c r="F154" s="113"/>
      <c r="G154" s="114">
        <f t="shared" si="32"/>
        <v>9</v>
      </c>
      <c r="H154" s="113"/>
      <c r="I154" s="113"/>
      <c r="J154" s="113"/>
      <c r="K154" s="114">
        <f t="shared" si="33"/>
        <v>0</v>
      </c>
      <c r="L154" s="113"/>
      <c r="M154" s="113"/>
      <c r="N154" s="113"/>
      <c r="O154" s="114">
        <f t="shared" si="34"/>
        <v>0</v>
      </c>
      <c r="P154" s="113">
        <v>62</v>
      </c>
      <c r="Q154" s="119">
        <v>8</v>
      </c>
      <c r="R154" s="113"/>
      <c r="S154" s="114">
        <f t="shared" si="35"/>
        <v>70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79</v>
      </c>
      <c r="BB154" s="116">
        <v>3</v>
      </c>
      <c r="BC154" s="115">
        <f t="shared" si="38"/>
        <v>76</v>
      </c>
      <c r="BD154" s="111">
        <v>139</v>
      </c>
      <c r="BE154" s="111"/>
      <c r="BF154" s="117">
        <f t="shared" si="39"/>
        <v>63</v>
      </c>
      <c r="BG154" s="111">
        <v>20</v>
      </c>
      <c r="BH154" s="118">
        <f t="shared" si="40"/>
        <v>83</v>
      </c>
    </row>
    <row r="155" spans="2:60" ht="39.75" customHeight="1" x14ac:dyDescent="1">
      <c r="B155" s="111">
        <v>1006988</v>
      </c>
      <c r="C155" s="122" t="s">
        <v>679</v>
      </c>
      <c r="D155" s="113">
        <v>39</v>
      </c>
      <c r="E155" s="113"/>
      <c r="F155" s="113"/>
      <c r="G155" s="114">
        <f t="shared" si="32"/>
        <v>39</v>
      </c>
      <c r="H155" s="113"/>
      <c r="I155" s="113"/>
      <c r="J155" s="113"/>
      <c r="K155" s="114">
        <f t="shared" si="33"/>
        <v>0</v>
      </c>
      <c r="L155" s="113"/>
      <c r="M155" s="113"/>
      <c r="N155" s="113"/>
      <c r="O155" s="114">
        <f t="shared" si="34"/>
        <v>0</v>
      </c>
      <c r="P155" s="113">
        <v>53</v>
      </c>
      <c r="Q155" s="119">
        <v>9</v>
      </c>
      <c r="R155" s="113"/>
      <c r="S155" s="114">
        <f t="shared" si="35"/>
        <v>62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101</v>
      </c>
      <c r="BB155" s="116">
        <v>2</v>
      </c>
      <c r="BC155" s="115">
        <f t="shared" si="38"/>
        <v>99</v>
      </c>
      <c r="BD155" s="111"/>
      <c r="BE155" s="111">
        <v>179</v>
      </c>
      <c r="BF155" s="117">
        <f t="shared" si="39"/>
        <v>80</v>
      </c>
      <c r="BG155" s="111"/>
      <c r="BH155" s="118">
        <f t="shared" si="40"/>
        <v>80</v>
      </c>
    </row>
    <row r="156" spans="2:60" ht="39.75" customHeight="1" x14ac:dyDescent="1">
      <c r="B156" s="111">
        <v>20058107</v>
      </c>
      <c r="C156" s="123" t="s">
        <v>871</v>
      </c>
      <c r="D156" s="113">
        <v>6</v>
      </c>
      <c r="E156" s="113"/>
      <c r="F156" s="113"/>
      <c r="G156" s="114">
        <f t="shared" si="32"/>
        <v>6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>
        <v>18</v>
      </c>
      <c r="Q156" s="119">
        <v>12</v>
      </c>
      <c r="R156" s="113"/>
      <c r="S156" s="114">
        <f t="shared" si="35"/>
        <v>30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36</v>
      </c>
      <c r="BB156" s="116"/>
      <c r="BC156" s="115">
        <f t="shared" si="38"/>
        <v>36</v>
      </c>
      <c r="BD156" s="111"/>
      <c r="BE156" s="111">
        <v>53</v>
      </c>
      <c r="BF156" s="117">
        <f t="shared" si="39"/>
        <v>17</v>
      </c>
      <c r="BG156" s="111"/>
      <c r="BH156" s="118">
        <f t="shared" si="40"/>
        <v>17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223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223</v>
      </c>
      <c r="H168" s="125">
        <f t="shared" si="41"/>
        <v>181</v>
      </c>
      <c r="I168" s="125">
        <f t="shared" si="41"/>
        <v>36</v>
      </c>
      <c r="J168" s="125">
        <f t="shared" si="41"/>
        <v>0</v>
      </c>
      <c r="K168" s="125">
        <f t="shared" si="41"/>
        <v>217</v>
      </c>
      <c r="L168" s="125">
        <f t="shared" si="41"/>
        <v>79</v>
      </c>
      <c r="M168" s="125">
        <f t="shared" si="41"/>
        <v>0</v>
      </c>
      <c r="N168" s="125">
        <f t="shared" si="41"/>
        <v>0</v>
      </c>
      <c r="O168" s="125">
        <f t="shared" si="41"/>
        <v>79</v>
      </c>
      <c r="P168" s="125">
        <f t="shared" si="41"/>
        <v>514</v>
      </c>
      <c r="Q168" s="125">
        <f t="shared" si="41"/>
        <v>111</v>
      </c>
      <c r="R168" s="125">
        <f t="shared" si="41"/>
        <v>0</v>
      </c>
      <c r="S168" s="125">
        <f t="shared" si="41"/>
        <v>625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776</v>
      </c>
      <c r="BA168" s="125">
        <f t="shared" si="41"/>
        <v>1920</v>
      </c>
      <c r="BB168" s="126">
        <f t="shared" si="41"/>
        <v>29</v>
      </c>
      <c r="BC168" s="125">
        <f>SUM(BC4:BC167)</f>
        <v>1891</v>
      </c>
      <c r="BD168" s="125">
        <f t="shared" si="41"/>
        <v>771</v>
      </c>
      <c r="BE168" s="125">
        <f t="shared" si="41"/>
        <v>1011</v>
      </c>
      <c r="BF168" s="125">
        <f t="shared" si="41"/>
        <v>-109</v>
      </c>
      <c r="BG168" s="125">
        <f t="shared" si="41"/>
        <v>420</v>
      </c>
      <c r="BH168" s="125">
        <f t="shared" si="41"/>
        <v>311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CD0A6-E48D-428A-89E4-78F35F1ED822}">
  <sheetPr>
    <tabColor rgb="FFFF0000"/>
    <pageSetUpPr fitToPage="1"/>
  </sheetPr>
  <dimension ref="B1:XFD180"/>
  <sheetViews>
    <sheetView zoomScale="40" zoomScaleNormal="40" workbookViewId="0">
      <pane xSplit="3" ySplit="3" topLeftCell="D4" activePane="bottomRight" state="frozen"/>
      <selection activeCell="C60" sqref="C60"/>
      <selection pane="topRight" activeCell="C60" sqref="C60"/>
      <selection pane="bottomLeft" activeCell="C60" sqref="C60"/>
      <selection pane="bottomRight" activeCell="N76" sqref="N76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7265625" style="108" customWidth="1"/>
    <col min="61" max="16384" width="13.7265625" style="108"/>
  </cols>
  <sheetData>
    <row r="1" spans="2:60" ht="68.400000000000006" x14ac:dyDescent="1">
      <c r="B1" s="164" t="s">
        <v>885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/>
      <c r="BA4" s="115">
        <f>+G4+K4+O4+S4+W4+AA4+AE4+AZ4+AI4+AM4+AQ4+AU4+AY4</f>
        <v>0</v>
      </c>
      <c r="BB4" s="116"/>
      <c r="BC4" s="115">
        <f>+BA4-BB4</f>
        <v>0</v>
      </c>
      <c r="BD4" s="111"/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/>
      <c r="E5" s="113"/>
      <c r="F5" s="113"/>
      <c r="G5" s="114">
        <f t="shared" ref="G5:G68" si="0">SUM(D5:F5)</f>
        <v>0</v>
      </c>
      <c r="H5" s="113">
        <v>40</v>
      </c>
      <c r="I5" s="113"/>
      <c r="J5" s="113"/>
      <c r="K5" s="114">
        <f t="shared" ref="K5:K68" si="1">SUM(H5:J5)</f>
        <v>40</v>
      </c>
      <c r="L5" s="113">
        <v>25</v>
      </c>
      <c r="M5" s="113"/>
      <c r="N5" s="113"/>
      <c r="O5" s="114">
        <f t="shared" ref="O5:O68" si="2">SUM(L5:N5)</f>
        <v>25</v>
      </c>
      <c r="P5" s="113">
        <v>3</v>
      </c>
      <c r="Q5" s="113"/>
      <c r="R5" s="113"/>
      <c r="S5" s="114">
        <f t="shared" ref="S5:S68" si="3">SUM(P5:R5)</f>
        <v>3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>
        <v>3</v>
      </c>
      <c r="BA5" s="115">
        <f t="shared" ref="BA5:BA68" si="12">+G5+K5+O5+S5+W5+AA5+AE5+AZ5+AI5+AM5+AQ5+AU5+AY5</f>
        <v>71</v>
      </c>
      <c r="BB5" s="116"/>
      <c r="BC5" s="115">
        <f t="shared" ref="BC5:BC68" si="13">+BA5-BB5</f>
        <v>71</v>
      </c>
      <c r="BD5" s="120">
        <v>103</v>
      </c>
      <c r="BE5" s="120">
        <v>121</v>
      </c>
      <c r="BF5" s="117">
        <f t="shared" ref="BF5:BF68" si="14">+BD5+BE5-BC5</f>
        <v>153</v>
      </c>
      <c r="BG5" s="120">
        <v>100</v>
      </c>
      <c r="BH5" s="118">
        <f t="shared" ref="BH5:BH68" si="15">BF5+BG5</f>
        <v>253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/>
      <c r="I6" s="113"/>
      <c r="J6" s="113"/>
      <c r="K6" s="114">
        <f t="shared" si="1"/>
        <v>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0</v>
      </c>
      <c r="BB6" s="116"/>
      <c r="BC6" s="115">
        <f t="shared" si="13"/>
        <v>0</v>
      </c>
      <c r="BD6" s="111"/>
      <c r="BE6" s="111"/>
      <c r="BF6" s="117">
        <f t="shared" si="14"/>
        <v>0</v>
      </c>
      <c r="BG6" s="111"/>
      <c r="BH6" s="118">
        <f t="shared" si="15"/>
        <v>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>
        <v>20</v>
      </c>
      <c r="E24" s="113"/>
      <c r="F24" s="113"/>
      <c r="G24" s="114">
        <f t="shared" si="0"/>
        <v>20</v>
      </c>
      <c r="H24" s="113">
        <v>48</v>
      </c>
      <c r="I24" s="113"/>
      <c r="J24" s="113"/>
      <c r="K24" s="114">
        <f t="shared" si="1"/>
        <v>48</v>
      </c>
      <c r="L24" s="113">
        <v>3</v>
      </c>
      <c r="M24" s="113"/>
      <c r="N24" s="113"/>
      <c r="O24" s="114">
        <f t="shared" si="2"/>
        <v>3</v>
      </c>
      <c r="P24" s="113">
        <v>12</v>
      </c>
      <c r="Q24" s="113"/>
      <c r="R24" s="113"/>
      <c r="S24" s="114">
        <f t="shared" si="3"/>
        <v>12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83</v>
      </c>
      <c r="BB24" s="116"/>
      <c r="BC24" s="115">
        <f t="shared" si="13"/>
        <v>83</v>
      </c>
      <c r="BD24" s="111">
        <v>150</v>
      </c>
      <c r="BE24" s="111">
        <v>29</v>
      </c>
      <c r="BF24" s="117">
        <f t="shared" si="14"/>
        <v>96</v>
      </c>
      <c r="BG24" s="111">
        <v>150</v>
      </c>
      <c r="BH24" s="118">
        <f t="shared" si="15"/>
        <v>246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>
        <v>2</v>
      </c>
      <c r="I25" s="113"/>
      <c r="J25" s="113"/>
      <c r="K25" s="114">
        <f t="shared" si="1"/>
        <v>2</v>
      </c>
      <c r="L25" s="113"/>
      <c r="M25" s="113"/>
      <c r="N25" s="113"/>
      <c r="O25" s="114">
        <f t="shared" si="2"/>
        <v>0</v>
      </c>
      <c r="P25" s="113"/>
      <c r="Q25" s="113"/>
      <c r="R25" s="113"/>
      <c r="S25" s="114">
        <f t="shared" si="3"/>
        <v>0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2</v>
      </c>
      <c r="BB25" s="116"/>
      <c r="BC25" s="115">
        <f t="shared" si="13"/>
        <v>2</v>
      </c>
      <c r="BD25" s="111">
        <v>5</v>
      </c>
      <c r="BE25" s="111">
        <v>12</v>
      </c>
      <c r="BF25" s="117">
        <f t="shared" si="14"/>
        <v>15</v>
      </c>
      <c r="BG25" s="111">
        <v>5</v>
      </c>
      <c r="BH25" s="118">
        <f t="shared" si="15"/>
        <v>20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3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3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3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3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3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3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3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3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3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3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3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3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3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3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5</v>
      </c>
      <c r="I40" s="113"/>
      <c r="J40" s="113"/>
      <c r="K40" s="114">
        <f t="shared" si="1"/>
        <v>5</v>
      </c>
      <c r="L40" s="113">
        <v>1</v>
      </c>
      <c r="M40" s="113"/>
      <c r="N40" s="113"/>
      <c r="O40" s="114">
        <f t="shared" si="2"/>
        <v>1</v>
      </c>
      <c r="P40" s="113"/>
      <c r="Q40" s="113"/>
      <c r="R40" s="113"/>
      <c r="S40" s="114">
        <f t="shared" si="3"/>
        <v>0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6</v>
      </c>
      <c r="BB40" s="116"/>
      <c r="BC40" s="115">
        <f t="shared" si="13"/>
        <v>6</v>
      </c>
      <c r="BD40" s="111">
        <v>10</v>
      </c>
      <c r="BE40" s="111">
        <v>11</v>
      </c>
      <c r="BF40" s="117">
        <f t="shared" si="14"/>
        <v>15</v>
      </c>
      <c r="BG40" s="111">
        <v>10</v>
      </c>
      <c r="BH40" s="118">
        <f t="shared" si="15"/>
        <v>25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3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3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3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3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3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3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3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3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3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3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3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3</v>
      </c>
      <c r="E52" s="113"/>
      <c r="F52" s="113"/>
      <c r="G52" s="114">
        <f t="shared" si="0"/>
        <v>3</v>
      </c>
      <c r="H52" s="113"/>
      <c r="I52" s="113"/>
      <c r="J52" s="113"/>
      <c r="K52" s="114">
        <f t="shared" si="1"/>
        <v>0</v>
      </c>
      <c r="L52" s="113"/>
      <c r="M52" s="113"/>
      <c r="N52" s="113"/>
      <c r="O52" s="114">
        <f t="shared" si="2"/>
        <v>0</v>
      </c>
      <c r="P52" s="113">
        <v>21</v>
      </c>
      <c r="Q52" s="113"/>
      <c r="R52" s="113"/>
      <c r="S52" s="114">
        <f t="shared" si="3"/>
        <v>21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24</v>
      </c>
      <c r="BB52" s="116"/>
      <c r="BC52" s="115">
        <f t="shared" si="13"/>
        <v>24</v>
      </c>
      <c r="BD52" s="111">
        <v>65</v>
      </c>
      <c r="BE52" s="111">
        <v>4</v>
      </c>
      <c r="BF52" s="117">
        <f t="shared" si="14"/>
        <v>45</v>
      </c>
      <c r="BG52" s="111">
        <v>65</v>
      </c>
      <c r="BH52" s="118">
        <f t="shared" si="15"/>
        <v>110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3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3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3</v>
      </c>
      <c r="E54" s="113"/>
      <c r="F54" s="113"/>
      <c r="G54" s="114">
        <f t="shared" si="0"/>
        <v>3</v>
      </c>
      <c r="H54" s="113"/>
      <c r="I54" s="113"/>
      <c r="J54" s="113"/>
      <c r="K54" s="114">
        <f t="shared" si="1"/>
        <v>0</v>
      </c>
      <c r="L54" s="113"/>
      <c r="M54" s="113"/>
      <c r="N54" s="113"/>
      <c r="O54" s="114">
        <f t="shared" si="2"/>
        <v>0</v>
      </c>
      <c r="P54" s="113">
        <v>20</v>
      </c>
      <c r="Q54" s="113"/>
      <c r="R54" s="113"/>
      <c r="S54" s="114">
        <f t="shared" si="3"/>
        <v>20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23</v>
      </c>
      <c r="BB54" s="116"/>
      <c r="BC54" s="115">
        <f t="shared" si="13"/>
        <v>23</v>
      </c>
      <c r="BD54" s="111">
        <v>65</v>
      </c>
      <c r="BE54" s="111"/>
      <c r="BF54" s="117">
        <f t="shared" si="14"/>
        <v>42</v>
      </c>
      <c r="BG54" s="111">
        <v>65</v>
      </c>
      <c r="BH54" s="118">
        <f t="shared" si="15"/>
        <v>107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3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3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3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3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3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3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2</v>
      </c>
      <c r="E58" s="113"/>
      <c r="F58" s="113"/>
      <c r="G58" s="114">
        <f t="shared" si="0"/>
        <v>2</v>
      </c>
      <c r="H58" s="113"/>
      <c r="I58" s="113"/>
      <c r="J58" s="113"/>
      <c r="K58" s="114">
        <f t="shared" si="1"/>
        <v>0</v>
      </c>
      <c r="L58" s="113"/>
      <c r="M58" s="113"/>
      <c r="N58" s="113"/>
      <c r="O58" s="114">
        <f t="shared" si="2"/>
        <v>0</v>
      </c>
      <c r="P58" s="113">
        <v>20</v>
      </c>
      <c r="Q58" s="113"/>
      <c r="R58" s="113"/>
      <c r="S58" s="114">
        <f t="shared" si="3"/>
        <v>20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/>
      <c r="BA58" s="115">
        <f t="shared" si="12"/>
        <v>22</v>
      </c>
      <c r="BB58" s="116"/>
      <c r="BC58" s="115">
        <f t="shared" si="13"/>
        <v>22</v>
      </c>
      <c r="BD58" s="111">
        <v>65</v>
      </c>
      <c r="BE58" s="111"/>
      <c r="BF58" s="117">
        <f t="shared" si="14"/>
        <v>43</v>
      </c>
      <c r="BG58" s="111">
        <v>65</v>
      </c>
      <c r="BH58" s="118">
        <f t="shared" si="15"/>
        <v>108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3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3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>
        <v>4</v>
      </c>
      <c r="E60" s="113"/>
      <c r="F60" s="113"/>
      <c r="G60" s="114">
        <f t="shared" si="0"/>
        <v>4</v>
      </c>
      <c r="H60" s="113">
        <v>8</v>
      </c>
      <c r="I60" s="113"/>
      <c r="J60" s="113"/>
      <c r="K60" s="114">
        <f t="shared" si="1"/>
        <v>8</v>
      </c>
      <c r="L60" s="113"/>
      <c r="M60" s="113"/>
      <c r="N60" s="113"/>
      <c r="O60" s="114">
        <f t="shared" si="2"/>
        <v>0</v>
      </c>
      <c r="P60" s="113">
        <v>20</v>
      </c>
      <c r="Q60" s="113"/>
      <c r="R60" s="113"/>
      <c r="S60" s="114">
        <f t="shared" si="3"/>
        <v>20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/>
      <c r="BA60" s="115">
        <f t="shared" si="12"/>
        <v>32</v>
      </c>
      <c r="BB60" s="116"/>
      <c r="BC60" s="115">
        <f t="shared" si="13"/>
        <v>32</v>
      </c>
      <c r="BD60" s="111">
        <v>65</v>
      </c>
      <c r="BE60" s="111">
        <v>6</v>
      </c>
      <c r="BF60" s="117">
        <f t="shared" si="14"/>
        <v>39</v>
      </c>
      <c r="BG60" s="111">
        <v>65</v>
      </c>
      <c r="BH60" s="118">
        <f t="shared" si="15"/>
        <v>104</v>
      </c>
    </row>
    <row r="61" spans="2:60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3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>
        <v>1</v>
      </c>
      <c r="Q61" s="113"/>
      <c r="R61" s="113"/>
      <c r="S61" s="114">
        <f t="shared" si="3"/>
        <v>1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1</v>
      </c>
      <c r="BB61" s="116"/>
      <c r="BC61" s="115">
        <f t="shared" si="13"/>
        <v>1</v>
      </c>
      <c r="BD61" s="111"/>
      <c r="BE61" s="111"/>
      <c r="BF61" s="117">
        <f t="shared" si="14"/>
        <v>-1</v>
      </c>
      <c r="BG61" s="111"/>
      <c r="BH61" s="118">
        <f t="shared" si="15"/>
        <v>-1</v>
      </c>
    </row>
    <row r="62" spans="2:60" x14ac:dyDescent="1">
      <c r="B62" s="111">
        <v>1112013</v>
      </c>
      <c r="C62" s="112" t="s">
        <v>779</v>
      </c>
      <c r="D62" s="113">
        <v>3</v>
      </c>
      <c r="E62" s="113"/>
      <c r="F62" s="113"/>
      <c r="G62" s="114">
        <f t="shared" si="0"/>
        <v>3</v>
      </c>
      <c r="H62" s="113"/>
      <c r="I62" s="113"/>
      <c r="J62" s="113"/>
      <c r="K62" s="114">
        <f t="shared" si="1"/>
        <v>0</v>
      </c>
      <c r="L62" s="113"/>
      <c r="M62" s="113"/>
      <c r="N62" s="113"/>
      <c r="O62" s="114">
        <f t="shared" si="2"/>
        <v>0</v>
      </c>
      <c r="P62" s="113">
        <v>21</v>
      </c>
      <c r="Q62" s="113"/>
      <c r="R62" s="113"/>
      <c r="S62" s="114">
        <f t="shared" si="3"/>
        <v>21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/>
      <c r="BA62" s="115">
        <f t="shared" si="12"/>
        <v>24</v>
      </c>
      <c r="BB62" s="116"/>
      <c r="BC62" s="115">
        <f t="shared" si="13"/>
        <v>24</v>
      </c>
      <c r="BD62" s="111">
        <v>65</v>
      </c>
      <c r="BE62" s="111"/>
      <c r="BF62" s="117">
        <f t="shared" si="14"/>
        <v>41</v>
      </c>
      <c r="BG62" s="111">
        <v>65</v>
      </c>
      <c r="BH62" s="118">
        <f t="shared" si="15"/>
        <v>106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3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3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3</v>
      </c>
      <c r="E64" s="113"/>
      <c r="F64" s="113"/>
      <c r="G64" s="114">
        <f t="shared" si="0"/>
        <v>3</v>
      </c>
      <c r="H64" s="113"/>
      <c r="I64" s="113"/>
      <c r="J64" s="113"/>
      <c r="K64" s="114">
        <f t="shared" si="1"/>
        <v>0</v>
      </c>
      <c r="L64" s="113"/>
      <c r="M64" s="113"/>
      <c r="N64" s="113"/>
      <c r="O64" s="114">
        <f t="shared" si="2"/>
        <v>0</v>
      </c>
      <c r="P64" s="113">
        <v>21</v>
      </c>
      <c r="Q64" s="113"/>
      <c r="R64" s="113"/>
      <c r="S64" s="114">
        <f t="shared" si="3"/>
        <v>21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24</v>
      </c>
      <c r="BB64" s="116"/>
      <c r="BC64" s="115">
        <f t="shared" si="13"/>
        <v>24</v>
      </c>
      <c r="BD64" s="111">
        <v>65</v>
      </c>
      <c r="BE64" s="111">
        <v>4</v>
      </c>
      <c r="BF64" s="117">
        <f t="shared" si="14"/>
        <v>45</v>
      </c>
      <c r="BG64" s="111">
        <v>65</v>
      </c>
      <c r="BH64" s="118">
        <f t="shared" si="15"/>
        <v>110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3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3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customHeight="1" x14ac:dyDescent="1">
      <c r="B66" s="111">
        <v>1112017</v>
      </c>
      <c r="C66" s="122" t="s">
        <v>783</v>
      </c>
      <c r="D66" s="113">
        <v>3</v>
      </c>
      <c r="E66" s="113"/>
      <c r="F66" s="113"/>
      <c r="G66" s="114">
        <f t="shared" si="0"/>
        <v>3</v>
      </c>
      <c r="H66" s="113"/>
      <c r="I66" s="113"/>
      <c r="J66" s="113"/>
      <c r="K66" s="114">
        <f t="shared" si="1"/>
        <v>0</v>
      </c>
      <c r="L66" s="113"/>
      <c r="M66" s="113"/>
      <c r="N66" s="113"/>
      <c r="O66" s="114">
        <f t="shared" si="2"/>
        <v>0</v>
      </c>
      <c r="P66" s="113">
        <v>21</v>
      </c>
      <c r="Q66" s="113"/>
      <c r="R66" s="113"/>
      <c r="S66" s="114">
        <f t="shared" si="3"/>
        <v>21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24</v>
      </c>
      <c r="BB66" s="116"/>
      <c r="BC66" s="115">
        <f t="shared" si="13"/>
        <v>24</v>
      </c>
      <c r="BD66" s="111">
        <v>23</v>
      </c>
      <c r="BE66" s="111">
        <v>8</v>
      </c>
      <c r="BF66" s="117">
        <f t="shared" si="14"/>
        <v>7</v>
      </c>
      <c r="BG66" s="111"/>
      <c r="BH66" s="118">
        <f t="shared" si="15"/>
        <v>7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3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/>
      <c r="BF72" s="117">
        <f t="shared" si="30"/>
        <v>0</v>
      </c>
      <c r="BG72" s="111"/>
      <c r="BH72" s="118">
        <f t="shared" si="31"/>
        <v>0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>
        <v>12</v>
      </c>
      <c r="I73" s="113"/>
      <c r="J73" s="113"/>
      <c r="K73" s="114">
        <f t="shared" si="17"/>
        <v>12</v>
      </c>
      <c r="L73" s="113"/>
      <c r="M73" s="113"/>
      <c r="N73" s="113"/>
      <c r="O73" s="114">
        <f t="shared" si="18"/>
        <v>0</v>
      </c>
      <c r="P73" s="113">
        <v>36</v>
      </c>
      <c r="Q73" s="113"/>
      <c r="R73" s="113"/>
      <c r="S73" s="114">
        <f t="shared" si="19"/>
        <v>36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48</v>
      </c>
      <c r="BB73" s="116"/>
      <c r="BC73" s="115">
        <f t="shared" si="29"/>
        <v>48</v>
      </c>
      <c r="BD73" s="111">
        <v>40</v>
      </c>
      <c r="BE73" s="111"/>
      <c r="BF73" s="117">
        <f t="shared" si="30"/>
        <v>-8</v>
      </c>
      <c r="BG73" s="111">
        <v>40</v>
      </c>
      <c r="BH73" s="118">
        <f t="shared" si="31"/>
        <v>32</v>
      </c>
    </row>
    <row r="74" spans="2:60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3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3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3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>
        <v>10</v>
      </c>
      <c r="BA76" s="115">
        <f t="shared" si="28"/>
        <v>10</v>
      </c>
      <c r="BB76" s="116"/>
      <c r="BC76" s="115">
        <f t="shared" si="29"/>
        <v>10</v>
      </c>
      <c r="BD76" s="111">
        <v>10</v>
      </c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>
        <v>1</v>
      </c>
      <c r="E77" s="113"/>
      <c r="F77" s="113"/>
      <c r="G77" s="114">
        <f t="shared" si="16"/>
        <v>1</v>
      </c>
      <c r="H77" s="113">
        <v>7</v>
      </c>
      <c r="I77" s="113"/>
      <c r="J77" s="113"/>
      <c r="K77" s="114">
        <f t="shared" si="17"/>
        <v>7</v>
      </c>
      <c r="L77" s="113">
        <v>10</v>
      </c>
      <c r="M77" s="113"/>
      <c r="N77" s="113"/>
      <c r="O77" s="114">
        <f t="shared" si="18"/>
        <v>10</v>
      </c>
      <c r="P77" s="113">
        <v>5</v>
      </c>
      <c r="Q77" s="113"/>
      <c r="R77" s="113"/>
      <c r="S77" s="114">
        <f t="shared" si="19"/>
        <v>5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23</v>
      </c>
      <c r="BB77" s="116"/>
      <c r="BC77" s="115">
        <f t="shared" si="29"/>
        <v>23</v>
      </c>
      <c r="BD77" s="111"/>
      <c r="BE77" s="111">
        <v>20</v>
      </c>
      <c r="BF77" s="117">
        <f t="shared" si="30"/>
        <v>-3</v>
      </c>
      <c r="BG77" s="111">
        <v>20</v>
      </c>
      <c r="BH77" s="118">
        <f t="shared" si="31"/>
        <v>17</v>
      </c>
    </row>
    <row r="78" spans="2:60" ht="39.75" customHeight="1" x14ac:dyDescent="1">
      <c r="B78" s="111">
        <v>1113171</v>
      </c>
      <c r="C78" s="122" t="s">
        <v>795</v>
      </c>
      <c r="D78" s="113">
        <v>4</v>
      </c>
      <c r="E78" s="113"/>
      <c r="F78" s="113"/>
      <c r="G78" s="114">
        <f t="shared" si="16"/>
        <v>4</v>
      </c>
      <c r="H78" s="113">
        <v>1</v>
      </c>
      <c r="I78" s="113"/>
      <c r="J78" s="113"/>
      <c r="K78" s="114">
        <f t="shared" si="17"/>
        <v>1</v>
      </c>
      <c r="L78" s="113">
        <v>6</v>
      </c>
      <c r="M78" s="113"/>
      <c r="N78" s="113"/>
      <c r="O78" s="114">
        <f t="shared" si="18"/>
        <v>6</v>
      </c>
      <c r="P78" s="113">
        <v>1</v>
      </c>
      <c r="Q78" s="113"/>
      <c r="R78" s="113"/>
      <c r="S78" s="114">
        <f t="shared" si="19"/>
        <v>1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12</v>
      </c>
      <c r="BB78" s="116"/>
      <c r="BC78" s="115">
        <f t="shared" si="29"/>
        <v>12</v>
      </c>
      <c r="BD78" s="111"/>
      <c r="BE78" s="111">
        <v>23</v>
      </c>
      <c r="BF78" s="117">
        <f t="shared" si="30"/>
        <v>11</v>
      </c>
      <c r="BG78" s="111">
        <v>20</v>
      </c>
      <c r="BH78" s="118">
        <f t="shared" si="31"/>
        <v>31</v>
      </c>
    </row>
    <row r="79" spans="2:60" x14ac:dyDescent="1">
      <c r="B79" s="111">
        <v>1113172</v>
      </c>
      <c r="C79" s="122" t="s">
        <v>796</v>
      </c>
      <c r="D79" s="113">
        <v>1</v>
      </c>
      <c r="E79" s="113"/>
      <c r="F79" s="113"/>
      <c r="G79" s="114">
        <f t="shared" si="16"/>
        <v>1</v>
      </c>
      <c r="H79" s="113"/>
      <c r="I79" s="113"/>
      <c r="J79" s="113"/>
      <c r="K79" s="114">
        <f t="shared" si="17"/>
        <v>0</v>
      </c>
      <c r="L79" s="113">
        <v>6</v>
      </c>
      <c r="M79" s="113"/>
      <c r="N79" s="113"/>
      <c r="O79" s="114">
        <f t="shared" si="18"/>
        <v>6</v>
      </c>
      <c r="P79" s="113">
        <v>1</v>
      </c>
      <c r="Q79" s="113"/>
      <c r="R79" s="113"/>
      <c r="S79" s="114">
        <f t="shared" si="19"/>
        <v>1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8</v>
      </c>
      <c r="BB79" s="116"/>
      <c r="BC79" s="115">
        <f t="shared" si="29"/>
        <v>8</v>
      </c>
      <c r="BD79" s="111"/>
      <c r="BE79" s="111">
        <v>8</v>
      </c>
      <c r="BF79" s="117">
        <f t="shared" si="30"/>
        <v>0</v>
      </c>
      <c r="BG79" s="111">
        <v>20</v>
      </c>
      <c r="BH79" s="118">
        <f t="shared" si="31"/>
        <v>20</v>
      </c>
    </row>
    <row r="80" spans="2:60" x14ac:dyDescent="1">
      <c r="B80" s="111">
        <v>1113173</v>
      </c>
      <c r="C80" s="122" t="s">
        <v>797</v>
      </c>
      <c r="D80" s="113"/>
      <c r="E80" s="113"/>
      <c r="F80" s="113"/>
      <c r="G80" s="114">
        <f t="shared" si="16"/>
        <v>0</v>
      </c>
      <c r="H80" s="113"/>
      <c r="I80" s="113"/>
      <c r="J80" s="113"/>
      <c r="K80" s="114">
        <f t="shared" si="17"/>
        <v>0</v>
      </c>
      <c r="L80" s="113">
        <v>6</v>
      </c>
      <c r="M80" s="113"/>
      <c r="N80" s="113"/>
      <c r="O80" s="114">
        <f t="shared" si="18"/>
        <v>6</v>
      </c>
      <c r="P80" s="113"/>
      <c r="Q80" s="113"/>
      <c r="R80" s="113"/>
      <c r="S80" s="114">
        <f t="shared" si="19"/>
        <v>0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6</v>
      </c>
      <c r="BB80" s="116"/>
      <c r="BC80" s="115">
        <f t="shared" si="29"/>
        <v>6</v>
      </c>
      <c r="BD80" s="111"/>
      <c r="BE80" s="111">
        <v>17</v>
      </c>
      <c r="BF80" s="117">
        <f t="shared" si="30"/>
        <v>11</v>
      </c>
      <c r="BG80" s="111">
        <v>10</v>
      </c>
      <c r="BH80" s="118">
        <f t="shared" si="31"/>
        <v>21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3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3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/>
      <c r="E83" s="113"/>
      <c r="F83" s="113"/>
      <c r="G83" s="114">
        <f t="shared" si="16"/>
        <v>0</v>
      </c>
      <c r="H83" s="113">
        <v>12</v>
      </c>
      <c r="I83" s="113"/>
      <c r="J83" s="113"/>
      <c r="K83" s="114">
        <f t="shared" si="17"/>
        <v>12</v>
      </c>
      <c r="L83" s="113"/>
      <c r="M83" s="113"/>
      <c r="N83" s="113"/>
      <c r="O83" s="114">
        <f t="shared" si="18"/>
        <v>0</v>
      </c>
      <c r="P83" s="113">
        <v>75</v>
      </c>
      <c r="Q83" s="113"/>
      <c r="R83" s="113"/>
      <c r="S83" s="114">
        <f t="shared" si="19"/>
        <v>75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87</v>
      </c>
      <c r="BB83" s="116"/>
      <c r="BC83" s="115">
        <f t="shared" si="29"/>
        <v>87</v>
      </c>
      <c r="BD83" s="111">
        <v>125</v>
      </c>
      <c r="BE83" s="111">
        <v>2</v>
      </c>
      <c r="BF83" s="117">
        <f t="shared" si="30"/>
        <v>40</v>
      </c>
      <c r="BG83" s="111">
        <v>125</v>
      </c>
      <c r="BH83" s="118">
        <f t="shared" si="31"/>
        <v>165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/>
      <c r="I84" s="113"/>
      <c r="J84" s="113"/>
      <c r="K84" s="114">
        <f t="shared" si="17"/>
        <v>0</v>
      </c>
      <c r="L84" s="113"/>
      <c r="M84" s="113"/>
      <c r="N84" s="113"/>
      <c r="O84" s="114">
        <f t="shared" si="18"/>
        <v>0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0</v>
      </c>
      <c r="BB84" s="116"/>
      <c r="BC84" s="115">
        <f t="shared" si="29"/>
        <v>0</v>
      </c>
      <c r="BD84" s="111"/>
      <c r="BE84" s="111"/>
      <c r="BF84" s="117">
        <f t="shared" si="30"/>
        <v>0</v>
      </c>
      <c r="BG84" s="111"/>
      <c r="BH84" s="118">
        <f t="shared" si="31"/>
        <v>0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/>
      <c r="I85" s="113"/>
      <c r="J85" s="113"/>
      <c r="K85" s="114">
        <f t="shared" si="17"/>
        <v>0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0</v>
      </c>
      <c r="BB85" s="116"/>
      <c r="BC85" s="115">
        <f t="shared" si="29"/>
        <v>0</v>
      </c>
      <c r="BD85" s="111"/>
      <c r="BE85" s="111"/>
      <c r="BF85" s="117">
        <f t="shared" si="30"/>
        <v>0</v>
      </c>
      <c r="BG85" s="111"/>
      <c r="BH85" s="118">
        <f t="shared" si="31"/>
        <v>0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>
        <v>3</v>
      </c>
      <c r="BA114" s="115">
        <f t="shared" si="28"/>
        <v>3</v>
      </c>
      <c r="BB114" s="116"/>
      <c r="BC114" s="115">
        <f t="shared" si="29"/>
        <v>3</v>
      </c>
      <c r="BD114" s="111">
        <v>3</v>
      </c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hidden="1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/>
      <c r="BA120" s="115">
        <f t="shared" si="28"/>
        <v>0</v>
      </c>
      <c r="BB120" s="116"/>
      <c r="BC120" s="115">
        <f t="shared" si="29"/>
        <v>0</v>
      </c>
      <c r="BD120" s="111"/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>
        <v>10</v>
      </c>
      <c r="BA121" s="115">
        <f t="shared" si="28"/>
        <v>10</v>
      </c>
      <c r="BB121" s="116"/>
      <c r="BC121" s="115">
        <f t="shared" si="29"/>
        <v>10</v>
      </c>
      <c r="BD121" s="111">
        <v>10</v>
      </c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>
        <v>10</v>
      </c>
      <c r="BA122" s="115">
        <f t="shared" si="28"/>
        <v>10</v>
      </c>
      <c r="BB122" s="116"/>
      <c r="BC122" s="115">
        <f t="shared" si="29"/>
        <v>10</v>
      </c>
      <c r="BD122" s="111">
        <v>10</v>
      </c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hidden="1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/>
      <c r="BA133" s="115">
        <f t="shared" ref="BA133:BA167" si="37">+G133+K133+O133+S133+W133+AA133+AE133+AZ133+AI133+AM133+AQ133+AU133+AY133</f>
        <v>0</v>
      </c>
      <c r="BB133" s="116"/>
      <c r="BC133" s="115">
        <f t="shared" ref="BC133:BC167" si="38">+BA133-BB133</f>
        <v>0</v>
      </c>
      <c r="BD133" s="111"/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>
        <v>12</v>
      </c>
      <c r="BA134" s="115">
        <f t="shared" si="37"/>
        <v>12</v>
      </c>
      <c r="BB134" s="116"/>
      <c r="BC134" s="115">
        <f t="shared" si="38"/>
        <v>12</v>
      </c>
      <c r="BD134" s="111">
        <v>12</v>
      </c>
      <c r="BE134" s="111"/>
      <c r="BF134" s="117">
        <f t="shared" si="39"/>
        <v>0</v>
      </c>
      <c r="BG134" s="111"/>
      <c r="BH134" s="118">
        <f t="shared" si="40"/>
        <v>0</v>
      </c>
    </row>
    <row r="135" spans="2:60" ht="39.75" hidden="1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/>
      <c r="BF135" s="117">
        <f t="shared" si="39"/>
        <v>0</v>
      </c>
      <c r="BG135" s="111"/>
      <c r="BH135" s="118">
        <f t="shared" si="40"/>
        <v>0</v>
      </c>
    </row>
    <row r="136" spans="2:60" ht="39.75" hidden="1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/>
      <c r="BF136" s="117">
        <f t="shared" si="39"/>
        <v>0</v>
      </c>
      <c r="BG136" s="111"/>
      <c r="BH136" s="118">
        <f t="shared" si="40"/>
        <v>0</v>
      </c>
    </row>
    <row r="137" spans="2:60" ht="39.75" hidden="1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/>
      <c r="BF137" s="117">
        <f t="shared" si="39"/>
        <v>0</v>
      </c>
      <c r="BG137" s="111"/>
      <c r="BH137" s="118">
        <f t="shared" si="40"/>
        <v>0</v>
      </c>
    </row>
    <row r="138" spans="2:60" ht="39.75" hidden="1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/>
      <c r="BF138" s="117">
        <f t="shared" si="39"/>
        <v>0</v>
      </c>
      <c r="BG138" s="111"/>
      <c r="BH138" s="118">
        <f t="shared" si="40"/>
        <v>0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>
        <v>12</v>
      </c>
      <c r="BA147" s="115">
        <f t="shared" si="37"/>
        <v>12</v>
      </c>
      <c r="BB147" s="116"/>
      <c r="BC147" s="115">
        <f t="shared" si="38"/>
        <v>12</v>
      </c>
      <c r="BD147" s="111">
        <v>12</v>
      </c>
      <c r="BE147" s="111"/>
      <c r="BF147" s="117">
        <f t="shared" si="39"/>
        <v>0</v>
      </c>
      <c r="BG147" s="111"/>
      <c r="BH147" s="118">
        <f t="shared" si="40"/>
        <v>0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hidden="1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>
        <v>3</v>
      </c>
      <c r="E154" s="113"/>
      <c r="F154" s="113"/>
      <c r="G154" s="114">
        <f t="shared" si="32"/>
        <v>3</v>
      </c>
      <c r="H154" s="113">
        <v>5</v>
      </c>
      <c r="I154" s="113"/>
      <c r="J154" s="113"/>
      <c r="K154" s="114">
        <f t="shared" si="33"/>
        <v>5</v>
      </c>
      <c r="L154" s="113"/>
      <c r="M154" s="113"/>
      <c r="N154" s="113"/>
      <c r="O154" s="114">
        <f t="shared" si="34"/>
        <v>0</v>
      </c>
      <c r="P154" s="113">
        <v>26</v>
      </c>
      <c r="Q154" s="113"/>
      <c r="R154" s="113"/>
      <c r="S154" s="114">
        <f t="shared" si="35"/>
        <v>26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34</v>
      </c>
      <c r="BB154" s="116"/>
      <c r="BC154" s="115">
        <f t="shared" si="38"/>
        <v>34</v>
      </c>
      <c r="BD154" s="111">
        <v>150</v>
      </c>
      <c r="BE154" s="111"/>
      <c r="BF154" s="117">
        <f t="shared" si="39"/>
        <v>116</v>
      </c>
      <c r="BG154" s="111">
        <v>150</v>
      </c>
      <c r="BH154" s="118">
        <f t="shared" si="40"/>
        <v>266</v>
      </c>
    </row>
    <row r="155" spans="2:60" ht="39.75" customHeight="1" x14ac:dyDescent="1">
      <c r="B155" s="111">
        <v>1006988</v>
      </c>
      <c r="C155" s="122" t="s">
        <v>679</v>
      </c>
      <c r="D155" s="113">
        <v>5</v>
      </c>
      <c r="E155" s="113"/>
      <c r="F155" s="113"/>
      <c r="G155" s="114">
        <f t="shared" si="32"/>
        <v>5</v>
      </c>
      <c r="H155" s="113">
        <v>3</v>
      </c>
      <c r="I155" s="113"/>
      <c r="J155" s="113"/>
      <c r="K155" s="114">
        <f t="shared" si="33"/>
        <v>3</v>
      </c>
      <c r="L155" s="113"/>
      <c r="M155" s="113"/>
      <c r="N155" s="113"/>
      <c r="O155" s="114">
        <f t="shared" si="34"/>
        <v>0</v>
      </c>
      <c r="P155" s="113">
        <v>17</v>
      </c>
      <c r="Q155" s="113"/>
      <c r="R155" s="113"/>
      <c r="S155" s="114">
        <f t="shared" si="35"/>
        <v>17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25</v>
      </c>
      <c r="BB155" s="116"/>
      <c r="BC155" s="115">
        <f t="shared" si="38"/>
        <v>25</v>
      </c>
      <c r="BD155" s="111">
        <v>100</v>
      </c>
      <c r="BE155" s="111">
        <v>28</v>
      </c>
      <c r="BF155" s="117">
        <f t="shared" si="39"/>
        <v>103</v>
      </c>
      <c r="BG155" s="111">
        <v>100</v>
      </c>
      <c r="BH155" s="118">
        <f t="shared" si="40"/>
        <v>203</v>
      </c>
    </row>
    <row r="156" spans="2:60" ht="39.75" customHeight="1" x14ac:dyDescent="1">
      <c r="B156" s="111">
        <v>20058107</v>
      </c>
      <c r="C156" s="123" t="s">
        <v>871</v>
      </c>
      <c r="D156" s="113"/>
      <c r="E156" s="113"/>
      <c r="F156" s="113"/>
      <c r="G156" s="114">
        <f t="shared" si="32"/>
        <v>0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>
        <v>57</v>
      </c>
      <c r="Q156" s="113"/>
      <c r="R156" s="113"/>
      <c r="S156" s="114">
        <f t="shared" si="35"/>
        <v>57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57</v>
      </c>
      <c r="BB156" s="116"/>
      <c r="BC156" s="115">
        <f t="shared" si="38"/>
        <v>57</v>
      </c>
      <c r="BD156" s="111">
        <v>125</v>
      </c>
      <c r="BE156" s="111">
        <v>5</v>
      </c>
      <c r="BF156" s="117">
        <f t="shared" si="39"/>
        <v>73</v>
      </c>
      <c r="BG156" s="111"/>
      <c r="BH156" s="118">
        <f t="shared" si="40"/>
        <v>73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55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55</v>
      </c>
      <c r="H168" s="125">
        <f t="shared" si="41"/>
        <v>143</v>
      </c>
      <c r="I168" s="125">
        <f t="shared" si="41"/>
        <v>0</v>
      </c>
      <c r="J168" s="125">
        <f t="shared" si="41"/>
        <v>0</v>
      </c>
      <c r="K168" s="125">
        <f t="shared" si="41"/>
        <v>143</v>
      </c>
      <c r="L168" s="125">
        <f t="shared" si="41"/>
        <v>57</v>
      </c>
      <c r="M168" s="125">
        <f t="shared" si="41"/>
        <v>0</v>
      </c>
      <c r="N168" s="125">
        <f t="shared" si="41"/>
        <v>0</v>
      </c>
      <c r="O168" s="125">
        <f t="shared" si="41"/>
        <v>57</v>
      </c>
      <c r="P168" s="125">
        <f t="shared" si="41"/>
        <v>378</v>
      </c>
      <c r="Q168" s="125">
        <f t="shared" si="41"/>
        <v>0</v>
      </c>
      <c r="R168" s="125">
        <f t="shared" si="41"/>
        <v>0</v>
      </c>
      <c r="S168" s="125">
        <f t="shared" si="41"/>
        <v>378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60</v>
      </c>
      <c r="BA168" s="125">
        <f t="shared" si="41"/>
        <v>693</v>
      </c>
      <c r="BB168" s="126">
        <f t="shared" si="41"/>
        <v>0</v>
      </c>
      <c r="BC168" s="125">
        <f>SUM(BC4:BC167)</f>
        <v>693</v>
      </c>
      <c r="BD168" s="125">
        <f t="shared" si="41"/>
        <v>1278</v>
      </c>
      <c r="BE168" s="125">
        <f t="shared" si="41"/>
        <v>298</v>
      </c>
      <c r="BF168" s="125">
        <f t="shared" si="41"/>
        <v>883</v>
      </c>
      <c r="BG168" s="125">
        <f t="shared" si="41"/>
        <v>1140</v>
      </c>
      <c r="BH168" s="125">
        <f t="shared" si="41"/>
        <v>2023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4674-6C4E-4266-BA86-D1BCA891721B}">
  <sheetPr>
    <pageSetUpPr fitToPage="1"/>
  </sheetPr>
  <dimension ref="B1:XFD180"/>
  <sheetViews>
    <sheetView zoomScale="40" zoomScaleNormal="40" workbookViewId="0">
      <pane xSplit="3" ySplit="3" topLeftCell="D4" activePane="bottomRight" state="frozen"/>
      <selection activeCell="C60" sqref="C60"/>
      <selection pane="topRight" activeCell="C60" sqref="C60"/>
      <selection pane="bottomLeft" activeCell="C60" sqref="C60"/>
      <selection pane="bottomRight" sqref="A1:XFD1048576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7265625" style="108" customWidth="1"/>
    <col min="61" max="16384" width="13.7265625" style="108"/>
  </cols>
  <sheetData>
    <row r="1" spans="2:60" ht="68.400000000000006" x14ac:dyDescent="1">
      <c r="B1" s="164" t="s">
        <v>885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/>
      <c r="BA4" s="115">
        <f>+G4+K4+O4+S4+W4+AA4+AE4+AZ4+AI4+AM4+AQ4+AU4+AY4</f>
        <v>0</v>
      </c>
      <c r="BB4" s="116"/>
      <c r="BC4" s="115">
        <f>+BA4-BB4</f>
        <v>0</v>
      </c>
      <c r="BD4" s="111"/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/>
      <c r="E5" s="113"/>
      <c r="F5" s="113"/>
      <c r="G5" s="114">
        <f t="shared" ref="G5:G68" si="0">SUM(D5:F5)</f>
        <v>0</v>
      </c>
      <c r="H5" s="113">
        <v>40</v>
      </c>
      <c r="I5" s="119">
        <v>26</v>
      </c>
      <c r="J5" s="113"/>
      <c r="K5" s="114">
        <f t="shared" ref="K5:K68" si="1">SUM(H5:J5)</f>
        <v>66</v>
      </c>
      <c r="L5" s="113">
        <v>25</v>
      </c>
      <c r="M5" s="113"/>
      <c r="N5" s="113"/>
      <c r="O5" s="114">
        <f t="shared" ref="O5:O68" si="2">SUM(L5:N5)</f>
        <v>25</v>
      </c>
      <c r="P5" s="113">
        <v>3</v>
      </c>
      <c r="Q5" s="119">
        <v>9</v>
      </c>
      <c r="R5" s="113"/>
      <c r="S5" s="114">
        <f t="shared" ref="S5:S68" si="3">SUM(P5:R5)</f>
        <v>12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>
        <v>3</v>
      </c>
      <c r="BA5" s="115">
        <f t="shared" ref="BA5:BA68" si="12">+G5+K5+O5+S5+W5+AA5+AE5+AZ5+AI5+AM5+AQ5+AU5+AY5</f>
        <v>106</v>
      </c>
      <c r="BB5" s="116"/>
      <c r="BC5" s="115">
        <f t="shared" ref="BC5:BC68" si="13">+BA5-BB5</f>
        <v>106</v>
      </c>
      <c r="BD5" s="120">
        <v>103</v>
      </c>
      <c r="BE5" s="120">
        <v>121</v>
      </c>
      <c r="BF5" s="117">
        <f t="shared" ref="BF5:BF68" si="14">+BD5+BE5-BC5</f>
        <v>118</v>
      </c>
      <c r="BG5" s="120">
        <v>100</v>
      </c>
      <c r="BH5" s="118">
        <f t="shared" ref="BH5:BH68" si="15">BF5+BG5</f>
        <v>218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/>
      <c r="I6" s="113"/>
      <c r="J6" s="113"/>
      <c r="K6" s="114">
        <f t="shared" si="1"/>
        <v>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9">
        <v>30</v>
      </c>
      <c r="BA6" s="115">
        <f t="shared" si="12"/>
        <v>30</v>
      </c>
      <c r="BB6" s="116"/>
      <c r="BC6" s="115">
        <f t="shared" si="13"/>
        <v>30</v>
      </c>
      <c r="BD6" s="111"/>
      <c r="BE6" s="111"/>
      <c r="BF6" s="117">
        <f t="shared" si="14"/>
        <v>-30</v>
      </c>
      <c r="BG6" s="111"/>
      <c r="BH6" s="118">
        <f t="shared" si="15"/>
        <v>-30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>
        <v>20</v>
      </c>
      <c r="E24" s="113"/>
      <c r="F24" s="113"/>
      <c r="G24" s="114">
        <f t="shared" si="0"/>
        <v>20</v>
      </c>
      <c r="H24" s="113">
        <v>48</v>
      </c>
      <c r="I24" s="119">
        <v>10</v>
      </c>
      <c r="J24" s="113"/>
      <c r="K24" s="114">
        <f t="shared" si="1"/>
        <v>58</v>
      </c>
      <c r="L24" s="113">
        <v>3</v>
      </c>
      <c r="M24" s="113"/>
      <c r="N24" s="113"/>
      <c r="O24" s="114">
        <f t="shared" si="2"/>
        <v>3</v>
      </c>
      <c r="P24" s="113">
        <v>12</v>
      </c>
      <c r="Q24" s="119">
        <v>76</v>
      </c>
      <c r="R24" s="113"/>
      <c r="S24" s="114">
        <f t="shared" si="3"/>
        <v>88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169</v>
      </c>
      <c r="BB24" s="116"/>
      <c r="BC24" s="115">
        <f t="shared" si="13"/>
        <v>169</v>
      </c>
      <c r="BD24" s="111">
        <v>150</v>
      </c>
      <c r="BE24" s="111">
        <v>29</v>
      </c>
      <c r="BF24" s="117">
        <f t="shared" si="14"/>
        <v>10</v>
      </c>
      <c r="BG24" s="111">
        <v>150</v>
      </c>
      <c r="BH24" s="118">
        <f t="shared" si="15"/>
        <v>160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>
        <v>2</v>
      </c>
      <c r="I25" s="119">
        <v>3</v>
      </c>
      <c r="J25" s="113"/>
      <c r="K25" s="114">
        <f t="shared" si="1"/>
        <v>5</v>
      </c>
      <c r="L25" s="113"/>
      <c r="M25" s="113"/>
      <c r="N25" s="113"/>
      <c r="O25" s="114">
        <f t="shared" si="2"/>
        <v>0</v>
      </c>
      <c r="P25" s="113"/>
      <c r="Q25" s="119">
        <v>1</v>
      </c>
      <c r="R25" s="113"/>
      <c r="S25" s="114">
        <f t="shared" si="3"/>
        <v>1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6</v>
      </c>
      <c r="BB25" s="116"/>
      <c r="BC25" s="115">
        <f t="shared" si="13"/>
        <v>6</v>
      </c>
      <c r="BD25" s="111">
        <v>5</v>
      </c>
      <c r="BE25" s="111">
        <v>12</v>
      </c>
      <c r="BF25" s="117">
        <f t="shared" si="14"/>
        <v>11</v>
      </c>
      <c r="BG25" s="111">
        <v>5</v>
      </c>
      <c r="BH25" s="118">
        <f t="shared" si="15"/>
        <v>16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9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9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9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9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9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9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9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9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9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9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9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9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9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9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5</v>
      </c>
      <c r="I40" s="119">
        <v>5</v>
      </c>
      <c r="J40" s="113"/>
      <c r="K40" s="114">
        <f t="shared" si="1"/>
        <v>10</v>
      </c>
      <c r="L40" s="113">
        <v>1</v>
      </c>
      <c r="M40" s="113"/>
      <c r="N40" s="113"/>
      <c r="O40" s="114">
        <f t="shared" si="2"/>
        <v>1</v>
      </c>
      <c r="P40" s="113"/>
      <c r="Q40" s="121"/>
      <c r="R40" s="113"/>
      <c r="S40" s="114">
        <f t="shared" si="3"/>
        <v>0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11</v>
      </c>
      <c r="BB40" s="116"/>
      <c r="BC40" s="115">
        <f t="shared" si="13"/>
        <v>11</v>
      </c>
      <c r="BD40" s="111">
        <v>10</v>
      </c>
      <c r="BE40" s="111">
        <v>11</v>
      </c>
      <c r="BF40" s="117">
        <f t="shared" si="14"/>
        <v>10</v>
      </c>
      <c r="BG40" s="111">
        <v>10</v>
      </c>
      <c r="BH40" s="118">
        <f t="shared" si="15"/>
        <v>20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3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21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3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21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3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21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3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21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3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21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3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21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3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21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3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21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3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21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3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21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3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21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3</v>
      </c>
      <c r="E52" s="113"/>
      <c r="F52" s="113"/>
      <c r="G52" s="114">
        <f t="shared" si="0"/>
        <v>3</v>
      </c>
      <c r="H52" s="113"/>
      <c r="I52" s="113"/>
      <c r="J52" s="113"/>
      <c r="K52" s="114">
        <f t="shared" si="1"/>
        <v>0</v>
      </c>
      <c r="L52" s="113"/>
      <c r="M52" s="113"/>
      <c r="N52" s="113"/>
      <c r="O52" s="114">
        <f t="shared" si="2"/>
        <v>0</v>
      </c>
      <c r="P52" s="113">
        <v>21</v>
      </c>
      <c r="Q52" s="119">
        <v>16</v>
      </c>
      <c r="R52" s="113"/>
      <c r="S52" s="114">
        <f t="shared" si="3"/>
        <v>37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40</v>
      </c>
      <c r="BB52" s="116"/>
      <c r="BC52" s="115">
        <f t="shared" si="13"/>
        <v>40</v>
      </c>
      <c r="BD52" s="111">
        <v>65</v>
      </c>
      <c r="BE52" s="111">
        <v>4</v>
      </c>
      <c r="BF52" s="117">
        <f t="shared" si="14"/>
        <v>29</v>
      </c>
      <c r="BG52" s="111">
        <v>65</v>
      </c>
      <c r="BH52" s="118">
        <f t="shared" si="15"/>
        <v>94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3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9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3</v>
      </c>
      <c r="E54" s="113"/>
      <c r="F54" s="113"/>
      <c r="G54" s="114">
        <f t="shared" si="0"/>
        <v>3</v>
      </c>
      <c r="H54" s="113"/>
      <c r="I54" s="113"/>
      <c r="J54" s="113"/>
      <c r="K54" s="114">
        <f t="shared" si="1"/>
        <v>0</v>
      </c>
      <c r="L54" s="113"/>
      <c r="M54" s="113"/>
      <c r="N54" s="113"/>
      <c r="O54" s="114">
        <f t="shared" si="2"/>
        <v>0</v>
      </c>
      <c r="P54" s="113">
        <v>20</v>
      </c>
      <c r="Q54" s="119">
        <v>16</v>
      </c>
      <c r="R54" s="113"/>
      <c r="S54" s="114">
        <f t="shared" si="3"/>
        <v>36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39</v>
      </c>
      <c r="BB54" s="116"/>
      <c r="BC54" s="115">
        <f t="shared" si="13"/>
        <v>39</v>
      </c>
      <c r="BD54" s="111">
        <v>65</v>
      </c>
      <c r="BE54" s="111"/>
      <c r="BF54" s="117">
        <f t="shared" si="14"/>
        <v>26</v>
      </c>
      <c r="BG54" s="111">
        <v>65</v>
      </c>
      <c r="BH54" s="118">
        <f t="shared" si="15"/>
        <v>91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3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9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3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9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3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9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2</v>
      </c>
      <c r="E58" s="113"/>
      <c r="F58" s="113"/>
      <c r="G58" s="114">
        <f t="shared" si="0"/>
        <v>2</v>
      </c>
      <c r="H58" s="113"/>
      <c r="I58" s="113"/>
      <c r="J58" s="113"/>
      <c r="K58" s="114">
        <f t="shared" si="1"/>
        <v>0</v>
      </c>
      <c r="L58" s="113"/>
      <c r="M58" s="113"/>
      <c r="N58" s="113"/>
      <c r="O58" s="114">
        <f t="shared" si="2"/>
        <v>0</v>
      </c>
      <c r="P58" s="113">
        <v>20</v>
      </c>
      <c r="Q58" s="119">
        <v>16</v>
      </c>
      <c r="R58" s="113"/>
      <c r="S58" s="114">
        <f t="shared" si="3"/>
        <v>36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/>
      <c r="BA58" s="115">
        <f t="shared" si="12"/>
        <v>38</v>
      </c>
      <c r="BB58" s="116"/>
      <c r="BC58" s="115">
        <f t="shared" si="13"/>
        <v>38</v>
      </c>
      <c r="BD58" s="111">
        <v>65</v>
      </c>
      <c r="BE58" s="111"/>
      <c r="BF58" s="117">
        <f t="shared" si="14"/>
        <v>27</v>
      </c>
      <c r="BG58" s="111">
        <v>65</v>
      </c>
      <c r="BH58" s="118">
        <f t="shared" si="15"/>
        <v>92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3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9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>
        <v>4</v>
      </c>
      <c r="E60" s="113"/>
      <c r="F60" s="113"/>
      <c r="G60" s="114">
        <f t="shared" si="0"/>
        <v>4</v>
      </c>
      <c r="H60" s="113">
        <v>8</v>
      </c>
      <c r="I60" s="113"/>
      <c r="J60" s="113"/>
      <c r="K60" s="114">
        <f t="shared" si="1"/>
        <v>8</v>
      </c>
      <c r="L60" s="113"/>
      <c r="M60" s="113"/>
      <c r="N60" s="113"/>
      <c r="O60" s="114">
        <f t="shared" si="2"/>
        <v>0</v>
      </c>
      <c r="P60" s="113">
        <v>20</v>
      </c>
      <c r="Q60" s="119">
        <v>16</v>
      </c>
      <c r="R60" s="113"/>
      <c r="S60" s="114">
        <f t="shared" si="3"/>
        <v>36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/>
      <c r="BA60" s="115">
        <f t="shared" si="12"/>
        <v>48</v>
      </c>
      <c r="BB60" s="116"/>
      <c r="BC60" s="115">
        <f t="shared" si="13"/>
        <v>48</v>
      </c>
      <c r="BD60" s="111">
        <v>65</v>
      </c>
      <c r="BE60" s="111">
        <v>6</v>
      </c>
      <c r="BF60" s="117">
        <f t="shared" si="14"/>
        <v>23</v>
      </c>
      <c r="BG60" s="111">
        <v>65</v>
      </c>
      <c r="BH60" s="118">
        <f t="shared" si="15"/>
        <v>88</v>
      </c>
    </row>
    <row r="61" spans="2:60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3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>
        <v>1</v>
      </c>
      <c r="Q61" s="121"/>
      <c r="R61" s="113"/>
      <c r="S61" s="114">
        <f t="shared" si="3"/>
        <v>1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1</v>
      </c>
      <c r="BB61" s="116"/>
      <c r="BC61" s="115">
        <f t="shared" si="13"/>
        <v>1</v>
      </c>
      <c r="BD61" s="111"/>
      <c r="BE61" s="111"/>
      <c r="BF61" s="117">
        <f t="shared" si="14"/>
        <v>-1</v>
      </c>
      <c r="BG61" s="111"/>
      <c r="BH61" s="118">
        <f t="shared" si="15"/>
        <v>-1</v>
      </c>
    </row>
    <row r="62" spans="2:60" x14ac:dyDescent="1">
      <c r="B62" s="111">
        <v>1112013</v>
      </c>
      <c r="C62" s="112" t="s">
        <v>779</v>
      </c>
      <c r="D62" s="113">
        <v>3</v>
      </c>
      <c r="E62" s="113"/>
      <c r="F62" s="113"/>
      <c r="G62" s="114">
        <f t="shared" si="0"/>
        <v>3</v>
      </c>
      <c r="H62" s="113"/>
      <c r="I62" s="113"/>
      <c r="J62" s="113"/>
      <c r="K62" s="114">
        <f t="shared" si="1"/>
        <v>0</v>
      </c>
      <c r="L62" s="113"/>
      <c r="M62" s="113"/>
      <c r="N62" s="113"/>
      <c r="O62" s="114">
        <f t="shared" si="2"/>
        <v>0</v>
      </c>
      <c r="P62" s="113">
        <v>21</v>
      </c>
      <c r="Q62" s="119">
        <v>16</v>
      </c>
      <c r="R62" s="113"/>
      <c r="S62" s="114">
        <f t="shared" si="3"/>
        <v>37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/>
      <c r="BA62" s="115">
        <f t="shared" si="12"/>
        <v>40</v>
      </c>
      <c r="BB62" s="116"/>
      <c r="BC62" s="115">
        <f t="shared" si="13"/>
        <v>40</v>
      </c>
      <c r="BD62" s="111">
        <v>65</v>
      </c>
      <c r="BE62" s="111"/>
      <c r="BF62" s="117">
        <f t="shared" si="14"/>
        <v>25</v>
      </c>
      <c r="BG62" s="111">
        <v>65</v>
      </c>
      <c r="BH62" s="118">
        <f t="shared" si="15"/>
        <v>90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3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9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3</v>
      </c>
      <c r="E64" s="113"/>
      <c r="F64" s="113"/>
      <c r="G64" s="114">
        <f t="shared" si="0"/>
        <v>3</v>
      </c>
      <c r="H64" s="113"/>
      <c r="I64" s="113"/>
      <c r="J64" s="113"/>
      <c r="K64" s="114">
        <f t="shared" si="1"/>
        <v>0</v>
      </c>
      <c r="L64" s="113"/>
      <c r="M64" s="113"/>
      <c r="N64" s="113"/>
      <c r="O64" s="114">
        <f t="shared" si="2"/>
        <v>0</v>
      </c>
      <c r="P64" s="113">
        <v>21</v>
      </c>
      <c r="Q64" s="119">
        <v>16</v>
      </c>
      <c r="R64" s="113"/>
      <c r="S64" s="114">
        <f t="shared" si="3"/>
        <v>37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40</v>
      </c>
      <c r="BB64" s="116"/>
      <c r="BC64" s="115">
        <f t="shared" si="13"/>
        <v>40</v>
      </c>
      <c r="BD64" s="111">
        <v>65</v>
      </c>
      <c r="BE64" s="111">
        <v>4</v>
      </c>
      <c r="BF64" s="117">
        <f t="shared" si="14"/>
        <v>29</v>
      </c>
      <c r="BG64" s="111">
        <v>65</v>
      </c>
      <c r="BH64" s="118">
        <f t="shared" si="15"/>
        <v>94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3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9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customHeight="1" x14ac:dyDescent="1">
      <c r="B66" s="111">
        <v>1112017</v>
      </c>
      <c r="C66" s="122" t="s">
        <v>783</v>
      </c>
      <c r="D66" s="113">
        <v>3</v>
      </c>
      <c r="E66" s="113"/>
      <c r="F66" s="113"/>
      <c r="G66" s="114">
        <f t="shared" si="0"/>
        <v>3</v>
      </c>
      <c r="H66" s="113"/>
      <c r="I66" s="113"/>
      <c r="J66" s="113"/>
      <c r="K66" s="114">
        <f t="shared" si="1"/>
        <v>0</v>
      </c>
      <c r="L66" s="113"/>
      <c r="M66" s="113"/>
      <c r="N66" s="113"/>
      <c r="O66" s="114">
        <f t="shared" si="2"/>
        <v>0</v>
      </c>
      <c r="P66" s="113">
        <v>21</v>
      </c>
      <c r="Q66" s="119">
        <v>1</v>
      </c>
      <c r="R66" s="113"/>
      <c r="S66" s="114">
        <f t="shared" si="3"/>
        <v>22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25</v>
      </c>
      <c r="BB66" s="116"/>
      <c r="BC66" s="115">
        <f t="shared" si="13"/>
        <v>25</v>
      </c>
      <c r="BD66" s="111">
        <v>23</v>
      </c>
      <c r="BE66" s="111">
        <v>8</v>
      </c>
      <c r="BF66" s="117">
        <f t="shared" si="14"/>
        <v>6</v>
      </c>
      <c r="BG66" s="111"/>
      <c r="BH66" s="118">
        <f t="shared" si="15"/>
        <v>6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21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21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21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21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21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21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/>
      <c r="BF72" s="117">
        <f t="shared" si="30"/>
        <v>0</v>
      </c>
      <c r="BG72" s="111"/>
      <c r="BH72" s="118">
        <f t="shared" si="31"/>
        <v>0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>
        <v>12</v>
      </c>
      <c r="I73" s="113"/>
      <c r="J73" s="113"/>
      <c r="K73" s="114">
        <f t="shared" si="17"/>
        <v>12</v>
      </c>
      <c r="L73" s="113"/>
      <c r="M73" s="113"/>
      <c r="N73" s="113"/>
      <c r="O73" s="114">
        <f t="shared" si="18"/>
        <v>0</v>
      </c>
      <c r="P73" s="113">
        <v>36</v>
      </c>
      <c r="Q73" s="121"/>
      <c r="R73" s="113"/>
      <c r="S73" s="114">
        <f t="shared" si="19"/>
        <v>36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48</v>
      </c>
      <c r="BB73" s="116">
        <v>4</v>
      </c>
      <c r="BC73" s="115">
        <f t="shared" si="29"/>
        <v>44</v>
      </c>
      <c r="BD73" s="111">
        <v>40</v>
      </c>
      <c r="BE73" s="111"/>
      <c r="BF73" s="117">
        <f t="shared" si="30"/>
        <v>-4</v>
      </c>
      <c r="BG73" s="111">
        <v>40</v>
      </c>
      <c r="BH73" s="118">
        <f t="shared" si="31"/>
        <v>36</v>
      </c>
    </row>
    <row r="74" spans="2:60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21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21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21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>
        <v>10</v>
      </c>
      <c r="BA76" s="115">
        <f t="shared" si="28"/>
        <v>10</v>
      </c>
      <c r="BB76" s="116"/>
      <c r="BC76" s="115">
        <f t="shared" si="29"/>
        <v>10</v>
      </c>
      <c r="BD76" s="111">
        <v>10</v>
      </c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>
        <v>1</v>
      </c>
      <c r="E77" s="113"/>
      <c r="F77" s="113"/>
      <c r="G77" s="114">
        <f t="shared" si="16"/>
        <v>1</v>
      </c>
      <c r="H77" s="113">
        <v>7</v>
      </c>
      <c r="I77" s="113"/>
      <c r="J77" s="113"/>
      <c r="K77" s="114">
        <f t="shared" si="17"/>
        <v>7</v>
      </c>
      <c r="L77" s="113">
        <v>10</v>
      </c>
      <c r="M77" s="113"/>
      <c r="N77" s="113"/>
      <c r="O77" s="114">
        <f t="shared" si="18"/>
        <v>10</v>
      </c>
      <c r="P77" s="113">
        <v>5</v>
      </c>
      <c r="Q77" s="121"/>
      <c r="R77" s="113"/>
      <c r="S77" s="114">
        <f t="shared" si="19"/>
        <v>5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23</v>
      </c>
      <c r="BB77" s="116"/>
      <c r="BC77" s="115">
        <f t="shared" si="29"/>
        <v>23</v>
      </c>
      <c r="BD77" s="111"/>
      <c r="BE77" s="111">
        <v>20</v>
      </c>
      <c r="BF77" s="117">
        <f t="shared" si="30"/>
        <v>-3</v>
      </c>
      <c r="BG77" s="111">
        <v>20</v>
      </c>
      <c r="BH77" s="118">
        <f t="shared" si="31"/>
        <v>17</v>
      </c>
    </row>
    <row r="78" spans="2:60" ht="39.75" customHeight="1" x14ac:dyDescent="1">
      <c r="B78" s="111">
        <v>1113171</v>
      </c>
      <c r="C78" s="122" t="s">
        <v>795</v>
      </c>
      <c r="D78" s="113">
        <v>4</v>
      </c>
      <c r="E78" s="113"/>
      <c r="F78" s="113"/>
      <c r="G78" s="114">
        <f t="shared" si="16"/>
        <v>4</v>
      </c>
      <c r="H78" s="113">
        <v>1</v>
      </c>
      <c r="I78" s="113"/>
      <c r="J78" s="113"/>
      <c r="K78" s="114">
        <f t="shared" si="17"/>
        <v>1</v>
      </c>
      <c r="L78" s="113">
        <v>6</v>
      </c>
      <c r="M78" s="113"/>
      <c r="N78" s="113"/>
      <c r="O78" s="114">
        <f t="shared" si="18"/>
        <v>6</v>
      </c>
      <c r="P78" s="113">
        <v>1</v>
      </c>
      <c r="Q78" s="119">
        <v>1</v>
      </c>
      <c r="R78" s="113"/>
      <c r="S78" s="114">
        <f t="shared" si="19"/>
        <v>2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13</v>
      </c>
      <c r="BB78" s="116"/>
      <c r="BC78" s="115">
        <f t="shared" si="29"/>
        <v>13</v>
      </c>
      <c r="BD78" s="111"/>
      <c r="BE78" s="111">
        <v>23</v>
      </c>
      <c r="BF78" s="117">
        <f t="shared" si="30"/>
        <v>10</v>
      </c>
      <c r="BG78" s="111">
        <v>20</v>
      </c>
      <c r="BH78" s="118">
        <f t="shared" si="31"/>
        <v>30</v>
      </c>
    </row>
    <row r="79" spans="2:60" x14ac:dyDescent="1">
      <c r="B79" s="111">
        <v>1113172</v>
      </c>
      <c r="C79" s="122" t="s">
        <v>796</v>
      </c>
      <c r="D79" s="113">
        <v>1</v>
      </c>
      <c r="E79" s="113"/>
      <c r="F79" s="113"/>
      <c r="G79" s="114">
        <f t="shared" si="16"/>
        <v>1</v>
      </c>
      <c r="H79" s="113"/>
      <c r="I79" s="113"/>
      <c r="J79" s="113"/>
      <c r="K79" s="114">
        <f t="shared" si="17"/>
        <v>0</v>
      </c>
      <c r="L79" s="113">
        <v>6</v>
      </c>
      <c r="M79" s="113"/>
      <c r="N79" s="113"/>
      <c r="O79" s="114">
        <f t="shared" si="18"/>
        <v>6</v>
      </c>
      <c r="P79" s="113">
        <v>1</v>
      </c>
      <c r="Q79" s="113"/>
      <c r="R79" s="113"/>
      <c r="S79" s="114">
        <f t="shared" si="19"/>
        <v>1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8</v>
      </c>
      <c r="BB79" s="116"/>
      <c r="BC79" s="115">
        <f t="shared" si="29"/>
        <v>8</v>
      </c>
      <c r="BD79" s="111"/>
      <c r="BE79" s="111">
        <v>8</v>
      </c>
      <c r="BF79" s="117">
        <f t="shared" si="30"/>
        <v>0</v>
      </c>
      <c r="BG79" s="111">
        <v>20</v>
      </c>
      <c r="BH79" s="118">
        <f t="shared" si="31"/>
        <v>20</v>
      </c>
    </row>
    <row r="80" spans="2:60" x14ac:dyDescent="1">
      <c r="B80" s="111">
        <v>1113173</v>
      </c>
      <c r="C80" s="122" t="s">
        <v>797</v>
      </c>
      <c r="D80" s="113"/>
      <c r="E80" s="113"/>
      <c r="F80" s="113"/>
      <c r="G80" s="114">
        <f t="shared" si="16"/>
        <v>0</v>
      </c>
      <c r="H80" s="113"/>
      <c r="I80" s="113"/>
      <c r="J80" s="113"/>
      <c r="K80" s="114">
        <f t="shared" si="17"/>
        <v>0</v>
      </c>
      <c r="L80" s="113">
        <v>6</v>
      </c>
      <c r="M80" s="113"/>
      <c r="N80" s="113"/>
      <c r="O80" s="114">
        <f t="shared" si="18"/>
        <v>6</v>
      </c>
      <c r="P80" s="113"/>
      <c r="Q80" s="119">
        <v>3</v>
      </c>
      <c r="R80" s="113"/>
      <c r="S80" s="114">
        <f t="shared" si="19"/>
        <v>3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9</v>
      </c>
      <c r="BB80" s="116"/>
      <c r="BC80" s="115">
        <f t="shared" si="29"/>
        <v>9</v>
      </c>
      <c r="BD80" s="111"/>
      <c r="BE80" s="111">
        <v>17</v>
      </c>
      <c r="BF80" s="117">
        <f t="shared" si="30"/>
        <v>8</v>
      </c>
      <c r="BG80" s="111">
        <v>10</v>
      </c>
      <c r="BH80" s="118">
        <f t="shared" si="31"/>
        <v>18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9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9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/>
      <c r="E83" s="113"/>
      <c r="F83" s="113"/>
      <c r="G83" s="114">
        <f t="shared" si="16"/>
        <v>0</v>
      </c>
      <c r="H83" s="113">
        <v>12</v>
      </c>
      <c r="I83" s="113"/>
      <c r="J83" s="113"/>
      <c r="K83" s="114">
        <f t="shared" si="17"/>
        <v>12</v>
      </c>
      <c r="L83" s="113"/>
      <c r="M83" s="113"/>
      <c r="N83" s="113"/>
      <c r="O83" s="114">
        <f t="shared" si="18"/>
        <v>0</v>
      </c>
      <c r="P83" s="113">
        <v>75</v>
      </c>
      <c r="Q83" s="119">
        <v>18</v>
      </c>
      <c r="R83" s="113"/>
      <c r="S83" s="114">
        <f t="shared" si="19"/>
        <v>93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105</v>
      </c>
      <c r="BB83" s="116">
        <v>3</v>
      </c>
      <c r="BC83" s="115">
        <f t="shared" si="29"/>
        <v>102</v>
      </c>
      <c r="BD83" s="111">
        <v>125</v>
      </c>
      <c r="BE83" s="111">
        <v>2</v>
      </c>
      <c r="BF83" s="117">
        <f t="shared" si="30"/>
        <v>25</v>
      </c>
      <c r="BG83" s="111">
        <v>125</v>
      </c>
      <c r="BH83" s="118">
        <f t="shared" si="31"/>
        <v>150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/>
      <c r="I84" s="113"/>
      <c r="J84" s="113"/>
      <c r="K84" s="114">
        <f t="shared" si="17"/>
        <v>0</v>
      </c>
      <c r="L84" s="113"/>
      <c r="M84" s="113"/>
      <c r="N84" s="113"/>
      <c r="O84" s="114">
        <f t="shared" si="18"/>
        <v>0</v>
      </c>
      <c r="P84" s="113"/>
      <c r="Q84" s="121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0</v>
      </c>
      <c r="BB84" s="116"/>
      <c r="BC84" s="115">
        <f t="shared" si="29"/>
        <v>0</v>
      </c>
      <c r="BD84" s="111"/>
      <c r="BE84" s="111"/>
      <c r="BF84" s="117">
        <f t="shared" si="30"/>
        <v>0</v>
      </c>
      <c r="BG84" s="111"/>
      <c r="BH84" s="118">
        <f t="shared" si="31"/>
        <v>0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/>
      <c r="I85" s="113"/>
      <c r="J85" s="113"/>
      <c r="K85" s="114">
        <f t="shared" si="17"/>
        <v>0</v>
      </c>
      <c r="L85" s="113"/>
      <c r="M85" s="113"/>
      <c r="N85" s="113"/>
      <c r="O85" s="114">
        <f t="shared" si="18"/>
        <v>0</v>
      </c>
      <c r="P85" s="113"/>
      <c r="Q85" s="121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0</v>
      </c>
      <c r="BB85" s="116"/>
      <c r="BC85" s="115">
        <f t="shared" si="29"/>
        <v>0</v>
      </c>
      <c r="BD85" s="111"/>
      <c r="BE85" s="111"/>
      <c r="BF85" s="117">
        <f t="shared" si="30"/>
        <v>0</v>
      </c>
      <c r="BG85" s="111"/>
      <c r="BH85" s="118">
        <f t="shared" si="31"/>
        <v>0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21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21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21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21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21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21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21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21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21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21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21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21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21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21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21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21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21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21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21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21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21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21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21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21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21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21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21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21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21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>
        <v>3</v>
      </c>
      <c r="BA114" s="115">
        <f t="shared" si="28"/>
        <v>3</v>
      </c>
      <c r="BB114" s="116"/>
      <c r="BC114" s="115">
        <f t="shared" si="29"/>
        <v>3</v>
      </c>
      <c r="BD114" s="111">
        <v>3</v>
      </c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21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21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21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21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21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hidden="1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21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/>
      <c r="BA120" s="115">
        <f t="shared" si="28"/>
        <v>0</v>
      </c>
      <c r="BB120" s="116"/>
      <c r="BC120" s="115">
        <f t="shared" si="29"/>
        <v>0</v>
      </c>
      <c r="BD120" s="111"/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21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>
        <v>10</v>
      </c>
      <c r="BA121" s="115">
        <f t="shared" si="28"/>
        <v>10</v>
      </c>
      <c r="BB121" s="116"/>
      <c r="BC121" s="115">
        <f t="shared" si="29"/>
        <v>10</v>
      </c>
      <c r="BD121" s="111">
        <v>10</v>
      </c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21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>
        <v>10</v>
      </c>
      <c r="BA122" s="115">
        <f t="shared" si="28"/>
        <v>10</v>
      </c>
      <c r="BB122" s="116"/>
      <c r="BC122" s="115">
        <f t="shared" si="29"/>
        <v>10</v>
      </c>
      <c r="BD122" s="111">
        <v>10</v>
      </c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21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21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21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21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21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21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21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21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21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21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hidden="1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21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/>
      <c r="BA133" s="115">
        <f t="shared" ref="BA133:BA167" si="37">+G133+K133+O133+S133+W133+AA133+AE133+AZ133+AI133+AM133+AQ133+AU133+AY133</f>
        <v>0</v>
      </c>
      <c r="BB133" s="116"/>
      <c r="BC133" s="115">
        <f t="shared" ref="BC133:BC167" si="38">+BA133-BB133</f>
        <v>0</v>
      </c>
      <c r="BD133" s="111"/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21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>
        <v>12</v>
      </c>
      <c r="BA134" s="115">
        <f t="shared" si="37"/>
        <v>12</v>
      </c>
      <c r="BB134" s="116"/>
      <c r="BC134" s="115">
        <f t="shared" si="38"/>
        <v>12</v>
      </c>
      <c r="BD134" s="111">
        <v>12</v>
      </c>
      <c r="BE134" s="111"/>
      <c r="BF134" s="117">
        <f t="shared" si="39"/>
        <v>0</v>
      </c>
      <c r="BG134" s="111"/>
      <c r="BH134" s="118">
        <f t="shared" si="40"/>
        <v>0</v>
      </c>
    </row>
    <row r="135" spans="2:60" ht="39.75" hidden="1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21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/>
      <c r="BF135" s="117">
        <f t="shared" si="39"/>
        <v>0</v>
      </c>
      <c r="BG135" s="111"/>
      <c r="BH135" s="118">
        <f t="shared" si="40"/>
        <v>0</v>
      </c>
    </row>
    <row r="136" spans="2:60" ht="39.75" hidden="1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21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/>
      <c r="BF136" s="117">
        <f t="shared" si="39"/>
        <v>0</v>
      </c>
      <c r="BG136" s="111"/>
      <c r="BH136" s="118">
        <f t="shared" si="40"/>
        <v>0</v>
      </c>
    </row>
    <row r="137" spans="2:60" ht="39.75" hidden="1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21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/>
      <c r="BF137" s="117">
        <f t="shared" si="39"/>
        <v>0</v>
      </c>
      <c r="BG137" s="111"/>
      <c r="BH137" s="118">
        <f t="shared" si="40"/>
        <v>0</v>
      </c>
    </row>
    <row r="138" spans="2:60" ht="39.75" hidden="1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21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/>
      <c r="BF138" s="117">
        <f t="shared" si="39"/>
        <v>0</v>
      </c>
      <c r="BG138" s="111"/>
      <c r="BH138" s="118">
        <f t="shared" si="40"/>
        <v>0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21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21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21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21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21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21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21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21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21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>
        <v>12</v>
      </c>
      <c r="BA147" s="115">
        <f t="shared" si="37"/>
        <v>12</v>
      </c>
      <c r="BB147" s="116"/>
      <c r="BC147" s="115">
        <f t="shared" si="38"/>
        <v>12</v>
      </c>
      <c r="BD147" s="111">
        <v>12</v>
      </c>
      <c r="BE147" s="111"/>
      <c r="BF147" s="117">
        <f t="shared" si="39"/>
        <v>0</v>
      </c>
      <c r="BG147" s="111"/>
      <c r="BH147" s="118">
        <f t="shared" si="40"/>
        <v>0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21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21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21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21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21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hidden="1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21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>
        <v>3</v>
      </c>
      <c r="E154" s="113"/>
      <c r="F154" s="113"/>
      <c r="G154" s="114">
        <f t="shared" si="32"/>
        <v>3</v>
      </c>
      <c r="H154" s="113">
        <v>5</v>
      </c>
      <c r="I154" s="119">
        <v>1</v>
      </c>
      <c r="J154" s="113"/>
      <c r="K154" s="114">
        <f t="shared" si="33"/>
        <v>6</v>
      </c>
      <c r="L154" s="113"/>
      <c r="M154" s="113"/>
      <c r="N154" s="113"/>
      <c r="O154" s="114">
        <f t="shared" si="34"/>
        <v>0</v>
      </c>
      <c r="P154" s="113">
        <v>26</v>
      </c>
      <c r="Q154" s="119">
        <v>13</v>
      </c>
      <c r="R154" s="113"/>
      <c r="S154" s="114">
        <f t="shared" si="35"/>
        <v>39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36">
        <v>1</v>
      </c>
      <c r="BA154" s="115">
        <f t="shared" si="37"/>
        <v>49</v>
      </c>
      <c r="BB154" s="116"/>
      <c r="BC154" s="115">
        <f t="shared" si="38"/>
        <v>49</v>
      </c>
      <c r="BD154" s="111">
        <v>150</v>
      </c>
      <c r="BE154" s="111"/>
      <c r="BF154" s="117">
        <f t="shared" si="39"/>
        <v>101</v>
      </c>
      <c r="BG154" s="111">
        <v>150</v>
      </c>
      <c r="BH154" s="118">
        <f t="shared" si="40"/>
        <v>251</v>
      </c>
    </row>
    <row r="155" spans="2:60" ht="39.75" customHeight="1" x14ac:dyDescent="1">
      <c r="B155" s="111">
        <v>1006988</v>
      </c>
      <c r="C155" s="122" t="s">
        <v>679</v>
      </c>
      <c r="D155" s="113">
        <v>5</v>
      </c>
      <c r="E155" s="113"/>
      <c r="F155" s="113"/>
      <c r="G155" s="114">
        <f t="shared" si="32"/>
        <v>5</v>
      </c>
      <c r="H155" s="113">
        <v>3</v>
      </c>
      <c r="I155" s="119">
        <v>1</v>
      </c>
      <c r="J155" s="113"/>
      <c r="K155" s="114">
        <f t="shared" si="33"/>
        <v>4</v>
      </c>
      <c r="L155" s="113"/>
      <c r="M155" s="113"/>
      <c r="N155" s="113"/>
      <c r="O155" s="114">
        <f t="shared" si="34"/>
        <v>0</v>
      </c>
      <c r="P155" s="113">
        <v>17</v>
      </c>
      <c r="Q155" s="119">
        <v>10</v>
      </c>
      <c r="R155" s="113"/>
      <c r="S155" s="114">
        <f t="shared" si="35"/>
        <v>27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36">
        <v>1</v>
      </c>
      <c r="BA155" s="115">
        <f t="shared" si="37"/>
        <v>37</v>
      </c>
      <c r="BB155" s="116"/>
      <c r="BC155" s="115">
        <f t="shared" si="38"/>
        <v>37</v>
      </c>
      <c r="BD155" s="111">
        <v>100</v>
      </c>
      <c r="BE155" s="111">
        <v>28</v>
      </c>
      <c r="BF155" s="117">
        <f t="shared" si="39"/>
        <v>91</v>
      </c>
      <c r="BG155" s="111">
        <v>100</v>
      </c>
      <c r="BH155" s="118">
        <f t="shared" si="40"/>
        <v>191</v>
      </c>
    </row>
    <row r="156" spans="2:60" ht="39.75" customHeight="1" x14ac:dyDescent="1">
      <c r="B156" s="111">
        <v>20058107</v>
      </c>
      <c r="C156" s="123" t="s">
        <v>871</v>
      </c>
      <c r="D156" s="113"/>
      <c r="E156" s="113"/>
      <c r="F156" s="113"/>
      <c r="G156" s="114">
        <f t="shared" si="32"/>
        <v>0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>
        <v>57</v>
      </c>
      <c r="Q156" s="119">
        <v>15</v>
      </c>
      <c r="R156" s="113"/>
      <c r="S156" s="114">
        <f t="shared" si="35"/>
        <v>72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72</v>
      </c>
      <c r="BB156" s="116"/>
      <c r="BC156" s="115">
        <f t="shared" si="38"/>
        <v>72</v>
      </c>
      <c r="BD156" s="111">
        <v>125</v>
      </c>
      <c r="BE156" s="111">
        <v>5</v>
      </c>
      <c r="BF156" s="117">
        <f t="shared" si="39"/>
        <v>58</v>
      </c>
      <c r="BG156" s="111"/>
      <c r="BH156" s="118">
        <f t="shared" si="40"/>
        <v>58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55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55</v>
      </c>
      <c r="H168" s="125">
        <f t="shared" si="41"/>
        <v>143</v>
      </c>
      <c r="I168" s="125">
        <f t="shared" si="41"/>
        <v>46</v>
      </c>
      <c r="J168" s="125">
        <f t="shared" si="41"/>
        <v>0</v>
      </c>
      <c r="K168" s="125">
        <f t="shared" si="41"/>
        <v>189</v>
      </c>
      <c r="L168" s="125">
        <f t="shared" si="41"/>
        <v>57</v>
      </c>
      <c r="M168" s="125">
        <f t="shared" si="41"/>
        <v>0</v>
      </c>
      <c r="N168" s="125">
        <f t="shared" si="41"/>
        <v>0</v>
      </c>
      <c r="O168" s="125">
        <f t="shared" si="41"/>
        <v>57</v>
      </c>
      <c r="P168" s="125">
        <f t="shared" si="41"/>
        <v>378</v>
      </c>
      <c r="Q168" s="125">
        <f t="shared" si="41"/>
        <v>243</v>
      </c>
      <c r="R168" s="125">
        <f t="shared" si="41"/>
        <v>0</v>
      </c>
      <c r="S168" s="125">
        <f t="shared" si="41"/>
        <v>621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92</v>
      </c>
      <c r="BA168" s="125">
        <f t="shared" si="41"/>
        <v>1014</v>
      </c>
      <c r="BB168" s="126">
        <f t="shared" si="41"/>
        <v>7</v>
      </c>
      <c r="BC168" s="125">
        <f>SUM(BC4:BC167)</f>
        <v>1007</v>
      </c>
      <c r="BD168" s="125">
        <f t="shared" si="41"/>
        <v>1278</v>
      </c>
      <c r="BE168" s="125">
        <f t="shared" si="41"/>
        <v>298</v>
      </c>
      <c r="BF168" s="125">
        <f t="shared" si="41"/>
        <v>569</v>
      </c>
      <c r="BG168" s="125">
        <f t="shared" si="41"/>
        <v>1140</v>
      </c>
      <c r="BH168" s="125">
        <f t="shared" si="41"/>
        <v>1709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429C-4EF4-4EEE-892B-867269AAB6D0}">
  <sheetPr>
    <pageSetUpPr fitToPage="1"/>
  </sheetPr>
  <dimension ref="B1:XFD180"/>
  <sheetViews>
    <sheetView zoomScale="38" zoomScaleNormal="38" workbookViewId="0">
      <pane xSplit="3" ySplit="3" topLeftCell="D4" activePane="bottomRight" state="frozen"/>
      <selection activeCell="C60" sqref="C60"/>
      <selection pane="topRight" activeCell="C60" sqref="C60"/>
      <selection pane="bottomLeft" activeCell="C60" sqref="C60"/>
      <selection pane="bottomRight" activeCell="P6" sqref="P6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7265625" style="108" customWidth="1"/>
    <col min="61" max="16384" width="13.7265625" style="108"/>
  </cols>
  <sheetData>
    <row r="1" spans="2:60" ht="68.400000000000006" x14ac:dyDescent="1">
      <c r="B1" s="164" t="s">
        <v>887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/>
      <c r="BA4" s="115">
        <f>+G4+K4+O4+S4+W4+AA4+AE4+AZ4+AI4+AM4+AQ4+AU4+AY4</f>
        <v>0</v>
      </c>
      <c r="BB4" s="116"/>
      <c r="BC4" s="115">
        <f>+BA4-BB4</f>
        <v>0</v>
      </c>
      <c r="BD4" s="111"/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>
        <v>3</v>
      </c>
      <c r="E5" s="113"/>
      <c r="F5" s="113"/>
      <c r="G5" s="114">
        <f t="shared" ref="G5:G68" si="0">SUM(D5:F5)</f>
        <v>3</v>
      </c>
      <c r="H5" s="113">
        <v>29</v>
      </c>
      <c r="I5" s="113"/>
      <c r="J5" s="113"/>
      <c r="K5" s="114">
        <f t="shared" ref="K5:K68" si="1">SUM(H5:J5)</f>
        <v>29</v>
      </c>
      <c r="L5" s="113">
        <v>7</v>
      </c>
      <c r="M5" s="113"/>
      <c r="N5" s="113"/>
      <c r="O5" s="114">
        <f t="shared" ref="O5:O68" si="2">SUM(L5:N5)</f>
        <v>7</v>
      </c>
      <c r="P5" s="113">
        <v>12</v>
      </c>
      <c r="Q5" s="119">
        <v>7</v>
      </c>
      <c r="R5" s="113"/>
      <c r="S5" s="114">
        <f t="shared" ref="S5:S68" si="3">SUM(P5:R5)</f>
        <v>19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/>
      <c r="BA5" s="115">
        <f t="shared" ref="BA5:BA68" si="12">+G5+K5+O5+S5+W5+AA5+AE5+AZ5+AI5+AM5+AQ5+AU5+AY5</f>
        <v>58</v>
      </c>
      <c r="BB5" s="116"/>
      <c r="BC5" s="115">
        <f t="shared" ref="BC5:BC68" si="13">+BA5-BB5</f>
        <v>58</v>
      </c>
      <c r="BD5" s="120">
        <v>100</v>
      </c>
      <c r="BE5" s="120">
        <v>114</v>
      </c>
      <c r="BF5" s="117">
        <f t="shared" ref="BF5:BF68" si="14">+BD5+BE5-BC5</f>
        <v>156</v>
      </c>
      <c r="BG5" s="120"/>
      <c r="BH5" s="118">
        <f t="shared" ref="BH5:BH68" si="15">BF5+BG5</f>
        <v>156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/>
      <c r="I6" s="113"/>
      <c r="J6" s="113"/>
      <c r="K6" s="114">
        <f t="shared" si="1"/>
        <v>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>
        <v>30</v>
      </c>
      <c r="BA6" s="115">
        <f t="shared" si="12"/>
        <v>30</v>
      </c>
      <c r="BB6" s="116"/>
      <c r="BC6" s="115">
        <f t="shared" si="13"/>
        <v>30</v>
      </c>
      <c r="BD6" s="111"/>
      <c r="BE6" s="111"/>
      <c r="BF6" s="117">
        <f t="shared" si="14"/>
        <v>-30</v>
      </c>
      <c r="BG6" s="111"/>
      <c r="BH6" s="118">
        <f t="shared" si="15"/>
        <v>-30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>
        <v>30</v>
      </c>
      <c r="Q23" s="113"/>
      <c r="R23" s="113"/>
      <c r="S23" s="114">
        <f t="shared" si="3"/>
        <v>30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30</v>
      </c>
      <c r="BB23" s="116"/>
      <c r="BC23" s="115">
        <f t="shared" si="13"/>
        <v>30</v>
      </c>
      <c r="BD23" s="111"/>
      <c r="BE23" s="111"/>
      <c r="BF23" s="117">
        <f t="shared" si="14"/>
        <v>-30</v>
      </c>
      <c r="BG23" s="111"/>
      <c r="BH23" s="118">
        <f t="shared" si="15"/>
        <v>-30</v>
      </c>
    </row>
    <row r="24" spans="2:60" ht="39.75" customHeight="1" x14ac:dyDescent="1">
      <c r="B24" s="111">
        <v>1111008</v>
      </c>
      <c r="C24" s="112" t="s">
        <v>741</v>
      </c>
      <c r="D24" s="113">
        <v>50</v>
      </c>
      <c r="E24" s="113"/>
      <c r="F24" s="113"/>
      <c r="G24" s="114">
        <f t="shared" si="0"/>
        <v>50</v>
      </c>
      <c r="H24" s="113">
        <v>30</v>
      </c>
      <c r="I24" s="119">
        <v>10</v>
      </c>
      <c r="J24" s="113"/>
      <c r="K24" s="114">
        <f t="shared" si="1"/>
        <v>40</v>
      </c>
      <c r="L24" s="113">
        <v>3</v>
      </c>
      <c r="M24" s="113"/>
      <c r="N24" s="113"/>
      <c r="O24" s="114">
        <f t="shared" si="2"/>
        <v>3</v>
      </c>
      <c r="P24" s="113">
        <v>42</v>
      </c>
      <c r="Q24" s="119">
        <v>3</v>
      </c>
      <c r="R24" s="113"/>
      <c r="S24" s="114">
        <f t="shared" si="3"/>
        <v>45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138</v>
      </c>
      <c r="BB24" s="116"/>
      <c r="BC24" s="115">
        <f t="shared" si="13"/>
        <v>138</v>
      </c>
      <c r="BD24" s="111">
        <v>150</v>
      </c>
      <c r="BE24" s="111">
        <v>12</v>
      </c>
      <c r="BF24" s="117">
        <f t="shared" si="14"/>
        <v>24</v>
      </c>
      <c r="BG24" s="111">
        <v>80</v>
      </c>
      <c r="BH24" s="118">
        <f t="shared" si="15"/>
        <v>104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>
        <v>2</v>
      </c>
      <c r="I25" s="119">
        <v>1</v>
      </c>
      <c r="J25" s="113"/>
      <c r="K25" s="114">
        <f t="shared" si="1"/>
        <v>3</v>
      </c>
      <c r="L25" s="113">
        <v>2</v>
      </c>
      <c r="M25" s="113"/>
      <c r="N25" s="113"/>
      <c r="O25" s="114">
        <f t="shared" si="2"/>
        <v>2</v>
      </c>
      <c r="P25" s="113"/>
      <c r="Q25" s="119">
        <v>1</v>
      </c>
      <c r="R25" s="113"/>
      <c r="S25" s="114">
        <f t="shared" si="3"/>
        <v>1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6</v>
      </c>
      <c r="BB25" s="116"/>
      <c r="BC25" s="115">
        <f t="shared" si="13"/>
        <v>6</v>
      </c>
      <c r="BD25" s="111">
        <v>5</v>
      </c>
      <c r="BE25" s="111">
        <v>9</v>
      </c>
      <c r="BF25" s="117">
        <f t="shared" si="14"/>
        <v>8</v>
      </c>
      <c r="BG25" s="111"/>
      <c r="BH25" s="118">
        <f t="shared" si="15"/>
        <v>8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9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9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9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9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9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9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9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9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9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9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9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9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9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9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2</v>
      </c>
      <c r="I40" s="119">
        <v>3</v>
      </c>
      <c r="J40" s="113"/>
      <c r="K40" s="114">
        <f t="shared" si="1"/>
        <v>5</v>
      </c>
      <c r="L40" s="113"/>
      <c r="M40" s="113"/>
      <c r="N40" s="113"/>
      <c r="O40" s="114">
        <f t="shared" si="2"/>
        <v>0</v>
      </c>
      <c r="P40" s="113"/>
      <c r="Q40" s="113"/>
      <c r="R40" s="113"/>
      <c r="S40" s="114">
        <f t="shared" si="3"/>
        <v>0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5</v>
      </c>
      <c r="BB40" s="116"/>
      <c r="BC40" s="115">
        <f t="shared" si="13"/>
        <v>5</v>
      </c>
      <c r="BD40" s="111">
        <v>10</v>
      </c>
      <c r="BE40" s="111">
        <v>10</v>
      </c>
      <c r="BF40" s="117">
        <f t="shared" si="14"/>
        <v>15</v>
      </c>
      <c r="BG40" s="111"/>
      <c r="BH40" s="118">
        <f t="shared" si="15"/>
        <v>15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9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9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9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9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9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9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9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9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9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9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9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/>
      <c r="E52" s="113"/>
      <c r="F52" s="113"/>
      <c r="G52" s="114">
        <f t="shared" si="0"/>
        <v>0</v>
      </c>
      <c r="H52" s="113">
        <v>6</v>
      </c>
      <c r="I52" s="119">
        <v>1</v>
      </c>
      <c r="J52" s="113"/>
      <c r="K52" s="114">
        <f t="shared" si="1"/>
        <v>7</v>
      </c>
      <c r="L52" s="113"/>
      <c r="M52" s="113"/>
      <c r="N52" s="113"/>
      <c r="O52" s="114">
        <f t="shared" si="2"/>
        <v>0</v>
      </c>
      <c r="P52" s="113">
        <v>24</v>
      </c>
      <c r="Q52" s="119">
        <v>14</v>
      </c>
      <c r="R52" s="113"/>
      <c r="S52" s="114">
        <f t="shared" si="3"/>
        <v>38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45</v>
      </c>
      <c r="BB52" s="116">
        <v>1</v>
      </c>
      <c r="BC52" s="115">
        <f t="shared" si="13"/>
        <v>44</v>
      </c>
      <c r="BD52" s="111">
        <v>65</v>
      </c>
      <c r="BE52" s="111">
        <v>11</v>
      </c>
      <c r="BF52" s="117">
        <f t="shared" si="14"/>
        <v>32</v>
      </c>
      <c r="BG52" s="111">
        <v>40</v>
      </c>
      <c r="BH52" s="118">
        <f t="shared" si="15"/>
        <v>72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9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9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/>
      <c r="E54" s="113"/>
      <c r="F54" s="113"/>
      <c r="G54" s="114">
        <f t="shared" si="0"/>
        <v>0</v>
      </c>
      <c r="H54" s="113">
        <v>1</v>
      </c>
      <c r="I54" s="119">
        <v>1</v>
      </c>
      <c r="J54" s="113"/>
      <c r="K54" s="114">
        <f t="shared" si="1"/>
        <v>2</v>
      </c>
      <c r="L54" s="113"/>
      <c r="M54" s="113"/>
      <c r="N54" s="113"/>
      <c r="O54" s="114">
        <f t="shared" si="2"/>
        <v>0</v>
      </c>
      <c r="P54" s="113">
        <v>24</v>
      </c>
      <c r="Q54" s="119">
        <v>14</v>
      </c>
      <c r="R54" s="113"/>
      <c r="S54" s="114">
        <f t="shared" si="3"/>
        <v>38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40</v>
      </c>
      <c r="BB54" s="116">
        <v>1</v>
      </c>
      <c r="BC54" s="115">
        <f t="shared" si="13"/>
        <v>39</v>
      </c>
      <c r="BD54" s="111">
        <v>65</v>
      </c>
      <c r="BE54" s="111">
        <v>29</v>
      </c>
      <c r="BF54" s="117">
        <f t="shared" si="14"/>
        <v>55</v>
      </c>
      <c r="BG54" s="111">
        <v>40</v>
      </c>
      <c r="BH54" s="118">
        <f t="shared" si="15"/>
        <v>95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9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9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9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9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9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9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/>
      <c r="E58" s="113"/>
      <c r="F58" s="113"/>
      <c r="G58" s="114">
        <f t="shared" si="0"/>
        <v>0</v>
      </c>
      <c r="H58" s="113">
        <v>1</v>
      </c>
      <c r="I58" s="119">
        <v>1</v>
      </c>
      <c r="J58" s="113"/>
      <c r="K58" s="114">
        <f t="shared" si="1"/>
        <v>2</v>
      </c>
      <c r="L58" s="113"/>
      <c r="M58" s="113"/>
      <c r="N58" s="113"/>
      <c r="O58" s="114">
        <f t="shared" si="2"/>
        <v>0</v>
      </c>
      <c r="P58" s="113">
        <v>27</v>
      </c>
      <c r="Q58" s="119">
        <v>14</v>
      </c>
      <c r="R58" s="113"/>
      <c r="S58" s="114">
        <f t="shared" si="3"/>
        <v>41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/>
      <c r="BA58" s="115">
        <f t="shared" si="12"/>
        <v>43</v>
      </c>
      <c r="BB58" s="116">
        <v>1</v>
      </c>
      <c r="BC58" s="115">
        <f t="shared" si="13"/>
        <v>42</v>
      </c>
      <c r="BD58" s="111">
        <v>65</v>
      </c>
      <c r="BE58" s="111">
        <v>49</v>
      </c>
      <c r="BF58" s="117">
        <f t="shared" si="14"/>
        <v>72</v>
      </c>
      <c r="BG58" s="111">
        <v>40</v>
      </c>
      <c r="BH58" s="118">
        <f t="shared" si="15"/>
        <v>112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3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9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/>
      <c r="E60" s="113"/>
      <c r="F60" s="113"/>
      <c r="G60" s="114">
        <f t="shared" si="0"/>
        <v>0</v>
      </c>
      <c r="H60" s="113">
        <v>1</v>
      </c>
      <c r="I60" s="113"/>
      <c r="J60" s="113"/>
      <c r="K60" s="114">
        <f t="shared" si="1"/>
        <v>1</v>
      </c>
      <c r="L60" s="113"/>
      <c r="M60" s="113"/>
      <c r="N60" s="113"/>
      <c r="O60" s="114">
        <f t="shared" si="2"/>
        <v>0</v>
      </c>
      <c r="P60" s="113">
        <v>24</v>
      </c>
      <c r="Q60" s="119">
        <v>13</v>
      </c>
      <c r="R60" s="113"/>
      <c r="S60" s="114">
        <f t="shared" si="3"/>
        <v>37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/>
      <c r="BA60" s="115">
        <f t="shared" si="12"/>
        <v>38</v>
      </c>
      <c r="BB60" s="116"/>
      <c r="BC60" s="115">
        <f t="shared" si="13"/>
        <v>38</v>
      </c>
      <c r="BD60" s="111">
        <v>65</v>
      </c>
      <c r="BE60" s="111">
        <v>18</v>
      </c>
      <c r="BF60" s="117">
        <f t="shared" si="14"/>
        <v>45</v>
      </c>
      <c r="BG60" s="111">
        <v>40</v>
      </c>
      <c r="BH60" s="118">
        <f t="shared" si="15"/>
        <v>85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3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9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/>
      <c r="E62" s="113"/>
      <c r="F62" s="113"/>
      <c r="G62" s="114">
        <f t="shared" si="0"/>
        <v>0</v>
      </c>
      <c r="H62" s="113">
        <v>1</v>
      </c>
      <c r="I62" s="113"/>
      <c r="J62" s="113"/>
      <c r="K62" s="114">
        <f t="shared" si="1"/>
        <v>1</v>
      </c>
      <c r="L62" s="113"/>
      <c r="M62" s="113"/>
      <c r="N62" s="113"/>
      <c r="O62" s="114">
        <f t="shared" si="2"/>
        <v>0</v>
      </c>
      <c r="P62" s="113">
        <v>24</v>
      </c>
      <c r="Q62" s="119">
        <v>13</v>
      </c>
      <c r="R62" s="113"/>
      <c r="S62" s="114">
        <f t="shared" si="3"/>
        <v>37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/>
      <c r="BA62" s="115">
        <f t="shared" si="12"/>
        <v>38</v>
      </c>
      <c r="BB62" s="116"/>
      <c r="BC62" s="115">
        <f t="shared" si="13"/>
        <v>38</v>
      </c>
      <c r="BD62" s="111">
        <v>65</v>
      </c>
      <c r="BE62" s="111">
        <v>10</v>
      </c>
      <c r="BF62" s="117">
        <f t="shared" si="14"/>
        <v>37</v>
      </c>
      <c r="BG62" s="111">
        <v>40</v>
      </c>
      <c r="BH62" s="118">
        <f t="shared" si="15"/>
        <v>77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3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9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/>
      <c r="E64" s="113"/>
      <c r="F64" s="113"/>
      <c r="G64" s="114">
        <f t="shared" si="0"/>
        <v>0</v>
      </c>
      <c r="H64" s="113">
        <v>1</v>
      </c>
      <c r="I64" s="113"/>
      <c r="J64" s="113"/>
      <c r="K64" s="114">
        <f t="shared" si="1"/>
        <v>1</v>
      </c>
      <c r="L64" s="113"/>
      <c r="M64" s="113"/>
      <c r="N64" s="113"/>
      <c r="O64" s="114">
        <f t="shared" si="2"/>
        <v>0</v>
      </c>
      <c r="P64" s="113">
        <v>24</v>
      </c>
      <c r="Q64" s="119">
        <v>13</v>
      </c>
      <c r="R64" s="113"/>
      <c r="S64" s="114">
        <f t="shared" si="3"/>
        <v>37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38</v>
      </c>
      <c r="BB64" s="116"/>
      <c r="BC64" s="115">
        <f t="shared" si="13"/>
        <v>38</v>
      </c>
      <c r="BD64" s="111">
        <v>65</v>
      </c>
      <c r="BE64" s="111">
        <v>36</v>
      </c>
      <c r="BF64" s="117">
        <f t="shared" si="14"/>
        <v>63</v>
      </c>
      <c r="BG64" s="111">
        <v>40</v>
      </c>
      <c r="BH64" s="118">
        <f t="shared" si="15"/>
        <v>103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3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3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hidden="1" customHeight="1" x14ac:dyDescent="1">
      <c r="B66" s="111">
        <v>1112017</v>
      </c>
      <c r="C66" s="122" t="s">
        <v>783</v>
      </c>
      <c r="D66" s="113"/>
      <c r="E66" s="113"/>
      <c r="F66" s="113"/>
      <c r="G66" s="114">
        <f t="shared" si="0"/>
        <v>0</v>
      </c>
      <c r="H66" s="113"/>
      <c r="I66" s="113"/>
      <c r="J66" s="113"/>
      <c r="K66" s="114">
        <f t="shared" si="1"/>
        <v>0</v>
      </c>
      <c r="L66" s="113"/>
      <c r="M66" s="113"/>
      <c r="N66" s="113"/>
      <c r="O66" s="114">
        <f t="shared" si="2"/>
        <v>0</v>
      </c>
      <c r="P66" s="113"/>
      <c r="Q66" s="113"/>
      <c r="R66" s="113"/>
      <c r="S66" s="114">
        <f t="shared" si="3"/>
        <v>0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0</v>
      </c>
      <c r="BB66" s="116"/>
      <c r="BC66" s="115">
        <f t="shared" si="13"/>
        <v>0</v>
      </c>
      <c r="BD66" s="111"/>
      <c r="BE66" s="111"/>
      <c r="BF66" s="117">
        <f t="shared" si="14"/>
        <v>0</v>
      </c>
      <c r="BG66" s="111"/>
      <c r="BH66" s="118">
        <f t="shared" si="15"/>
        <v>0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hidden="1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3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/>
      <c r="BF72" s="117">
        <f t="shared" si="30"/>
        <v>0</v>
      </c>
      <c r="BG72" s="111"/>
      <c r="BH72" s="118">
        <f t="shared" si="31"/>
        <v>0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>
        <v>8</v>
      </c>
      <c r="I73" s="113"/>
      <c r="J73" s="113"/>
      <c r="K73" s="114">
        <f t="shared" si="17"/>
        <v>8</v>
      </c>
      <c r="L73" s="113"/>
      <c r="M73" s="113"/>
      <c r="N73" s="113"/>
      <c r="O73" s="114">
        <f t="shared" si="18"/>
        <v>0</v>
      </c>
      <c r="P73" s="113">
        <v>64</v>
      </c>
      <c r="Q73" s="113"/>
      <c r="R73" s="113"/>
      <c r="S73" s="114">
        <f t="shared" si="19"/>
        <v>64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72</v>
      </c>
      <c r="BB73" s="116"/>
      <c r="BC73" s="115">
        <f t="shared" si="29"/>
        <v>72</v>
      </c>
      <c r="BD73" s="111">
        <v>40</v>
      </c>
      <c r="BE73" s="111">
        <v>5</v>
      </c>
      <c r="BF73" s="117">
        <f t="shared" si="30"/>
        <v>-27</v>
      </c>
      <c r="BG73" s="111">
        <v>50</v>
      </c>
      <c r="BH73" s="118">
        <f t="shared" si="31"/>
        <v>23</v>
      </c>
    </row>
    <row r="74" spans="2:60" hidden="1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3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hidden="1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3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hidden="1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3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/>
      <c r="BA76" s="115">
        <f t="shared" si="28"/>
        <v>0</v>
      </c>
      <c r="BB76" s="116"/>
      <c r="BC76" s="115">
        <f t="shared" si="29"/>
        <v>0</v>
      </c>
      <c r="BD76" s="111"/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>
        <v>13</v>
      </c>
      <c r="E77" s="113"/>
      <c r="F77" s="113"/>
      <c r="G77" s="114">
        <f t="shared" si="16"/>
        <v>13</v>
      </c>
      <c r="H77" s="113">
        <v>4</v>
      </c>
      <c r="I77" s="113"/>
      <c r="J77" s="113"/>
      <c r="K77" s="114">
        <f t="shared" si="17"/>
        <v>4</v>
      </c>
      <c r="L77" s="113">
        <v>1</v>
      </c>
      <c r="M77" s="113"/>
      <c r="N77" s="113"/>
      <c r="O77" s="114">
        <f t="shared" si="18"/>
        <v>1</v>
      </c>
      <c r="P77" s="113">
        <v>4</v>
      </c>
      <c r="Q77" s="119">
        <v>1</v>
      </c>
      <c r="R77" s="113"/>
      <c r="S77" s="114">
        <f t="shared" si="19"/>
        <v>5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23</v>
      </c>
      <c r="BB77" s="116"/>
      <c r="BC77" s="115">
        <f t="shared" si="29"/>
        <v>23</v>
      </c>
      <c r="BD77" s="111">
        <v>35</v>
      </c>
      <c r="BE77" s="111"/>
      <c r="BF77" s="117">
        <f t="shared" si="30"/>
        <v>12</v>
      </c>
      <c r="BG77" s="111">
        <v>30</v>
      </c>
      <c r="BH77" s="118">
        <f t="shared" si="31"/>
        <v>42</v>
      </c>
    </row>
    <row r="78" spans="2:60" ht="39.75" customHeight="1" x14ac:dyDescent="1">
      <c r="B78" s="111">
        <v>1113171</v>
      </c>
      <c r="C78" s="122" t="s">
        <v>795</v>
      </c>
      <c r="D78" s="113">
        <v>5</v>
      </c>
      <c r="E78" s="113"/>
      <c r="F78" s="113"/>
      <c r="G78" s="114">
        <f t="shared" si="16"/>
        <v>5</v>
      </c>
      <c r="H78" s="113">
        <v>6</v>
      </c>
      <c r="I78" s="113"/>
      <c r="J78" s="113"/>
      <c r="K78" s="114">
        <f t="shared" si="17"/>
        <v>6</v>
      </c>
      <c r="L78" s="113">
        <v>13</v>
      </c>
      <c r="M78" s="113"/>
      <c r="N78" s="113"/>
      <c r="O78" s="114">
        <f t="shared" si="18"/>
        <v>13</v>
      </c>
      <c r="P78" s="113">
        <v>1</v>
      </c>
      <c r="Q78" s="113"/>
      <c r="R78" s="113"/>
      <c r="S78" s="114">
        <f t="shared" si="19"/>
        <v>1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25</v>
      </c>
      <c r="BB78" s="116"/>
      <c r="BC78" s="115">
        <f t="shared" si="29"/>
        <v>25</v>
      </c>
      <c r="BD78" s="111">
        <v>20</v>
      </c>
      <c r="BE78" s="111">
        <v>10</v>
      </c>
      <c r="BF78" s="117">
        <f t="shared" si="30"/>
        <v>5</v>
      </c>
      <c r="BG78" s="111">
        <v>20</v>
      </c>
      <c r="BH78" s="118">
        <f t="shared" si="31"/>
        <v>25</v>
      </c>
    </row>
    <row r="79" spans="2:60" x14ac:dyDescent="1">
      <c r="B79" s="111">
        <v>1113172</v>
      </c>
      <c r="C79" s="122" t="s">
        <v>796</v>
      </c>
      <c r="D79" s="113">
        <v>20</v>
      </c>
      <c r="E79" s="113"/>
      <c r="F79" s="113"/>
      <c r="G79" s="114">
        <f t="shared" si="16"/>
        <v>20</v>
      </c>
      <c r="H79" s="113"/>
      <c r="I79" s="113"/>
      <c r="J79" s="113"/>
      <c r="K79" s="114">
        <f t="shared" si="17"/>
        <v>0</v>
      </c>
      <c r="L79" s="113"/>
      <c r="M79" s="113"/>
      <c r="N79" s="113"/>
      <c r="O79" s="114">
        <f t="shared" si="18"/>
        <v>0</v>
      </c>
      <c r="P79" s="113">
        <v>1</v>
      </c>
      <c r="Q79" s="113"/>
      <c r="R79" s="113"/>
      <c r="S79" s="114">
        <f t="shared" si="19"/>
        <v>1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21</v>
      </c>
      <c r="BB79" s="116"/>
      <c r="BC79" s="115">
        <f t="shared" si="29"/>
        <v>21</v>
      </c>
      <c r="BD79" s="111">
        <v>20</v>
      </c>
      <c r="BE79" s="111"/>
      <c r="BF79" s="117">
        <f t="shared" si="30"/>
        <v>-1</v>
      </c>
      <c r="BG79" s="111">
        <v>25</v>
      </c>
      <c r="BH79" s="118">
        <f t="shared" si="31"/>
        <v>24</v>
      </c>
    </row>
    <row r="80" spans="2:60" x14ac:dyDescent="1">
      <c r="B80" s="111">
        <v>1113173</v>
      </c>
      <c r="C80" s="122" t="s">
        <v>797</v>
      </c>
      <c r="D80" s="113">
        <v>9</v>
      </c>
      <c r="E80" s="113"/>
      <c r="F80" s="113"/>
      <c r="G80" s="114">
        <f t="shared" si="16"/>
        <v>9</v>
      </c>
      <c r="H80" s="113">
        <v>3</v>
      </c>
      <c r="I80" s="113"/>
      <c r="J80" s="113"/>
      <c r="K80" s="114">
        <f t="shared" si="17"/>
        <v>3</v>
      </c>
      <c r="L80" s="113">
        <v>6</v>
      </c>
      <c r="M80" s="113"/>
      <c r="N80" s="113"/>
      <c r="O80" s="114">
        <f t="shared" si="18"/>
        <v>6</v>
      </c>
      <c r="P80" s="113"/>
      <c r="Q80" s="113"/>
      <c r="R80" s="113"/>
      <c r="S80" s="114">
        <f t="shared" si="19"/>
        <v>0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18</v>
      </c>
      <c r="BB80" s="116"/>
      <c r="BC80" s="115">
        <f t="shared" si="29"/>
        <v>18</v>
      </c>
      <c r="BD80" s="111">
        <v>10</v>
      </c>
      <c r="BE80" s="111">
        <v>8</v>
      </c>
      <c r="BF80" s="117">
        <f t="shared" si="30"/>
        <v>0</v>
      </c>
      <c r="BG80" s="111">
        <v>20</v>
      </c>
      <c r="BH80" s="118">
        <f t="shared" si="31"/>
        <v>20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3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3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>
        <v>15</v>
      </c>
      <c r="E83" s="113"/>
      <c r="F83" s="113"/>
      <c r="G83" s="114">
        <f t="shared" si="16"/>
        <v>15</v>
      </c>
      <c r="H83" s="113">
        <v>18</v>
      </c>
      <c r="I83" s="113"/>
      <c r="J83" s="113"/>
      <c r="K83" s="114">
        <f t="shared" si="17"/>
        <v>18</v>
      </c>
      <c r="L83" s="113"/>
      <c r="M83" s="113"/>
      <c r="N83" s="113"/>
      <c r="O83" s="114">
        <f t="shared" si="18"/>
        <v>0</v>
      </c>
      <c r="P83" s="113">
        <v>24</v>
      </c>
      <c r="Q83" s="119">
        <v>9</v>
      </c>
      <c r="R83" s="113"/>
      <c r="S83" s="114">
        <f t="shared" si="19"/>
        <v>33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66</v>
      </c>
      <c r="BB83" s="116"/>
      <c r="BC83" s="115">
        <f t="shared" si="29"/>
        <v>66</v>
      </c>
      <c r="BD83" s="111">
        <v>128</v>
      </c>
      <c r="BE83" s="111">
        <v>13</v>
      </c>
      <c r="BF83" s="117">
        <f t="shared" si="30"/>
        <v>75</v>
      </c>
      <c r="BG83" s="111">
        <v>125</v>
      </c>
      <c r="BH83" s="118">
        <f t="shared" si="31"/>
        <v>200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/>
      <c r="I84" s="113"/>
      <c r="J84" s="113"/>
      <c r="K84" s="114">
        <f t="shared" si="17"/>
        <v>0</v>
      </c>
      <c r="L84" s="113"/>
      <c r="M84" s="113"/>
      <c r="N84" s="113"/>
      <c r="O84" s="114">
        <f t="shared" si="18"/>
        <v>0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0</v>
      </c>
      <c r="BB84" s="116"/>
      <c r="BC84" s="115">
        <f t="shared" si="29"/>
        <v>0</v>
      </c>
      <c r="BD84" s="111"/>
      <c r="BE84" s="111"/>
      <c r="BF84" s="117">
        <f t="shared" si="30"/>
        <v>0</v>
      </c>
      <c r="BG84" s="111"/>
      <c r="BH84" s="118">
        <f t="shared" si="31"/>
        <v>0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/>
      <c r="I85" s="113"/>
      <c r="J85" s="113"/>
      <c r="K85" s="114">
        <f t="shared" si="17"/>
        <v>0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0</v>
      </c>
      <c r="BB85" s="116"/>
      <c r="BC85" s="115">
        <f t="shared" si="29"/>
        <v>0</v>
      </c>
      <c r="BD85" s="111"/>
      <c r="BE85" s="111"/>
      <c r="BF85" s="117">
        <f t="shared" si="30"/>
        <v>0</v>
      </c>
      <c r="BG85" s="111"/>
      <c r="BH85" s="118">
        <f t="shared" si="31"/>
        <v>0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hidden="1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/>
      <c r="BA114" s="115">
        <f t="shared" si="28"/>
        <v>0</v>
      </c>
      <c r="BB114" s="116"/>
      <c r="BC114" s="115">
        <f t="shared" si="29"/>
        <v>0</v>
      </c>
      <c r="BD114" s="111"/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hidden="1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/>
      <c r="BA120" s="115">
        <f t="shared" si="28"/>
        <v>0</v>
      </c>
      <c r="BB120" s="116"/>
      <c r="BC120" s="115">
        <f t="shared" si="29"/>
        <v>0</v>
      </c>
      <c r="BD120" s="111"/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hidden="1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/>
      <c r="BA122" s="115">
        <f t="shared" si="28"/>
        <v>0</v>
      </c>
      <c r="BB122" s="116"/>
      <c r="BC122" s="115">
        <f t="shared" si="29"/>
        <v>0</v>
      </c>
      <c r="BD122" s="111"/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hidden="1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/>
      <c r="BA133" s="115">
        <f t="shared" ref="BA133:BA167" si="37">+G133+K133+O133+S133+W133+AA133+AE133+AZ133+AI133+AM133+AQ133+AU133+AY133</f>
        <v>0</v>
      </c>
      <c r="BB133" s="116"/>
      <c r="BC133" s="115">
        <f t="shared" ref="BC133:BC167" si="38">+BA133-BB133</f>
        <v>0</v>
      </c>
      <c r="BD133" s="111"/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>
        <v>5</v>
      </c>
      <c r="BA134" s="115">
        <f t="shared" si="37"/>
        <v>5</v>
      </c>
      <c r="BB134" s="116"/>
      <c r="BC134" s="115">
        <f t="shared" si="38"/>
        <v>5</v>
      </c>
      <c r="BD134" s="111"/>
      <c r="BE134" s="111"/>
      <c r="BF134" s="117">
        <f t="shared" si="39"/>
        <v>-5</v>
      </c>
      <c r="BG134" s="111"/>
      <c r="BH134" s="118">
        <f t="shared" si="40"/>
        <v>-5</v>
      </c>
    </row>
    <row r="135" spans="2:60" ht="39.75" hidden="1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/>
      <c r="BF135" s="117">
        <f t="shared" si="39"/>
        <v>0</v>
      </c>
      <c r="BG135" s="111"/>
      <c r="BH135" s="118">
        <f t="shared" si="40"/>
        <v>0</v>
      </c>
    </row>
    <row r="136" spans="2:60" ht="39.75" hidden="1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/>
      <c r="BF136" s="117">
        <f t="shared" si="39"/>
        <v>0</v>
      </c>
      <c r="BG136" s="111"/>
      <c r="BH136" s="118">
        <f t="shared" si="40"/>
        <v>0</v>
      </c>
    </row>
    <row r="137" spans="2:60" ht="39.75" hidden="1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/>
      <c r="BF137" s="117">
        <f t="shared" si="39"/>
        <v>0</v>
      </c>
      <c r="BG137" s="111"/>
      <c r="BH137" s="118">
        <f t="shared" si="40"/>
        <v>0</v>
      </c>
    </row>
    <row r="138" spans="2:60" ht="39.75" hidden="1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/>
      <c r="BF138" s="117">
        <f t="shared" si="39"/>
        <v>0</v>
      </c>
      <c r="BG138" s="111"/>
      <c r="BH138" s="118">
        <f t="shared" si="40"/>
        <v>0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hidden="1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/>
      <c r="BA147" s="115">
        <f t="shared" si="37"/>
        <v>0</v>
      </c>
      <c r="BB147" s="116"/>
      <c r="BC147" s="115">
        <f t="shared" si="38"/>
        <v>0</v>
      </c>
      <c r="BD147" s="111"/>
      <c r="BE147" s="111"/>
      <c r="BF147" s="117">
        <f t="shared" si="39"/>
        <v>0</v>
      </c>
      <c r="BG147" s="111"/>
      <c r="BH147" s="118">
        <f t="shared" si="40"/>
        <v>0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hidden="1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>
        <v>8</v>
      </c>
      <c r="E154" s="113"/>
      <c r="F154" s="113"/>
      <c r="G154" s="114">
        <f t="shared" si="32"/>
        <v>8</v>
      </c>
      <c r="H154" s="113">
        <v>1</v>
      </c>
      <c r="I154" s="113"/>
      <c r="J154" s="113"/>
      <c r="K154" s="114">
        <f t="shared" si="33"/>
        <v>1</v>
      </c>
      <c r="L154" s="113"/>
      <c r="M154" s="113"/>
      <c r="N154" s="113"/>
      <c r="O154" s="114">
        <f t="shared" si="34"/>
        <v>0</v>
      </c>
      <c r="P154" s="113">
        <v>35</v>
      </c>
      <c r="Q154" s="119">
        <v>2</v>
      </c>
      <c r="R154" s="113"/>
      <c r="S154" s="114">
        <f t="shared" si="35"/>
        <v>37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46</v>
      </c>
      <c r="BB154" s="116"/>
      <c r="BC154" s="115">
        <f t="shared" si="38"/>
        <v>46</v>
      </c>
      <c r="BD154" s="111">
        <v>115</v>
      </c>
      <c r="BE154" s="111">
        <v>131</v>
      </c>
      <c r="BF154" s="117">
        <f t="shared" si="39"/>
        <v>200</v>
      </c>
      <c r="BG154" s="111">
        <v>60</v>
      </c>
      <c r="BH154" s="118">
        <f t="shared" si="40"/>
        <v>260</v>
      </c>
    </row>
    <row r="155" spans="2:60" ht="39.75" customHeight="1" x14ac:dyDescent="1">
      <c r="B155" s="111">
        <v>1006988</v>
      </c>
      <c r="C155" s="122" t="s">
        <v>679</v>
      </c>
      <c r="D155" s="113">
        <v>6</v>
      </c>
      <c r="E155" s="113"/>
      <c r="F155" s="113"/>
      <c r="G155" s="114">
        <f t="shared" si="32"/>
        <v>6</v>
      </c>
      <c r="H155" s="113">
        <v>1</v>
      </c>
      <c r="I155" s="113"/>
      <c r="J155" s="113"/>
      <c r="K155" s="114">
        <f t="shared" si="33"/>
        <v>1</v>
      </c>
      <c r="L155" s="113"/>
      <c r="M155" s="113"/>
      <c r="N155" s="113"/>
      <c r="O155" s="114">
        <f t="shared" si="34"/>
        <v>0</v>
      </c>
      <c r="P155" s="113">
        <v>21</v>
      </c>
      <c r="Q155" s="119">
        <v>2</v>
      </c>
      <c r="R155" s="113"/>
      <c r="S155" s="114">
        <f t="shared" si="35"/>
        <v>23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30</v>
      </c>
      <c r="BB155" s="116"/>
      <c r="BC155" s="115">
        <f t="shared" si="38"/>
        <v>30</v>
      </c>
      <c r="BD155" s="111">
        <v>97</v>
      </c>
      <c r="BE155" s="111">
        <v>86</v>
      </c>
      <c r="BF155" s="117">
        <f t="shared" si="39"/>
        <v>153</v>
      </c>
      <c r="BG155" s="111">
        <v>40</v>
      </c>
      <c r="BH155" s="118">
        <f t="shared" si="40"/>
        <v>193</v>
      </c>
    </row>
    <row r="156" spans="2:60" ht="39.75" customHeight="1" x14ac:dyDescent="1">
      <c r="B156" s="111">
        <v>20058107</v>
      </c>
      <c r="C156" s="123" t="s">
        <v>871</v>
      </c>
      <c r="D156" s="113"/>
      <c r="E156" s="113"/>
      <c r="F156" s="113"/>
      <c r="G156" s="114">
        <f t="shared" si="32"/>
        <v>0</v>
      </c>
      <c r="H156" s="113">
        <v>3</v>
      </c>
      <c r="I156" s="113"/>
      <c r="J156" s="113"/>
      <c r="K156" s="114">
        <f t="shared" si="33"/>
        <v>3</v>
      </c>
      <c r="L156" s="113"/>
      <c r="M156" s="113"/>
      <c r="N156" s="113"/>
      <c r="O156" s="114">
        <f t="shared" si="34"/>
        <v>0</v>
      </c>
      <c r="P156" s="113">
        <v>12</v>
      </c>
      <c r="Q156" s="119">
        <v>3</v>
      </c>
      <c r="R156" s="113"/>
      <c r="S156" s="114">
        <f t="shared" si="35"/>
        <v>15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18</v>
      </c>
      <c r="BB156" s="116"/>
      <c r="BC156" s="115">
        <f t="shared" si="38"/>
        <v>18</v>
      </c>
      <c r="BD156" s="111">
        <v>32</v>
      </c>
      <c r="BE156" s="111">
        <v>26</v>
      </c>
      <c r="BF156" s="117">
        <f t="shared" si="39"/>
        <v>40</v>
      </c>
      <c r="BG156" s="111">
        <v>125</v>
      </c>
      <c r="BH156" s="118">
        <f t="shared" si="40"/>
        <v>165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129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129</v>
      </c>
      <c r="H168" s="125">
        <f t="shared" si="41"/>
        <v>118</v>
      </c>
      <c r="I168" s="125">
        <f t="shared" si="41"/>
        <v>17</v>
      </c>
      <c r="J168" s="125">
        <f t="shared" si="41"/>
        <v>0</v>
      </c>
      <c r="K168" s="125">
        <f t="shared" si="41"/>
        <v>135</v>
      </c>
      <c r="L168" s="125">
        <f t="shared" si="41"/>
        <v>32</v>
      </c>
      <c r="M168" s="125">
        <f t="shared" si="41"/>
        <v>0</v>
      </c>
      <c r="N168" s="125">
        <f t="shared" si="41"/>
        <v>0</v>
      </c>
      <c r="O168" s="125">
        <f t="shared" si="41"/>
        <v>32</v>
      </c>
      <c r="P168" s="125">
        <f t="shared" si="41"/>
        <v>393</v>
      </c>
      <c r="Q168" s="125">
        <f t="shared" si="41"/>
        <v>109</v>
      </c>
      <c r="R168" s="125">
        <f t="shared" si="41"/>
        <v>0</v>
      </c>
      <c r="S168" s="125">
        <f t="shared" si="41"/>
        <v>502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35</v>
      </c>
      <c r="BA168" s="125">
        <f t="shared" si="41"/>
        <v>833</v>
      </c>
      <c r="BB168" s="126">
        <f t="shared" si="41"/>
        <v>3</v>
      </c>
      <c r="BC168" s="125">
        <f>SUM(BC4:BC167)</f>
        <v>830</v>
      </c>
      <c r="BD168" s="125">
        <f t="shared" si="41"/>
        <v>1152</v>
      </c>
      <c r="BE168" s="125">
        <f t="shared" si="41"/>
        <v>577</v>
      </c>
      <c r="BF168" s="125">
        <f t="shared" si="41"/>
        <v>899</v>
      </c>
      <c r="BG168" s="125">
        <f t="shared" si="41"/>
        <v>815</v>
      </c>
      <c r="BH168" s="125">
        <f t="shared" si="41"/>
        <v>1714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3D7F0-1B3B-49DD-9C7E-825229A82ACA}">
  <sheetPr>
    <pageSetUpPr fitToPage="1"/>
  </sheetPr>
  <dimension ref="B1:XFD180"/>
  <sheetViews>
    <sheetView zoomScale="50" zoomScaleNormal="50" workbookViewId="0">
      <pane xSplit="3" ySplit="3" topLeftCell="BA4" activePane="bottomRight" state="frozen"/>
      <selection activeCell="C60" sqref="C60"/>
      <selection pane="topRight" activeCell="C60" sqref="C60"/>
      <selection pane="bottomLeft" activeCell="C60" sqref="C60"/>
      <selection pane="bottomRight" activeCell="BC168" sqref="BC168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7265625" style="108" customWidth="1"/>
    <col min="61" max="16384" width="13.7265625" style="108"/>
  </cols>
  <sheetData>
    <row r="1" spans="2:60" ht="68.400000000000006" x14ac:dyDescent="1">
      <c r="B1" s="164" t="s">
        <v>886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/>
      <c r="BA4" s="115">
        <f>+G4+K4+O4+S4+W4+AA4+AE4+AZ4+AI4+AM4+AQ4+AU4+AY4</f>
        <v>0</v>
      </c>
      <c r="BB4" s="116"/>
      <c r="BC4" s="115">
        <f>+BA4-BB4</f>
        <v>0</v>
      </c>
      <c r="BD4" s="111"/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>
        <v>3</v>
      </c>
      <c r="E5" s="113"/>
      <c r="F5" s="113"/>
      <c r="G5" s="114">
        <f t="shared" ref="G5:G68" si="0">SUM(D5:F5)</f>
        <v>3</v>
      </c>
      <c r="H5" s="113">
        <v>18</v>
      </c>
      <c r="I5" s="119">
        <v>14</v>
      </c>
      <c r="J5" s="113"/>
      <c r="K5" s="114">
        <f t="shared" ref="K5:K68" si="1">SUM(H5:J5)</f>
        <v>32</v>
      </c>
      <c r="L5" s="113">
        <v>3</v>
      </c>
      <c r="M5" s="113"/>
      <c r="N5" s="113"/>
      <c r="O5" s="114">
        <f t="shared" ref="O5:O68" si="2">SUM(L5:N5)</f>
        <v>3</v>
      </c>
      <c r="P5" s="113">
        <v>2</v>
      </c>
      <c r="Q5" s="119">
        <v>2</v>
      </c>
      <c r="R5" s="113"/>
      <c r="S5" s="114">
        <f t="shared" ref="S5:S68" si="3">SUM(P5:R5)</f>
        <v>4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/>
      <c r="BA5" s="115">
        <f t="shared" ref="BA5:BA68" si="12">+G5+K5+O5+S5+W5+AA5+AE5+AZ5+AI5+AM5+AQ5+AU5+AY5</f>
        <v>42</v>
      </c>
      <c r="BB5" s="116"/>
      <c r="BC5" s="115">
        <f t="shared" ref="BC5:BC68" si="13">+BA5-BB5</f>
        <v>42</v>
      </c>
      <c r="BD5" s="120"/>
      <c r="BE5" s="120">
        <v>153</v>
      </c>
      <c r="BF5" s="117">
        <f t="shared" ref="BF5:BF68" si="14">+BD5+BE5-BC5</f>
        <v>111</v>
      </c>
      <c r="BG5" s="120">
        <v>80</v>
      </c>
      <c r="BH5" s="118">
        <f t="shared" ref="BH5:BH68" si="15">BF5+BG5</f>
        <v>191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/>
      <c r="I6" s="113"/>
      <c r="J6" s="113"/>
      <c r="K6" s="114">
        <f t="shared" si="1"/>
        <v>0</v>
      </c>
      <c r="L6" s="113">
        <v>20</v>
      </c>
      <c r="M6" s="113"/>
      <c r="N6" s="113"/>
      <c r="O6" s="114">
        <f t="shared" si="2"/>
        <v>20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>
        <v>30</v>
      </c>
      <c r="BA6" s="115">
        <f t="shared" si="12"/>
        <v>50</v>
      </c>
      <c r="BB6" s="116"/>
      <c r="BC6" s="115">
        <f t="shared" si="13"/>
        <v>50</v>
      </c>
      <c r="BD6" s="111"/>
      <c r="BE6" s="111"/>
      <c r="BF6" s="117">
        <f t="shared" si="14"/>
        <v>-50</v>
      </c>
      <c r="BG6" s="111"/>
      <c r="BH6" s="118">
        <f t="shared" si="15"/>
        <v>-50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>
        <v>20</v>
      </c>
      <c r="I23" s="113"/>
      <c r="J23" s="113"/>
      <c r="K23" s="114">
        <f t="shared" si="1"/>
        <v>20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20</v>
      </c>
      <c r="BB23" s="116"/>
      <c r="BC23" s="115">
        <f t="shared" si="13"/>
        <v>20</v>
      </c>
      <c r="BD23" s="111"/>
      <c r="BE23" s="111"/>
      <c r="BF23" s="117">
        <f t="shared" si="14"/>
        <v>-20</v>
      </c>
      <c r="BG23" s="111"/>
      <c r="BH23" s="118">
        <f t="shared" si="15"/>
        <v>-20</v>
      </c>
    </row>
    <row r="24" spans="2:60" ht="39.75" customHeight="1" x14ac:dyDescent="1">
      <c r="B24" s="111">
        <v>1111008</v>
      </c>
      <c r="C24" s="112" t="s">
        <v>741</v>
      </c>
      <c r="D24" s="113"/>
      <c r="E24" s="113"/>
      <c r="F24" s="113"/>
      <c r="G24" s="114">
        <f t="shared" si="0"/>
        <v>0</v>
      </c>
      <c r="H24" s="113">
        <v>15</v>
      </c>
      <c r="I24" s="113"/>
      <c r="J24" s="113"/>
      <c r="K24" s="114">
        <f t="shared" si="1"/>
        <v>15</v>
      </c>
      <c r="L24" s="113"/>
      <c r="M24" s="113"/>
      <c r="N24" s="113"/>
      <c r="O24" s="114">
        <f t="shared" si="2"/>
        <v>0</v>
      </c>
      <c r="P24" s="113">
        <v>62</v>
      </c>
      <c r="Q24" s="119">
        <v>39</v>
      </c>
      <c r="R24" s="113"/>
      <c r="S24" s="114">
        <f t="shared" si="3"/>
        <v>101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116</v>
      </c>
      <c r="BB24" s="116"/>
      <c r="BC24" s="115">
        <f t="shared" si="13"/>
        <v>116</v>
      </c>
      <c r="BD24" s="111">
        <v>80</v>
      </c>
      <c r="BE24" s="111">
        <v>24</v>
      </c>
      <c r="BF24" s="117">
        <f t="shared" si="14"/>
        <v>-12</v>
      </c>
      <c r="BG24" s="111">
        <v>100</v>
      </c>
      <c r="BH24" s="118">
        <f t="shared" si="15"/>
        <v>88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/>
      <c r="I25" s="113"/>
      <c r="J25" s="113"/>
      <c r="K25" s="114">
        <f t="shared" si="1"/>
        <v>0</v>
      </c>
      <c r="L25" s="113"/>
      <c r="M25" s="113"/>
      <c r="N25" s="113"/>
      <c r="O25" s="114">
        <f t="shared" si="2"/>
        <v>0</v>
      </c>
      <c r="P25" s="113"/>
      <c r="Q25" s="113"/>
      <c r="R25" s="113"/>
      <c r="S25" s="114">
        <f t="shared" si="3"/>
        <v>0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0</v>
      </c>
      <c r="BB25" s="116"/>
      <c r="BC25" s="115">
        <f t="shared" si="13"/>
        <v>0</v>
      </c>
      <c r="BD25" s="111"/>
      <c r="BE25" s="111">
        <v>3</v>
      </c>
      <c r="BF25" s="117">
        <f t="shared" si="14"/>
        <v>3</v>
      </c>
      <c r="BG25" s="111">
        <v>10</v>
      </c>
      <c r="BH25" s="118">
        <f t="shared" si="15"/>
        <v>13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3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3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3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3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3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3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3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3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3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3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3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3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3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3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5</v>
      </c>
      <c r="I40" s="119">
        <v>3</v>
      </c>
      <c r="J40" s="113"/>
      <c r="K40" s="114">
        <f t="shared" si="1"/>
        <v>8</v>
      </c>
      <c r="L40" s="113"/>
      <c r="M40" s="113"/>
      <c r="N40" s="113"/>
      <c r="O40" s="114">
        <f t="shared" si="2"/>
        <v>0</v>
      </c>
      <c r="P40" s="113"/>
      <c r="Q40" s="113"/>
      <c r="R40" s="113"/>
      <c r="S40" s="114">
        <f t="shared" si="3"/>
        <v>0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8</v>
      </c>
      <c r="BB40" s="116"/>
      <c r="BC40" s="115">
        <f t="shared" si="13"/>
        <v>8</v>
      </c>
      <c r="BD40" s="111"/>
      <c r="BE40" s="111">
        <v>15</v>
      </c>
      <c r="BF40" s="117">
        <f t="shared" si="14"/>
        <v>7</v>
      </c>
      <c r="BG40" s="111"/>
      <c r="BH40" s="118">
        <f t="shared" si="15"/>
        <v>7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3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3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3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3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3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3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3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3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3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3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3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4</v>
      </c>
      <c r="E52" s="113"/>
      <c r="F52" s="113"/>
      <c r="G52" s="114">
        <f t="shared" si="0"/>
        <v>4</v>
      </c>
      <c r="H52" s="113"/>
      <c r="I52" s="119">
        <v>1</v>
      </c>
      <c r="J52" s="113"/>
      <c r="K52" s="114">
        <f t="shared" si="1"/>
        <v>1</v>
      </c>
      <c r="L52" s="113"/>
      <c r="M52" s="113"/>
      <c r="N52" s="113"/>
      <c r="O52" s="114">
        <f t="shared" si="2"/>
        <v>0</v>
      </c>
      <c r="P52" s="113">
        <v>36</v>
      </c>
      <c r="Q52" s="119">
        <v>28</v>
      </c>
      <c r="R52" s="113"/>
      <c r="S52" s="114">
        <f t="shared" si="3"/>
        <v>64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69</v>
      </c>
      <c r="BB52" s="116">
        <v>2</v>
      </c>
      <c r="BC52" s="115">
        <f t="shared" si="13"/>
        <v>67</v>
      </c>
      <c r="BD52" s="111">
        <v>40</v>
      </c>
      <c r="BE52" s="111">
        <v>20</v>
      </c>
      <c r="BF52" s="117">
        <f t="shared" si="14"/>
        <v>-7</v>
      </c>
      <c r="BG52" s="111">
        <v>60</v>
      </c>
      <c r="BH52" s="118">
        <f t="shared" si="15"/>
        <v>53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9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9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4</v>
      </c>
      <c r="E54" s="113"/>
      <c r="F54" s="113"/>
      <c r="G54" s="114">
        <f t="shared" si="0"/>
        <v>4</v>
      </c>
      <c r="H54" s="113"/>
      <c r="I54" s="119">
        <v>1</v>
      </c>
      <c r="J54" s="113"/>
      <c r="K54" s="114">
        <f t="shared" si="1"/>
        <v>1</v>
      </c>
      <c r="L54" s="113"/>
      <c r="M54" s="113"/>
      <c r="N54" s="113"/>
      <c r="O54" s="114">
        <f t="shared" si="2"/>
        <v>0</v>
      </c>
      <c r="P54" s="113">
        <v>36</v>
      </c>
      <c r="Q54" s="119">
        <v>28</v>
      </c>
      <c r="R54" s="113"/>
      <c r="S54" s="114">
        <f t="shared" si="3"/>
        <v>64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69</v>
      </c>
      <c r="BB54" s="116">
        <v>2</v>
      </c>
      <c r="BC54" s="115">
        <f t="shared" si="13"/>
        <v>67</v>
      </c>
      <c r="BD54" s="111">
        <v>73</v>
      </c>
      <c r="BE54" s="111">
        <v>17</v>
      </c>
      <c r="BF54" s="117">
        <f t="shared" si="14"/>
        <v>23</v>
      </c>
      <c r="BG54" s="111">
        <v>60</v>
      </c>
      <c r="BH54" s="118">
        <f t="shared" si="15"/>
        <v>83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9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9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9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9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9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9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5</v>
      </c>
      <c r="E58" s="113"/>
      <c r="F58" s="113"/>
      <c r="G58" s="114">
        <f t="shared" si="0"/>
        <v>5</v>
      </c>
      <c r="H58" s="113"/>
      <c r="I58" s="119">
        <v>1</v>
      </c>
      <c r="J58" s="113"/>
      <c r="K58" s="114">
        <f t="shared" si="1"/>
        <v>1</v>
      </c>
      <c r="L58" s="113"/>
      <c r="M58" s="113"/>
      <c r="N58" s="113"/>
      <c r="O58" s="114">
        <f t="shared" si="2"/>
        <v>0</v>
      </c>
      <c r="P58" s="113">
        <v>36</v>
      </c>
      <c r="Q58" s="119">
        <v>28</v>
      </c>
      <c r="R58" s="113"/>
      <c r="S58" s="114">
        <f t="shared" si="3"/>
        <v>64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/>
      <c r="BA58" s="115">
        <f t="shared" si="12"/>
        <v>70</v>
      </c>
      <c r="BB58" s="116">
        <v>2</v>
      </c>
      <c r="BC58" s="115">
        <f t="shared" si="13"/>
        <v>68</v>
      </c>
      <c r="BD58" s="111">
        <v>79</v>
      </c>
      <c r="BE58" s="111">
        <v>16</v>
      </c>
      <c r="BF58" s="117">
        <f t="shared" si="14"/>
        <v>27</v>
      </c>
      <c r="BG58" s="111">
        <v>60</v>
      </c>
      <c r="BH58" s="118">
        <f t="shared" si="15"/>
        <v>87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3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9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>
        <v>4</v>
      </c>
      <c r="E60" s="113"/>
      <c r="F60" s="113"/>
      <c r="G60" s="114">
        <f t="shared" si="0"/>
        <v>4</v>
      </c>
      <c r="H60" s="113">
        <v>1</v>
      </c>
      <c r="I60" s="113"/>
      <c r="J60" s="113"/>
      <c r="K60" s="114">
        <f t="shared" si="1"/>
        <v>1</v>
      </c>
      <c r="L60" s="113"/>
      <c r="M60" s="113"/>
      <c r="N60" s="113"/>
      <c r="O60" s="114">
        <f t="shared" si="2"/>
        <v>0</v>
      </c>
      <c r="P60" s="113">
        <v>36</v>
      </c>
      <c r="Q60" s="119">
        <v>27</v>
      </c>
      <c r="R60" s="113"/>
      <c r="S60" s="114">
        <f t="shared" si="3"/>
        <v>63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/>
      <c r="BA60" s="115">
        <f t="shared" si="12"/>
        <v>68</v>
      </c>
      <c r="BB60" s="116">
        <v>2</v>
      </c>
      <c r="BC60" s="115">
        <f t="shared" si="13"/>
        <v>66</v>
      </c>
      <c r="BD60" s="111">
        <v>103</v>
      </c>
      <c r="BE60" s="111"/>
      <c r="BF60" s="117">
        <f t="shared" si="14"/>
        <v>37</v>
      </c>
      <c r="BG60" s="111">
        <v>60</v>
      </c>
      <c r="BH60" s="118">
        <f t="shared" si="15"/>
        <v>97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3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9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>
        <v>5</v>
      </c>
      <c r="E62" s="113"/>
      <c r="F62" s="113"/>
      <c r="G62" s="114">
        <f t="shared" si="0"/>
        <v>5</v>
      </c>
      <c r="H62" s="113"/>
      <c r="I62" s="113"/>
      <c r="J62" s="113"/>
      <c r="K62" s="114">
        <f t="shared" si="1"/>
        <v>0</v>
      </c>
      <c r="L62" s="113"/>
      <c r="M62" s="113"/>
      <c r="N62" s="113"/>
      <c r="O62" s="114">
        <f t="shared" si="2"/>
        <v>0</v>
      </c>
      <c r="P62" s="113">
        <v>36</v>
      </c>
      <c r="Q62" s="119">
        <v>27</v>
      </c>
      <c r="R62" s="113"/>
      <c r="S62" s="114">
        <f t="shared" si="3"/>
        <v>63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/>
      <c r="BA62" s="115">
        <f t="shared" si="12"/>
        <v>68</v>
      </c>
      <c r="BB62" s="116">
        <v>2</v>
      </c>
      <c r="BC62" s="115">
        <f t="shared" si="13"/>
        <v>66</v>
      </c>
      <c r="BD62" s="111">
        <v>70</v>
      </c>
      <c r="BE62" s="111">
        <v>16</v>
      </c>
      <c r="BF62" s="117">
        <f t="shared" si="14"/>
        <v>20</v>
      </c>
      <c r="BG62" s="111">
        <v>60</v>
      </c>
      <c r="BH62" s="118">
        <f t="shared" si="15"/>
        <v>80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3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9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5</v>
      </c>
      <c r="E64" s="113"/>
      <c r="F64" s="113"/>
      <c r="G64" s="114">
        <f t="shared" si="0"/>
        <v>5</v>
      </c>
      <c r="H64" s="113"/>
      <c r="I64" s="113"/>
      <c r="J64" s="113"/>
      <c r="K64" s="114">
        <f t="shared" si="1"/>
        <v>0</v>
      </c>
      <c r="L64" s="113"/>
      <c r="M64" s="113"/>
      <c r="N64" s="113"/>
      <c r="O64" s="114">
        <f t="shared" si="2"/>
        <v>0</v>
      </c>
      <c r="P64" s="113">
        <v>36</v>
      </c>
      <c r="Q64" s="119">
        <v>27</v>
      </c>
      <c r="R64" s="113"/>
      <c r="S64" s="114">
        <f t="shared" si="3"/>
        <v>63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68</v>
      </c>
      <c r="BB64" s="116">
        <v>2</v>
      </c>
      <c r="BC64" s="115">
        <f t="shared" si="13"/>
        <v>66</v>
      </c>
      <c r="BD64" s="111">
        <v>93</v>
      </c>
      <c r="BE64" s="111">
        <v>17</v>
      </c>
      <c r="BF64" s="117">
        <f t="shared" si="14"/>
        <v>44</v>
      </c>
      <c r="BG64" s="111">
        <v>60</v>
      </c>
      <c r="BH64" s="118">
        <f t="shared" si="15"/>
        <v>104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3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3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hidden="1" customHeight="1" x14ac:dyDescent="1">
      <c r="B66" s="111">
        <v>1112017</v>
      </c>
      <c r="C66" s="122" t="s">
        <v>783</v>
      </c>
      <c r="D66" s="113"/>
      <c r="E66" s="113"/>
      <c r="F66" s="113"/>
      <c r="G66" s="114">
        <f t="shared" si="0"/>
        <v>0</v>
      </c>
      <c r="H66" s="113"/>
      <c r="I66" s="113"/>
      <c r="J66" s="113"/>
      <c r="K66" s="114">
        <f t="shared" si="1"/>
        <v>0</v>
      </c>
      <c r="L66" s="113"/>
      <c r="M66" s="113"/>
      <c r="N66" s="113"/>
      <c r="O66" s="114">
        <f t="shared" si="2"/>
        <v>0</v>
      </c>
      <c r="P66" s="113"/>
      <c r="Q66" s="113"/>
      <c r="R66" s="113"/>
      <c r="S66" s="114">
        <f t="shared" si="3"/>
        <v>0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0</v>
      </c>
      <c r="BB66" s="116"/>
      <c r="BC66" s="115">
        <f t="shared" si="13"/>
        <v>0</v>
      </c>
      <c r="BD66" s="111"/>
      <c r="BE66" s="111"/>
      <c r="BF66" s="117">
        <f t="shared" si="14"/>
        <v>0</v>
      </c>
      <c r="BG66" s="111"/>
      <c r="BH66" s="118">
        <f t="shared" si="15"/>
        <v>0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hidden="1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3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/>
      <c r="BF72" s="117">
        <f t="shared" si="30"/>
        <v>0</v>
      </c>
      <c r="BG72" s="111"/>
      <c r="BH72" s="118">
        <f t="shared" si="31"/>
        <v>0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/>
      <c r="I73" s="119">
        <v>12</v>
      </c>
      <c r="J73" s="113"/>
      <c r="K73" s="114">
        <f t="shared" si="17"/>
        <v>12</v>
      </c>
      <c r="L73" s="113"/>
      <c r="M73" s="113"/>
      <c r="N73" s="113"/>
      <c r="O73" s="114">
        <f t="shared" si="18"/>
        <v>0</v>
      </c>
      <c r="P73" s="113"/>
      <c r="Q73" s="119">
        <v>6</v>
      </c>
      <c r="R73" s="113"/>
      <c r="S73" s="114">
        <f t="shared" si="19"/>
        <v>6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18</v>
      </c>
      <c r="BB73" s="116"/>
      <c r="BC73" s="115">
        <f t="shared" si="29"/>
        <v>18</v>
      </c>
      <c r="BD73" s="111">
        <v>23</v>
      </c>
      <c r="BE73" s="111"/>
      <c r="BF73" s="117">
        <f t="shared" si="30"/>
        <v>5</v>
      </c>
      <c r="BG73" s="111">
        <v>40</v>
      </c>
      <c r="BH73" s="118">
        <f t="shared" si="31"/>
        <v>45</v>
      </c>
    </row>
    <row r="74" spans="2:60" hidden="1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9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9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hidden="1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9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9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hidden="1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9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9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/>
      <c r="BA76" s="115">
        <f t="shared" si="28"/>
        <v>0</v>
      </c>
      <c r="BB76" s="116"/>
      <c r="BC76" s="115">
        <f t="shared" si="29"/>
        <v>0</v>
      </c>
      <c r="BD76" s="111"/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/>
      <c r="E77" s="113"/>
      <c r="F77" s="113"/>
      <c r="G77" s="114">
        <f t="shared" si="16"/>
        <v>0</v>
      </c>
      <c r="H77" s="113">
        <v>2</v>
      </c>
      <c r="I77" s="119">
        <v>1</v>
      </c>
      <c r="J77" s="113"/>
      <c r="K77" s="114">
        <f t="shared" si="17"/>
        <v>3</v>
      </c>
      <c r="L77" s="113">
        <v>9</v>
      </c>
      <c r="M77" s="113"/>
      <c r="N77" s="113"/>
      <c r="O77" s="114">
        <f t="shared" si="18"/>
        <v>9</v>
      </c>
      <c r="P77" s="113">
        <v>6</v>
      </c>
      <c r="Q77" s="119">
        <v>3</v>
      </c>
      <c r="R77" s="113"/>
      <c r="S77" s="114">
        <f t="shared" si="19"/>
        <v>9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21</v>
      </c>
      <c r="BB77" s="116"/>
      <c r="BC77" s="115">
        <f t="shared" si="29"/>
        <v>21</v>
      </c>
      <c r="BD77" s="111">
        <v>30</v>
      </c>
      <c r="BE77" s="111">
        <v>8</v>
      </c>
      <c r="BF77" s="117">
        <f t="shared" si="30"/>
        <v>17</v>
      </c>
      <c r="BG77" s="111">
        <v>30</v>
      </c>
      <c r="BH77" s="118">
        <f t="shared" si="31"/>
        <v>47</v>
      </c>
    </row>
    <row r="78" spans="2:60" ht="39.75" customHeight="1" x14ac:dyDescent="1">
      <c r="B78" s="111">
        <v>1113171</v>
      </c>
      <c r="C78" s="122" t="s">
        <v>795</v>
      </c>
      <c r="D78" s="113">
        <v>2</v>
      </c>
      <c r="E78" s="113"/>
      <c r="F78" s="113"/>
      <c r="G78" s="114">
        <f t="shared" si="16"/>
        <v>2</v>
      </c>
      <c r="H78" s="113">
        <v>1</v>
      </c>
      <c r="I78" s="119">
        <v>3</v>
      </c>
      <c r="J78" s="113"/>
      <c r="K78" s="114">
        <f t="shared" si="17"/>
        <v>4</v>
      </c>
      <c r="L78" s="113">
        <v>11</v>
      </c>
      <c r="M78" s="113"/>
      <c r="N78" s="113"/>
      <c r="O78" s="114">
        <f t="shared" si="18"/>
        <v>11</v>
      </c>
      <c r="P78" s="113">
        <v>3</v>
      </c>
      <c r="Q78" s="113"/>
      <c r="R78" s="113"/>
      <c r="S78" s="114">
        <f t="shared" si="19"/>
        <v>3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20</v>
      </c>
      <c r="BB78" s="116"/>
      <c r="BC78" s="115">
        <f t="shared" si="29"/>
        <v>20</v>
      </c>
      <c r="BD78" s="111">
        <v>20</v>
      </c>
      <c r="BE78" s="111">
        <v>5</v>
      </c>
      <c r="BF78" s="117">
        <f t="shared" si="30"/>
        <v>5</v>
      </c>
      <c r="BG78" s="111">
        <v>20</v>
      </c>
      <c r="BH78" s="118">
        <f t="shared" si="31"/>
        <v>25</v>
      </c>
    </row>
    <row r="79" spans="2:60" x14ac:dyDescent="1">
      <c r="B79" s="111">
        <v>1113172</v>
      </c>
      <c r="C79" s="122" t="s">
        <v>796</v>
      </c>
      <c r="D79" s="113"/>
      <c r="E79" s="113"/>
      <c r="F79" s="113"/>
      <c r="G79" s="114">
        <f t="shared" si="16"/>
        <v>0</v>
      </c>
      <c r="H79" s="113">
        <v>1</v>
      </c>
      <c r="I79" s="119">
        <v>1</v>
      </c>
      <c r="J79" s="113"/>
      <c r="K79" s="114">
        <f t="shared" si="17"/>
        <v>2</v>
      </c>
      <c r="L79" s="113">
        <v>10</v>
      </c>
      <c r="M79" s="113"/>
      <c r="N79" s="113"/>
      <c r="O79" s="114">
        <f t="shared" si="18"/>
        <v>10</v>
      </c>
      <c r="P79" s="113">
        <v>4</v>
      </c>
      <c r="Q79" s="119">
        <v>1</v>
      </c>
      <c r="R79" s="113"/>
      <c r="S79" s="114">
        <f t="shared" si="19"/>
        <v>5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17</v>
      </c>
      <c r="BB79" s="116"/>
      <c r="BC79" s="115">
        <f t="shared" si="29"/>
        <v>17</v>
      </c>
      <c r="BD79" s="111">
        <v>24</v>
      </c>
      <c r="BE79" s="111"/>
      <c r="BF79" s="117">
        <f t="shared" si="30"/>
        <v>7</v>
      </c>
      <c r="BG79" s="111">
        <v>25</v>
      </c>
      <c r="BH79" s="118">
        <f t="shared" si="31"/>
        <v>32</v>
      </c>
    </row>
    <row r="80" spans="2:60" x14ac:dyDescent="1">
      <c r="B80" s="111">
        <v>1113173</v>
      </c>
      <c r="C80" s="122" t="s">
        <v>797</v>
      </c>
      <c r="D80" s="113"/>
      <c r="E80" s="113"/>
      <c r="F80" s="113"/>
      <c r="G80" s="114">
        <f t="shared" si="16"/>
        <v>0</v>
      </c>
      <c r="H80" s="113"/>
      <c r="I80" s="119">
        <v>2</v>
      </c>
      <c r="J80" s="113"/>
      <c r="K80" s="114">
        <f t="shared" si="17"/>
        <v>2</v>
      </c>
      <c r="L80" s="113">
        <v>4</v>
      </c>
      <c r="M80" s="113"/>
      <c r="N80" s="113"/>
      <c r="O80" s="114">
        <f t="shared" si="18"/>
        <v>4</v>
      </c>
      <c r="P80" s="113">
        <v>1</v>
      </c>
      <c r="Q80" s="113"/>
      <c r="R80" s="113"/>
      <c r="S80" s="114">
        <f t="shared" si="19"/>
        <v>1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7</v>
      </c>
      <c r="BB80" s="116"/>
      <c r="BC80" s="115">
        <f t="shared" si="29"/>
        <v>7</v>
      </c>
      <c r="BD80" s="111">
        <v>20</v>
      </c>
      <c r="BE80" s="111"/>
      <c r="BF80" s="117">
        <f t="shared" si="30"/>
        <v>13</v>
      </c>
      <c r="BG80" s="111">
        <v>15</v>
      </c>
      <c r="BH80" s="118">
        <f t="shared" si="31"/>
        <v>28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9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3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9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3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/>
      <c r="E83" s="113"/>
      <c r="F83" s="113"/>
      <c r="G83" s="114">
        <f t="shared" si="16"/>
        <v>0</v>
      </c>
      <c r="H83" s="113">
        <v>24</v>
      </c>
      <c r="I83" s="119">
        <v>3</v>
      </c>
      <c r="J83" s="113"/>
      <c r="K83" s="114">
        <f t="shared" si="17"/>
        <v>27</v>
      </c>
      <c r="L83" s="113"/>
      <c r="M83" s="113"/>
      <c r="N83" s="113"/>
      <c r="O83" s="114">
        <f t="shared" si="18"/>
        <v>0</v>
      </c>
      <c r="P83" s="113">
        <v>27</v>
      </c>
      <c r="Q83" s="119">
        <v>42</v>
      </c>
      <c r="R83" s="113"/>
      <c r="S83" s="114">
        <f t="shared" si="19"/>
        <v>69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96</v>
      </c>
      <c r="BB83" s="116"/>
      <c r="BC83" s="115">
        <f t="shared" si="29"/>
        <v>96</v>
      </c>
      <c r="BD83" s="111">
        <v>18</v>
      </c>
      <c r="BE83" s="111">
        <v>182</v>
      </c>
      <c r="BF83" s="117">
        <f t="shared" si="30"/>
        <v>104</v>
      </c>
      <c r="BG83" s="111"/>
      <c r="BH83" s="118">
        <f t="shared" si="31"/>
        <v>104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/>
      <c r="I84" s="113"/>
      <c r="J84" s="113"/>
      <c r="K84" s="114">
        <f t="shared" si="17"/>
        <v>0</v>
      </c>
      <c r="L84" s="113"/>
      <c r="M84" s="113"/>
      <c r="N84" s="113"/>
      <c r="O84" s="114">
        <f t="shared" si="18"/>
        <v>0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0</v>
      </c>
      <c r="BB84" s="116"/>
      <c r="BC84" s="115">
        <f t="shared" si="29"/>
        <v>0</v>
      </c>
      <c r="BD84" s="111"/>
      <c r="BE84" s="111"/>
      <c r="BF84" s="117">
        <f t="shared" si="30"/>
        <v>0</v>
      </c>
      <c r="BG84" s="111"/>
      <c r="BH84" s="118">
        <f t="shared" si="31"/>
        <v>0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/>
      <c r="I85" s="113"/>
      <c r="J85" s="113"/>
      <c r="K85" s="114">
        <f t="shared" si="17"/>
        <v>0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0</v>
      </c>
      <c r="BB85" s="116"/>
      <c r="BC85" s="115">
        <f t="shared" si="29"/>
        <v>0</v>
      </c>
      <c r="BD85" s="111"/>
      <c r="BE85" s="111"/>
      <c r="BF85" s="117">
        <f t="shared" si="30"/>
        <v>0</v>
      </c>
      <c r="BG85" s="111"/>
      <c r="BH85" s="118">
        <f t="shared" si="31"/>
        <v>0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hidden="1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/>
      <c r="BA114" s="115">
        <f t="shared" si="28"/>
        <v>0</v>
      </c>
      <c r="BB114" s="116"/>
      <c r="BC114" s="115">
        <f t="shared" si="29"/>
        <v>0</v>
      </c>
      <c r="BD114" s="111"/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hidden="1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/>
      <c r="BA120" s="115">
        <f t="shared" si="28"/>
        <v>0</v>
      </c>
      <c r="BB120" s="116"/>
      <c r="BC120" s="115">
        <f t="shared" si="29"/>
        <v>0</v>
      </c>
      <c r="BD120" s="111"/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hidden="1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/>
      <c r="BA122" s="115">
        <f t="shared" si="28"/>
        <v>0</v>
      </c>
      <c r="BB122" s="116"/>
      <c r="BC122" s="115">
        <f t="shared" si="29"/>
        <v>0</v>
      </c>
      <c r="BD122" s="111"/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hidden="1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/>
      <c r="BA133" s="115">
        <f t="shared" ref="BA133:BA167" si="37">+G133+K133+O133+S133+W133+AA133+AE133+AZ133+AI133+AM133+AQ133+AU133+AY133</f>
        <v>0</v>
      </c>
      <c r="BB133" s="116"/>
      <c r="BC133" s="115">
        <f t="shared" ref="BC133:BC167" si="38">+BA133-BB133</f>
        <v>0</v>
      </c>
      <c r="BD133" s="111"/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hidden="1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/>
      <c r="BA134" s="115">
        <f t="shared" si="37"/>
        <v>0</v>
      </c>
      <c r="BB134" s="116"/>
      <c r="BC134" s="115">
        <f t="shared" si="38"/>
        <v>0</v>
      </c>
      <c r="BD134" s="111"/>
      <c r="BE134" s="111"/>
      <c r="BF134" s="117">
        <f t="shared" si="39"/>
        <v>0</v>
      </c>
      <c r="BG134" s="111"/>
      <c r="BH134" s="118">
        <f t="shared" si="40"/>
        <v>0</v>
      </c>
    </row>
    <row r="135" spans="2:60" ht="39.75" hidden="1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/>
      <c r="BF135" s="117">
        <f t="shared" si="39"/>
        <v>0</v>
      </c>
      <c r="BG135" s="111"/>
      <c r="BH135" s="118">
        <f t="shared" si="40"/>
        <v>0</v>
      </c>
    </row>
    <row r="136" spans="2:60" ht="39.75" hidden="1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/>
      <c r="BF136" s="117">
        <f t="shared" si="39"/>
        <v>0</v>
      </c>
      <c r="BG136" s="111"/>
      <c r="BH136" s="118">
        <f t="shared" si="40"/>
        <v>0</v>
      </c>
    </row>
    <row r="137" spans="2:60" ht="39.75" hidden="1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/>
      <c r="BF137" s="117">
        <f t="shared" si="39"/>
        <v>0</v>
      </c>
      <c r="BG137" s="111"/>
      <c r="BH137" s="118">
        <f t="shared" si="40"/>
        <v>0</v>
      </c>
    </row>
    <row r="138" spans="2:60" ht="39.75" hidden="1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/>
      <c r="BF138" s="117">
        <f t="shared" si="39"/>
        <v>0</v>
      </c>
      <c r="BG138" s="111"/>
      <c r="BH138" s="118">
        <f t="shared" si="40"/>
        <v>0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hidden="1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/>
      <c r="BA147" s="115">
        <f t="shared" si="37"/>
        <v>0</v>
      </c>
      <c r="BB147" s="116"/>
      <c r="BC147" s="115">
        <f t="shared" si="38"/>
        <v>0</v>
      </c>
      <c r="BD147" s="111"/>
      <c r="BE147" s="111"/>
      <c r="BF147" s="117">
        <f t="shared" si="39"/>
        <v>0</v>
      </c>
      <c r="BG147" s="111"/>
      <c r="BH147" s="118">
        <f t="shared" si="40"/>
        <v>0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hidden="1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>
        <v>8</v>
      </c>
      <c r="E154" s="113"/>
      <c r="F154" s="113"/>
      <c r="G154" s="114">
        <f t="shared" si="32"/>
        <v>8</v>
      </c>
      <c r="H154" s="113"/>
      <c r="I154" s="119">
        <v>3</v>
      </c>
      <c r="J154" s="113"/>
      <c r="K154" s="114">
        <f t="shared" si="33"/>
        <v>3</v>
      </c>
      <c r="L154" s="113"/>
      <c r="M154" s="113"/>
      <c r="N154" s="113"/>
      <c r="O154" s="114">
        <f t="shared" si="34"/>
        <v>0</v>
      </c>
      <c r="P154" s="113">
        <v>34</v>
      </c>
      <c r="Q154" s="119">
        <v>11</v>
      </c>
      <c r="R154" s="113"/>
      <c r="S154" s="114">
        <f t="shared" si="35"/>
        <v>45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56</v>
      </c>
      <c r="BB154" s="116"/>
      <c r="BC154" s="115">
        <f t="shared" si="38"/>
        <v>56</v>
      </c>
      <c r="BD154" s="111"/>
      <c r="BE154" s="111">
        <v>261</v>
      </c>
      <c r="BF154" s="117">
        <f t="shared" si="39"/>
        <v>205</v>
      </c>
      <c r="BG154" s="111"/>
      <c r="BH154" s="118">
        <f t="shared" si="40"/>
        <v>205</v>
      </c>
    </row>
    <row r="155" spans="2:60" ht="39.75" customHeight="1" x14ac:dyDescent="1">
      <c r="B155" s="111">
        <v>1006988</v>
      </c>
      <c r="C155" s="122" t="s">
        <v>679</v>
      </c>
      <c r="D155" s="113">
        <v>9</v>
      </c>
      <c r="E155" s="113"/>
      <c r="F155" s="113"/>
      <c r="G155" s="114">
        <f t="shared" si="32"/>
        <v>9</v>
      </c>
      <c r="H155" s="113"/>
      <c r="I155" s="119">
        <v>3</v>
      </c>
      <c r="J155" s="113"/>
      <c r="K155" s="114">
        <f t="shared" si="33"/>
        <v>3</v>
      </c>
      <c r="L155" s="113"/>
      <c r="M155" s="113"/>
      <c r="N155" s="113"/>
      <c r="O155" s="114">
        <f t="shared" si="34"/>
        <v>0</v>
      </c>
      <c r="P155" s="113">
        <v>23</v>
      </c>
      <c r="Q155" s="119">
        <v>8</v>
      </c>
      <c r="R155" s="113"/>
      <c r="S155" s="114">
        <f t="shared" si="35"/>
        <v>31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43</v>
      </c>
      <c r="BB155" s="116"/>
      <c r="BC155" s="115">
        <f t="shared" si="38"/>
        <v>43</v>
      </c>
      <c r="BD155" s="111"/>
      <c r="BE155" s="111">
        <v>193</v>
      </c>
      <c r="BF155" s="117">
        <f t="shared" si="39"/>
        <v>150</v>
      </c>
      <c r="BG155" s="111"/>
      <c r="BH155" s="118">
        <f t="shared" si="40"/>
        <v>150</v>
      </c>
    </row>
    <row r="156" spans="2:60" ht="39.75" customHeight="1" x14ac:dyDescent="1">
      <c r="B156" s="111">
        <v>20058107</v>
      </c>
      <c r="C156" s="123" t="s">
        <v>871</v>
      </c>
      <c r="D156" s="113"/>
      <c r="E156" s="113"/>
      <c r="F156" s="113"/>
      <c r="G156" s="114">
        <f t="shared" si="32"/>
        <v>0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>
        <v>21</v>
      </c>
      <c r="Q156" s="119">
        <v>18</v>
      </c>
      <c r="R156" s="113"/>
      <c r="S156" s="114">
        <f t="shared" si="35"/>
        <v>39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39</v>
      </c>
      <c r="BB156" s="116"/>
      <c r="BC156" s="115">
        <f t="shared" si="38"/>
        <v>39</v>
      </c>
      <c r="BD156" s="111">
        <v>80</v>
      </c>
      <c r="BE156" s="111">
        <v>85</v>
      </c>
      <c r="BF156" s="117">
        <f t="shared" si="39"/>
        <v>126</v>
      </c>
      <c r="BG156" s="111"/>
      <c r="BH156" s="118">
        <f t="shared" si="40"/>
        <v>126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49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49</v>
      </c>
      <c r="H168" s="125">
        <f t="shared" si="41"/>
        <v>87</v>
      </c>
      <c r="I168" s="125">
        <f t="shared" si="41"/>
        <v>48</v>
      </c>
      <c r="J168" s="125">
        <f t="shared" si="41"/>
        <v>0</v>
      </c>
      <c r="K168" s="125">
        <f t="shared" si="41"/>
        <v>135</v>
      </c>
      <c r="L168" s="125">
        <f t="shared" si="41"/>
        <v>57</v>
      </c>
      <c r="M168" s="125">
        <f t="shared" si="41"/>
        <v>0</v>
      </c>
      <c r="N168" s="125">
        <f t="shared" si="41"/>
        <v>0</v>
      </c>
      <c r="O168" s="125">
        <f t="shared" si="41"/>
        <v>57</v>
      </c>
      <c r="P168" s="125">
        <f t="shared" si="41"/>
        <v>399</v>
      </c>
      <c r="Q168" s="125">
        <f t="shared" si="41"/>
        <v>295</v>
      </c>
      <c r="R168" s="125">
        <f t="shared" si="41"/>
        <v>0</v>
      </c>
      <c r="S168" s="125">
        <f t="shared" si="41"/>
        <v>694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30</v>
      </c>
      <c r="BA168" s="125">
        <f t="shared" si="41"/>
        <v>965</v>
      </c>
      <c r="BB168" s="126">
        <f t="shared" si="41"/>
        <v>12</v>
      </c>
      <c r="BC168" s="125">
        <f>SUM(BC4:BC167)</f>
        <v>953</v>
      </c>
      <c r="BD168" s="125">
        <f t="shared" si="41"/>
        <v>753</v>
      </c>
      <c r="BE168" s="125">
        <f t="shared" si="41"/>
        <v>1015</v>
      </c>
      <c r="BF168" s="125">
        <f t="shared" si="41"/>
        <v>815</v>
      </c>
      <c r="BG168" s="125">
        <f t="shared" si="41"/>
        <v>680</v>
      </c>
      <c r="BH168" s="125">
        <f t="shared" si="41"/>
        <v>1495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6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08F9-33C9-434E-B448-AF8E4B96AC3F}">
  <sheetPr>
    <pageSetUpPr fitToPage="1"/>
  </sheetPr>
  <dimension ref="B1:XFD180"/>
  <sheetViews>
    <sheetView zoomScale="50" zoomScaleNormal="50" workbookViewId="0">
      <pane xSplit="3" ySplit="3" topLeftCell="G4" activePane="bottomRight" state="frozen"/>
      <selection activeCell="C60" sqref="C60"/>
      <selection pane="topRight" activeCell="C60" sqref="C60"/>
      <selection pane="bottomLeft" activeCell="C60" sqref="C60"/>
      <selection pane="bottomRight" sqref="A1:XFD1048576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7265625" style="108" customWidth="1"/>
    <col min="61" max="16384" width="13.7265625" style="108"/>
  </cols>
  <sheetData>
    <row r="1" spans="2:60" ht="68.400000000000006" x14ac:dyDescent="1">
      <c r="B1" s="164" t="s">
        <v>888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/>
      <c r="BA4" s="115">
        <f>+G4+K4+O4+S4+W4+AA4+AE4+AZ4+AI4+AM4+AQ4+AU4+AY4</f>
        <v>0</v>
      </c>
      <c r="BB4" s="116"/>
      <c r="BC4" s="115">
        <f>+BA4-BB4</f>
        <v>0</v>
      </c>
      <c r="BD4" s="111"/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>
        <v>3</v>
      </c>
      <c r="E5" s="113"/>
      <c r="F5" s="113"/>
      <c r="G5" s="114">
        <f t="shared" ref="G5:G68" si="0">SUM(D5:F5)</f>
        <v>3</v>
      </c>
      <c r="H5" s="113">
        <v>26</v>
      </c>
      <c r="I5" s="119">
        <v>23</v>
      </c>
      <c r="J5" s="113"/>
      <c r="K5" s="114">
        <f t="shared" ref="K5:K68" si="1">SUM(H5:J5)</f>
        <v>49</v>
      </c>
      <c r="L5" s="113">
        <v>5</v>
      </c>
      <c r="M5" s="113"/>
      <c r="N5" s="113"/>
      <c r="O5" s="114">
        <f t="shared" ref="O5:O68" si="2">SUM(L5:N5)</f>
        <v>5</v>
      </c>
      <c r="P5" s="113">
        <v>13</v>
      </c>
      <c r="Q5" s="113"/>
      <c r="R5" s="113"/>
      <c r="S5" s="114">
        <f t="shared" ref="S5:S68" si="3">SUM(P5:R5)</f>
        <v>13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/>
      <c r="BA5" s="115">
        <f t="shared" ref="BA5:BA68" si="12">+G5+K5+O5+S5+W5+AA5+AE5+AZ5+AI5+AM5+AQ5+AU5+AY5</f>
        <v>70</v>
      </c>
      <c r="BB5" s="116">
        <v>6</v>
      </c>
      <c r="BC5" s="115">
        <f t="shared" ref="BC5:BC68" si="13">+BA5-BB5</f>
        <v>64</v>
      </c>
      <c r="BD5" s="120">
        <v>80</v>
      </c>
      <c r="BE5" s="120">
        <v>105</v>
      </c>
      <c r="BF5" s="117">
        <f t="shared" ref="BF5:BF68" si="14">+BD5+BE5-BC5</f>
        <v>121</v>
      </c>
      <c r="BG5" s="120">
        <v>100</v>
      </c>
      <c r="BH5" s="118">
        <f t="shared" ref="BH5:BH68" si="15">BF5+BG5</f>
        <v>221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/>
      <c r="I6" s="119">
        <v>20</v>
      </c>
      <c r="J6" s="113"/>
      <c r="K6" s="114">
        <f t="shared" si="1"/>
        <v>20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20</v>
      </c>
      <c r="BB6" s="116"/>
      <c r="BC6" s="115">
        <f t="shared" si="13"/>
        <v>20</v>
      </c>
      <c r="BD6" s="111"/>
      <c r="BE6" s="111"/>
      <c r="BF6" s="117">
        <f t="shared" si="14"/>
        <v>-20</v>
      </c>
      <c r="BG6" s="111"/>
      <c r="BH6" s="118">
        <f t="shared" si="15"/>
        <v>-20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21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>
        <v>40</v>
      </c>
      <c r="E24" s="113"/>
      <c r="F24" s="113"/>
      <c r="G24" s="114">
        <f t="shared" si="0"/>
        <v>40</v>
      </c>
      <c r="H24" s="113"/>
      <c r="I24" s="113"/>
      <c r="J24" s="113"/>
      <c r="K24" s="114">
        <f t="shared" si="1"/>
        <v>0</v>
      </c>
      <c r="L24" s="113"/>
      <c r="M24" s="113"/>
      <c r="N24" s="113"/>
      <c r="O24" s="114">
        <f t="shared" si="2"/>
        <v>0</v>
      </c>
      <c r="P24" s="113">
        <v>69</v>
      </c>
      <c r="Q24" s="121"/>
      <c r="R24" s="113"/>
      <c r="S24" s="114">
        <f t="shared" si="3"/>
        <v>69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109</v>
      </c>
      <c r="BB24" s="116"/>
      <c r="BC24" s="115">
        <f t="shared" si="13"/>
        <v>109</v>
      </c>
      <c r="BD24" s="111">
        <v>100</v>
      </c>
      <c r="BE24" s="111">
        <v>2</v>
      </c>
      <c r="BF24" s="117">
        <f t="shared" si="14"/>
        <v>-7</v>
      </c>
      <c r="BG24" s="111">
        <v>120</v>
      </c>
      <c r="BH24" s="118">
        <f t="shared" si="15"/>
        <v>113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>
        <v>5</v>
      </c>
      <c r="I25" s="113"/>
      <c r="J25" s="113"/>
      <c r="K25" s="114">
        <f t="shared" si="1"/>
        <v>5</v>
      </c>
      <c r="L25" s="113">
        <v>1</v>
      </c>
      <c r="M25" s="113"/>
      <c r="N25" s="113"/>
      <c r="O25" s="114">
        <f t="shared" si="2"/>
        <v>1</v>
      </c>
      <c r="P25" s="113"/>
      <c r="Q25" s="119">
        <v>1</v>
      </c>
      <c r="R25" s="113"/>
      <c r="S25" s="114">
        <f t="shared" si="3"/>
        <v>1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7</v>
      </c>
      <c r="BB25" s="116"/>
      <c r="BC25" s="115">
        <f t="shared" si="13"/>
        <v>7</v>
      </c>
      <c r="BD25" s="111">
        <v>10</v>
      </c>
      <c r="BE25" s="111"/>
      <c r="BF25" s="117">
        <f t="shared" si="14"/>
        <v>3</v>
      </c>
      <c r="BG25" s="111">
        <v>10</v>
      </c>
      <c r="BH25" s="118">
        <f t="shared" si="15"/>
        <v>13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3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21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3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21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3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21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3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21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3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21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3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21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3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21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3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21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3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21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3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21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3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21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3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21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3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21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3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21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4</v>
      </c>
      <c r="I40" s="113"/>
      <c r="J40" s="113"/>
      <c r="K40" s="114">
        <f t="shared" si="1"/>
        <v>4</v>
      </c>
      <c r="L40" s="113"/>
      <c r="M40" s="113"/>
      <c r="N40" s="113"/>
      <c r="O40" s="114">
        <f t="shared" si="2"/>
        <v>0</v>
      </c>
      <c r="P40" s="113">
        <v>1</v>
      </c>
      <c r="Q40" s="121"/>
      <c r="R40" s="113"/>
      <c r="S40" s="114">
        <f t="shared" si="3"/>
        <v>1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5</v>
      </c>
      <c r="BB40" s="116"/>
      <c r="BC40" s="115">
        <f t="shared" si="13"/>
        <v>5</v>
      </c>
      <c r="BD40" s="111"/>
      <c r="BE40" s="111">
        <v>7</v>
      </c>
      <c r="BF40" s="117">
        <f t="shared" si="14"/>
        <v>2</v>
      </c>
      <c r="BG40" s="111">
        <v>10</v>
      </c>
      <c r="BH40" s="118">
        <f t="shared" si="15"/>
        <v>12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3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21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3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21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3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21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3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21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3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21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3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21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3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21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3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21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3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21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3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21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3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21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4</v>
      </c>
      <c r="E52" s="113"/>
      <c r="F52" s="113"/>
      <c r="G52" s="114">
        <f t="shared" si="0"/>
        <v>4</v>
      </c>
      <c r="H52" s="113"/>
      <c r="I52" s="113"/>
      <c r="J52" s="113"/>
      <c r="K52" s="114">
        <f t="shared" si="1"/>
        <v>0</v>
      </c>
      <c r="L52" s="113"/>
      <c r="M52" s="113"/>
      <c r="N52" s="113"/>
      <c r="O52" s="114">
        <f t="shared" si="2"/>
        <v>0</v>
      </c>
      <c r="P52" s="113">
        <v>48</v>
      </c>
      <c r="Q52" s="119">
        <v>14</v>
      </c>
      <c r="R52" s="113"/>
      <c r="S52" s="114">
        <f t="shared" si="3"/>
        <v>62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>
        <v>16</v>
      </c>
      <c r="BA52" s="115">
        <f t="shared" si="12"/>
        <v>82</v>
      </c>
      <c r="BB52" s="116">
        <v>3</v>
      </c>
      <c r="BC52" s="115">
        <f t="shared" si="13"/>
        <v>79</v>
      </c>
      <c r="BD52" s="111">
        <v>76</v>
      </c>
      <c r="BE52" s="111">
        <v>29</v>
      </c>
      <c r="BF52" s="117">
        <f t="shared" si="14"/>
        <v>26</v>
      </c>
      <c r="BG52" s="111">
        <v>50</v>
      </c>
      <c r="BH52" s="118">
        <f t="shared" si="15"/>
        <v>76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3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9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4</v>
      </c>
      <c r="E54" s="113"/>
      <c r="F54" s="113"/>
      <c r="G54" s="114">
        <f t="shared" si="0"/>
        <v>4</v>
      </c>
      <c r="H54" s="113"/>
      <c r="I54" s="113"/>
      <c r="J54" s="113"/>
      <c r="K54" s="114">
        <f t="shared" si="1"/>
        <v>0</v>
      </c>
      <c r="L54" s="113"/>
      <c r="M54" s="113"/>
      <c r="N54" s="113"/>
      <c r="O54" s="114">
        <f t="shared" si="2"/>
        <v>0</v>
      </c>
      <c r="P54" s="113">
        <v>48</v>
      </c>
      <c r="Q54" s="119">
        <v>14</v>
      </c>
      <c r="R54" s="113"/>
      <c r="S54" s="114">
        <f t="shared" si="3"/>
        <v>62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>
        <v>16</v>
      </c>
      <c r="BA54" s="115">
        <f t="shared" si="12"/>
        <v>82</v>
      </c>
      <c r="BB54" s="116">
        <v>3</v>
      </c>
      <c r="BC54" s="115">
        <f t="shared" si="13"/>
        <v>79</v>
      </c>
      <c r="BD54" s="111">
        <v>76</v>
      </c>
      <c r="BE54" s="111">
        <v>66</v>
      </c>
      <c r="BF54" s="117">
        <f t="shared" si="14"/>
        <v>63</v>
      </c>
      <c r="BG54" s="111">
        <v>50</v>
      </c>
      <c r="BH54" s="118">
        <f t="shared" si="15"/>
        <v>113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3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9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3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9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3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9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3</v>
      </c>
      <c r="E58" s="113"/>
      <c r="F58" s="113"/>
      <c r="G58" s="114">
        <f t="shared" si="0"/>
        <v>3</v>
      </c>
      <c r="H58" s="113">
        <v>5</v>
      </c>
      <c r="I58" s="113"/>
      <c r="J58" s="113"/>
      <c r="K58" s="114">
        <f t="shared" si="1"/>
        <v>5</v>
      </c>
      <c r="L58" s="113"/>
      <c r="M58" s="113"/>
      <c r="N58" s="113"/>
      <c r="O58" s="114">
        <f t="shared" si="2"/>
        <v>0</v>
      </c>
      <c r="P58" s="113">
        <v>48</v>
      </c>
      <c r="Q58" s="119">
        <v>14</v>
      </c>
      <c r="R58" s="113"/>
      <c r="S58" s="114">
        <f t="shared" si="3"/>
        <v>62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>
        <v>17</v>
      </c>
      <c r="BA58" s="115">
        <f t="shared" si="12"/>
        <v>87</v>
      </c>
      <c r="BB58" s="116">
        <v>3</v>
      </c>
      <c r="BC58" s="115">
        <f t="shared" si="13"/>
        <v>84</v>
      </c>
      <c r="BD58" s="111">
        <v>77</v>
      </c>
      <c r="BE58" s="111">
        <v>62</v>
      </c>
      <c r="BF58" s="117">
        <f t="shared" si="14"/>
        <v>55</v>
      </c>
      <c r="BG58" s="111">
        <v>50</v>
      </c>
      <c r="BH58" s="118">
        <f t="shared" si="15"/>
        <v>105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3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9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>
        <v>3</v>
      </c>
      <c r="E60" s="113"/>
      <c r="F60" s="113"/>
      <c r="G60" s="114">
        <f t="shared" si="0"/>
        <v>3</v>
      </c>
      <c r="H60" s="113"/>
      <c r="I60" s="113"/>
      <c r="J60" s="113"/>
      <c r="K60" s="114">
        <f t="shared" si="1"/>
        <v>0</v>
      </c>
      <c r="L60" s="113"/>
      <c r="M60" s="113"/>
      <c r="N60" s="113"/>
      <c r="O60" s="114">
        <f t="shared" si="2"/>
        <v>0</v>
      </c>
      <c r="P60" s="113">
        <v>48</v>
      </c>
      <c r="Q60" s="119">
        <v>14</v>
      </c>
      <c r="R60" s="113"/>
      <c r="S60" s="114">
        <f t="shared" si="3"/>
        <v>62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>
        <v>17</v>
      </c>
      <c r="BA60" s="115">
        <f t="shared" si="12"/>
        <v>82</v>
      </c>
      <c r="BB60" s="116">
        <v>2</v>
      </c>
      <c r="BC60" s="115">
        <f t="shared" si="13"/>
        <v>80</v>
      </c>
      <c r="BD60" s="111">
        <v>77</v>
      </c>
      <c r="BE60" s="111">
        <v>58</v>
      </c>
      <c r="BF60" s="117">
        <f t="shared" si="14"/>
        <v>55</v>
      </c>
      <c r="BG60" s="111">
        <v>50</v>
      </c>
      <c r="BH60" s="118">
        <f t="shared" si="15"/>
        <v>105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3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9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>
        <v>3</v>
      </c>
      <c r="E62" s="113"/>
      <c r="F62" s="113"/>
      <c r="G62" s="114">
        <f t="shared" si="0"/>
        <v>3</v>
      </c>
      <c r="H62" s="113"/>
      <c r="I62" s="113"/>
      <c r="J62" s="113"/>
      <c r="K62" s="114">
        <f t="shared" si="1"/>
        <v>0</v>
      </c>
      <c r="L62" s="113"/>
      <c r="M62" s="113"/>
      <c r="N62" s="113"/>
      <c r="O62" s="114">
        <f t="shared" si="2"/>
        <v>0</v>
      </c>
      <c r="P62" s="113">
        <v>48</v>
      </c>
      <c r="Q62" s="119">
        <v>14</v>
      </c>
      <c r="R62" s="113"/>
      <c r="S62" s="114">
        <f t="shared" si="3"/>
        <v>62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>
        <v>17</v>
      </c>
      <c r="BA62" s="115">
        <f t="shared" si="12"/>
        <v>82</v>
      </c>
      <c r="BB62" s="116">
        <v>2</v>
      </c>
      <c r="BC62" s="115">
        <f t="shared" si="13"/>
        <v>80</v>
      </c>
      <c r="BD62" s="111">
        <v>147</v>
      </c>
      <c r="BE62" s="111"/>
      <c r="BF62" s="117">
        <f t="shared" si="14"/>
        <v>67</v>
      </c>
      <c r="BG62" s="111">
        <v>50</v>
      </c>
      <c r="BH62" s="118">
        <f t="shared" si="15"/>
        <v>117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3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9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4</v>
      </c>
      <c r="E64" s="113"/>
      <c r="F64" s="113"/>
      <c r="G64" s="114">
        <f t="shared" si="0"/>
        <v>4</v>
      </c>
      <c r="H64" s="113"/>
      <c r="I64" s="113"/>
      <c r="J64" s="113"/>
      <c r="K64" s="114">
        <f t="shared" si="1"/>
        <v>0</v>
      </c>
      <c r="L64" s="113"/>
      <c r="M64" s="113"/>
      <c r="N64" s="113"/>
      <c r="O64" s="114">
        <f t="shared" si="2"/>
        <v>0</v>
      </c>
      <c r="P64" s="113">
        <v>48</v>
      </c>
      <c r="Q64" s="119">
        <v>15</v>
      </c>
      <c r="R64" s="113"/>
      <c r="S64" s="114">
        <f t="shared" si="3"/>
        <v>63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>
        <v>17</v>
      </c>
      <c r="BA64" s="115">
        <f t="shared" si="12"/>
        <v>84</v>
      </c>
      <c r="BB64" s="116">
        <v>2</v>
      </c>
      <c r="BC64" s="115">
        <f t="shared" si="13"/>
        <v>82</v>
      </c>
      <c r="BD64" s="111">
        <v>77</v>
      </c>
      <c r="BE64" s="111">
        <v>69</v>
      </c>
      <c r="BF64" s="117">
        <f t="shared" si="14"/>
        <v>64</v>
      </c>
      <c r="BG64" s="111">
        <v>50</v>
      </c>
      <c r="BH64" s="118">
        <f t="shared" si="15"/>
        <v>114</v>
      </c>
    </row>
    <row r="65" spans="2:61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3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21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1" ht="39.75" hidden="1" customHeight="1" x14ac:dyDescent="1">
      <c r="B66" s="111">
        <v>1112017</v>
      </c>
      <c r="C66" s="122" t="s">
        <v>783</v>
      </c>
      <c r="D66" s="113"/>
      <c r="E66" s="113"/>
      <c r="F66" s="113"/>
      <c r="G66" s="114">
        <f t="shared" si="0"/>
        <v>0</v>
      </c>
      <c r="H66" s="113"/>
      <c r="I66" s="113"/>
      <c r="J66" s="113"/>
      <c r="K66" s="114">
        <f t="shared" si="1"/>
        <v>0</v>
      </c>
      <c r="L66" s="113"/>
      <c r="M66" s="113"/>
      <c r="N66" s="113"/>
      <c r="O66" s="114">
        <f t="shared" si="2"/>
        <v>0</v>
      </c>
      <c r="P66" s="113"/>
      <c r="Q66" s="121"/>
      <c r="R66" s="113"/>
      <c r="S66" s="114">
        <f t="shared" si="3"/>
        <v>0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0</v>
      </c>
      <c r="BB66" s="116"/>
      <c r="BC66" s="115">
        <f t="shared" si="13"/>
        <v>0</v>
      </c>
      <c r="BD66" s="111"/>
      <c r="BE66" s="111"/>
      <c r="BF66" s="117">
        <f t="shared" si="14"/>
        <v>0</v>
      </c>
      <c r="BG66" s="111"/>
      <c r="BH66" s="118">
        <f t="shared" si="15"/>
        <v>0</v>
      </c>
    </row>
    <row r="67" spans="2:61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21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1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21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1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21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1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21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1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21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1" ht="39.75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21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/>
      <c r="BF72" s="117">
        <f t="shared" si="30"/>
        <v>0</v>
      </c>
      <c r="BG72" s="111"/>
      <c r="BH72" s="118">
        <f t="shared" si="31"/>
        <v>0</v>
      </c>
    </row>
    <row r="73" spans="2:61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>
        <v>16</v>
      </c>
      <c r="I73" s="113"/>
      <c r="J73" s="113"/>
      <c r="K73" s="114">
        <f t="shared" si="17"/>
        <v>16</v>
      </c>
      <c r="L73" s="113"/>
      <c r="M73" s="113"/>
      <c r="N73" s="113"/>
      <c r="O73" s="114">
        <f t="shared" si="18"/>
        <v>0</v>
      </c>
      <c r="P73" s="113">
        <v>22</v>
      </c>
      <c r="Q73" s="119">
        <v>2</v>
      </c>
      <c r="R73" s="113"/>
      <c r="S73" s="114">
        <f t="shared" si="19"/>
        <v>24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40</v>
      </c>
      <c r="BB73" s="116">
        <v>3</v>
      </c>
      <c r="BC73" s="115">
        <f t="shared" si="29"/>
        <v>37</v>
      </c>
      <c r="BD73" s="111">
        <v>40</v>
      </c>
      <c r="BE73" s="111">
        <v>5</v>
      </c>
      <c r="BF73" s="117">
        <f t="shared" si="30"/>
        <v>8</v>
      </c>
      <c r="BG73" s="111"/>
      <c r="BH73" s="118">
        <f t="shared" si="31"/>
        <v>8</v>
      </c>
    </row>
    <row r="74" spans="2:61" hidden="1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21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1" ht="39.75" hidden="1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21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1" ht="39.75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21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>
        <v>10</v>
      </c>
      <c r="BA76" s="115">
        <f t="shared" si="28"/>
        <v>10</v>
      </c>
      <c r="BB76" s="116"/>
      <c r="BC76" s="115">
        <f t="shared" si="29"/>
        <v>10</v>
      </c>
      <c r="BD76" s="111">
        <v>10</v>
      </c>
      <c r="BE76" s="111"/>
      <c r="BF76" s="117">
        <f t="shared" si="30"/>
        <v>0</v>
      </c>
      <c r="BG76" s="111"/>
      <c r="BH76" s="118">
        <f t="shared" si="31"/>
        <v>0</v>
      </c>
    </row>
    <row r="77" spans="2:61" ht="39.75" customHeight="1" x14ac:dyDescent="1">
      <c r="B77" s="111">
        <v>1113170</v>
      </c>
      <c r="C77" s="122" t="s">
        <v>794</v>
      </c>
      <c r="D77" s="113">
        <v>6</v>
      </c>
      <c r="E77" s="113"/>
      <c r="F77" s="113"/>
      <c r="G77" s="114">
        <f t="shared" si="16"/>
        <v>6</v>
      </c>
      <c r="H77" s="113">
        <v>6</v>
      </c>
      <c r="I77" s="119">
        <v>2</v>
      </c>
      <c r="J77" s="113"/>
      <c r="K77" s="114">
        <f t="shared" si="17"/>
        <v>8</v>
      </c>
      <c r="L77" s="113">
        <v>4</v>
      </c>
      <c r="M77" s="113"/>
      <c r="N77" s="113"/>
      <c r="O77" s="114">
        <f t="shared" si="18"/>
        <v>4</v>
      </c>
      <c r="P77" s="113">
        <v>12</v>
      </c>
      <c r="Q77" s="119">
        <v>6</v>
      </c>
      <c r="R77" s="113"/>
      <c r="S77" s="114">
        <f t="shared" si="19"/>
        <v>18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9">
        <v>1</v>
      </c>
      <c r="BA77" s="115">
        <f>+G77+K77+O77+S77+W77+AA77+AE77+AZ77+AI77+AM77+AQ77+AU77+AY77</f>
        <v>37</v>
      </c>
      <c r="BB77" s="116"/>
      <c r="BC77" s="115">
        <f t="shared" si="29"/>
        <v>37</v>
      </c>
      <c r="BD77" s="111">
        <v>30</v>
      </c>
      <c r="BE77" s="111">
        <v>18</v>
      </c>
      <c r="BF77" s="117">
        <f t="shared" si="30"/>
        <v>11</v>
      </c>
      <c r="BG77" s="111">
        <v>20</v>
      </c>
      <c r="BH77" s="118">
        <f t="shared" si="31"/>
        <v>31</v>
      </c>
      <c r="BI77" s="108" t="s">
        <v>889</v>
      </c>
    </row>
    <row r="78" spans="2:61" ht="39.75" customHeight="1" x14ac:dyDescent="1">
      <c r="B78" s="111">
        <v>1113171</v>
      </c>
      <c r="C78" s="122" t="s">
        <v>795</v>
      </c>
      <c r="D78" s="113">
        <v>1</v>
      </c>
      <c r="E78" s="113"/>
      <c r="F78" s="113"/>
      <c r="G78" s="114">
        <f t="shared" si="16"/>
        <v>1</v>
      </c>
      <c r="H78" s="113">
        <v>3</v>
      </c>
      <c r="I78" s="113"/>
      <c r="J78" s="113"/>
      <c r="K78" s="114">
        <f t="shared" si="17"/>
        <v>3</v>
      </c>
      <c r="L78" s="113">
        <v>7</v>
      </c>
      <c r="M78" s="113"/>
      <c r="N78" s="113"/>
      <c r="O78" s="114">
        <f t="shared" si="18"/>
        <v>7</v>
      </c>
      <c r="P78" s="113">
        <v>6</v>
      </c>
      <c r="Q78" s="119">
        <v>2</v>
      </c>
      <c r="R78" s="113"/>
      <c r="S78" s="114">
        <f t="shared" si="19"/>
        <v>8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9">
        <v>1</v>
      </c>
      <c r="BA78" s="115">
        <f t="shared" si="28"/>
        <v>20</v>
      </c>
      <c r="BB78" s="116"/>
      <c r="BC78" s="115">
        <f t="shared" si="29"/>
        <v>20</v>
      </c>
      <c r="BD78" s="111">
        <v>20</v>
      </c>
      <c r="BE78" s="111">
        <v>7</v>
      </c>
      <c r="BF78" s="117">
        <f t="shared" si="30"/>
        <v>7</v>
      </c>
      <c r="BG78" s="111">
        <v>20</v>
      </c>
      <c r="BH78" s="118">
        <f t="shared" si="31"/>
        <v>27</v>
      </c>
      <c r="BI78" s="108" t="s">
        <v>889</v>
      </c>
    </row>
    <row r="79" spans="2:61" x14ac:dyDescent="1">
      <c r="B79" s="111">
        <v>1113172</v>
      </c>
      <c r="C79" s="122" t="s">
        <v>796</v>
      </c>
      <c r="D79" s="113">
        <v>4</v>
      </c>
      <c r="E79" s="113"/>
      <c r="F79" s="113"/>
      <c r="G79" s="114">
        <f t="shared" si="16"/>
        <v>4</v>
      </c>
      <c r="H79" s="113"/>
      <c r="I79" s="113"/>
      <c r="J79" s="113"/>
      <c r="K79" s="114">
        <f t="shared" si="17"/>
        <v>0</v>
      </c>
      <c r="L79" s="113">
        <v>5</v>
      </c>
      <c r="M79" s="113"/>
      <c r="N79" s="113"/>
      <c r="O79" s="114">
        <f t="shared" si="18"/>
        <v>5</v>
      </c>
      <c r="P79" s="113">
        <v>5</v>
      </c>
      <c r="Q79" s="119">
        <v>3</v>
      </c>
      <c r="R79" s="113"/>
      <c r="S79" s="114">
        <f t="shared" si="19"/>
        <v>8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9">
        <v>1</v>
      </c>
      <c r="BA79" s="115">
        <f t="shared" si="28"/>
        <v>18</v>
      </c>
      <c r="BB79" s="116"/>
      <c r="BC79" s="115">
        <f t="shared" si="29"/>
        <v>18</v>
      </c>
      <c r="BD79" s="111">
        <v>25</v>
      </c>
      <c r="BE79" s="111">
        <v>7</v>
      </c>
      <c r="BF79" s="117">
        <f t="shared" si="30"/>
        <v>14</v>
      </c>
      <c r="BG79" s="111">
        <v>20</v>
      </c>
      <c r="BH79" s="118">
        <f t="shared" si="31"/>
        <v>34</v>
      </c>
      <c r="BI79" s="108" t="s">
        <v>889</v>
      </c>
    </row>
    <row r="80" spans="2:61" x14ac:dyDescent="1">
      <c r="B80" s="111">
        <v>1113173</v>
      </c>
      <c r="C80" s="122" t="s">
        <v>797</v>
      </c>
      <c r="D80" s="113">
        <v>1</v>
      </c>
      <c r="E80" s="113"/>
      <c r="F80" s="113"/>
      <c r="G80" s="114">
        <f t="shared" si="16"/>
        <v>1</v>
      </c>
      <c r="H80" s="113"/>
      <c r="I80" s="113"/>
      <c r="J80" s="113"/>
      <c r="K80" s="114">
        <f t="shared" si="17"/>
        <v>0</v>
      </c>
      <c r="L80" s="113">
        <v>6</v>
      </c>
      <c r="M80" s="113"/>
      <c r="N80" s="113"/>
      <c r="O80" s="114">
        <f t="shared" si="18"/>
        <v>6</v>
      </c>
      <c r="P80" s="113">
        <v>1</v>
      </c>
      <c r="Q80" s="119">
        <v>3</v>
      </c>
      <c r="R80" s="113"/>
      <c r="S80" s="114">
        <f t="shared" si="19"/>
        <v>4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19">
        <v>1</v>
      </c>
      <c r="BA80" s="115">
        <f t="shared" si="28"/>
        <v>12</v>
      </c>
      <c r="BB80" s="116"/>
      <c r="BC80" s="115">
        <f t="shared" si="29"/>
        <v>12</v>
      </c>
      <c r="BD80" s="111">
        <v>15</v>
      </c>
      <c r="BE80" s="111">
        <v>13</v>
      </c>
      <c r="BF80" s="117">
        <f t="shared" si="30"/>
        <v>16</v>
      </c>
      <c r="BG80" s="111">
        <v>10</v>
      </c>
      <c r="BH80" s="118">
        <f t="shared" si="31"/>
        <v>26</v>
      </c>
      <c r="BI80" s="108" t="s">
        <v>889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21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21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/>
      <c r="E83" s="113"/>
      <c r="F83" s="113"/>
      <c r="G83" s="114">
        <f t="shared" si="16"/>
        <v>0</v>
      </c>
      <c r="H83" s="113">
        <v>9</v>
      </c>
      <c r="I83" s="113"/>
      <c r="J83" s="113"/>
      <c r="K83" s="114">
        <f t="shared" si="17"/>
        <v>9</v>
      </c>
      <c r="L83" s="113"/>
      <c r="M83" s="113"/>
      <c r="N83" s="113"/>
      <c r="O83" s="114">
        <f t="shared" si="18"/>
        <v>0</v>
      </c>
      <c r="P83" s="113">
        <v>60</v>
      </c>
      <c r="Q83" s="119">
        <v>9</v>
      </c>
      <c r="R83" s="113"/>
      <c r="S83" s="114">
        <f t="shared" si="19"/>
        <v>69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78</v>
      </c>
      <c r="BB83" s="116"/>
      <c r="BC83" s="115">
        <f t="shared" si="29"/>
        <v>78</v>
      </c>
      <c r="BD83" s="111">
        <v>18</v>
      </c>
      <c r="BE83" s="111">
        <v>86</v>
      </c>
      <c r="BF83" s="117">
        <f t="shared" si="30"/>
        <v>26</v>
      </c>
      <c r="BG83" s="111"/>
      <c r="BH83" s="118">
        <f t="shared" si="31"/>
        <v>26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/>
      <c r="I84" s="119">
        <v>1</v>
      </c>
      <c r="J84" s="113"/>
      <c r="K84" s="114">
        <f t="shared" si="17"/>
        <v>1</v>
      </c>
      <c r="L84" s="113">
        <v>8</v>
      </c>
      <c r="M84" s="113"/>
      <c r="N84" s="113"/>
      <c r="O84" s="114">
        <f t="shared" si="18"/>
        <v>8</v>
      </c>
      <c r="P84" s="113"/>
      <c r="Q84" s="121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9</v>
      </c>
      <c r="BB84" s="116"/>
      <c r="BC84" s="115">
        <f t="shared" si="29"/>
        <v>9</v>
      </c>
      <c r="BD84" s="111"/>
      <c r="BE84" s="111"/>
      <c r="BF84" s="117">
        <f t="shared" si="30"/>
        <v>-9</v>
      </c>
      <c r="BG84" s="111"/>
      <c r="BH84" s="118">
        <f t="shared" si="31"/>
        <v>-9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>
        <v>6</v>
      </c>
      <c r="I85" s="119">
        <v>9</v>
      </c>
      <c r="J85" s="113"/>
      <c r="K85" s="114">
        <f t="shared" si="17"/>
        <v>15</v>
      </c>
      <c r="L85" s="113"/>
      <c r="M85" s="113"/>
      <c r="N85" s="113"/>
      <c r="O85" s="114">
        <f t="shared" si="18"/>
        <v>0</v>
      </c>
      <c r="P85" s="113"/>
      <c r="Q85" s="121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15</v>
      </c>
      <c r="BB85" s="116"/>
      <c r="BC85" s="115">
        <f t="shared" si="29"/>
        <v>15</v>
      </c>
      <c r="BD85" s="111"/>
      <c r="BE85" s="111"/>
      <c r="BF85" s="117">
        <f t="shared" si="30"/>
        <v>-15</v>
      </c>
      <c r="BG85" s="111"/>
      <c r="BH85" s="118">
        <f t="shared" si="31"/>
        <v>-15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21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21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21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21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21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21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21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21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21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21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21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21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21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21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21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21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21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21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21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21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21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21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21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21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21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21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21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21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hidden="1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21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/>
      <c r="BA114" s="115">
        <f t="shared" si="28"/>
        <v>0</v>
      </c>
      <c r="BB114" s="116"/>
      <c r="BC114" s="115">
        <f t="shared" si="29"/>
        <v>0</v>
      </c>
      <c r="BD114" s="111"/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21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21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21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21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21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21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>
        <v>8</v>
      </c>
      <c r="BA120" s="115">
        <f t="shared" si="28"/>
        <v>8</v>
      </c>
      <c r="BB120" s="116"/>
      <c r="BC120" s="115">
        <f t="shared" si="29"/>
        <v>8</v>
      </c>
      <c r="BD120" s="111">
        <v>8</v>
      </c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21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21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>
        <v>10</v>
      </c>
      <c r="BA122" s="115">
        <f t="shared" si="28"/>
        <v>10</v>
      </c>
      <c r="BB122" s="116"/>
      <c r="BC122" s="115">
        <f t="shared" si="29"/>
        <v>10</v>
      </c>
      <c r="BD122" s="111">
        <v>10</v>
      </c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21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21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21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21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21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21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21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21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21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21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21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>
        <v>5</v>
      </c>
      <c r="BA133" s="115">
        <f t="shared" ref="BA133:BA167" si="37">+G133+K133+O133+S133+W133+AA133+AE133+AZ133+AI133+AM133+AQ133+AU133+AY133</f>
        <v>5</v>
      </c>
      <c r="BB133" s="116"/>
      <c r="BC133" s="115">
        <f t="shared" ref="BC133:BC167" si="38">+BA133-BB133</f>
        <v>5</v>
      </c>
      <c r="BD133" s="111">
        <v>5</v>
      </c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21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>
        <v>10</v>
      </c>
      <c r="BA134" s="115">
        <f t="shared" si="37"/>
        <v>10</v>
      </c>
      <c r="BB134" s="116"/>
      <c r="BC134" s="115">
        <f t="shared" si="38"/>
        <v>10</v>
      </c>
      <c r="BD134" s="111">
        <v>10</v>
      </c>
      <c r="BE134" s="111"/>
      <c r="BF134" s="117">
        <f t="shared" si="39"/>
        <v>0</v>
      </c>
      <c r="BG134" s="111"/>
      <c r="BH134" s="118">
        <f t="shared" si="40"/>
        <v>0</v>
      </c>
    </row>
    <row r="135" spans="2:60" ht="39.75" hidden="1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21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/>
      <c r="BF135" s="117">
        <f t="shared" si="39"/>
        <v>0</v>
      </c>
      <c r="BG135" s="111"/>
      <c r="BH135" s="118">
        <f t="shared" si="40"/>
        <v>0</v>
      </c>
    </row>
    <row r="136" spans="2:60" ht="39.75" hidden="1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21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/>
      <c r="BF136" s="117">
        <f t="shared" si="39"/>
        <v>0</v>
      </c>
      <c r="BG136" s="111"/>
      <c r="BH136" s="118">
        <f t="shared" si="40"/>
        <v>0</v>
      </c>
    </row>
    <row r="137" spans="2:60" ht="39.75" hidden="1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21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/>
      <c r="BF137" s="117">
        <f t="shared" si="39"/>
        <v>0</v>
      </c>
      <c r="BG137" s="111"/>
      <c r="BH137" s="118">
        <f t="shared" si="40"/>
        <v>0</v>
      </c>
    </row>
    <row r="138" spans="2:60" ht="39.75" hidden="1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21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/>
      <c r="BF138" s="117">
        <f t="shared" si="39"/>
        <v>0</v>
      </c>
      <c r="BG138" s="111"/>
      <c r="BH138" s="118">
        <f t="shared" si="40"/>
        <v>0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21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21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21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21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21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21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21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21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21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>
        <v>5</v>
      </c>
      <c r="BA147" s="115">
        <f t="shared" si="37"/>
        <v>5</v>
      </c>
      <c r="BB147" s="116"/>
      <c r="BC147" s="115">
        <f t="shared" si="38"/>
        <v>5</v>
      </c>
      <c r="BD147" s="111">
        <v>5</v>
      </c>
      <c r="BE147" s="111"/>
      <c r="BF147" s="117">
        <f t="shared" si="39"/>
        <v>0</v>
      </c>
      <c r="BG147" s="111"/>
      <c r="BH147" s="118">
        <f t="shared" si="40"/>
        <v>0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21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21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21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21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21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hidden="1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21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>
        <v>10</v>
      </c>
      <c r="E154" s="113"/>
      <c r="F154" s="113"/>
      <c r="G154" s="114">
        <f t="shared" si="32"/>
        <v>10</v>
      </c>
      <c r="H154" s="113">
        <v>6</v>
      </c>
      <c r="I154" s="113"/>
      <c r="J154" s="113"/>
      <c r="K154" s="114">
        <f t="shared" si="33"/>
        <v>6</v>
      </c>
      <c r="L154" s="113"/>
      <c r="M154" s="113"/>
      <c r="N154" s="113"/>
      <c r="O154" s="114">
        <f t="shared" si="34"/>
        <v>0</v>
      </c>
      <c r="P154" s="113">
        <v>35</v>
      </c>
      <c r="Q154" s="119">
        <v>21</v>
      </c>
      <c r="R154" s="113"/>
      <c r="S154" s="114">
        <f t="shared" si="35"/>
        <v>56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72</v>
      </c>
      <c r="BB154" s="116"/>
      <c r="BC154" s="115">
        <f t="shared" si="38"/>
        <v>72</v>
      </c>
      <c r="BD154" s="111"/>
      <c r="BE154" s="111">
        <v>206</v>
      </c>
      <c r="BF154" s="117">
        <f t="shared" si="39"/>
        <v>134</v>
      </c>
      <c r="BG154" s="111"/>
      <c r="BH154" s="118">
        <f t="shared" si="40"/>
        <v>134</v>
      </c>
    </row>
    <row r="155" spans="2:60" ht="39.75" customHeight="1" x14ac:dyDescent="1">
      <c r="B155" s="111">
        <v>1006988</v>
      </c>
      <c r="C155" s="122" t="s">
        <v>679</v>
      </c>
      <c r="D155" s="113">
        <v>10</v>
      </c>
      <c r="E155" s="113"/>
      <c r="F155" s="113"/>
      <c r="G155" s="114">
        <f t="shared" si="32"/>
        <v>10</v>
      </c>
      <c r="H155" s="113">
        <v>7</v>
      </c>
      <c r="I155" s="113"/>
      <c r="J155" s="113"/>
      <c r="K155" s="114">
        <f t="shared" si="33"/>
        <v>7</v>
      </c>
      <c r="L155" s="113"/>
      <c r="M155" s="113"/>
      <c r="N155" s="113"/>
      <c r="O155" s="114">
        <f t="shared" si="34"/>
        <v>0</v>
      </c>
      <c r="P155" s="113">
        <v>24</v>
      </c>
      <c r="Q155" s="119">
        <v>13</v>
      </c>
      <c r="R155" s="113"/>
      <c r="S155" s="114">
        <f t="shared" si="35"/>
        <v>37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54</v>
      </c>
      <c r="BB155" s="116"/>
      <c r="BC155" s="115">
        <f t="shared" si="38"/>
        <v>54</v>
      </c>
      <c r="BD155" s="111"/>
      <c r="BE155" s="111">
        <v>151</v>
      </c>
      <c r="BF155" s="117">
        <f t="shared" si="39"/>
        <v>97</v>
      </c>
      <c r="BG155" s="111"/>
      <c r="BH155" s="118">
        <f t="shared" si="40"/>
        <v>97</v>
      </c>
    </row>
    <row r="156" spans="2:60" ht="39.75" customHeight="1" x14ac:dyDescent="1">
      <c r="B156" s="111">
        <v>20058107</v>
      </c>
      <c r="C156" s="123" t="s">
        <v>871</v>
      </c>
      <c r="D156" s="113"/>
      <c r="E156" s="113"/>
      <c r="F156" s="113"/>
      <c r="G156" s="114">
        <f t="shared" si="32"/>
        <v>0</v>
      </c>
      <c r="H156" s="113">
        <v>3</v>
      </c>
      <c r="I156" s="113"/>
      <c r="J156" s="113"/>
      <c r="K156" s="114">
        <f t="shared" si="33"/>
        <v>3</v>
      </c>
      <c r="L156" s="113"/>
      <c r="M156" s="113"/>
      <c r="N156" s="113"/>
      <c r="O156" s="114">
        <f t="shared" si="34"/>
        <v>0</v>
      </c>
      <c r="P156" s="113">
        <v>21</v>
      </c>
      <c r="Q156" s="119">
        <v>3</v>
      </c>
      <c r="R156" s="113"/>
      <c r="S156" s="114">
        <f t="shared" si="35"/>
        <v>24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27</v>
      </c>
      <c r="BB156" s="116"/>
      <c r="BC156" s="115">
        <f t="shared" si="38"/>
        <v>27</v>
      </c>
      <c r="BD156" s="111">
        <v>80</v>
      </c>
      <c r="BE156" s="111">
        <v>46</v>
      </c>
      <c r="BF156" s="117">
        <f t="shared" si="39"/>
        <v>99</v>
      </c>
      <c r="BG156" s="111"/>
      <c r="BH156" s="118">
        <f t="shared" si="40"/>
        <v>99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96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96</v>
      </c>
      <c r="H168" s="125">
        <f t="shared" si="41"/>
        <v>96</v>
      </c>
      <c r="I168" s="125">
        <f t="shared" si="41"/>
        <v>55</v>
      </c>
      <c r="J168" s="125">
        <f t="shared" si="41"/>
        <v>0</v>
      </c>
      <c r="K168" s="125">
        <f t="shared" si="41"/>
        <v>151</v>
      </c>
      <c r="L168" s="125">
        <f t="shared" si="41"/>
        <v>36</v>
      </c>
      <c r="M168" s="125">
        <f t="shared" si="41"/>
        <v>0</v>
      </c>
      <c r="N168" s="125">
        <f t="shared" si="41"/>
        <v>0</v>
      </c>
      <c r="O168" s="125">
        <f t="shared" si="41"/>
        <v>36</v>
      </c>
      <c r="P168" s="125">
        <f t="shared" si="41"/>
        <v>557</v>
      </c>
      <c r="Q168" s="125">
        <f t="shared" si="41"/>
        <v>148</v>
      </c>
      <c r="R168" s="125">
        <f t="shared" si="41"/>
        <v>0</v>
      </c>
      <c r="S168" s="125">
        <f t="shared" si="41"/>
        <v>705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152</v>
      </c>
      <c r="BA168" s="125">
        <f t="shared" si="41"/>
        <v>1140</v>
      </c>
      <c r="BB168" s="126">
        <f t="shared" si="41"/>
        <v>24</v>
      </c>
      <c r="BC168" s="125">
        <f>SUM(BC4:BC167)</f>
        <v>1116</v>
      </c>
      <c r="BD168" s="125">
        <f t="shared" si="41"/>
        <v>996</v>
      </c>
      <c r="BE168" s="125">
        <f t="shared" si="41"/>
        <v>937</v>
      </c>
      <c r="BF168" s="125">
        <f t="shared" si="41"/>
        <v>817</v>
      </c>
      <c r="BG168" s="125">
        <f t="shared" si="41"/>
        <v>610</v>
      </c>
      <c r="BH168" s="125">
        <f t="shared" si="41"/>
        <v>1427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6" fitToHeight="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C9DB-C3E1-4154-BA50-60887817376C}">
  <sheetPr>
    <pageSetUpPr fitToPage="1"/>
  </sheetPr>
  <dimension ref="B1:XFD180"/>
  <sheetViews>
    <sheetView zoomScale="50" zoomScaleNormal="50" workbookViewId="0">
      <pane xSplit="3" ySplit="3" topLeftCell="D4" activePane="bottomRight" state="frozen"/>
      <selection activeCell="C60" sqref="C60"/>
      <selection pane="topRight" activeCell="C60" sqref="C60"/>
      <selection pane="bottomLeft" activeCell="C60" sqref="C60"/>
      <selection pane="bottomRight" sqref="A1:XFD1048576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7265625" style="108" customWidth="1"/>
    <col min="61" max="16384" width="13.7265625" style="108"/>
  </cols>
  <sheetData>
    <row r="1" spans="2:60" ht="68.400000000000006" x14ac:dyDescent="1">
      <c r="B1" s="164" t="s">
        <v>890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/>
      <c r="BA4" s="115">
        <f>+G4+K4+O4+S4+W4+AA4+AE4+AZ4+AI4+AM4+AQ4+AU4+AY4</f>
        <v>0</v>
      </c>
      <c r="BB4" s="116"/>
      <c r="BC4" s="115">
        <f>+BA4-BB4</f>
        <v>0</v>
      </c>
      <c r="BD4" s="111"/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/>
      <c r="E5" s="113"/>
      <c r="F5" s="113"/>
      <c r="G5" s="114">
        <f t="shared" ref="G5:G68" si="0">SUM(D5:F5)</f>
        <v>0</v>
      </c>
      <c r="H5" s="113">
        <v>31</v>
      </c>
      <c r="I5" s="119">
        <v>39</v>
      </c>
      <c r="J5" s="113"/>
      <c r="K5" s="114">
        <f t="shared" ref="K5:K68" si="1">SUM(H5:J5)</f>
        <v>70</v>
      </c>
      <c r="L5" s="113">
        <v>7</v>
      </c>
      <c r="M5" s="113"/>
      <c r="N5" s="113"/>
      <c r="O5" s="114">
        <f t="shared" ref="O5:O68" si="2">SUM(L5:N5)</f>
        <v>7</v>
      </c>
      <c r="P5" s="113">
        <v>6</v>
      </c>
      <c r="Q5" s="119">
        <v>24</v>
      </c>
      <c r="R5" s="113"/>
      <c r="S5" s="114">
        <f t="shared" ref="S5:S68" si="3">SUM(P5:R5)</f>
        <v>30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/>
      <c r="BA5" s="115">
        <f t="shared" ref="BA5:BA68" si="12">+G5+K5+O5+S5+W5+AA5+AE5+AZ5+AI5+AM5+AQ5+AU5+AY5</f>
        <v>107</v>
      </c>
      <c r="BB5" s="116"/>
      <c r="BC5" s="115">
        <f t="shared" ref="BC5:BC68" si="13">+BA5-BB5</f>
        <v>107</v>
      </c>
      <c r="BD5" s="120">
        <v>100</v>
      </c>
      <c r="BE5" s="120">
        <v>118</v>
      </c>
      <c r="BF5" s="117">
        <f t="shared" ref="BF5:BF68" si="14">+BD5+BE5-BC5</f>
        <v>111</v>
      </c>
      <c r="BG5" s="120">
        <v>60</v>
      </c>
      <c r="BH5" s="118">
        <f t="shared" ref="BH5:BH68" si="15">BF5+BG5</f>
        <v>171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>
        <v>50</v>
      </c>
      <c r="I6" s="113"/>
      <c r="J6" s="113"/>
      <c r="K6" s="114">
        <f t="shared" si="1"/>
        <v>50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50</v>
      </c>
      <c r="BB6" s="116"/>
      <c r="BC6" s="115">
        <f t="shared" si="13"/>
        <v>50</v>
      </c>
      <c r="BD6" s="111"/>
      <c r="BE6" s="111"/>
      <c r="BF6" s="117">
        <f t="shared" si="14"/>
        <v>-50</v>
      </c>
      <c r="BG6" s="111"/>
      <c r="BH6" s="118">
        <f t="shared" si="15"/>
        <v>-50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/>
      <c r="E24" s="113"/>
      <c r="F24" s="113"/>
      <c r="G24" s="114">
        <f t="shared" si="0"/>
        <v>0</v>
      </c>
      <c r="H24" s="113">
        <v>16</v>
      </c>
      <c r="I24" s="113"/>
      <c r="J24" s="113"/>
      <c r="K24" s="114">
        <f t="shared" si="1"/>
        <v>16</v>
      </c>
      <c r="L24" s="113"/>
      <c r="M24" s="113"/>
      <c r="N24" s="113"/>
      <c r="O24" s="114">
        <f t="shared" si="2"/>
        <v>0</v>
      </c>
      <c r="P24" s="113">
        <v>62</v>
      </c>
      <c r="Q24" s="119">
        <v>12</v>
      </c>
      <c r="R24" s="113"/>
      <c r="S24" s="114">
        <f t="shared" si="3"/>
        <v>74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90</v>
      </c>
      <c r="BB24" s="116"/>
      <c r="BC24" s="115">
        <f t="shared" si="13"/>
        <v>90</v>
      </c>
      <c r="BD24" s="111">
        <v>98</v>
      </c>
      <c r="BE24" s="111"/>
      <c r="BF24" s="117">
        <f t="shared" si="14"/>
        <v>8</v>
      </c>
      <c r="BG24" s="111">
        <v>140</v>
      </c>
      <c r="BH24" s="118">
        <f t="shared" si="15"/>
        <v>148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>
        <v>5</v>
      </c>
      <c r="I25" s="119">
        <v>2</v>
      </c>
      <c r="J25" s="113"/>
      <c r="K25" s="114">
        <f t="shared" si="1"/>
        <v>7</v>
      </c>
      <c r="L25" s="113"/>
      <c r="M25" s="113"/>
      <c r="N25" s="113"/>
      <c r="O25" s="114">
        <f t="shared" si="2"/>
        <v>0</v>
      </c>
      <c r="P25" s="113">
        <v>5</v>
      </c>
      <c r="Q25" s="119">
        <v>1</v>
      </c>
      <c r="R25" s="113"/>
      <c r="S25" s="114">
        <f t="shared" si="3"/>
        <v>6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13</v>
      </c>
      <c r="BB25" s="116"/>
      <c r="BC25" s="115">
        <f t="shared" si="13"/>
        <v>13</v>
      </c>
      <c r="BD25" s="111">
        <v>10</v>
      </c>
      <c r="BE25" s="111">
        <v>3</v>
      </c>
      <c r="BF25" s="117">
        <f t="shared" si="14"/>
        <v>0</v>
      </c>
      <c r="BG25" s="111">
        <v>10</v>
      </c>
      <c r="BH25" s="118">
        <f t="shared" si="15"/>
        <v>10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3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3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3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3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3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3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3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3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3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3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3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3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3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3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11</v>
      </c>
      <c r="I40" s="113"/>
      <c r="J40" s="113"/>
      <c r="K40" s="114">
        <f t="shared" si="1"/>
        <v>11</v>
      </c>
      <c r="L40" s="113"/>
      <c r="M40" s="113"/>
      <c r="N40" s="113"/>
      <c r="O40" s="114">
        <f t="shared" si="2"/>
        <v>0</v>
      </c>
      <c r="P40" s="113"/>
      <c r="Q40" s="113"/>
      <c r="R40" s="113"/>
      <c r="S40" s="114">
        <f t="shared" si="3"/>
        <v>0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11</v>
      </c>
      <c r="BB40" s="116"/>
      <c r="BC40" s="115">
        <f t="shared" si="13"/>
        <v>11</v>
      </c>
      <c r="BD40" s="111">
        <v>10</v>
      </c>
      <c r="BE40" s="111">
        <v>2</v>
      </c>
      <c r="BF40" s="117">
        <f t="shared" si="14"/>
        <v>1</v>
      </c>
      <c r="BG40" s="111">
        <v>10</v>
      </c>
      <c r="BH40" s="118">
        <f t="shared" si="15"/>
        <v>11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3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3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3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3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3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3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3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3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3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3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3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2</v>
      </c>
      <c r="E52" s="113"/>
      <c r="F52" s="113"/>
      <c r="G52" s="114">
        <f t="shared" si="0"/>
        <v>2</v>
      </c>
      <c r="H52" s="113">
        <v>8</v>
      </c>
      <c r="I52" s="119">
        <v>1</v>
      </c>
      <c r="J52" s="113"/>
      <c r="K52" s="114">
        <f t="shared" si="1"/>
        <v>9</v>
      </c>
      <c r="L52" s="113">
        <v>3</v>
      </c>
      <c r="M52" s="113"/>
      <c r="N52" s="113"/>
      <c r="O52" s="114">
        <f t="shared" si="2"/>
        <v>3</v>
      </c>
      <c r="P52" s="113">
        <v>36</v>
      </c>
      <c r="Q52" s="119">
        <v>16</v>
      </c>
      <c r="R52" s="113"/>
      <c r="S52" s="114">
        <f t="shared" si="3"/>
        <v>52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66</v>
      </c>
      <c r="BB52" s="116"/>
      <c r="BC52" s="115">
        <f t="shared" si="13"/>
        <v>66</v>
      </c>
      <c r="BD52" s="111">
        <v>50</v>
      </c>
      <c r="BE52" s="111">
        <v>10</v>
      </c>
      <c r="BF52" s="117">
        <f t="shared" si="14"/>
        <v>-6</v>
      </c>
      <c r="BG52" s="111">
        <v>70</v>
      </c>
      <c r="BH52" s="118">
        <f t="shared" si="15"/>
        <v>64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3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3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1</v>
      </c>
      <c r="E54" s="113"/>
      <c r="F54" s="113"/>
      <c r="G54" s="114">
        <f t="shared" si="0"/>
        <v>1</v>
      </c>
      <c r="H54" s="113">
        <v>8</v>
      </c>
      <c r="I54" s="119">
        <v>1</v>
      </c>
      <c r="J54" s="113"/>
      <c r="K54" s="114">
        <f t="shared" si="1"/>
        <v>9</v>
      </c>
      <c r="L54" s="113">
        <v>3</v>
      </c>
      <c r="M54" s="113"/>
      <c r="N54" s="113"/>
      <c r="O54" s="114">
        <f t="shared" si="2"/>
        <v>3</v>
      </c>
      <c r="P54" s="113">
        <v>37</v>
      </c>
      <c r="Q54" s="119">
        <v>16</v>
      </c>
      <c r="R54" s="113"/>
      <c r="S54" s="114">
        <f t="shared" si="3"/>
        <v>53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66</v>
      </c>
      <c r="BB54" s="116"/>
      <c r="BC54" s="115">
        <f t="shared" si="13"/>
        <v>66</v>
      </c>
      <c r="BD54" s="111">
        <v>50</v>
      </c>
      <c r="BE54" s="111">
        <v>22</v>
      </c>
      <c r="BF54" s="117">
        <f t="shared" si="14"/>
        <v>6</v>
      </c>
      <c r="BG54" s="111">
        <v>70</v>
      </c>
      <c r="BH54" s="118">
        <f t="shared" si="15"/>
        <v>76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3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3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3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3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3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3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1</v>
      </c>
      <c r="E58" s="113"/>
      <c r="F58" s="113"/>
      <c r="G58" s="114">
        <f t="shared" si="0"/>
        <v>1</v>
      </c>
      <c r="H58" s="113">
        <v>8</v>
      </c>
      <c r="I58" s="119">
        <v>1</v>
      </c>
      <c r="J58" s="113"/>
      <c r="K58" s="114">
        <f t="shared" si="1"/>
        <v>9</v>
      </c>
      <c r="L58" s="113">
        <v>4</v>
      </c>
      <c r="M58" s="113"/>
      <c r="N58" s="113"/>
      <c r="O58" s="114">
        <f t="shared" si="2"/>
        <v>4</v>
      </c>
      <c r="P58" s="113">
        <v>36</v>
      </c>
      <c r="Q58" s="119">
        <v>16</v>
      </c>
      <c r="R58" s="113"/>
      <c r="S58" s="114">
        <f t="shared" si="3"/>
        <v>52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/>
      <c r="BA58" s="115">
        <f t="shared" si="12"/>
        <v>66</v>
      </c>
      <c r="BB58" s="116"/>
      <c r="BC58" s="115">
        <f t="shared" si="13"/>
        <v>66</v>
      </c>
      <c r="BD58" s="111">
        <v>50</v>
      </c>
      <c r="BE58" s="111">
        <v>19</v>
      </c>
      <c r="BF58" s="117">
        <f t="shared" si="14"/>
        <v>3</v>
      </c>
      <c r="BG58" s="111">
        <v>70</v>
      </c>
      <c r="BH58" s="118">
        <f t="shared" si="15"/>
        <v>73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3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3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>
        <v>1</v>
      </c>
      <c r="E60" s="113"/>
      <c r="F60" s="113"/>
      <c r="G60" s="114">
        <f t="shared" si="0"/>
        <v>1</v>
      </c>
      <c r="H60" s="113">
        <v>8</v>
      </c>
      <c r="I60" s="119">
        <v>2</v>
      </c>
      <c r="J60" s="113"/>
      <c r="K60" s="114">
        <f t="shared" si="1"/>
        <v>10</v>
      </c>
      <c r="L60" s="113">
        <v>3</v>
      </c>
      <c r="M60" s="113"/>
      <c r="N60" s="113"/>
      <c r="O60" s="114">
        <f t="shared" si="2"/>
        <v>3</v>
      </c>
      <c r="P60" s="113">
        <v>36</v>
      </c>
      <c r="Q60" s="119">
        <v>16</v>
      </c>
      <c r="R60" s="113"/>
      <c r="S60" s="114">
        <f t="shared" si="3"/>
        <v>52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/>
      <c r="BA60" s="115">
        <f t="shared" si="12"/>
        <v>66</v>
      </c>
      <c r="BB60" s="116"/>
      <c r="BC60" s="115">
        <f t="shared" si="13"/>
        <v>66</v>
      </c>
      <c r="BD60" s="111">
        <v>50</v>
      </c>
      <c r="BE60" s="111">
        <v>29</v>
      </c>
      <c r="BF60" s="117">
        <f t="shared" si="14"/>
        <v>13</v>
      </c>
      <c r="BG60" s="111">
        <v>70</v>
      </c>
      <c r="BH60" s="118">
        <f t="shared" si="15"/>
        <v>83</v>
      </c>
    </row>
    <row r="61" spans="2:60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3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>
        <v>3</v>
      </c>
      <c r="Q61" s="113"/>
      <c r="R61" s="113"/>
      <c r="S61" s="114">
        <f t="shared" si="3"/>
        <v>3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3</v>
      </c>
      <c r="BB61" s="116"/>
      <c r="BC61" s="115">
        <f t="shared" si="13"/>
        <v>3</v>
      </c>
      <c r="BD61" s="111"/>
      <c r="BE61" s="111"/>
      <c r="BF61" s="117">
        <f t="shared" si="14"/>
        <v>-3</v>
      </c>
      <c r="BG61" s="111"/>
      <c r="BH61" s="118">
        <f t="shared" si="15"/>
        <v>-3</v>
      </c>
    </row>
    <row r="62" spans="2:60" x14ac:dyDescent="1">
      <c r="B62" s="111">
        <v>1112013</v>
      </c>
      <c r="C62" s="112" t="s">
        <v>779</v>
      </c>
      <c r="D62" s="113">
        <v>2</v>
      </c>
      <c r="E62" s="113"/>
      <c r="F62" s="113"/>
      <c r="G62" s="114">
        <f t="shared" si="0"/>
        <v>2</v>
      </c>
      <c r="H62" s="113">
        <v>13</v>
      </c>
      <c r="I62" s="119">
        <v>1</v>
      </c>
      <c r="J62" s="113"/>
      <c r="K62" s="114">
        <f t="shared" si="1"/>
        <v>14</v>
      </c>
      <c r="L62" s="113">
        <v>3</v>
      </c>
      <c r="M62" s="113"/>
      <c r="N62" s="113"/>
      <c r="O62" s="114">
        <f t="shared" si="2"/>
        <v>3</v>
      </c>
      <c r="P62" s="113">
        <v>36</v>
      </c>
      <c r="Q62" s="119">
        <v>16</v>
      </c>
      <c r="R62" s="113"/>
      <c r="S62" s="114">
        <f t="shared" si="3"/>
        <v>52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/>
      <c r="BA62" s="115">
        <f t="shared" si="12"/>
        <v>71</v>
      </c>
      <c r="BB62" s="116"/>
      <c r="BC62" s="115">
        <f t="shared" si="13"/>
        <v>71</v>
      </c>
      <c r="BD62" s="111">
        <v>50</v>
      </c>
      <c r="BE62" s="111">
        <v>20</v>
      </c>
      <c r="BF62" s="117">
        <f t="shared" si="14"/>
        <v>-1</v>
      </c>
      <c r="BG62" s="111">
        <v>70</v>
      </c>
      <c r="BH62" s="118">
        <f t="shared" si="15"/>
        <v>69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3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3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2</v>
      </c>
      <c r="E64" s="113"/>
      <c r="F64" s="113"/>
      <c r="G64" s="114">
        <f t="shared" si="0"/>
        <v>2</v>
      </c>
      <c r="H64" s="113">
        <v>8</v>
      </c>
      <c r="I64" s="119">
        <v>1</v>
      </c>
      <c r="J64" s="113"/>
      <c r="K64" s="114">
        <f t="shared" si="1"/>
        <v>9</v>
      </c>
      <c r="L64" s="113">
        <v>3</v>
      </c>
      <c r="M64" s="113"/>
      <c r="N64" s="113"/>
      <c r="O64" s="114">
        <f t="shared" si="2"/>
        <v>3</v>
      </c>
      <c r="P64" s="113">
        <v>36</v>
      </c>
      <c r="Q64" s="119">
        <v>17</v>
      </c>
      <c r="R64" s="113"/>
      <c r="S64" s="114">
        <f t="shared" si="3"/>
        <v>53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67</v>
      </c>
      <c r="BB64" s="116"/>
      <c r="BC64" s="115">
        <f t="shared" si="13"/>
        <v>67</v>
      </c>
      <c r="BD64" s="111">
        <v>50</v>
      </c>
      <c r="BE64" s="111">
        <v>23</v>
      </c>
      <c r="BF64" s="117">
        <f t="shared" si="14"/>
        <v>6</v>
      </c>
      <c r="BG64" s="111">
        <v>70</v>
      </c>
      <c r="BH64" s="118">
        <f t="shared" si="15"/>
        <v>76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3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3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hidden="1" customHeight="1" x14ac:dyDescent="1">
      <c r="B66" s="111">
        <v>1112017</v>
      </c>
      <c r="C66" s="122" t="s">
        <v>783</v>
      </c>
      <c r="D66" s="113"/>
      <c r="E66" s="113"/>
      <c r="F66" s="113"/>
      <c r="G66" s="114">
        <f t="shared" si="0"/>
        <v>0</v>
      </c>
      <c r="H66" s="113"/>
      <c r="I66" s="113"/>
      <c r="J66" s="113"/>
      <c r="K66" s="114">
        <f t="shared" si="1"/>
        <v>0</v>
      </c>
      <c r="L66" s="113"/>
      <c r="M66" s="113"/>
      <c r="N66" s="113"/>
      <c r="O66" s="114">
        <f t="shared" si="2"/>
        <v>0</v>
      </c>
      <c r="P66" s="113"/>
      <c r="Q66" s="113"/>
      <c r="R66" s="113"/>
      <c r="S66" s="114">
        <f t="shared" si="3"/>
        <v>0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0</v>
      </c>
      <c r="BB66" s="116"/>
      <c r="BC66" s="115">
        <f t="shared" si="13"/>
        <v>0</v>
      </c>
      <c r="BD66" s="111"/>
      <c r="BE66" s="111"/>
      <c r="BF66" s="117">
        <f t="shared" si="14"/>
        <v>0</v>
      </c>
      <c r="BG66" s="111"/>
      <c r="BH66" s="118">
        <f t="shared" si="15"/>
        <v>0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3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/>
      <c r="BF72" s="117">
        <f t="shared" si="30"/>
        <v>0</v>
      </c>
      <c r="BG72" s="111"/>
      <c r="BH72" s="118">
        <f t="shared" si="31"/>
        <v>0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/>
      <c r="I73" s="113"/>
      <c r="J73" s="113"/>
      <c r="K73" s="114">
        <f t="shared" si="17"/>
        <v>0</v>
      </c>
      <c r="L73" s="113"/>
      <c r="M73" s="113"/>
      <c r="N73" s="113"/>
      <c r="O73" s="114">
        <f t="shared" si="18"/>
        <v>0</v>
      </c>
      <c r="P73" s="113">
        <v>5</v>
      </c>
      <c r="Q73" s="113"/>
      <c r="R73" s="113"/>
      <c r="S73" s="114">
        <f t="shared" si="19"/>
        <v>5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5</v>
      </c>
      <c r="BB73" s="116">
        <v>1</v>
      </c>
      <c r="BC73" s="115">
        <f t="shared" si="29"/>
        <v>4</v>
      </c>
      <c r="BD73" s="111"/>
      <c r="BE73" s="111"/>
      <c r="BF73" s="117">
        <f t="shared" si="30"/>
        <v>-4</v>
      </c>
      <c r="BG73" s="111"/>
      <c r="BH73" s="118">
        <f t="shared" si="31"/>
        <v>-4</v>
      </c>
    </row>
    <row r="74" spans="2:60" hidden="1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3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hidden="1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3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hidden="1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3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/>
      <c r="BA76" s="115">
        <f t="shared" si="28"/>
        <v>0</v>
      </c>
      <c r="BB76" s="116"/>
      <c r="BC76" s="115">
        <f t="shared" si="29"/>
        <v>0</v>
      </c>
      <c r="BD76" s="111"/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/>
      <c r="E77" s="113"/>
      <c r="F77" s="113"/>
      <c r="G77" s="114">
        <f t="shared" si="16"/>
        <v>0</v>
      </c>
      <c r="H77" s="113">
        <v>2</v>
      </c>
      <c r="I77" s="119">
        <v>2</v>
      </c>
      <c r="J77" s="113"/>
      <c r="K77" s="114">
        <f t="shared" si="17"/>
        <v>4</v>
      </c>
      <c r="L77" s="113">
        <v>1</v>
      </c>
      <c r="M77" s="113"/>
      <c r="N77" s="113"/>
      <c r="O77" s="114">
        <f t="shared" si="18"/>
        <v>1</v>
      </c>
      <c r="P77" s="113">
        <v>4</v>
      </c>
      <c r="Q77" s="119">
        <v>4</v>
      </c>
      <c r="R77" s="113"/>
      <c r="S77" s="114">
        <f t="shared" si="19"/>
        <v>8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13</v>
      </c>
      <c r="BB77" s="116">
        <v>1</v>
      </c>
      <c r="BC77" s="115">
        <f t="shared" si="29"/>
        <v>12</v>
      </c>
      <c r="BD77" s="111">
        <v>20</v>
      </c>
      <c r="BE77" s="111">
        <v>9</v>
      </c>
      <c r="BF77" s="117">
        <f t="shared" si="30"/>
        <v>17</v>
      </c>
      <c r="BG77" s="111">
        <v>30</v>
      </c>
      <c r="BH77" s="118">
        <f t="shared" si="31"/>
        <v>47</v>
      </c>
    </row>
    <row r="78" spans="2:60" ht="39.75" customHeight="1" x14ac:dyDescent="1">
      <c r="B78" s="111">
        <v>1113171</v>
      </c>
      <c r="C78" s="122" t="s">
        <v>795</v>
      </c>
      <c r="D78" s="113">
        <v>2</v>
      </c>
      <c r="E78" s="113"/>
      <c r="F78" s="113"/>
      <c r="G78" s="114">
        <f t="shared" si="16"/>
        <v>2</v>
      </c>
      <c r="H78" s="113">
        <v>2</v>
      </c>
      <c r="I78" s="113"/>
      <c r="J78" s="113"/>
      <c r="K78" s="114">
        <f t="shared" si="17"/>
        <v>2</v>
      </c>
      <c r="L78" s="113">
        <v>4</v>
      </c>
      <c r="M78" s="113"/>
      <c r="N78" s="113"/>
      <c r="O78" s="114">
        <f t="shared" si="18"/>
        <v>4</v>
      </c>
      <c r="P78" s="113">
        <v>4</v>
      </c>
      <c r="Q78" s="119">
        <v>3</v>
      </c>
      <c r="R78" s="113"/>
      <c r="S78" s="114">
        <f t="shared" si="19"/>
        <v>7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15</v>
      </c>
      <c r="BB78" s="116">
        <v>1</v>
      </c>
      <c r="BC78" s="115">
        <f t="shared" si="29"/>
        <v>14</v>
      </c>
      <c r="BD78" s="111">
        <v>20</v>
      </c>
      <c r="BE78" s="111">
        <v>4</v>
      </c>
      <c r="BF78" s="117">
        <f t="shared" si="30"/>
        <v>10</v>
      </c>
      <c r="BG78" s="111">
        <v>25</v>
      </c>
      <c r="BH78" s="118">
        <f t="shared" si="31"/>
        <v>35</v>
      </c>
    </row>
    <row r="79" spans="2:60" x14ac:dyDescent="1">
      <c r="B79" s="111">
        <v>1113172</v>
      </c>
      <c r="C79" s="122" t="s">
        <v>796</v>
      </c>
      <c r="D79" s="113">
        <v>1</v>
      </c>
      <c r="E79" s="113"/>
      <c r="F79" s="113"/>
      <c r="G79" s="114">
        <f t="shared" si="16"/>
        <v>1</v>
      </c>
      <c r="H79" s="113">
        <v>2</v>
      </c>
      <c r="I79" s="113"/>
      <c r="J79" s="113"/>
      <c r="K79" s="114">
        <f t="shared" si="17"/>
        <v>2</v>
      </c>
      <c r="L79" s="113">
        <v>5</v>
      </c>
      <c r="M79" s="113"/>
      <c r="N79" s="113"/>
      <c r="O79" s="114">
        <f t="shared" si="18"/>
        <v>5</v>
      </c>
      <c r="P79" s="113">
        <v>4</v>
      </c>
      <c r="Q79" s="119">
        <v>7</v>
      </c>
      <c r="R79" s="113"/>
      <c r="S79" s="114">
        <f t="shared" si="19"/>
        <v>11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19</v>
      </c>
      <c r="BB79" s="116"/>
      <c r="BC79" s="115">
        <f t="shared" si="29"/>
        <v>19</v>
      </c>
      <c r="BD79" s="111">
        <v>20</v>
      </c>
      <c r="BE79" s="111">
        <v>13</v>
      </c>
      <c r="BF79" s="117">
        <f t="shared" si="30"/>
        <v>14</v>
      </c>
      <c r="BG79" s="111">
        <v>25</v>
      </c>
      <c r="BH79" s="118">
        <f t="shared" si="31"/>
        <v>39</v>
      </c>
    </row>
    <row r="80" spans="2:60" x14ac:dyDescent="1">
      <c r="B80" s="111">
        <v>1113173</v>
      </c>
      <c r="C80" s="122" t="s">
        <v>797</v>
      </c>
      <c r="D80" s="113">
        <v>1</v>
      </c>
      <c r="E80" s="113"/>
      <c r="F80" s="113"/>
      <c r="G80" s="114">
        <f t="shared" si="16"/>
        <v>1</v>
      </c>
      <c r="H80" s="113">
        <v>1</v>
      </c>
      <c r="I80" s="119">
        <v>2</v>
      </c>
      <c r="J80" s="113"/>
      <c r="K80" s="114">
        <f t="shared" si="17"/>
        <v>3</v>
      </c>
      <c r="L80" s="113">
        <v>3</v>
      </c>
      <c r="M80" s="113"/>
      <c r="N80" s="113"/>
      <c r="O80" s="114">
        <f t="shared" si="18"/>
        <v>3</v>
      </c>
      <c r="P80" s="113">
        <v>2</v>
      </c>
      <c r="Q80" s="119">
        <v>4</v>
      </c>
      <c r="R80" s="113"/>
      <c r="S80" s="114">
        <f t="shared" si="19"/>
        <v>6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13</v>
      </c>
      <c r="BB80" s="116"/>
      <c r="BC80" s="115">
        <f t="shared" si="29"/>
        <v>13</v>
      </c>
      <c r="BD80" s="111">
        <v>10</v>
      </c>
      <c r="BE80" s="111">
        <v>15</v>
      </c>
      <c r="BF80" s="117">
        <f t="shared" si="30"/>
        <v>12</v>
      </c>
      <c r="BG80" s="111">
        <v>15</v>
      </c>
      <c r="BH80" s="118">
        <f t="shared" si="31"/>
        <v>27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3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3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/>
      <c r="E83" s="113"/>
      <c r="F83" s="113"/>
      <c r="G83" s="114">
        <f t="shared" si="16"/>
        <v>0</v>
      </c>
      <c r="H83" s="113">
        <v>9</v>
      </c>
      <c r="I83" s="113"/>
      <c r="J83" s="113"/>
      <c r="K83" s="114">
        <f t="shared" si="17"/>
        <v>9</v>
      </c>
      <c r="L83" s="113"/>
      <c r="M83" s="113"/>
      <c r="N83" s="113"/>
      <c r="O83" s="114">
        <f t="shared" si="18"/>
        <v>0</v>
      </c>
      <c r="P83" s="113">
        <v>36</v>
      </c>
      <c r="Q83" s="113"/>
      <c r="R83" s="113"/>
      <c r="S83" s="114">
        <f t="shared" si="19"/>
        <v>36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45</v>
      </c>
      <c r="BB83" s="116"/>
      <c r="BC83" s="115">
        <f t="shared" si="29"/>
        <v>45</v>
      </c>
      <c r="BD83" s="111">
        <v>18</v>
      </c>
      <c r="BE83" s="111">
        <v>20</v>
      </c>
      <c r="BF83" s="117">
        <f t="shared" si="30"/>
        <v>-7</v>
      </c>
      <c r="BG83" s="111">
        <v>125</v>
      </c>
      <c r="BH83" s="118">
        <f t="shared" si="31"/>
        <v>118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>
        <v>1</v>
      </c>
      <c r="I84" s="113"/>
      <c r="J84" s="113"/>
      <c r="K84" s="114">
        <f t="shared" si="17"/>
        <v>1</v>
      </c>
      <c r="L84" s="113">
        <v>19</v>
      </c>
      <c r="M84" s="113"/>
      <c r="N84" s="113"/>
      <c r="O84" s="114">
        <f t="shared" si="18"/>
        <v>19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20</v>
      </c>
      <c r="BB84" s="116"/>
      <c r="BC84" s="115">
        <f t="shared" si="29"/>
        <v>20</v>
      </c>
      <c r="BD84" s="111"/>
      <c r="BE84" s="111"/>
      <c r="BF84" s="117">
        <f t="shared" si="30"/>
        <v>-20</v>
      </c>
      <c r="BG84" s="111"/>
      <c r="BH84" s="118">
        <f t="shared" si="31"/>
        <v>-20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>
        <v>12</v>
      </c>
      <c r="I85" s="113"/>
      <c r="J85" s="113"/>
      <c r="K85" s="114">
        <f t="shared" si="17"/>
        <v>12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12</v>
      </c>
      <c r="BB85" s="116"/>
      <c r="BC85" s="115">
        <f t="shared" si="29"/>
        <v>12</v>
      </c>
      <c r="BD85" s="111"/>
      <c r="BE85" s="111"/>
      <c r="BF85" s="117">
        <f t="shared" si="30"/>
        <v>-12</v>
      </c>
      <c r="BG85" s="111"/>
      <c r="BH85" s="118">
        <f t="shared" si="31"/>
        <v>-12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hidden="1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/>
      <c r="BA114" s="115">
        <f t="shared" si="28"/>
        <v>0</v>
      </c>
      <c r="BB114" s="116"/>
      <c r="BC114" s="115">
        <f t="shared" si="29"/>
        <v>0</v>
      </c>
      <c r="BD114" s="111"/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hidden="1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/>
      <c r="BA120" s="115">
        <f t="shared" si="28"/>
        <v>0</v>
      </c>
      <c r="BB120" s="116"/>
      <c r="BC120" s="115">
        <f t="shared" si="29"/>
        <v>0</v>
      </c>
      <c r="BD120" s="111"/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hidden="1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/>
      <c r="BA122" s="115">
        <f t="shared" si="28"/>
        <v>0</v>
      </c>
      <c r="BB122" s="116"/>
      <c r="BC122" s="115">
        <f t="shared" si="29"/>
        <v>0</v>
      </c>
      <c r="BD122" s="111"/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hidden="1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/>
      <c r="BA133" s="115">
        <f t="shared" ref="BA133:BA167" si="37">+G133+K133+O133+S133+W133+AA133+AE133+AZ133+AI133+AM133+AQ133+AU133+AY133</f>
        <v>0</v>
      </c>
      <c r="BB133" s="116"/>
      <c r="BC133" s="115">
        <f t="shared" ref="BC133:BC167" si="38">+BA133-BB133</f>
        <v>0</v>
      </c>
      <c r="BD133" s="111"/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hidden="1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/>
      <c r="BA134" s="115">
        <f t="shared" si="37"/>
        <v>0</v>
      </c>
      <c r="BB134" s="116"/>
      <c r="BC134" s="115">
        <f t="shared" si="38"/>
        <v>0</v>
      </c>
      <c r="BD134" s="111"/>
      <c r="BE134" s="111"/>
      <c r="BF134" s="117">
        <f t="shared" si="39"/>
        <v>0</v>
      </c>
      <c r="BG134" s="111"/>
      <c r="BH134" s="118">
        <f t="shared" si="40"/>
        <v>0</v>
      </c>
    </row>
    <row r="135" spans="2:60" ht="39.75" hidden="1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/>
      <c r="BF135" s="117">
        <f t="shared" si="39"/>
        <v>0</v>
      </c>
      <c r="BG135" s="111"/>
      <c r="BH135" s="118">
        <f t="shared" si="40"/>
        <v>0</v>
      </c>
    </row>
    <row r="136" spans="2:60" ht="39.75" hidden="1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/>
      <c r="BF136" s="117">
        <f t="shared" si="39"/>
        <v>0</v>
      </c>
      <c r="BG136" s="111"/>
      <c r="BH136" s="118">
        <f t="shared" si="40"/>
        <v>0</v>
      </c>
    </row>
    <row r="137" spans="2:60" ht="39.75" hidden="1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/>
      <c r="BF137" s="117">
        <f t="shared" si="39"/>
        <v>0</v>
      </c>
      <c r="BG137" s="111"/>
      <c r="BH137" s="118">
        <f t="shared" si="40"/>
        <v>0</v>
      </c>
    </row>
    <row r="138" spans="2:60" ht="39.75" hidden="1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/>
      <c r="BF138" s="117">
        <f t="shared" si="39"/>
        <v>0</v>
      </c>
      <c r="BG138" s="111"/>
      <c r="BH138" s="118">
        <f t="shared" si="40"/>
        <v>0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hidden="1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/>
      <c r="BA147" s="115">
        <f t="shared" si="37"/>
        <v>0</v>
      </c>
      <c r="BB147" s="116"/>
      <c r="BC147" s="115">
        <f t="shared" si="38"/>
        <v>0</v>
      </c>
      <c r="BD147" s="111"/>
      <c r="BE147" s="111"/>
      <c r="BF147" s="117">
        <f t="shared" si="39"/>
        <v>0</v>
      </c>
      <c r="BG147" s="111"/>
      <c r="BH147" s="118">
        <f t="shared" si="40"/>
        <v>0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>
        <v>5</v>
      </c>
      <c r="E154" s="113"/>
      <c r="F154" s="113"/>
      <c r="G154" s="114">
        <f t="shared" si="32"/>
        <v>5</v>
      </c>
      <c r="H154" s="113">
        <v>5</v>
      </c>
      <c r="I154" s="119">
        <v>1</v>
      </c>
      <c r="J154" s="113"/>
      <c r="K154" s="114">
        <f t="shared" si="33"/>
        <v>6</v>
      </c>
      <c r="L154" s="113"/>
      <c r="M154" s="113"/>
      <c r="N154" s="113"/>
      <c r="O154" s="114">
        <f t="shared" si="34"/>
        <v>0</v>
      </c>
      <c r="P154" s="113">
        <v>32</v>
      </c>
      <c r="Q154" s="119">
        <v>8</v>
      </c>
      <c r="R154" s="113"/>
      <c r="S154" s="114">
        <f t="shared" si="35"/>
        <v>40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51</v>
      </c>
      <c r="BB154" s="116">
        <v>1</v>
      </c>
      <c r="BC154" s="115">
        <f t="shared" si="38"/>
        <v>50</v>
      </c>
      <c r="BD154" s="111"/>
      <c r="BE154" s="111">
        <v>132</v>
      </c>
      <c r="BF154" s="117">
        <f t="shared" si="39"/>
        <v>82</v>
      </c>
      <c r="BG154" s="111">
        <v>150</v>
      </c>
      <c r="BH154" s="118">
        <f t="shared" si="40"/>
        <v>232</v>
      </c>
    </row>
    <row r="155" spans="2:60" ht="39.75" customHeight="1" x14ac:dyDescent="1">
      <c r="B155" s="111">
        <v>1006988</v>
      </c>
      <c r="C155" s="122" t="s">
        <v>679</v>
      </c>
      <c r="D155" s="113">
        <v>3</v>
      </c>
      <c r="E155" s="113"/>
      <c r="F155" s="113"/>
      <c r="G155" s="114">
        <f t="shared" si="32"/>
        <v>3</v>
      </c>
      <c r="H155" s="113">
        <v>6</v>
      </c>
      <c r="I155" s="119">
        <v>1</v>
      </c>
      <c r="J155" s="113"/>
      <c r="K155" s="114">
        <f t="shared" si="33"/>
        <v>7</v>
      </c>
      <c r="L155" s="113"/>
      <c r="M155" s="113"/>
      <c r="N155" s="113"/>
      <c r="O155" s="114">
        <f t="shared" si="34"/>
        <v>0</v>
      </c>
      <c r="P155" s="113">
        <v>25</v>
      </c>
      <c r="Q155" s="119">
        <v>6</v>
      </c>
      <c r="R155" s="113"/>
      <c r="S155" s="114">
        <f t="shared" si="35"/>
        <v>31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41</v>
      </c>
      <c r="BB155" s="116">
        <v>2</v>
      </c>
      <c r="BC155" s="115">
        <f t="shared" si="38"/>
        <v>39</v>
      </c>
      <c r="BD155" s="111"/>
      <c r="BE155" s="111">
        <v>95</v>
      </c>
      <c r="BF155" s="117">
        <f t="shared" si="39"/>
        <v>56</v>
      </c>
      <c r="BG155" s="111">
        <v>100</v>
      </c>
      <c r="BH155" s="118">
        <f t="shared" si="40"/>
        <v>156</v>
      </c>
    </row>
    <row r="156" spans="2:60" ht="39.75" customHeight="1" x14ac:dyDescent="1">
      <c r="B156" s="111">
        <v>20058107</v>
      </c>
      <c r="C156" s="123" t="s">
        <v>871</v>
      </c>
      <c r="D156" s="113"/>
      <c r="E156" s="113"/>
      <c r="F156" s="113"/>
      <c r="G156" s="114">
        <f t="shared" si="32"/>
        <v>0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>
        <v>18</v>
      </c>
      <c r="Q156" s="119">
        <v>6</v>
      </c>
      <c r="R156" s="113"/>
      <c r="S156" s="114">
        <f t="shared" si="35"/>
        <v>24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9">
        <v>16</v>
      </c>
      <c r="BA156" s="115">
        <f t="shared" si="37"/>
        <v>40</v>
      </c>
      <c r="BB156" s="116"/>
      <c r="BC156" s="115">
        <f t="shared" si="38"/>
        <v>40</v>
      </c>
      <c r="BD156" s="111"/>
      <c r="BE156" s="111">
        <v>99</v>
      </c>
      <c r="BF156" s="117">
        <f t="shared" si="39"/>
        <v>59</v>
      </c>
      <c r="BG156" s="111"/>
      <c r="BH156" s="118">
        <f t="shared" si="40"/>
        <v>59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21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21</v>
      </c>
      <c r="H168" s="125">
        <f t="shared" si="41"/>
        <v>206</v>
      </c>
      <c r="I168" s="125">
        <f t="shared" si="41"/>
        <v>54</v>
      </c>
      <c r="J168" s="125">
        <f t="shared" si="41"/>
        <v>0</v>
      </c>
      <c r="K168" s="125">
        <f t="shared" si="41"/>
        <v>260</v>
      </c>
      <c r="L168" s="125">
        <f t="shared" si="41"/>
        <v>58</v>
      </c>
      <c r="M168" s="125">
        <f t="shared" si="41"/>
        <v>0</v>
      </c>
      <c r="N168" s="125">
        <f t="shared" si="41"/>
        <v>0</v>
      </c>
      <c r="O168" s="125">
        <f t="shared" si="41"/>
        <v>58</v>
      </c>
      <c r="P168" s="125">
        <f t="shared" si="41"/>
        <v>423</v>
      </c>
      <c r="Q168" s="125">
        <f t="shared" si="41"/>
        <v>172</v>
      </c>
      <c r="R168" s="125">
        <f t="shared" si="41"/>
        <v>0</v>
      </c>
      <c r="S168" s="125">
        <f t="shared" si="41"/>
        <v>595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16</v>
      </c>
      <c r="BA168" s="125">
        <f t="shared" si="41"/>
        <v>950</v>
      </c>
      <c r="BB168" s="126">
        <f t="shared" si="41"/>
        <v>6</v>
      </c>
      <c r="BC168" s="125">
        <f>SUM(BC4:BC167)</f>
        <v>944</v>
      </c>
      <c r="BD168" s="125">
        <f t="shared" si="41"/>
        <v>606</v>
      </c>
      <c r="BE168" s="125">
        <f t="shared" si="41"/>
        <v>633</v>
      </c>
      <c r="BF168" s="125">
        <f t="shared" si="41"/>
        <v>295</v>
      </c>
      <c r="BG168" s="125">
        <f t="shared" si="41"/>
        <v>1110</v>
      </c>
      <c r="BH168" s="125">
        <f t="shared" si="41"/>
        <v>1405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6" fitToHeight="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989E-CDD0-4B44-8614-2DE953B24000}">
  <sheetPr>
    <pageSetUpPr fitToPage="1"/>
  </sheetPr>
  <dimension ref="B1:XFD180"/>
  <sheetViews>
    <sheetView zoomScale="50" zoomScaleNormal="50" workbookViewId="0">
      <pane xSplit="3" ySplit="3" topLeftCell="D4" activePane="bottomRight" state="frozen"/>
      <selection activeCell="C60" sqref="C60"/>
      <selection pane="topRight" activeCell="C60" sqref="C60"/>
      <selection pane="bottomLeft" activeCell="C60" sqref="C60"/>
      <selection pane="bottomRight" sqref="A1:XFD1048576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7265625" style="108" customWidth="1"/>
    <col min="61" max="16384" width="13.7265625" style="108"/>
  </cols>
  <sheetData>
    <row r="1" spans="2:60" ht="68.400000000000006" x14ac:dyDescent="1">
      <c r="B1" s="164" t="s">
        <v>886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>
        <v>10</v>
      </c>
      <c r="BA4" s="115">
        <f>+G4+K4+O4+S4+W4+AA4+AE4+AZ4+AI4+AM4+AQ4+AU4+AY4</f>
        <v>10</v>
      </c>
      <c r="BB4" s="116"/>
      <c r="BC4" s="115">
        <f>+BA4-BB4</f>
        <v>10</v>
      </c>
      <c r="BD4" s="111">
        <v>10</v>
      </c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>
        <v>3</v>
      </c>
      <c r="E5" s="113"/>
      <c r="F5" s="113"/>
      <c r="G5" s="114">
        <f t="shared" ref="G5:G68" si="0">SUM(D5:F5)</f>
        <v>3</v>
      </c>
      <c r="H5" s="113">
        <v>112</v>
      </c>
      <c r="I5" s="113"/>
      <c r="J5" s="113"/>
      <c r="K5" s="114">
        <f t="shared" ref="K5:K68" si="1">SUM(H5:J5)</f>
        <v>112</v>
      </c>
      <c r="L5" s="113">
        <v>17</v>
      </c>
      <c r="M5" s="113"/>
      <c r="N5" s="113"/>
      <c r="O5" s="114">
        <f t="shared" ref="O5:O68" si="2">SUM(L5:N5)</f>
        <v>17</v>
      </c>
      <c r="P5" s="113">
        <v>15</v>
      </c>
      <c r="Q5" s="113"/>
      <c r="R5" s="113"/>
      <c r="S5" s="114">
        <f t="shared" ref="S5:S68" si="3">SUM(P5:R5)</f>
        <v>15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>
        <v>10</v>
      </c>
      <c r="BA5" s="115">
        <f t="shared" ref="BA5:BA68" si="12">+G5+K5+O5+S5+W5+AA5+AE5+AZ5+AI5+AM5+AQ5+AU5+AY5</f>
        <v>157</v>
      </c>
      <c r="BB5" s="116"/>
      <c r="BC5" s="115">
        <f t="shared" ref="BC5:BC68" si="13">+BA5-BB5</f>
        <v>157</v>
      </c>
      <c r="BD5" s="120">
        <v>70</v>
      </c>
      <c r="BE5" s="120">
        <v>105</v>
      </c>
      <c r="BF5" s="117">
        <f t="shared" ref="BF5:BF68" si="14">+BD5+BE5-BC5</f>
        <v>18</v>
      </c>
      <c r="BG5" s="120">
        <v>60</v>
      </c>
      <c r="BH5" s="118">
        <f t="shared" ref="BH5:BH68" si="15">BF5+BG5</f>
        <v>78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>
        <v>70</v>
      </c>
      <c r="I6" s="113"/>
      <c r="J6" s="113"/>
      <c r="K6" s="114">
        <f t="shared" si="1"/>
        <v>70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70</v>
      </c>
      <c r="BB6" s="116"/>
      <c r="BC6" s="115">
        <f t="shared" si="13"/>
        <v>70</v>
      </c>
      <c r="BD6" s="111"/>
      <c r="BE6" s="111"/>
      <c r="BF6" s="117">
        <f t="shared" si="14"/>
        <v>-70</v>
      </c>
      <c r="BG6" s="111"/>
      <c r="BH6" s="118">
        <f t="shared" si="15"/>
        <v>-70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/>
      <c r="E24" s="113"/>
      <c r="F24" s="113"/>
      <c r="G24" s="114">
        <f t="shared" si="0"/>
        <v>0</v>
      </c>
      <c r="H24" s="113">
        <v>35</v>
      </c>
      <c r="I24" s="119">
        <v>20</v>
      </c>
      <c r="J24" s="113"/>
      <c r="K24" s="114">
        <f t="shared" si="1"/>
        <v>55</v>
      </c>
      <c r="L24" s="113"/>
      <c r="M24" s="113"/>
      <c r="N24" s="113"/>
      <c r="O24" s="114">
        <f t="shared" si="2"/>
        <v>0</v>
      </c>
      <c r="P24" s="113">
        <v>81</v>
      </c>
      <c r="Q24" s="113"/>
      <c r="R24" s="113"/>
      <c r="S24" s="114">
        <f t="shared" si="3"/>
        <v>81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136</v>
      </c>
      <c r="BB24" s="116"/>
      <c r="BC24" s="115">
        <f t="shared" si="13"/>
        <v>136</v>
      </c>
      <c r="BD24" s="111">
        <v>116</v>
      </c>
      <c r="BE24" s="111">
        <v>2</v>
      </c>
      <c r="BF24" s="117">
        <f t="shared" si="14"/>
        <v>-18</v>
      </c>
      <c r="BG24" s="111">
        <v>130</v>
      </c>
      <c r="BH24" s="118">
        <f t="shared" si="15"/>
        <v>112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>
        <v>4</v>
      </c>
      <c r="I25" s="119">
        <v>1</v>
      </c>
      <c r="J25" s="113"/>
      <c r="K25" s="114">
        <f t="shared" si="1"/>
        <v>5</v>
      </c>
      <c r="L25" s="113"/>
      <c r="M25" s="113"/>
      <c r="N25" s="113"/>
      <c r="O25" s="114">
        <f t="shared" si="2"/>
        <v>0</v>
      </c>
      <c r="P25" s="113"/>
      <c r="Q25" s="119">
        <v>1</v>
      </c>
      <c r="R25" s="113"/>
      <c r="S25" s="114">
        <f t="shared" si="3"/>
        <v>1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6</v>
      </c>
      <c r="BB25" s="116">
        <v>1</v>
      </c>
      <c r="BC25" s="115">
        <f t="shared" si="13"/>
        <v>5</v>
      </c>
      <c r="BD25" s="111">
        <v>10</v>
      </c>
      <c r="BE25" s="111"/>
      <c r="BF25" s="117">
        <f t="shared" si="14"/>
        <v>5</v>
      </c>
      <c r="BG25" s="111">
        <v>10</v>
      </c>
      <c r="BH25" s="118">
        <f t="shared" si="15"/>
        <v>15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3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3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3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3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3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3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3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3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3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3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3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3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3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3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/>
      <c r="I40" s="113"/>
      <c r="J40" s="113"/>
      <c r="K40" s="114">
        <f t="shared" si="1"/>
        <v>0</v>
      </c>
      <c r="L40" s="113"/>
      <c r="M40" s="113"/>
      <c r="N40" s="113"/>
      <c r="O40" s="114">
        <f t="shared" si="2"/>
        <v>0</v>
      </c>
      <c r="P40" s="113">
        <v>4</v>
      </c>
      <c r="Q40" s="113"/>
      <c r="R40" s="113"/>
      <c r="S40" s="114">
        <f t="shared" si="3"/>
        <v>4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>
        <v>11</v>
      </c>
      <c r="BA40" s="115">
        <f t="shared" si="12"/>
        <v>15</v>
      </c>
      <c r="BB40" s="116"/>
      <c r="BC40" s="115">
        <f t="shared" si="13"/>
        <v>15</v>
      </c>
      <c r="BD40" s="111">
        <v>21</v>
      </c>
      <c r="BE40" s="111">
        <v>1</v>
      </c>
      <c r="BF40" s="117">
        <f t="shared" si="14"/>
        <v>7</v>
      </c>
      <c r="BG40" s="111">
        <v>10</v>
      </c>
      <c r="BH40" s="118">
        <f t="shared" si="15"/>
        <v>17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3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3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3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3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3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3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3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3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3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3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3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1</v>
      </c>
      <c r="E52" s="113"/>
      <c r="F52" s="113"/>
      <c r="G52" s="114">
        <f t="shared" si="0"/>
        <v>1</v>
      </c>
      <c r="H52" s="113"/>
      <c r="I52" s="119">
        <v>1</v>
      </c>
      <c r="J52" s="113"/>
      <c r="K52" s="114">
        <f t="shared" si="1"/>
        <v>1</v>
      </c>
      <c r="L52" s="113">
        <v>2</v>
      </c>
      <c r="M52" s="113"/>
      <c r="N52" s="113"/>
      <c r="O52" s="114">
        <f t="shared" si="2"/>
        <v>2</v>
      </c>
      <c r="P52" s="113">
        <v>43</v>
      </c>
      <c r="Q52" s="119">
        <v>11</v>
      </c>
      <c r="R52" s="113"/>
      <c r="S52" s="114">
        <f t="shared" si="3"/>
        <v>54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58</v>
      </c>
      <c r="BB52" s="116">
        <v>1</v>
      </c>
      <c r="BC52" s="115">
        <f t="shared" si="13"/>
        <v>57</v>
      </c>
      <c r="BD52" s="111">
        <v>70</v>
      </c>
      <c r="BE52" s="111">
        <v>3</v>
      </c>
      <c r="BF52" s="117">
        <f t="shared" si="14"/>
        <v>16</v>
      </c>
      <c r="BG52" s="111">
        <v>70</v>
      </c>
      <c r="BH52" s="118">
        <f t="shared" si="15"/>
        <v>86</v>
      </c>
    </row>
    <row r="53" spans="2:60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3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3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>
        <v>30</v>
      </c>
      <c r="BA53" s="115">
        <f t="shared" si="12"/>
        <v>30</v>
      </c>
      <c r="BB53" s="116"/>
      <c r="BC53" s="115">
        <f t="shared" si="13"/>
        <v>30</v>
      </c>
      <c r="BD53" s="111">
        <v>30</v>
      </c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1</v>
      </c>
      <c r="E54" s="113"/>
      <c r="F54" s="113"/>
      <c r="G54" s="114">
        <f t="shared" si="0"/>
        <v>1</v>
      </c>
      <c r="H54" s="113"/>
      <c r="I54" s="119">
        <v>1</v>
      </c>
      <c r="J54" s="113"/>
      <c r="K54" s="114">
        <f t="shared" si="1"/>
        <v>1</v>
      </c>
      <c r="L54" s="113">
        <v>1</v>
      </c>
      <c r="M54" s="113"/>
      <c r="N54" s="113"/>
      <c r="O54" s="114">
        <f t="shared" si="2"/>
        <v>1</v>
      </c>
      <c r="P54" s="113">
        <v>43</v>
      </c>
      <c r="Q54" s="119">
        <v>11</v>
      </c>
      <c r="R54" s="113"/>
      <c r="S54" s="114">
        <f t="shared" si="3"/>
        <v>54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57</v>
      </c>
      <c r="BB54" s="116">
        <v>1</v>
      </c>
      <c r="BC54" s="115">
        <f t="shared" si="13"/>
        <v>56</v>
      </c>
      <c r="BD54" s="111">
        <v>70</v>
      </c>
      <c r="BE54" s="111">
        <v>2</v>
      </c>
      <c r="BF54" s="117">
        <f t="shared" si="14"/>
        <v>16</v>
      </c>
      <c r="BG54" s="111">
        <v>70</v>
      </c>
      <c r="BH54" s="118">
        <f t="shared" si="15"/>
        <v>86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3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3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3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3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3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3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1</v>
      </c>
      <c r="E58" s="113"/>
      <c r="F58" s="113"/>
      <c r="G58" s="114">
        <f t="shared" si="0"/>
        <v>1</v>
      </c>
      <c r="H58" s="113"/>
      <c r="I58" s="119">
        <v>1</v>
      </c>
      <c r="J58" s="113"/>
      <c r="K58" s="114">
        <f t="shared" si="1"/>
        <v>1</v>
      </c>
      <c r="L58" s="113">
        <v>1</v>
      </c>
      <c r="M58" s="113"/>
      <c r="N58" s="113"/>
      <c r="O58" s="114">
        <f t="shared" si="2"/>
        <v>1</v>
      </c>
      <c r="P58" s="113">
        <v>43</v>
      </c>
      <c r="Q58" s="119">
        <v>12</v>
      </c>
      <c r="R58" s="113"/>
      <c r="S58" s="114">
        <f t="shared" si="3"/>
        <v>55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>
        <v>3</v>
      </c>
      <c r="BA58" s="115">
        <f t="shared" si="12"/>
        <v>61</v>
      </c>
      <c r="BB58" s="116">
        <v>1</v>
      </c>
      <c r="BC58" s="115">
        <f t="shared" si="13"/>
        <v>60</v>
      </c>
      <c r="BD58" s="111">
        <v>81</v>
      </c>
      <c r="BE58" s="111"/>
      <c r="BF58" s="117">
        <f t="shared" si="14"/>
        <v>21</v>
      </c>
      <c r="BG58" s="111">
        <v>70</v>
      </c>
      <c r="BH58" s="118">
        <f t="shared" si="15"/>
        <v>91</v>
      </c>
    </row>
    <row r="59" spans="2:60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3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3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>
        <v>20</v>
      </c>
      <c r="BA59" s="115">
        <f t="shared" si="12"/>
        <v>20</v>
      </c>
      <c r="BB59" s="116"/>
      <c r="BC59" s="115">
        <f t="shared" si="13"/>
        <v>20</v>
      </c>
      <c r="BD59" s="111">
        <v>20</v>
      </c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>
        <v>1</v>
      </c>
      <c r="E60" s="113"/>
      <c r="F60" s="113"/>
      <c r="G60" s="114">
        <f t="shared" si="0"/>
        <v>1</v>
      </c>
      <c r="H60" s="113">
        <v>1</v>
      </c>
      <c r="I60" s="119">
        <v>1</v>
      </c>
      <c r="J60" s="113"/>
      <c r="K60" s="114">
        <f t="shared" si="1"/>
        <v>2</v>
      </c>
      <c r="L60" s="113">
        <v>1</v>
      </c>
      <c r="M60" s="113"/>
      <c r="N60" s="113"/>
      <c r="O60" s="114">
        <f t="shared" si="2"/>
        <v>1</v>
      </c>
      <c r="P60" s="113">
        <v>43</v>
      </c>
      <c r="Q60" s="119">
        <v>11</v>
      </c>
      <c r="R60" s="113"/>
      <c r="S60" s="114">
        <f t="shared" si="3"/>
        <v>54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>
        <v>5</v>
      </c>
      <c r="BA60" s="115">
        <f t="shared" si="12"/>
        <v>63</v>
      </c>
      <c r="BB60" s="116">
        <v>1</v>
      </c>
      <c r="BC60" s="115">
        <f t="shared" si="13"/>
        <v>62</v>
      </c>
      <c r="BD60" s="111">
        <v>75</v>
      </c>
      <c r="BE60" s="111">
        <v>1</v>
      </c>
      <c r="BF60" s="117">
        <f t="shared" si="14"/>
        <v>14</v>
      </c>
      <c r="BG60" s="111">
        <v>70</v>
      </c>
      <c r="BH60" s="118">
        <f t="shared" si="15"/>
        <v>84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3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3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>
        <v>1</v>
      </c>
      <c r="E62" s="113"/>
      <c r="F62" s="113"/>
      <c r="G62" s="114">
        <f t="shared" si="0"/>
        <v>1</v>
      </c>
      <c r="H62" s="113"/>
      <c r="I62" s="119">
        <v>1</v>
      </c>
      <c r="J62" s="113"/>
      <c r="K62" s="114">
        <f t="shared" si="1"/>
        <v>1</v>
      </c>
      <c r="L62" s="113">
        <v>2</v>
      </c>
      <c r="M62" s="113"/>
      <c r="N62" s="113"/>
      <c r="O62" s="114">
        <f t="shared" si="2"/>
        <v>2</v>
      </c>
      <c r="P62" s="113">
        <v>43</v>
      </c>
      <c r="Q62" s="119">
        <v>11</v>
      </c>
      <c r="R62" s="113"/>
      <c r="S62" s="114">
        <f t="shared" si="3"/>
        <v>54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/>
      <c r="BA62" s="115">
        <f t="shared" si="12"/>
        <v>58</v>
      </c>
      <c r="BB62" s="116">
        <v>2</v>
      </c>
      <c r="BC62" s="115">
        <f t="shared" si="13"/>
        <v>56</v>
      </c>
      <c r="BD62" s="111">
        <v>70</v>
      </c>
      <c r="BE62" s="111">
        <v>2</v>
      </c>
      <c r="BF62" s="117">
        <f t="shared" si="14"/>
        <v>16</v>
      </c>
      <c r="BG62" s="111">
        <v>70</v>
      </c>
      <c r="BH62" s="118">
        <f t="shared" si="15"/>
        <v>86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3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3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1</v>
      </c>
      <c r="E64" s="113"/>
      <c r="F64" s="113"/>
      <c r="G64" s="114">
        <f t="shared" si="0"/>
        <v>1</v>
      </c>
      <c r="H64" s="113"/>
      <c r="I64" s="119">
        <v>1</v>
      </c>
      <c r="J64" s="113"/>
      <c r="K64" s="114">
        <f t="shared" si="1"/>
        <v>1</v>
      </c>
      <c r="L64" s="113">
        <v>2</v>
      </c>
      <c r="M64" s="113"/>
      <c r="N64" s="113"/>
      <c r="O64" s="114">
        <f t="shared" si="2"/>
        <v>2</v>
      </c>
      <c r="P64" s="113">
        <v>43</v>
      </c>
      <c r="Q64" s="119">
        <v>11</v>
      </c>
      <c r="R64" s="113"/>
      <c r="S64" s="114">
        <f t="shared" si="3"/>
        <v>54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>
        <v>3</v>
      </c>
      <c r="BA64" s="115">
        <f t="shared" si="12"/>
        <v>61</v>
      </c>
      <c r="BB64" s="116">
        <v>1</v>
      </c>
      <c r="BC64" s="115">
        <f t="shared" si="13"/>
        <v>60</v>
      </c>
      <c r="BD64" s="111">
        <v>73</v>
      </c>
      <c r="BE64" s="111">
        <v>1</v>
      </c>
      <c r="BF64" s="117">
        <f t="shared" si="14"/>
        <v>14</v>
      </c>
      <c r="BG64" s="111">
        <v>70</v>
      </c>
      <c r="BH64" s="118">
        <f t="shared" si="15"/>
        <v>84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3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3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hidden="1" customHeight="1" x14ac:dyDescent="1">
      <c r="B66" s="111">
        <v>1112017</v>
      </c>
      <c r="C66" s="122" t="s">
        <v>783</v>
      </c>
      <c r="D66" s="113"/>
      <c r="E66" s="113"/>
      <c r="F66" s="113"/>
      <c r="G66" s="114">
        <f t="shared" si="0"/>
        <v>0</v>
      </c>
      <c r="H66" s="113"/>
      <c r="I66" s="113"/>
      <c r="J66" s="113"/>
      <c r="K66" s="114">
        <f t="shared" si="1"/>
        <v>0</v>
      </c>
      <c r="L66" s="113"/>
      <c r="M66" s="113"/>
      <c r="N66" s="113"/>
      <c r="O66" s="114">
        <f t="shared" si="2"/>
        <v>0</v>
      </c>
      <c r="P66" s="113"/>
      <c r="Q66" s="113"/>
      <c r="R66" s="113"/>
      <c r="S66" s="114">
        <f t="shared" si="3"/>
        <v>0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0</v>
      </c>
      <c r="BB66" s="116"/>
      <c r="BC66" s="115">
        <f t="shared" si="13"/>
        <v>0</v>
      </c>
      <c r="BD66" s="111"/>
      <c r="BE66" s="111"/>
      <c r="BF66" s="117">
        <f t="shared" si="14"/>
        <v>0</v>
      </c>
      <c r="BG66" s="111"/>
      <c r="BH66" s="118">
        <f t="shared" si="15"/>
        <v>0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>
        <v>10</v>
      </c>
      <c r="BA71" s="115">
        <f t="shared" si="28"/>
        <v>10</v>
      </c>
      <c r="BB71" s="116"/>
      <c r="BC71" s="115">
        <f t="shared" si="29"/>
        <v>10</v>
      </c>
      <c r="BD71" s="111">
        <v>10</v>
      </c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3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/>
      <c r="BF72" s="117">
        <f t="shared" si="30"/>
        <v>0</v>
      </c>
      <c r="BG72" s="111"/>
      <c r="BH72" s="118">
        <f t="shared" si="31"/>
        <v>0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/>
      <c r="I73" s="113"/>
      <c r="J73" s="113"/>
      <c r="K73" s="114">
        <f t="shared" si="17"/>
        <v>0</v>
      </c>
      <c r="L73" s="113"/>
      <c r="M73" s="113"/>
      <c r="N73" s="113"/>
      <c r="O73" s="114">
        <f t="shared" si="18"/>
        <v>0</v>
      </c>
      <c r="P73" s="113"/>
      <c r="Q73" s="113"/>
      <c r="R73" s="113"/>
      <c r="S73" s="114">
        <f t="shared" si="19"/>
        <v>0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0</v>
      </c>
      <c r="BB73" s="116"/>
      <c r="BC73" s="115">
        <f t="shared" si="29"/>
        <v>0</v>
      </c>
      <c r="BD73" s="111"/>
      <c r="BE73" s="111"/>
      <c r="BF73" s="117">
        <f t="shared" si="30"/>
        <v>0</v>
      </c>
      <c r="BG73" s="111"/>
      <c r="BH73" s="118">
        <f t="shared" si="31"/>
        <v>0</v>
      </c>
    </row>
    <row r="74" spans="2:60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3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>
        <v>100</v>
      </c>
      <c r="BA74" s="115">
        <f t="shared" si="28"/>
        <v>100</v>
      </c>
      <c r="BB74" s="116"/>
      <c r="BC74" s="115">
        <f t="shared" si="29"/>
        <v>100</v>
      </c>
      <c r="BD74" s="111">
        <v>100</v>
      </c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hidden="1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3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3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>
        <v>29</v>
      </c>
      <c r="BA76" s="115">
        <f t="shared" si="28"/>
        <v>29</v>
      </c>
      <c r="BB76" s="116"/>
      <c r="BC76" s="115">
        <f t="shared" si="29"/>
        <v>29</v>
      </c>
      <c r="BD76" s="111">
        <v>29</v>
      </c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>
        <v>2</v>
      </c>
      <c r="E77" s="113"/>
      <c r="F77" s="113"/>
      <c r="G77" s="114">
        <f t="shared" si="16"/>
        <v>2</v>
      </c>
      <c r="H77" s="113">
        <v>2</v>
      </c>
      <c r="I77" s="119">
        <v>1</v>
      </c>
      <c r="J77" s="113"/>
      <c r="K77" s="114">
        <f t="shared" si="17"/>
        <v>3</v>
      </c>
      <c r="L77" s="113">
        <v>6</v>
      </c>
      <c r="M77" s="113"/>
      <c r="N77" s="113"/>
      <c r="O77" s="114">
        <f t="shared" si="18"/>
        <v>6</v>
      </c>
      <c r="P77" s="113">
        <v>10</v>
      </c>
      <c r="Q77" s="119">
        <v>4</v>
      </c>
      <c r="R77" s="113"/>
      <c r="S77" s="114">
        <f t="shared" si="19"/>
        <v>14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25</v>
      </c>
      <c r="BB77" s="116"/>
      <c r="BC77" s="115">
        <f t="shared" si="29"/>
        <v>25</v>
      </c>
      <c r="BD77" s="111">
        <v>30</v>
      </c>
      <c r="BE77" s="111">
        <v>16</v>
      </c>
      <c r="BF77" s="117">
        <f t="shared" si="30"/>
        <v>21</v>
      </c>
      <c r="BG77" s="111">
        <v>30</v>
      </c>
      <c r="BH77" s="118">
        <f t="shared" si="31"/>
        <v>51</v>
      </c>
    </row>
    <row r="78" spans="2:60" ht="39.75" customHeight="1" x14ac:dyDescent="1">
      <c r="B78" s="111">
        <v>1113171</v>
      </c>
      <c r="C78" s="122" t="s">
        <v>795</v>
      </c>
      <c r="D78" s="113">
        <v>2</v>
      </c>
      <c r="E78" s="113"/>
      <c r="F78" s="113"/>
      <c r="G78" s="114">
        <f t="shared" si="16"/>
        <v>2</v>
      </c>
      <c r="H78" s="113">
        <v>7</v>
      </c>
      <c r="I78" s="119">
        <v>2</v>
      </c>
      <c r="J78" s="113"/>
      <c r="K78" s="114">
        <f t="shared" si="17"/>
        <v>9</v>
      </c>
      <c r="L78" s="113">
        <v>3</v>
      </c>
      <c r="M78" s="113"/>
      <c r="N78" s="113"/>
      <c r="O78" s="114">
        <f t="shared" si="18"/>
        <v>3</v>
      </c>
      <c r="P78" s="113">
        <v>7</v>
      </c>
      <c r="Q78" s="113"/>
      <c r="R78" s="113"/>
      <c r="S78" s="114">
        <f t="shared" si="19"/>
        <v>7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21</v>
      </c>
      <c r="BB78" s="116"/>
      <c r="BC78" s="115">
        <f t="shared" si="29"/>
        <v>21</v>
      </c>
      <c r="BD78" s="111">
        <v>25</v>
      </c>
      <c r="BE78" s="111">
        <v>9</v>
      </c>
      <c r="BF78" s="117">
        <f t="shared" si="30"/>
        <v>13</v>
      </c>
      <c r="BG78" s="111">
        <v>20</v>
      </c>
      <c r="BH78" s="118">
        <f t="shared" si="31"/>
        <v>33</v>
      </c>
    </row>
    <row r="79" spans="2:60" x14ac:dyDescent="1">
      <c r="B79" s="111">
        <v>1113172</v>
      </c>
      <c r="C79" s="122" t="s">
        <v>796</v>
      </c>
      <c r="D79" s="113">
        <v>1</v>
      </c>
      <c r="E79" s="113"/>
      <c r="F79" s="113"/>
      <c r="G79" s="114">
        <f t="shared" si="16"/>
        <v>1</v>
      </c>
      <c r="H79" s="113"/>
      <c r="I79" s="119">
        <v>1</v>
      </c>
      <c r="J79" s="113"/>
      <c r="K79" s="114">
        <f t="shared" si="17"/>
        <v>1</v>
      </c>
      <c r="L79" s="113">
        <v>9</v>
      </c>
      <c r="M79" s="113"/>
      <c r="N79" s="113"/>
      <c r="O79" s="114">
        <f t="shared" si="18"/>
        <v>9</v>
      </c>
      <c r="P79" s="113">
        <v>6</v>
      </c>
      <c r="Q79" s="119">
        <v>1</v>
      </c>
      <c r="R79" s="113"/>
      <c r="S79" s="114">
        <f t="shared" si="19"/>
        <v>7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18</v>
      </c>
      <c r="BB79" s="116"/>
      <c r="BC79" s="115">
        <f t="shared" si="29"/>
        <v>18</v>
      </c>
      <c r="BD79" s="111">
        <v>25</v>
      </c>
      <c r="BE79" s="111">
        <v>15</v>
      </c>
      <c r="BF79" s="117">
        <f t="shared" si="30"/>
        <v>22</v>
      </c>
      <c r="BG79" s="111">
        <v>20</v>
      </c>
      <c r="BH79" s="118">
        <f t="shared" si="31"/>
        <v>42</v>
      </c>
    </row>
    <row r="80" spans="2:60" x14ac:dyDescent="1">
      <c r="B80" s="111">
        <v>1113173</v>
      </c>
      <c r="C80" s="122" t="s">
        <v>797</v>
      </c>
      <c r="D80" s="113">
        <v>3</v>
      </c>
      <c r="E80" s="113"/>
      <c r="F80" s="113"/>
      <c r="G80" s="114">
        <f t="shared" si="16"/>
        <v>3</v>
      </c>
      <c r="H80" s="113"/>
      <c r="I80" s="119">
        <v>1</v>
      </c>
      <c r="J80" s="113"/>
      <c r="K80" s="114">
        <f t="shared" si="17"/>
        <v>1</v>
      </c>
      <c r="L80" s="113">
        <v>4</v>
      </c>
      <c r="M80" s="113"/>
      <c r="N80" s="113"/>
      <c r="O80" s="114">
        <f t="shared" si="18"/>
        <v>4</v>
      </c>
      <c r="P80" s="113">
        <v>1</v>
      </c>
      <c r="Q80" s="113"/>
      <c r="R80" s="113"/>
      <c r="S80" s="114">
        <f t="shared" si="19"/>
        <v>1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9</v>
      </c>
      <c r="BB80" s="116"/>
      <c r="BC80" s="115">
        <f t="shared" si="29"/>
        <v>9</v>
      </c>
      <c r="BD80" s="111">
        <v>15</v>
      </c>
      <c r="BE80" s="111">
        <v>12</v>
      </c>
      <c r="BF80" s="117">
        <f t="shared" si="30"/>
        <v>18</v>
      </c>
      <c r="BG80" s="111">
        <v>10</v>
      </c>
      <c r="BH80" s="118">
        <f t="shared" si="31"/>
        <v>28</v>
      </c>
    </row>
    <row r="81" spans="2:60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3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>
        <v>30</v>
      </c>
      <c r="BA81" s="115">
        <f t="shared" si="28"/>
        <v>30</v>
      </c>
      <c r="BB81" s="116"/>
      <c r="BC81" s="115">
        <f t="shared" si="29"/>
        <v>30</v>
      </c>
      <c r="BD81" s="111">
        <v>30</v>
      </c>
      <c r="BE81" s="111"/>
      <c r="BF81" s="117">
        <f t="shared" si="30"/>
        <v>0</v>
      </c>
      <c r="BG81" s="111"/>
      <c r="BH81" s="118">
        <f t="shared" si="31"/>
        <v>0</v>
      </c>
    </row>
    <row r="82" spans="2:60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3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/>
      <c r="E83" s="113"/>
      <c r="F83" s="113"/>
      <c r="G83" s="114">
        <f t="shared" si="16"/>
        <v>0</v>
      </c>
      <c r="H83" s="113">
        <v>3</v>
      </c>
      <c r="I83" s="113"/>
      <c r="J83" s="113"/>
      <c r="K83" s="114">
        <f t="shared" si="17"/>
        <v>3</v>
      </c>
      <c r="L83" s="113"/>
      <c r="M83" s="113"/>
      <c r="N83" s="113"/>
      <c r="O83" s="114">
        <f t="shared" si="18"/>
        <v>0</v>
      </c>
      <c r="P83" s="113">
        <v>78</v>
      </c>
      <c r="Q83" s="119">
        <v>9</v>
      </c>
      <c r="R83" s="113"/>
      <c r="S83" s="114">
        <f t="shared" si="19"/>
        <v>87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90</v>
      </c>
      <c r="BB83" s="116">
        <v>3</v>
      </c>
      <c r="BC83" s="115">
        <f t="shared" si="29"/>
        <v>87</v>
      </c>
      <c r="BD83" s="111">
        <v>17</v>
      </c>
      <c r="BE83" s="111">
        <v>81</v>
      </c>
      <c r="BF83" s="117">
        <f t="shared" si="30"/>
        <v>11</v>
      </c>
      <c r="BG83" s="111"/>
      <c r="BH83" s="118">
        <f t="shared" si="31"/>
        <v>11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>
        <v>1</v>
      </c>
      <c r="I84" s="113"/>
      <c r="J84" s="113"/>
      <c r="K84" s="114">
        <f t="shared" si="17"/>
        <v>1</v>
      </c>
      <c r="L84" s="113"/>
      <c r="M84" s="113"/>
      <c r="N84" s="113"/>
      <c r="O84" s="114">
        <f t="shared" si="18"/>
        <v>0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1</v>
      </c>
      <c r="BB84" s="116"/>
      <c r="BC84" s="115">
        <f t="shared" si="29"/>
        <v>1</v>
      </c>
      <c r="BD84" s="111"/>
      <c r="BE84" s="111"/>
      <c r="BF84" s="117">
        <f t="shared" si="30"/>
        <v>-1</v>
      </c>
      <c r="BG84" s="111"/>
      <c r="BH84" s="118">
        <f t="shared" si="31"/>
        <v>-1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>
        <v>17</v>
      </c>
      <c r="I85" s="119">
        <v>8</v>
      </c>
      <c r="J85" s="113"/>
      <c r="K85" s="114">
        <f t="shared" si="17"/>
        <v>25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25</v>
      </c>
      <c r="BB85" s="116"/>
      <c r="BC85" s="115">
        <f t="shared" si="29"/>
        <v>25</v>
      </c>
      <c r="BD85" s="111"/>
      <c r="BE85" s="111"/>
      <c r="BF85" s="117">
        <f t="shared" si="30"/>
        <v>-25</v>
      </c>
      <c r="BG85" s="111"/>
      <c r="BH85" s="118">
        <f t="shared" si="31"/>
        <v>-25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>
        <v>15</v>
      </c>
      <c r="BA114" s="115">
        <f t="shared" si="28"/>
        <v>15</v>
      </c>
      <c r="BB114" s="116"/>
      <c r="BC114" s="115">
        <f t="shared" si="29"/>
        <v>15</v>
      </c>
      <c r="BD114" s="111">
        <v>15</v>
      </c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>
        <v>18</v>
      </c>
      <c r="BA116" s="115">
        <f t="shared" si="28"/>
        <v>18</v>
      </c>
      <c r="BB116" s="116"/>
      <c r="BC116" s="115">
        <f t="shared" si="29"/>
        <v>18</v>
      </c>
      <c r="BD116" s="111">
        <v>18</v>
      </c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>
        <v>74</v>
      </c>
      <c r="BA120" s="115">
        <f t="shared" si="28"/>
        <v>74</v>
      </c>
      <c r="BB120" s="116"/>
      <c r="BC120" s="115">
        <f t="shared" si="29"/>
        <v>74</v>
      </c>
      <c r="BD120" s="111">
        <v>74</v>
      </c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>
        <v>70</v>
      </c>
      <c r="BA122" s="115">
        <f t="shared" si="28"/>
        <v>70</v>
      </c>
      <c r="BB122" s="116"/>
      <c r="BC122" s="115">
        <f t="shared" si="29"/>
        <v>70</v>
      </c>
      <c r="BD122" s="111">
        <v>70</v>
      </c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>
        <v>49</v>
      </c>
      <c r="BA125" s="115">
        <f t="shared" si="28"/>
        <v>49</v>
      </c>
      <c r="BB125" s="116"/>
      <c r="BC125" s="115">
        <f t="shared" si="29"/>
        <v>49</v>
      </c>
      <c r="BD125" s="111">
        <v>49</v>
      </c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>
        <v>50</v>
      </c>
      <c r="BA126" s="115">
        <f t="shared" si="28"/>
        <v>50</v>
      </c>
      <c r="BB126" s="116"/>
      <c r="BC126" s="115">
        <f t="shared" si="29"/>
        <v>50</v>
      </c>
      <c r="BD126" s="111">
        <v>50</v>
      </c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>
        <v>10</v>
      </c>
      <c r="BA131" s="115">
        <f t="shared" si="28"/>
        <v>10</v>
      </c>
      <c r="BB131" s="116"/>
      <c r="BC131" s="115">
        <f t="shared" si="29"/>
        <v>10</v>
      </c>
      <c r="BD131" s="111">
        <v>10</v>
      </c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>
        <v>73</v>
      </c>
      <c r="BA133" s="115">
        <f t="shared" ref="BA133:BA167" si="37">+G133+K133+O133+S133+W133+AA133+AE133+AZ133+AI133+AM133+AQ133+AU133+AY133</f>
        <v>73</v>
      </c>
      <c r="BB133" s="116"/>
      <c r="BC133" s="115">
        <f t="shared" ref="BC133:BC167" si="38">+BA133-BB133</f>
        <v>73</v>
      </c>
      <c r="BD133" s="111">
        <v>73</v>
      </c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>
        <v>5</v>
      </c>
      <c r="BA134" s="115">
        <f t="shared" si="37"/>
        <v>5</v>
      </c>
      <c r="BB134" s="116"/>
      <c r="BC134" s="115">
        <f t="shared" si="38"/>
        <v>5</v>
      </c>
      <c r="BD134" s="111">
        <v>5</v>
      </c>
      <c r="BE134" s="111"/>
      <c r="BF134" s="117">
        <f t="shared" si="39"/>
        <v>0</v>
      </c>
      <c r="BG134" s="111"/>
      <c r="BH134" s="118">
        <f t="shared" si="40"/>
        <v>0</v>
      </c>
    </row>
    <row r="135" spans="2:60" ht="39.75" hidden="1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/>
      <c r="BF135" s="117">
        <f t="shared" si="39"/>
        <v>0</v>
      </c>
      <c r="BG135" s="111"/>
      <c r="BH135" s="118">
        <f t="shared" si="40"/>
        <v>0</v>
      </c>
    </row>
    <row r="136" spans="2:60" ht="39.75" hidden="1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/>
      <c r="BF136" s="117">
        <f t="shared" si="39"/>
        <v>0</v>
      </c>
      <c r="BG136" s="111"/>
      <c r="BH136" s="118">
        <f t="shared" si="40"/>
        <v>0</v>
      </c>
    </row>
    <row r="137" spans="2:60" ht="39.75" hidden="1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/>
      <c r="BF137" s="117">
        <f t="shared" si="39"/>
        <v>0</v>
      </c>
      <c r="BG137" s="111"/>
      <c r="BH137" s="118">
        <f t="shared" si="40"/>
        <v>0</v>
      </c>
    </row>
    <row r="138" spans="2:60" ht="39.75" hidden="1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/>
      <c r="BF138" s="117">
        <f t="shared" si="39"/>
        <v>0</v>
      </c>
      <c r="BG138" s="111"/>
      <c r="BH138" s="118">
        <f t="shared" si="40"/>
        <v>0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>
        <v>3</v>
      </c>
      <c r="BA145" s="115">
        <f t="shared" si="37"/>
        <v>3</v>
      </c>
      <c r="BB145" s="116"/>
      <c r="BC145" s="115">
        <f t="shared" si="38"/>
        <v>3</v>
      </c>
      <c r="BD145" s="111">
        <v>3</v>
      </c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>
        <v>3</v>
      </c>
      <c r="BA146" s="115">
        <f t="shared" si="37"/>
        <v>3</v>
      </c>
      <c r="BB146" s="116"/>
      <c r="BC146" s="115">
        <f t="shared" si="38"/>
        <v>3</v>
      </c>
      <c r="BD146" s="111">
        <v>3</v>
      </c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>
        <v>10</v>
      </c>
      <c r="BA147" s="115">
        <f t="shared" si="37"/>
        <v>10</v>
      </c>
      <c r="BB147" s="116"/>
      <c r="BC147" s="115">
        <f t="shared" si="38"/>
        <v>10</v>
      </c>
      <c r="BD147" s="111">
        <v>10</v>
      </c>
      <c r="BE147" s="111"/>
      <c r="BF147" s="117">
        <f t="shared" si="39"/>
        <v>0</v>
      </c>
      <c r="BG147" s="111"/>
      <c r="BH147" s="118">
        <f t="shared" si="40"/>
        <v>0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hidden="1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>
        <v>23</v>
      </c>
      <c r="E154" s="113"/>
      <c r="F154" s="113"/>
      <c r="G154" s="114">
        <f t="shared" si="32"/>
        <v>23</v>
      </c>
      <c r="H154" s="113">
        <v>3</v>
      </c>
      <c r="I154" s="113"/>
      <c r="J154" s="113"/>
      <c r="K154" s="114">
        <f t="shared" si="33"/>
        <v>3</v>
      </c>
      <c r="L154" s="113"/>
      <c r="M154" s="113"/>
      <c r="N154" s="113"/>
      <c r="O154" s="114">
        <f t="shared" si="34"/>
        <v>0</v>
      </c>
      <c r="P154" s="113">
        <v>73</v>
      </c>
      <c r="Q154" s="113">
        <v>19</v>
      </c>
      <c r="R154" s="113"/>
      <c r="S154" s="114">
        <f t="shared" si="35"/>
        <v>92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118</v>
      </c>
      <c r="BB154" s="116"/>
      <c r="BC154" s="115">
        <f t="shared" si="38"/>
        <v>118</v>
      </c>
      <c r="BD154" s="111">
        <v>150</v>
      </c>
      <c r="BE154" s="111">
        <v>141</v>
      </c>
      <c r="BF154" s="117">
        <f t="shared" si="39"/>
        <v>173</v>
      </c>
      <c r="BG154" s="111">
        <v>150</v>
      </c>
      <c r="BH154" s="118">
        <f t="shared" si="40"/>
        <v>323</v>
      </c>
    </row>
    <row r="155" spans="2:60" ht="39.75" customHeight="1" x14ac:dyDescent="1">
      <c r="B155" s="111">
        <v>1006988</v>
      </c>
      <c r="C155" s="122" t="s">
        <v>679</v>
      </c>
      <c r="D155" s="113">
        <v>23</v>
      </c>
      <c r="E155" s="113"/>
      <c r="F155" s="113"/>
      <c r="G155" s="114">
        <f t="shared" si="32"/>
        <v>23</v>
      </c>
      <c r="H155" s="113">
        <v>3</v>
      </c>
      <c r="I155" s="113"/>
      <c r="J155" s="113"/>
      <c r="K155" s="114">
        <f t="shared" si="33"/>
        <v>3</v>
      </c>
      <c r="L155" s="113"/>
      <c r="M155" s="113"/>
      <c r="N155" s="113"/>
      <c r="O155" s="114">
        <f t="shared" si="34"/>
        <v>0</v>
      </c>
      <c r="P155" s="113">
        <v>45</v>
      </c>
      <c r="Q155" s="113">
        <v>13</v>
      </c>
      <c r="R155" s="113"/>
      <c r="S155" s="114">
        <f t="shared" si="35"/>
        <v>58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84</v>
      </c>
      <c r="BB155" s="116"/>
      <c r="BC155" s="115">
        <f t="shared" si="38"/>
        <v>84</v>
      </c>
      <c r="BD155" s="111">
        <v>100</v>
      </c>
      <c r="BE155" s="111">
        <v>95</v>
      </c>
      <c r="BF155" s="117">
        <f t="shared" si="39"/>
        <v>111</v>
      </c>
      <c r="BG155" s="111">
        <v>100</v>
      </c>
      <c r="BH155" s="118">
        <f t="shared" si="40"/>
        <v>211</v>
      </c>
    </row>
    <row r="156" spans="2:60" ht="39.75" customHeight="1" x14ac:dyDescent="1">
      <c r="B156" s="111">
        <v>20058107</v>
      </c>
      <c r="C156" s="123" t="s">
        <v>871</v>
      </c>
      <c r="D156" s="113">
        <v>63</v>
      </c>
      <c r="E156" s="113"/>
      <c r="F156" s="113"/>
      <c r="G156" s="114">
        <f t="shared" si="32"/>
        <v>63</v>
      </c>
      <c r="H156" s="113">
        <v>3</v>
      </c>
      <c r="I156" s="113"/>
      <c r="J156" s="113"/>
      <c r="K156" s="114">
        <f t="shared" si="33"/>
        <v>3</v>
      </c>
      <c r="L156" s="113"/>
      <c r="M156" s="113"/>
      <c r="N156" s="113"/>
      <c r="O156" s="114">
        <f t="shared" si="34"/>
        <v>0</v>
      </c>
      <c r="P156" s="113">
        <v>45</v>
      </c>
      <c r="Q156" s="113"/>
      <c r="R156" s="113"/>
      <c r="S156" s="114">
        <f t="shared" si="35"/>
        <v>45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111</v>
      </c>
      <c r="BB156" s="116">
        <v>3</v>
      </c>
      <c r="BC156" s="115">
        <f t="shared" si="38"/>
        <v>108</v>
      </c>
      <c r="BD156" s="111"/>
      <c r="BE156" s="111">
        <v>101</v>
      </c>
      <c r="BF156" s="117">
        <f t="shared" si="39"/>
        <v>-7</v>
      </c>
      <c r="BG156" s="111"/>
      <c r="BH156" s="118">
        <f t="shared" si="40"/>
        <v>-7</v>
      </c>
    </row>
    <row r="157" spans="2:60" ht="39.75" customHeight="1" x14ac:dyDescent="1">
      <c r="B157" s="111">
        <v>1200092</v>
      </c>
      <c r="C157" s="123" t="s">
        <v>891</v>
      </c>
      <c r="D157" s="113">
        <v>1</v>
      </c>
      <c r="E157" s="113"/>
      <c r="F157" s="113"/>
      <c r="G157" s="114">
        <f t="shared" si="32"/>
        <v>1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1</v>
      </c>
      <c r="BB157" s="116"/>
      <c r="BC157" s="115">
        <f t="shared" si="38"/>
        <v>1</v>
      </c>
      <c r="BD157" s="111">
        <v>1</v>
      </c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43.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127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127</v>
      </c>
      <c r="H168" s="125">
        <f t="shared" si="41"/>
        <v>261</v>
      </c>
      <c r="I168" s="125">
        <f t="shared" si="41"/>
        <v>40</v>
      </c>
      <c r="J168" s="125">
        <f t="shared" si="41"/>
        <v>0</v>
      </c>
      <c r="K168" s="125">
        <f t="shared" si="41"/>
        <v>301</v>
      </c>
      <c r="L168" s="125">
        <f t="shared" si="41"/>
        <v>48</v>
      </c>
      <c r="M168" s="125">
        <f t="shared" si="41"/>
        <v>0</v>
      </c>
      <c r="N168" s="125">
        <f t="shared" si="41"/>
        <v>0</v>
      </c>
      <c r="O168" s="125">
        <f t="shared" si="41"/>
        <v>48</v>
      </c>
      <c r="P168" s="125">
        <f t="shared" si="41"/>
        <v>623</v>
      </c>
      <c r="Q168" s="125">
        <f t="shared" si="41"/>
        <v>114</v>
      </c>
      <c r="R168" s="125">
        <f t="shared" si="41"/>
        <v>0</v>
      </c>
      <c r="S168" s="125">
        <f t="shared" si="41"/>
        <v>737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641</v>
      </c>
      <c r="BA168" s="125">
        <f t="shared" si="41"/>
        <v>1854</v>
      </c>
      <c r="BB168" s="126">
        <f t="shared" si="41"/>
        <v>14</v>
      </c>
      <c r="BC168" s="125">
        <f>SUM(BC4:BC167)</f>
        <v>1840</v>
      </c>
      <c r="BD168" s="125">
        <f t="shared" si="41"/>
        <v>1628</v>
      </c>
      <c r="BE168" s="125">
        <f t="shared" si="41"/>
        <v>587</v>
      </c>
      <c r="BF168" s="125">
        <f t="shared" si="41"/>
        <v>375</v>
      </c>
      <c r="BG168" s="125">
        <f t="shared" si="41"/>
        <v>960</v>
      </c>
      <c r="BH168" s="125">
        <f t="shared" si="41"/>
        <v>1335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88775-7C9C-4D31-9F79-927466A2269E}">
  <sheetPr>
    <pageSetUpPr fitToPage="1"/>
  </sheetPr>
  <dimension ref="B1:XFD180"/>
  <sheetViews>
    <sheetView zoomScale="50" zoomScaleNormal="50" workbookViewId="0">
      <pane xSplit="3" ySplit="3" topLeftCell="K4" activePane="bottomRight" state="frozen"/>
      <selection activeCell="C60" sqref="C60"/>
      <selection pane="topRight" activeCell="C60" sqref="C60"/>
      <selection pane="bottomLeft" activeCell="C60" sqref="C60"/>
      <selection pane="bottomRight" activeCell="Q24" sqref="Q24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6328125" style="108" customWidth="1"/>
    <col min="61" max="16384" width="13.7265625" style="108"/>
  </cols>
  <sheetData>
    <row r="1" spans="2:60" ht="68.400000000000006" x14ac:dyDescent="1">
      <c r="B1" s="164" t="s">
        <v>893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/>
      <c r="BA4" s="115">
        <f>+G4+K4+O4+S4+W4+AA4+AE4+AZ4+AI4+AM4+AQ4+AU4+AY4</f>
        <v>0</v>
      </c>
      <c r="BB4" s="116"/>
      <c r="BC4" s="115">
        <f>+BA4-BB4</f>
        <v>0</v>
      </c>
      <c r="BD4" s="111"/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>
        <v>6</v>
      </c>
      <c r="E5" s="113"/>
      <c r="F5" s="113"/>
      <c r="G5" s="114">
        <f t="shared" ref="G5:G68" si="0">SUM(D5:F5)</f>
        <v>6</v>
      </c>
      <c r="H5" s="113">
        <v>18</v>
      </c>
      <c r="I5" s="119">
        <v>16</v>
      </c>
      <c r="J5" s="113"/>
      <c r="K5" s="114">
        <f t="shared" ref="K5:K68" si="1">SUM(H5:J5)</f>
        <v>34</v>
      </c>
      <c r="L5" s="113">
        <v>7</v>
      </c>
      <c r="M5" s="113"/>
      <c r="N5" s="113"/>
      <c r="O5" s="114">
        <f t="shared" ref="O5:O68" si="2">SUM(L5:N5)</f>
        <v>7</v>
      </c>
      <c r="P5" s="113">
        <v>10</v>
      </c>
      <c r="Q5" s="119">
        <v>6</v>
      </c>
      <c r="R5" s="113"/>
      <c r="S5" s="114">
        <f t="shared" ref="S5:S68" si="3">SUM(P5:R5)</f>
        <v>16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/>
      <c r="BA5" s="115">
        <f t="shared" ref="BA5:BA68" si="12">+G5+K5+O5+S5+W5+AA5+AE5+AZ5+AI5+AM5+AQ5+AU5+AY5</f>
        <v>63</v>
      </c>
      <c r="BB5" s="116"/>
      <c r="BC5" s="115">
        <f t="shared" ref="BC5:BC68" si="13">+BA5-BB5</f>
        <v>63</v>
      </c>
      <c r="BD5" s="120">
        <v>60</v>
      </c>
      <c r="BE5" s="120">
        <v>8</v>
      </c>
      <c r="BF5" s="117">
        <f t="shared" ref="BF5:BF68" si="14">+BD5+BE5-BC5</f>
        <v>5</v>
      </c>
      <c r="BG5" s="120">
        <v>140</v>
      </c>
      <c r="BH5" s="118">
        <f t="shared" ref="BH5:BH68" si="15">BF5+BG5</f>
        <v>145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>
        <v>60</v>
      </c>
      <c r="I6" s="113"/>
      <c r="J6" s="113"/>
      <c r="K6" s="114">
        <f t="shared" si="1"/>
        <v>60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60</v>
      </c>
      <c r="BB6" s="116"/>
      <c r="BC6" s="115">
        <f t="shared" si="13"/>
        <v>60</v>
      </c>
      <c r="BD6" s="111"/>
      <c r="BE6" s="111"/>
      <c r="BF6" s="117">
        <f t="shared" si="14"/>
        <v>-60</v>
      </c>
      <c r="BG6" s="111"/>
      <c r="BH6" s="118">
        <f t="shared" si="15"/>
        <v>-60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>
        <v>10</v>
      </c>
      <c r="E24" s="113"/>
      <c r="F24" s="113"/>
      <c r="G24" s="114">
        <f t="shared" si="0"/>
        <v>10</v>
      </c>
      <c r="H24" s="113">
        <v>20</v>
      </c>
      <c r="I24" s="119">
        <v>10</v>
      </c>
      <c r="J24" s="113"/>
      <c r="K24" s="114">
        <f t="shared" si="1"/>
        <v>30</v>
      </c>
      <c r="L24" s="113">
        <v>3</v>
      </c>
      <c r="M24" s="113"/>
      <c r="N24" s="113"/>
      <c r="O24" s="114">
        <f t="shared" si="2"/>
        <v>3</v>
      </c>
      <c r="P24" s="113">
        <v>45</v>
      </c>
      <c r="Q24" s="119">
        <v>39</v>
      </c>
      <c r="R24" s="113"/>
      <c r="S24" s="114">
        <f t="shared" si="3"/>
        <v>84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127</v>
      </c>
      <c r="BB24" s="116"/>
      <c r="BC24" s="115">
        <f t="shared" si="13"/>
        <v>127</v>
      </c>
      <c r="BD24" s="111">
        <v>130</v>
      </c>
      <c r="BE24" s="111"/>
      <c r="BF24" s="117">
        <f t="shared" si="14"/>
        <v>3</v>
      </c>
      <c r="BG24" s="111">
        <v>130</v>
      </c>
      <c r="BH24" s="118">
        <f t="shared" si="15"/>
        <v>133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>
        <v>2</v>
      </c>
      <c r="I25" s="119">
        <v>2</v>
      </c>
      <c r="J25" s="113"/>
      <c r="K25" s="114">
        <f t="shared" si="1"/>
        <v>4</v>
      </c>
      <c r="L25" s="113">
        <v>2</v>
      </c>
      <c r="M25" s="113"/>
      <c r="N25" s="113"/>
      <c r="O25" s="114">
        <f t="shared" si="2"/>
        <v>2</v>
      </c>
      <c r="P25" s="113"/>
      <c r="Q25" s="113"/>
      <c r="R25" s="113"/>
      <c r="S25" s="114">
        <f t="shared" si="3"/>
        <v>0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6</v>
      </c>
      <c r="BB25" s="116">
        <v>2</v>
      </c>
      <c r="BC25" s="115">
        <f t="shared" si="13"/>
        <v>4</v>
      </c>
      <c r="BD25" s="111">
        <v>10</v>
      </c>
      <c r="BE25" s="111"/>
      <c r="BF25" s="117">
        <f t="shared" si="14"/>
        <v>6</v>
      </c>
      <c r="BG25" s="111">
        <v>10</v>
      </c>
      <c r="BH25" s="118">
        <f t="shared" si="15"/>
        <v>16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9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9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9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9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9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9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9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9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9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9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9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9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9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9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4</v>
      </c>
      <c r="I40" s="119">
        <v>2</v>
      </c>
      <c r="J40" s="113"/>
      <c r="K40" s="114">
        <f t="shared" si="1"/>
        <v>6</v>
      </c>
      <c r="L40" s="113">
        <v>2</v>
      </c>
      <c r="M40" s="113"/>
      <c r="N40" s="113"/>
      <c r="O40" s="114">
        <f t="shared" si="2"/>
        <v>2</v>
      </c>
      <c r="P40" s="113"/>
      <c r="Q40" s="113"/>
      <c r="R40" s="113"/>
      <c r="S40" s="114">
        <f t="shared" si="3"/>
        <v>0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8</v>
      </c>
      <c r="BB40" s="116"/>
      <c r="BC40" s="115">
        <f t="shared" si="13"/>
        <v>8</v>
      </c>
      <c r="BD40" s="111">
        <v>10</v>
      </c>
      <c r="BE40" s="111">
        <v>7</v>
      </c>
      <c r="BF40" s="117">
        <f t="shared" si="14"/>
        <v>9</v>
      </c>
      <c r="BG40" s="111">
        <v>10</v>
      </c>
      <c r="BH40" s="118">
        <f t="shared" si="15"/>
        <v>19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9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9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9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9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9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9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9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9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9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9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9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4</v>
      </c>
      <c r="E52" s="113"/>
      <c r="F52" s="113"/>
      <c r="G52" s="114">
        <f t="shared" si="0"/>
        <v>4</v>
      </c>
      <c r="H52" s="113">
        <v>3</v>
      </c>
      <c r="I52" s="119">
        <v>1</v>
      </c>
      <c r="J52" s="113"/>
      <c r="K52" s="114">
        <f t="shared" si="1"/>
        <v>4</v>
      </c>
      <c r="L52" s="113"/>
      <c r="M52" s="113"/>
      <c r="N52" s="113"/>
      <c r="O52" s="114">
        <f t="shared" si="2"/>
        <v>0</v>
      </c>
      <c r="P52" s="113">
        <v>33</v>
      </c>
      <c r="Q52" s="119">
        <v>13</v>
      </c>
      <c r="R52" s="113"/>
      <c r="S52" s="114">
        <f t="shared" si="3"/>
        <v>46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54</v>
      </c>
      <c r="BB52" s="116"/>
      <c r="BC52" s="115">
        <f t="shared" si="13"/>
        <v>54</v>
      </c>
      <c r="BD52" s="111">
        <v>70</v>
      </c>
      <c r="BE52" s="111">
        <v>34</v>
      </c>
      <c r="BF52" s="117">
        <f t="shared" si="14"/>
        <v>50</v>
      </c>
      <c r="BG52" s="111">
        <v>90</v>
      </c>
      <c r="BH52" s="118">
        <f t="shared" si="15"/>
        <v>140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9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9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4</v>
      </c>
      <c r="E54" s="113"/>
      <c r="F54" s="113"/>
      <c r="G54" s="114">
        <f t="shared" si="0"/>
        <v>4</v>
      </c>
      <c r="H54" s="113">
        <v>3</v>
      </c>
      <c r="I54" s="119">
        <v>1</v>
      </c>
      <c r="J54" s="113"/>
      <c r="K54" s="114">
        <f t="shared" si="1"/>
        <v>4</v>
      </c>
      <c r="L54" s="113"/>
      <c r="M54" s="113"/>
      <c r="N54" s="113"/>
      <c r="O54" s="114">
        <f t="shared" si="2"/>
        <v>0</v>
      </c>
      <c r="P54" s="113">
        <v>32</v>
      </c>
      <c r="Q54" s="119">
        <v>13</v>
      </c>
      <c r="R54" s="113"/>
      <c r="S54" s="114">
        <f t="shared" si="3"/>
        <v>45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53</v>
      </c>
      <c r="BB54" s="116"/>
      <c r="BC54" s="115">
        <f t="shared" si="13"/>
        <v>53</v>
      </c>
      <c r="BD54" s="111">
        <v>70</v>
      </c>
      <c r="BE54" s="111">
        <v>7</v>
      </c>
      <c r="BF54" s="117">
        <f t="shared" si="14"/>
        <v>24</v>
      </c>
      <c r="BG54" s="111">
        <v>90</v>
      </c>
      <c r="BH54" s="118">
        <f t="shared" si="15"/>
        <v>114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9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9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9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9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9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9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1</v>
      </c>
      <c r="E58" s="113"/>
      <c r="F58" s="113"/>
      <c r="G58" s="114">
        <f t="shared" si="0"/>
        <v>1</v>
      </c>
      <c r="H58" s="113">
        <v>3</v>
      </c>
      <c r="I58" s="119">
        <v>1</v>
      </c>
      <c r="J58" s="113"/>
      <c r="K58" s="114">
        <f t="shared" si="1"/>
        <v>4</v>
      </c>
      <c r="L58" s="113"/>
      <c r="M58" s="113"/>
      <c r="N58" s="113"/>
      <c r="O58" s="114">
        <f t="shared" si="2"/>
        <v>0</v>
      </c>
      <c r="P58" s="113">
        <v>32</v>
      </c>
      <c r="Q58" s="119">
        <v>13</v>
      </c>
      <c r="R58" s="113"/>
      <c r="S58" s="114">
        <f t="shared" si="3"/>
        <v>45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/>
      <c r="BA58" s="115">
        <f t="shared" si="12"/>
        <v>50</v>
      </c>
      <c r="BB58" s="116"/>
      <c r="BC58" s="115">
        <f t="shared" si="13"/>
        <v>50</v>
      </c>
      <c r="BD58" s="111">
        <v>70</v>
      </c>
      <c r="BE58" s="111">
        <v>11</v>
      </c>
      <c r="BF58" s="117">
        <f t="shared" si="14"/>
        <v>31</v>
      </c>
      <c r="BG58" s="111">
        <v>90</v>
      </c>
      <c r="BH58" s="118">
        <f t="shared" si="15"/>
        <v>121</v>
      </c>
    </row>
    <row r="59" spans="2:60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3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9">
        <v>1</v>
      </c>
      <c r="R59" s="113"/>
      <c r="S59" s="114">
        <f t="shared" si="3"/>
        <v>1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1</v>
      </c>
      <c r="BB59" s="116"/>
      <c r="BC59" s="115">
        <f t="shared" si="13"/>
        <v>1</v>
      </c>
      <c r="BD59" s="111"/>
      <c r="BE59" s="111"/>
      <c r="BF59" s="117">
        <f t="shared" si="14"/>
        <v>-1</v>
      </c>
      <c r="BG59" s="111"/>
      <c r="BH59" s="118">
        <f t="shared" si="15"/>
        <v>-1</v>
      </c>
    </row>
    <row r="60" spans="2:60" x14ac:dyDescent="1">
      <c r="B60" s="111">
        <v>1112011</v>
      </c>
      <c r="C60" s="112" t="s">
        <v>777</v>
      </c>
      <c r="D60" s="113">
        <v>3</v>
      </c>
      <c r="E60" s="113"/>
      <c r="F60" s="113"/>
      <c r="G60" s="114">
        <f t="shared" si="0"/>
        <v>3</v>
      </c>
      <c r="H60" s="113">
        <v>6</v>
      </c>
      <c r="I60" s="119">
        <v>1</v>
      </c>
      <c r="J60" s="113"/>
      <c r="K60" s="114">
        <f t="shared" si="1"/>
        <v>7</v>
      </c>
      <c r="L60" s="113"/>
      <c r="M60" s="113"/>
      <c r="N60" s="113"/>
      <c r="O60" s="114">
        <f t="shared" si="2"/>
        <v>0</v>
      </c>
      <c r="P60" s="113">
        <v>32</v>
      </c>
      <c r="Q60" s="119">
        <v>12</v>
      </c>
      <c r="R60" s="113"/>
      <c r="S60" s="114">
        <f t="shared" si="3"/>
        <v>44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/>
      <c r="BA60" s="115">
        <f t="shared" si="12"/>
        <v>54</v>
      </c>
      <c r="BB60" s="116"/>
      <c r="BC60" s="115">
        <f t="shared" si="13"/>
        <v>54</v>
      </c>
      <c r="BD60" s="111">
        <v>70</v>
      </c>
      <c r="BE60" s="111">
        <v>9</v>
      </c>
      <c r="BF60" s="117">
        <f t="shared" si="14"/>
        <v>25</v>
      </c>
      <c r="BG60" s="111">
        <v>90</v>
      </c>
      <c r="BH60" s="118">
        <f t="shared" si="15"/>
        <v>115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9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9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/>
      <c r="E62" s="113"/>
      <c r="F62" s="113"/>
      <c r="G62" s="114">
        <f t="shared" si="0"/>
        <v>0</v>
      </c>
      <c r="H62" s="113">
        <v>3</v>
      </c>
      <c r="I62" s="119">
        <v>1</v>
      </c>
      <c r="J62" s="113"/>
      <c r="K62" s="114">
        <f t="shared" si="1"/>
        <v>4</v>
      </c>
      <c r="L62" s="113"/>
      <c r="M62" s="113"/>
      <c r="N62" s="113"/>
      <c r="O62" s="114">
        <f t="shared" si="2"/>
        <v>0</v>
      </c>
      <c r="P62" s="113">
        <v>33</v>
      </c>
      <c r="Q62" s="119">
        <v>13</v>
      </c>
      <c r="R62" s="113"/>
      <c r="S62" s="114">
        <f t="shared" si="3"/>
        <v>46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/>
      <c r="BA62" s="115">
        <f t="shared" si="12"/>
        <v>50</v>
      </c>
      <c r="BB62" s="116"/>
      <c r="BC62" s="115">
        <f t="shared" si="13"/>
        <v>50</v>
      </c>
      <c r="BD62" s="111">
        <v>70</v>
      </c>
      <c r="BE62" s="111">
        <v>12</v>
      </c>
      <c r="BF62" s="117">
        <f t="shared" si="14"/>
        <v>32</v>
      </c>
      <c r="BG62" s="111">
        <v>90</v>
      </c>
      <c r="BH62" s="118">
        <f t="shared" si="15"/>
        <v>122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9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9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/>
      <c r="E64" s="113"/>
      <c r="F64" s="113"/>
      <c r="G64" s="114">
        <f t="shared" si="0"/>
        <v>0</v>
      </c>
      <c r="H64" s="113">
        <v>3</v>
      </c>
      <c r="I64" s="119">
        <v>1</v>
      </c>
      <c r="J64" s="113"/>
      <c r="K64" s="114">
        <f t="shared" si="1"/>
        <v>4</v>
      </c>
      <c r="L64" s="113"/>
      <c r="M64" s="113"/>
      <c r="N64" s="113"/>
      <c r="O64" s="114">
        <f t="shared" si="2"/>
        <v>0</v>
      </c>
      <c r="P64" s="113">
        <v>33</v>
      </c>
      <c r="Q64" s="119">
        <v>13</v>
      </c>
      <c r="R64" s="113"/>
      <c r="S64" s="114">
        <f t="shared" si="3"/>
        <v>46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50</v>
      </c>
      <c r="BB64" s="116"/>
      <c r="BC64" s="115">
        <f t="shared" si="13"/>
        <v>50</v>
      </c>
      <c r="BD64" s="111">
        <v>70</v>
      </c>
      <c r="BE64" s="111">
        <v>24</v>
      </c>
      <c r="BF64" s="117">
        <f t="shared" si="14"/>
        <v>44</v>
      </c>
      <c r="BG64" s="111">
        <v>90</v>
      </c>
      <c r="BH64" s="118">
        <f t="shared" si="15"/>
        <v>134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3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9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hidden="1" customHeight="1" x14ac:dyDescent="1">
      <c r="B66" s="111">
        <v>1112017</v>
      </c>
      <c r="C66" s="122" t="s">
        <v>783</v>
      </c>
      <c r="D66" s="113"/>
      <c r="E66" s="113"/>
      <c r="F66" s="113"/>
      <c r="G66" s="114">
        <f t="shared" si="0"/>
        <v>0</v>
      </c>
      <c r="H66" s="113"/>
      <c r="I66" s="113"/>
      <c r="J66" s="113"/>
      <c r="K66" s="114">
        <f t="shared" si="1"/>
        <v>0</v>
      </c>
      <c r="L66" s="113"/>
      <c r="M66" s="113"/>
      <c r="N66" s="113"/>
      <c r="O66" s="114">
        <f t="shared" si="2"/>
        <v>0</v>
      </c>
      <c r="P66" s="113"/>
      <c r="Q66" s="119"/>
      <c r="R66" s="113"/>
      <c r="S66" s="114">
        <f t="shared" si="3"/>
        <v>0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0</v>
      </c>
      <c r="BB66" s="116"/>
      <c r="BC66" s="115">
        <f t="shared" si="13"/>
        <v>0</v>
      </c>
      <c r="BD66" s="111"/>
      <c r="BE66" s="111"/>
      <c r="BF66" s="117">
        <f t="shared" si="14"/>
        <v>0</v>
      </c>
      <c r="BG66" s="111"/>
      <c r="BH66" s="118">
        <f t="shared" si="15"/>
        <v>0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9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9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9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9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9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hidden="1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9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/>
      <c r="BF72" s="117">
        <f t="shared" si="30"/>
        <v>0</v>
      </c>
      <c r="BG72" s="111"/>
      <c r="BH72" s="118">
        <f t="shared" si="31"/>
        <v>0</v>
      </c>
    </row>
    <row r="73" spans="2:60" hidden="1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/>
      <c r="I73" s="113"/>
      <c r="J73" s="113"/>
      <c r="K73" s="114">
        <f t="shared" si="17"/>
        <v>0</v>
      </c>
      <c r="L73" s="113"/>
      <c r="M73" s="113"/>
      <c r="N73" s="113"/>
      <c r="O73" s="114">
        <f t="shared" si="18"/>
        <v>0</v>
      </c>
      <c r="P73" s="113"/>
      <c r="Q73" s="119"/>
      <c r="R73" s="113"/>
      <c r="S73" s="114">
        <f t="shared" si="19"/>
        <v>0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0</v>
      </c>
      <c r="BB73" s="116"/>
      <c r="BC73" s="115">
        <f t="shared" si="29"/>
        <v>0</v>
      </c>
      <c r="BD73" s="111"/>
      <c r="BE73" s="111"/>
      <c r="BF73" s="117">
        <f t="shared" si="30"/>
        <v>0</v>
      </c>
      <c r="BG73" s="111"/>
      <c r="BH73" s="118">
        <f t="shared" si="31"/>
        <v>0</v>
      </c>
    </row>
    <row r="74" spans="2:60" hidden="1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9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hidden="1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9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hidden="1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9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/>
      <c r="BA76" s="115">
        <f t="shared" si="28"/>
        <v>0</v>
      </c>
      <c r="BB76" s="116"/>
      <c r="BC76" s="115">
        <f t="shared" si="29"/>
        <v>0</v>
      </c>
      <c r="BD76" s="111"/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/>
      <c r="E77" s="113"/>
      <c r="F77" s="113"/>
      <c r="G77" s="114">
        <f t="shared" si="16"/>
        <v>0</v>
      </c>
      <c r="H77" s="113">
        <v>7</v>
      </c>
      <c r="I77" s="113"/>
      <c r="J77" s="113"/>
      <c r="K77" s="114">
        <f t="shared" si="17"/>
        <v>7</v>
      </c>
      <c r="L77" s="113">
        <v>6</v>
      </c>
      <c r="M77" s="113"/>
      <c r="N77" s="113"/>
      <c r="O77" s="114">
        <f t="shared" si="18"/>
        <v>6</v>
      </c>
      <c r="P77" s="113">
        <v>6</v>
      </c>
      <c r="Q77" s="119">
        <v>9</v>
      </c>
      <c r="R77" s="113"/>
      <c r="S77" s="114">
        <f t="shared" si="19"/>
        <v>15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28</v>
      </c>
      <c r="BB77" s="116"/>
      <c r="BC77" s="115">
        <f t="shared" si="29"/>
        <v>28</v>
      </c>
      <c r="BD77" s="111">
        <v>30</v>
      </c>
      <c r="BE77" s="111">
        <v>20</v>
      </c>
      <c r="BF77" s="117">
        <f t="shared" si="30"/>
        <v>22</v>
      </c>
      <c r="BG77" s="111">
        <v>30</v>
      </c>
      <c r="BH77" s="118">
        <f t="shared" si="31"/>
        <v>52</v>
      </c>
    </row>
    <row r="78" spans="2:60" ht="39.75" customHeight="1" x14ac:dyDescent="1">
      <c r="B78" s="111">
        <v>1113171</v>
      </c>
      <c r="C78" s="122" t="s">
        <v>795</v>
      </c>
      <c r="D78" s="113"/>
      <c r="E78" s="113"/>
      <c r="F78" s="113"/>
      <c r="G78" s="114">
        <f t="shared" si="16"/>
        <v>0</v>
      </c>
      <c r="H78" s="113">
        <v>4</v>
      </c>
      <c r="I78" s="119">
        <v>1</v>
      </c>
      <c r="J78" s="113"/>
      <c r="K78" s="114">
        <f t="shared" si="17"/>
        <v>5</v>
      </c>
      <c r="L78" s="113">
        <v>3</v>
      </c>
      <c r="M78" s="113"/>
      <c r="N78" s="113"/>
      <c r="O78" s="114">
        <f t="shared" si="18"/>
        <v>3</v>
      </c>
      <c r="P78" s="113">
        <v>4</v>
      </c>
      <c r="Q78" s="119">
        <v>2</v>
      </c>
      <c r="R78" s="113"/>
      <c r="S78" s="114">
        <f t="shared" si="19"/>
        <v>6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14</v>
      </c>
      <c r="BB78" s="116"/>
      <c r="BC78" s="115">
        <f t="shared" si="29"/>
        <v>14</v>
      </c>
      <c r="BD78" s="111">
        <v>20</v>
      </c>
      <c r="BE78" s="111">
        <v>13</v>
      </c>
      <c r="BF78" s="117">
        <f t="shared" si="30"/>
        <v>19</v>
      </c>
      <c r="BG78" s="111">
        <v>20</v>
      </c>
      <c r="BH78" s="118">
        <f t="shared" si="31"/>
        <v>39</v>
      </c>
    </row>
    <row r="79" spans="2:60" x14ac:dyDescent="1">
      <c r="B79" s="111">
        <v>1113172</v>
      </c>
      <c r="C79" s="122" t="s">
        <v>796</v>
      </c>
      <c r="D79" s="113"/>
      <c r="E79" s="113"/>
      <c r="F79" s="113"/>
      <c r="G79" s="114">
        <f t="shared" si="16"/>
        <v>0</v>
      </c>
      <c r="H79" s="113">
        <v>5</v>
      </c>
      <c r="I79" s="113"/>
      <c r="J79" s="113"/>
      <c r="K79" s="114">
        <f t="shared" si="17"/>
        <v>5</v>
      </c>
      <c r="L79" s="113">
        <v>8</v>
      </c>
      <c r="M79" s="113"/>
      <c r="N79" s="113"/>
      <c r="O79" s="114">
        <f t="shared" si="18"/>
        <v>8</v>
      </c>
      <c r="P79" s="113">
        <v>1</v>
      </c>
      <c r="Q79" s="119">
        <v>2</v>
      </c>
      <c r="R79" s="113"/>
      <c r="S79" s="114">
        <f t="shared" si="19"/>
        <v>3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16</v>
      </c>
      <c r="BB79" s="116"/>
      <c r="BC79" s="115">
        <f t="shared" si="29"/>
        <v>16</v>
      </c>
      <c r="BD79" s="111">
        <v>20</v>
      </c>
      <c r="BE79" s="111">
        <v>22</v>
      </c>
      <c r="BF79" s="117">
        <f t="shared" si="30"/>
        <v>26</v>
      </c>
      <c r="BG79" s="111">
        <v>20</v>
      </c>
      <c r="BH79" s="118">
        <f t="shared" si="31"/>
        <v>46</v>
      </c>
    </row>
    <row r="80" spans="2:60" x14ac:dyDescent="1">
      <c r="B80" s="111">
        <v>1113173</v>
      </c>
      <c r="C80" s="122" t="s">
        <v>797</v>
      </c>
      <c r="D80" s="113"/>
      <c r="E80" s="113"/>
      <c r="F80" s="113"/>
      <c r="G80" s="114">
        <f t="shared" si="16"/>
        <v>0</v>
      </c>
      <c r="H80" s="113">
        <v>5</v>
      </c>
      <c r="I80" s="113"/>
      <c r="J80" s="113"/>
      <c r="K80" s="114">
        <f t="shared" si="17"/>
        <v>5</v>
      </c>
      <c r="L80" s="113">
        <v>9</v>
      </c>
      <c r="M80" s="113"/>
      <c r="N80" s="113"/>
      <c r="O80" s="114">
        <f t="shared" si="18"/>
        <v>9</v>
      </c>
      <c r="P80" s="113">
        <v>2</v>
      </c>
      <c r="Q80" s="119">
        <v>1</v>
      </c>
      <c r="R80" s="113"/>
      <c r="S80" s="114">
        <f t="shared" si="19"/>
        <v>3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17</v>
      </c>
      <c r="BB80" s="116"/>
      <c r="BC80" s="115">
        <f t="shared" si="29"/>
        <v>17</v>
      </c>
      <c r="BD80" s="111">
        <v>15</v>
      </c>
      <c r="BE80" s="111">
        <v>13</v>
      </c>
      <c r="BF80" s="117">
        <f t="shared" si="30"/>
        <v>11</v>
      </c>
      <c r="BG80" s="111">
        <v>10</v>
      </c>
      <c r="BH80" s="118">
        <f t="shared" si="31"/>
        <v>21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9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9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>
        <v>9</v>
      </c>
      <c r="E83" s="113"/>
      <c r="F83" s="113"/>
      <c r="G83" s="114">
        <f t="shared" si="16"/>
        <v>9</v>
      </c>
      <c r="H83" s="113">
        <v>3</v>
      </c>
      <c r="I83" s="113"/>
      <c r="J83" s="113"/>
      <c r="K83" s="114">
        <f t="shared" si="17"/>
        <v>3</v>
      </c>
      <c r="L83" s="113">
        <v>3</v>
      </c>
      <c r="M83" s="113"/>
      <c r="N83" s="113"/>
      <c r="O83" s="114">
        <f t="shared" si="18"/>
        <v>3</v>
      </c>
      <c r="P83" s="113">
        <v>33</v>
      </c>
      <c r="Q83" s="119">
        <v>21</v>
      </c>
      <c r="R83" s="113"/>
      <c r="S83" s="114">
        <f t="shared" si="19"/>
        <v>54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69</v>
      </c>
      <c r="BB83" s="116"/>
      <c r="BC83" s="115">
        <f t="shared" si="29"/>
        <v>69</v>
      </c>
      <c r="BD83" s="111"/>
      <c r="BE83" s="111">
        <v>111</v>
      </c>
      <c r="BF83" s="117">
        <f t="shared" si="30"/>
        <v>42</v>
      </c>
      <c r="BG83" s="111"/>
      <c r="BH83" s="118">
        <f t="shared" si="31"/>
        <v>42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/>
      <c r="I84" s="113"/>
      <c r="J84" s="113"/>
      <c r="K84" s="114">
        <f t="shared" si="17"/>
        <v>0</v>
      </c>
      <c r="L84" s="113"/>
      <c r="M84" s="113"/>
      <c r="N84" s="113"/>
      <c r="O84" s="114">
        <f t="shared" si="18"/>
        <v>0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0</v>
      </c>
      <c r="BB84" s="116"/>
      <c r="BC84" s="115">
        <f t="shared" si="29"/>
        <v>0</v>
      </c>
      <c r="BD84" s="111"/>
      <c r="BE84" s="111"/>
      <c r="BF84" s="117">
        <f t="shared" si="30"/>
        <v>0</v>
      </c>
      <c r="BG84" s="111"/>
      <c r="BH84" s="118">
        <f t="shared" si="31"/>
        <v>0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>
        <v>1</v>
      </c>
      <c r="I85" s="113"/>
      <c r="J85" s="113"/>
      <c r="K85" s="114">
        <f t="shared" si="17"/>
        <v>1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1</v>
      </c>
      <c r="BB85" s="116"/>
      <c r="BC85" s="115">
        <f t="shared" si="29"/>
        <v>1</v>
      </c>
      <c r="BD85" s="111"/>
      <c r="BE85" s="111"/>
      <c r="BF85" s="117">
        <f t="shared" si="30"/>
        <v>-1</v>
      </c>
      <c r="BG85" s="111"/>
      <c r="BH85" s="118">
        <f t="shared" si="31"/>
        <v>-1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hidden="1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/>
      <c r="BA114" s="115">
        <f t="shared" si="28"/>
        <v>0</v>
      </c>
      <c r="BB114" s="116"/>
      <c r="BC114" s="115">
        <f t="shared" si="29"/>
        <v>0</v>
      </c>
      <c r="BD114" s="111"/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hidden="1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/>
      <c r="BA120" s="115">
        <f t="shared" si="28"/>
        <v>0</v>
      </c>
      <c r="BB120" s="116"/>
      <c r="BC120" s="115">
        <f t="shared" si="29"/>
        <v>0</v>
      </c>
      <c r="BD120" s="111"/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hidden="1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/>
      <c r="BA122" s="115">
        <f t="shared" si="28"/>
        <v>0</v>
      </c>
      <c r="BB122" s="116"/>
      <c r="BC122" s="115">
        <f t="shared" si="29"/>
        <v>0</v>
      </c>
      <c r="BD122" s="111"/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hidden="1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/>
      <c r="BA133" s="115">
        <f t="shared" ref="BA133:BA167" si="37">+G133+K133+O133+S133+W133+AA133+AE133+AZ133+AI133+AM133+AQ133+AU133+AY133</f>
        <v>0</v>
      </c>
      <c r="BB133" s="116"/>
      <c r="BC133" s="115">
        <f t="shared" ref="BC133:BC167" si="38">+BA133-BB133</f>
        <v>0</v>
      </c>
      <c r="BD133" s="111"/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hidden="1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/>
      <c r="BA134" s="115">
        <f t="shared" si="37"/>
        <v>0</v>
      </c>
      <c r="BB134" s="116"/>
      <c r="BC134" s="115">
        <f t="shared" si="38"/>
        <v>0</v>
      </c>
      <c r="BD134" s="111"/>
      <c r="BE134" s="111"/>
      <c r="BF134" s="117">
        <f t="shared" si="39"/>
        <v>0</v>
      </c>
      <c r="BG134" s="111"/>
      <c r="BH134" s="118">
        <f t="shared" si="40"/>
        <v>0</v>
      </c>
    </row>
    <row r="135" spans="2:60" ht="39.75" hidden="1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/>
      <c r="BF135" s="117">
        <f t="shared" si="39"/>
        <v>0</v>
      </c>
      <c r="BG135" s="111"/>
      <c r="BH135" s="118">
        <f t="shared" si="40"/>
        <v>0</v>
      </c>
    </row>
    <row r="136" spans="2:60" ht="39.75" hidden="1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/>
      <c r="BF136" s="117">
        <f t="shared" si="39"/>
        <v>0</v>
      </c>
      <c r="BG136" s="111"/>
      <c r="BH136" s="118">
        <f t="shared" si="40"/>
        <v>0</v>
      </c>
    </row>
    <row r="137" spans="2:60" ht="39.75" hidden="1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/>
      <c r="BF137" s="117">
        <f t="shared" si="39"/>
        <v>0</v>
      </c>
      <c r="BG137" s="111"/>
      <c r="BH137" s="118">
        <f t="shared" si="40"/>
        <v>0</v>
      </c>
    </row>
    <row r="138" spans="2:60" ht="39.75" hidden="1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/>
      <c r="BF138" s="117">
        <f t="shared" si="39"/>
        <v>0</v>
      </c>
      <c r="BG138" s="111"/>
      <c r="BH138" s="118">
        <f t="shared" si="40"/>
        <v>0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hidden="1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/>
      <c r="BA147" s="115">
        <f t="shared" si="37"/>
        <v>0</v>
      </c>
      <c r="BB147" s="116"/>
      <c r="BC147" s="115">
        <f t="shared" si="38"/>
        <v>0</v>
      </c>
      <c r="BD147" s="111"/>
      <c r="BE147" s="111"/>
      <c r="BF147" s="117">
        <f t="shared" si="39"/>
        <v>0</v>
      </c>
      <c r="BG147" s="111"/>
      <c r="BH147" s="118">
        <f t="shared" si="40"/>
        <v>0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hidden="1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>
        <v>2</v>
      </c>
      <c r="E154" s="113"/>
      <c r="F154" s="113"/>
      <c r="G154" s="114">
        <f t="shared" si="32"/>
        <v>2</v>
      </c>
      <c r="H154" s="113">
        <v>1</v>
      </c>
      <c r="I154" s="113"/>
      <c r="J154" s="113"/>
      <c r="K154" s="114">
        <f t="shared" si="33"/>
        <v>1</v>
      </c>
      <c r="L154" s="113"/>
      <c r="M154" s="113"/>
      <c r="N154" s="113"/>
      <c r="O154" s="114">
        <f t="shared" si="34"/>
        <v>0</v>
      </c>
      <c r="P154" s="113">
        <v>37</v>
      </c>
      <c r="Q154" s="119">
        <v>9</v>
      </c>
      <c r="R154" s="113"/>
      <c r="S154" s="114">
        <f t="shared" si="35"/>
        <v>46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49</v>
      </c>
      <c r="BB154" s="116"/>
      <c r="BC154" s="115">
        <f t="shared" si="38"/>
        <v>49</v>
      </c>
      <c r="BD154" s="111">
        <v>150</v>
      </c>
      <c r="BE154" s="111">
        <v>116</v>
      </c>
      <c r="BF154" s="117">
        <f t="shared" si="39"/>
        <v>217</v>
      </c>
      <c r="BG154" s="111">
        <v>150</v>
      </c>
      <c r="BH154" s="118">
        <f t="shared" si="40"/>
        <v>367</v>
      </c>
    </row>
    <row r="155" spans="2:60" ht="39.75" customHeight="1" x14ac:dyDescent="1">
      <c r="B155" s="111">
        <v>1006988</v>
      </c>
      <c r="C155" s="122" t="s">
        <v>679</v>
      </c>
      <c r="D155" s="113">
        <v>2</v>
      </c>
      <c r="E155" s="113"/>
      <c r="F155" s="113"/>
      <c r="G155" s="114">
        <f t="shared" si="32"/>
        <v>2</v>
      </c>
      <c r="H155" s="113">
        <v>1</v>
      </c>
      <c r="I155" s="113"/>
      <c r="J155" s="113"/>
      <c r="K155" s="114">
        <f t="shared" si="33"/>
        <v>1</v>
      </c>
      <c r="L155" s="113"/>
      <c r="M155" s="113"/>
      <c r="N155" s="113"/>
      <c r="O155" s="114">
        <f t="shared" si="34"/>
        <v>0</v>
      </c>
      <c r="P155" s="113">
        <v>21</v>
      </c>
      <c r="Q155" s="119">
        <v>8</v>
      </c>
      <c r="R155" s="113"/>
      <c r="S155" s="114">
        <f t="shared" si="35"/>
        <v>29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32</v>
      </c>
      <c r="BB155" s="116"/>
      <c r="BC155" s="115">
        <f t="shared" si="38"/>
        <v>32</v>
      </c>
      <c r="BD155" s="111">
        <v>100</v>
      </c>
      <c r="BE155" s="111">
        <v>70</v>
      </c>
      <c r="BF155" s="117">
        <f t="shared" si="39"/>
        <v>138</v>
      </c>
      <c r="BG155" s="111">
        <v>100</v>
      </c>
      <c r="BH155" s="118">
        <f t="shared" si="40"/>
        <v>238</v>
      </c>
    </row>
    <row r="156" spans="2:60" ht="39.75" customHeight="1" x14ac:dyDescent="1">
      <c r="B156" s="111">
        <v>20058107</v>
      </c>
      <c r="C156" s="123" t="s">
        <v>871</v>
      </c>
      <c r="D156" s="113"/>
      <c r="E156" s="113"/>
      <c r="F156" s="113"/>
      <c r="G156" s="114">
        <f t="shared" si="32"/>
        <v>0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/>
      <c r="Q156" s="113"/>
      <c r="R156" s="113"/>
      <c r="S156" s="114">
        <f t="shared" si="35"/>
        <v>0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0</v>
      </c>
      <c r="BB156" s="116"/>
      <c r="BC156" s="115">
        <f t="shared" si="38"/>
        <v>0</v>
      </c>
      <c r="BD156" s="111"/>
      <c r="BE156" s="111">
        <v>2</v>
      </c>
      <c r="BF156" s="117">
        <f t="shared" si="39"/>
        <v>2</v>
      </c>
      <c r="BG156" s="111">
        <v>125</v>
      </c>
      <c r="BH156" s="118">
        <f t="shared" si="40"/>
        <v>127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41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41</v>
      </c>
      <c r="H168" s="125">
        <f t="shared" si="41"/>
        <v>152</v>
      </c>
      <c r="I168" s="125">
        <f t="shared" si="41"/>
        <v>37</v>
      </c>
      <c r="J168" s="125">
        <f t="shared" si="41"/>
        <v>0</v>
      </c>
      <c r="K168" s="125">
        <f t="shared" si="41"/>
        <v>189</v>
      </c>
      <c r="L168" s="125">
        <f t="shared" si="41"/>
        <v>43</v>
      </c>
      <c r="M168" s="125">
        <f t="shared" si="41"/>
        <v>0</v>
      </c>
      <c r="N168" s="125">
        <f t="shared" si="41"/>
        <v>0</v>
      </c>
      <c r="O168" s="125">
        <f t="shared" si="41"/>
        <v>43</v>
      </c>
      <c r="P168" s="125">
        <f t="shared" si="41"/>
        <v>354</v>
      </c>
      <c r="Q168" s="125">
        <f t="shared" si="41"/>
        <v>175</v>
      </c>
      <c r="R168" s="125">
        <f t="shared" si="41"/>
        <v>0</v>
      </c>
      <c r="S168" s="125">
        <f t="shared" si="41"/>
        <v>529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0</v>
      </c>
      <c r="BA168" s="125">
        <f t="shared" si="41"/>
        <v>802</v>
      </c>
      <c r="BB168" s="126">
        <f t="shared" si="41"/>
        <v>2</v>
      </c>
      <c r="BC168" s="125">
        <f>SUM(BC4:BC167)</f>
        <v>800</v>
      </c>
      <c r="BD168" s="125">
        <f t="shared" si="41"/>
        <v>965</v>
      </c>
      <c r="BE168" s="125">
        <f t="shared" si="41"/>
        <v>479</v>
      </c>
      <c r="BF168" s="125">
        <f t="shared" si="41"/>
        <v>644</v>
      </c>
      <c r="BG168" s="125">
        <f t="shared" si="41"/>
        <v>1285</v>
      </c>
      <c r="BH168" s="125">
        <f t="shared" si="41"/>
        <v>1929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89B4-8788-4B51-A3AF-855837A43893}">
  <sheetPr>
    <pageSetUpPr fitToPage="1"/>
  </sheetPr>
  <dimension ref="B1:XFD180"/>
  <sheetViews>
    <sheetView zoomScale="37" zoomScaleNormal="37" workbookViewId="0">
      <pane xSplit="3" ySplit="3" topLeftCell="D52" activePane="bottomRight" state="frozen"/>
      <selection activeCell="C60" sqref="C60"/>
      <selection pane="topRight" activeCell="C60" sqref="C60"/>
      <selection pane="bottomLeft" activeCell="C60" sqref="C60"/>
      <selection pane="bottomRight" sqref="A1:XFD1048576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6328125" style="108" customWidth="1"/>
    <col min="61" max="16384" width="13.7265625" style="108"/>
  </cols>
  <sheetData>
    <row r="1" spans="2:60" ht="68.400000000000006" x14ac:dyDescent="1">
      <c r="B1" s="164" t="s">
        <v>890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>
        <v>5</v>
      </c>
      <c r="BA4" s="115">
        <f>+G4+K4+O4+S4+W4+AA4+AE4+AZ4+AI4+AM4+AQ4+AU4+AY4</f>
        <v>5</v>
      </c>
      <c r="BB4" s="116"/>
      <c r="BC4" s="115">
        <f>+BA4-BB4</f>
        <v>5</v>
      </c>
      <c r="BD4" s="111">
        <v>5</v>
      </c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>
        <v>12</v>
      </c>
      <c r="E5" s="113"/>
      <c r="F5" s="113"/>
      <c r="G5" s="114">
        <f t="shared" ref="G5:G68" si="0">SUM(D5:F5)</f>
        <v>12</v>
      </c>
      <c r="H5" s="113">
        <v>13</v>
      </c>
      <c r="I5" s="119">
        <v>6</v>
      </c>
      <c r="J5" s="113"/>
      <c r="K5" s="114">
        <f t="shared" ref="K5:K68" si="1">SUM(H5:J5)</f>
        <v>19</v>
      </c>
      <c r="L5" s="113">
        <v>2</v>
      </c>
      <c r="M5" s="113"/>
      <c r="N5" s="113"/>
      <c r="O5" s="114">
        <f t="shared" ref="O5:O68" si="2">SUM(L5:N5)</f>
        <v>2</v>
      </c>
      <c r="P5" s="113">
        <v>18</v>
      </c>
      <c r="Q5" s="119">
        <v>9</v>
      </c>
      <c r="R5" s="113"/>
      <c r="S5" s="114">
        <f t="shared" ref="S5:S68" si="3">SUM(P5:R5)</f>
        <v>27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>
        <v>5</v>
      </c>
      <c r="BA5" s="115">
        <f t="shared" ref="BA5:BA68" si="12">+G5+K5+O5+S5+W5+AA5+AE5+AZ5+AI5+AM5+AQ5+AU5+AY5</f>
        <v>65</v>
      </c>
      <c r="BB5" s="116"/>
      <c r="BC5" s="115">
        <f t="shared" ref="BC5:BC68" si="13">+BA5-BB5</f>
        <v>65</v>
      </c>
      <c r="BD5" s="120">
        <v>157</v>
      </c>
      <c r="BE5" s="120"/>
      <c r="BF5" s="117">
        <f t="shared" ref="BF5:BF68" si="14">+BD5+BE5-BC5</f>
        <v>92</v>
      </c>
      <c r="BG5" s="120">
        <v>110</v>
      </c>
      <c r="BH5" s="118">
        <f t="shared" ref="BH5:BH68" si="15">BF5+BG5</f>
        <v>202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/>
      <c r="I6" s="113"/>
      <c r="J6" s="113"/>
      <c r="K6" s="114">
        <f t="shared" si="1"/>
        <v>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0</v>
      </c>
      <c r="BB6" s="116"/>
      <c r="BC6" s="115">
        <f t="shared" si="13"/>
        <v>0</v>
      </c>
      <c r="BD6" s="111"/>
      <c r="BE6" s="111"/>
      <c r="BF6" s="117">
        <f t="shared" si="14"/>
        <v>0</v>
      </c>
      <c r="BG6" s="111"/>
      <c r="BH6" s="118">
        <f t="shared" si="15"/>
        <v>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>
        <v>12</v>
      </c>
      <c r="E24" s="113"/>
      <c r="F24" s="113"/>
      <c r="G24" s="114">
        <f t="shared" si="0"/>
        <v>12</v>
      </c>
      <c r="H24" s="113">
        <v>13</v>
      </c>
      <c r="I24" s="119">
        <v>10</v>
      </c>
      <c r="J24" s="113"/>
      <c r="K24" s="114">
        <f t="shared" si="1"/>
        <v>23</v>
      </c>
      <c r="L24" s="113"/>
      <c r="M24" s="113"/>
      <c r="N24" s="113"/>
      <c r="O24" s="114">
        <f t="shared" si="2"/>
        <v>0</v>
      </c>
      <c r="P24" s="113">
        <v>83</v>
      </c>
      <c r="Q24" s="119">
        <v>24</v>
      </c>
      <c r="R24" s="113"/>
      <c r="S24" s="114">
        <f t="shared" si="3"/>
        <v>107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142</v>
      </c>
      <c r="BB24" s="116">
        <v>3</v>
      </c>
      <c r="BC24" s="115">
        <f t="shared" si="13"/>
        <v>139</v>
      </c>
      <c r="BD24" s="111">
        <v>142</v>
      </c>
      <c r="BE24" s="111">
        <v>4</v>
      </c>
      <c r="BF24" s="117">
        <f t="shared" si="14"/>
        <v>7</v>
      </c>
      <c r="BG24" s="111">
        <v>130</v>
      </c>
      <c r="BH24" s="118">
        <f t="shared" si="15"/>
        <v>137</v>
      </c>
    </row>
    <row r="25" spans="2:60" x14ac:dyDescent="1">
      <c r="B25" s="111">
        <v>1111009</v>
      </c>
      <c r="C25" s="112" t="s">
        <v>742</v>
      </c>
      <c r="D25" s="113">
        <v>12</v>
      </c>
      <c r="E25" s="113"/>
      <c r="F25" s="113"/>
      <c r="G25" s="114">
        <f t="shared" si="0"/>
        <v>12</v>
      </c>
      <c r="H25" s="113"/>
      <c r="I25" s="113"/>
      <c r="J25" s="113"/>
      <c r="K25" s="114">
        <f t="shared" si="1"/>
        <v>0</v>
      </c>
      <c r="L25" s="113">
        <v>2</v>
      </c>
      <c r="M25" s="113"/>
      <c r="N25" s="113"/>
      <c r="O25" s="114">
        <f t="shared" si="2"/>
        <v>2</v>
      </c>
      <c r="P25" s="113">
        <v>1</v>
      </c>
      <c r="Q25" s="113"/>
      <c r="R25" s="113"/>
      <c r="S25" s="114">
        <f t="shared" si="3"/>
        <v>1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15</v>
      </c>
      <c r="BB25" s="116"/>
      <c r="BC25" s="115">
        <f t="shared" si="13"/>
        <v>15</v>
      </c>
      <c r="BD25" s="111">
        <v>22</v>
      </c>
      <c r="BE25" s="111">
        <v>6</v>
      </c>
      <c r="BF25" s="117">
        <f t="shared" si="14"/>
        <v>13</v>
      </c>
      <c r="BG25" s="111">
        <v>10</v>
      </c>
      <c r="BH25" s="118">
        <f t="shared" si="15"/>
        <v>23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3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3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3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3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3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3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3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3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3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3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3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3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3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3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>
        <v>12</v>
      </c>
      <c r="E40" s="113"/>
      <c r="F40" s="113"/>
      <c r="G40" s="114">
        <f t="shared" si="0"/>
        <v>12</v>
      </c>
      <c r="H40" s="113"/>
      <c r="I40" s="113"/>
      <c r="J40" s="113"/>
      <c r="K40" s="114">
        <f t="shared" si="1"/>
        <v>0</v>
      </c>
      <c r="L40" s="113">
        <v>1</v>
      </c>
      <c r="M40" s="113"/>
      <c r="N40" s="113"/>
      <c r="O40" s="114">
        <f t="shared" si="2"/>
        <v>1</v>
      </c>
      <c r="P40" s="113"/>
      <c r="Q40" s="113"/>
      <c r="R40" s="113"/>
      <c r="S40" s="114">
        <f t="shared" si="3"/>
        <v>0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13</v>
      </c>
      <c r="BB40" s="116"/>
      <c r="BC40" s="115">
        <f t="shared" si="13"/>
        <v>13</v>
      </c>
      <c r="BD40" s="111">
        <v>22</v>
      </c>
      <c r="BE40" s="111">
        <v>9</v>
      </c>
      <c r="BF40" s="117">
        <f t="shared" si="14"/>
        <v>18</v>
      </c>
      <c r="BG40" s="111">
        <v>10</v>
      </c>
      <c r="BH40" s="118">
        <f t="shared" si="15"/>
        <v>28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3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3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3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3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3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3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3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3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3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3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3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12</v>
      </c>
      <c r="E52" s="113"/>
      <c r="F52" s="113"/>
      <c r="G52" s="114">
        <f t="shared" si="0"/>
        <v>12</v>
      </c>
      <c r="H52" s="113">
        <v>7</v>
      </c>
      <c r="I52" s="113"/>
      <c r="J52" s="113"/>
      <c r="K52" s="114">
        <f t="shared" si="1"/>
        <v>7</v>
      </c>
      <c r="L52" s="113">
        <v>1</v>
      </c>
      <c r="M52" s="113"/>
      <c r="N52" s="113"/>
      <c r="O52" s="114">
        <f t="shared" si="2"/>
        <v>1</v>
      </c>
      <c r="P52" s="113">
        <v>49</v>
      </c>
      <c r="Q52" s="119">
        <v>24</v>
      </c>
      <c r="R52" s="113"/>
      <c r="S52" s="114">
        <f t="shared" si="3"/>
        <v>73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93</v>
      </c>
      <c r="BB52" s="116">
        <v>1</v>
      </c>
      <c r="BC52" s="115">
        <f t="shared" si="13"/>
        <v>92</v>
      </c>
      <c r="BD52" s="111">
        <v>92</v>
      </c>
      <c r="BE52" s="111">
        <v>36</v>
      </c>
      <c r="BF52" s="117">
        <f t="shared" si="14"/>
        <v>36</v>
      </c>
      <c r="BG52" s="111">
        <v>75</v>
      </c>
      <c r="BH52" s="118">
        <f t="shared" si="15"/>
        <v>111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3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9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12</v>
      </c>
      <c r="E54" s="113"/>
      <c r="F54" s="113"/>
      <c r="G54" s="114">
        <f t="shared" si="0"/>
        <v>12</v>
      </c>
      <c r="H54" s="113">
        <v>7</v>
      </c>
      <c r="I54" s="113"/>
      <c r="J54" s="113"/>
      <c r="K54" s="114">
        <f t="shared" si="1"/>
        <v>7</v>
      </c>
      <c r="L54" s="113">
        <v>2</v>
      </c>
      <c r="M54" s="113"/>
      <c r="N54" s="113"/>
      <c r="O54" s="114">
        <f t="shared" si="2"/>
        <v>2</v>
      </c>
      <c r="P54" s="113">
        <v>49</v>
      </c>
      <c r="Q54" s="119">
        <v>24</v>
      </c>
      <c r="R54" s="113"/>
      <c r="S54" s="114">
        <f t="shared" si="3"/>
        <v>73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>
        <v>2</v>
      </c>
      <c r="BA54" s="115">
        <f t="shared" si="12"/>
        <v>96</v>
      </c>
      <c r="BB54" s="116">
        <v>1</v>
      </c>
      <c r="BC54" s="115">
        <f t="shared" si="13"/>
        <v>95</v>
      </c>
      <c r="BD54" s="111">
        <v>94</v>
      </c>
      <c r="BE54" s="111">
        <v>26</v>
      </c>
      <c r="BF54" s="117">
        <f t="shared" si="14"/>
        <v>25</v>
      </c>
      <c r="BG54" s="111">
        <v>75</v>
      </c>
      <c r="BH54" s="118">
        <f t="shared" si="15"/>
        <v>100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3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9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3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9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3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9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12</v>
      </c>
      <c r="E58" s="113"/>
      <c r="F58" s="113"/>
      <c r="G58" s="114">
        <f t="shared" si="0"/>
        <v>12</v>
      </c>
      <c r="H58" s="113">
        <v>1</v>
      </c>
      <c r="I58" s="113"/>
      <c r="J58" s="113"/>
      <c r="K58" s="114">
        <f t="shared" si="1"/>
        <v>1</v>
      </c>
      <c r="L58" s="113">
        <v>2</v>
      </c>
      <c r="M58" s="113"/>
      <c r="N58" s="113"/>
      <c r="O58" s="114">
        <f t="shared" si="2"/>
        <v>2</v>
      </c>
      <c r="P58" s="113">
        <v>49</v>
      </c>
      <c r="Q58" s="119">
        <v>23</v>
      </c>
      <c r="R58" s="113"/>
      <c r="S58" s="114">
        <f t="shared" si="3"/>
        <v>72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/>
      <c r="BA58" s="115">
        <f t="shared" si="12"/>
        <v>87</v>
      </c>
      <c r="BB58" s="116">
        <v>1</v>
      </c>
      <c r="BC58" s="115">
        <f t="shared" si="13"/>
        <v>86</v>
      </c>
      <c r="BD58" s="111">
        <v>92</v>
      </c>
      <c r="BE58" s="111">
        <v>41</v>
      </c>
      <c r="BF58" s="117">
        <f t="shared" si="14"/>
        <v>47</v>
      </c>
      <c r="BG58" s="111">
        <v>75</v>
      </c>
      <c r="BH58" s="118">
        <f t="shared" si="15"/>
        <v>122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3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9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>
        <v>12</v>
      </c>
      <c r="E60" s="113"/>
      <c r="F60" s="113"/>
      <c r="G60" s="114">
        <f t="shared" si="0"/>
        <v>12</v>
      </c>
      <c r="H60" s="113">
        <v>1</v>
      </c>
      <c r="I60" s="113"/>
      <c r="J60" s="113"/>
      <c r="K60" s="114">
        <f t="shared" si="1"/>
        <v>1</v>
      </c>
      <c r="L60" s="113">
        <v>1</v>
      </c>
      <c r="M60" s="113"/>
      <c r="N60" s="113"/>
      <c r="O60" s="114">
        <f t="shared" si="2"/>
        <v>1</v>
      </c>
      <c r="P60" s="113">
        <v>49</v>
      </c>
      <c r="Q60" s="119">
        <v>23</v>
      </c>
      <c r="R60" s="113"/>
      <c r="S60" s="114">
        <f t="shared" si="3"/>
        <v>72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/>
      <c r="BA60" s="115">
        <f t="shared" si="12"/>
        <v>86</v>
      </c>
      <c r="BB60" s="116">
        <v>1</v>
      </c>
      <c r="BC60" s="115">
        <f t="shared" si="13"/>
        <v>85</v>
      </c>
      <c r="BD60" s="111">
        <v>92</v>
      </c>
      <c r="BE60" s="111">
        <v>35</v>
      </c>
      <c r="BF60" s="117">
        <f t="shared" si="14"/>
        <v>42</v>
      </c>
      <c r="BG60" s="111">
        <v>75</v>
      </c>
      <c r="BH60" s="118">
        <f t="shared" si="15"/>
        <v>117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3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9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>
        <v>12</v>
      </c>
      <c r="E62" s="113"/>
      <c r="F62" s="113"/>
      <c r="G62" s="114">
        <f t="shared" si="0"/>
        <v>12</v>
      </c>
      <c r="H62" s="113">
        <v>11</v>
      </c>
      <c r="I62" s="113"/>
      <c r="J62" s="113"/>
      <c r="K62" s="114">
        <f t="shared" si="1"/>
        <v>11</v>
      </c>
      <c r="L62" s="113">
        <v>1</v>
      </c>
      <c r="M62" s="113"/>
      <c r="N62" s="113"/>
      <c r="O62" s="114">
        <f t="shared" si="2"/>
        <v>1</v>
      </c>
      <c r="P62" s="113">
        <v>49</v>
      </c>
      <c r="Q62" s="119">
        <v>23</v>
      </c>
      <c r="R62" s="113"/>
      <c r="S62" s="114">
        <f t="shared" si="3"/>
        <v>72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>
        <v>2</v>
      </c>
      <c r="BA62" s="115">
        <f t="shared" si="12"/>
        <v>98</v>
      </c>
      <c r="BB62" s="116">
        <v>1</v>
      </c>
      <c r="BC62" s="115">
        <f t="shared" si="13"/>
        <v>97</v>
      </c>
      <c r="BD62" s="111">
        <v>94</v>
      </c>
      <c r="BE62" s="111">
        <v>35</v>
      </c>
      <c r="BF62" s="117">
        <f t="shared" si="14"/>
        <v>32</v>
      </c>
      <c r="BG62" s="111">
        <v>75</v>
      </c>
      <c r="BH62" s="118">
        <f t="shared" si="15"/>
        <v>107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3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9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12</v>
      </c>
      <c r="E64" s="113"/>
      <c r="F64" s="113"/>
      <c r="G64" s="114">
        <f t="shared" si="0"/>
        <v>12</v>
      </c>
      <c r="H64" s="113">
        <v>2</v>
      </c>
      <c r="I64" s="113"/>
      <c r="J64" s="113"/>
      <c r="K64" s="114">
        <f t="shared" si="1"/>
        <v>2</v>
      </c>
      <c r="L64" s="113">
        <v>2</v>
      </c>
      <c r="M64" s="113"/>
      <c r="N64" s="113"/>
      <c r="O64" s="114">
        <f t="shared" si="2"/>
        <v>2</v>
      </c>
      <c r="P64" s="113">
        <v>49</v>
      </c>
      <c r="Q64" s="119">
        <v>24</v>
      </c>
      <c r="R64" s="113"/>
      <c r="S64" s="114">
        <f t="shared" si="3"/>
        <v>73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89</v>
      </c>
      <c r="BB64" s="116">
        <v>1</v>
      </c>
      <c r="BC64" s="115">
        <f t="shared" si="13"/>
        <v>88</v>
      </c>
      <c r="BD64" s="111">
        <v>92</v>
      </c>
      <c r="BE64" s="111">
        <v>33</v>
      </c>
      <c r="BF64" s="117">
        <f t="shared" si="14"/>
        <v>37</v>
      </c>
      <c r="BG64" s="111">
        <v>75</v>
      </c>
      <c r="BH64" s="118">
        <f t="shared" si="15"/>
        <v>112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3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3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hidden="1" customHeight="1" x14ac:dyDescent="1">
      <c r="B66" s="111">
        <v>1112017</v>
      </c>
      <c r="C66" s="122" t="s">
        <v>783</v>
      </c>
      <c r="D66" s="113"/>
      <c r="E66" s="113"/>
      <c r="F66" s="113"/>
      <c r="G66" s="114">
        <f t="shared" si="0"/>
        <v>0</v>
      </c>
      <c r="H66" s="113"/>
      <c r="I66" s="113"/>
      <c r="J66" s="113"/>
      <c r="K66" s="114">
        <f t="shared" si="1"/>
        <v>0</v>
      </c>
      <c r="L66" s="113"/>
      <c r="M66" s="113"/>
      <c r="N66" s="113"/>
      <c r="O66" s="114">
        <f t="shared" si="2"/>
        <v>0</v>
      </c>
      <c r="P66" s="113"/>
      <c r="Q66" s="113"/>
      <c r="R66" s="113"/>
      <c r="S66" s="114">
        <f t="shared" si="3"/>
        <v>0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0</v>
      </c>
      <c r="BB66" s="116"/>
      <c r="BC66" s="115">
        <f t="shared" si="13"/>
        <v>0</v>
      </c>
      <c r="BD66" s="111"/>
      <c r="BE66" s="111"/>
      <c r="BF66" s="117">
        <f t="shared" si="14"/>
        <v>0</v>
      </c>
      <c r="BG66" s="111"/>
      <c r="BH66" s="118">
        <f t="shared" si="15"/>
        <v>0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hidden="1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3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/>
      <c r="BF72" s="117">
        <f t="shared" si="30"/>
        <v>0</v>
      </c>
      <c r="BG72" s="111"/>
      <c r="BH72" s="118">
        <f t="shared" si="31"/>
        <v>0</v>
      </c>
    </row>
    <row r="73" spans="2:60" hidden="1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/>
      <c r="I73" s="113"/>
      <c r="J73" s="113"/>
      <c r="K73" s="114">
        <f t="shared" si="17"/>
        <v>0</v>
      </c>
      <c r="L73" s="113"/>
      <c r="M73" s="113"/>
      <c r="N73" s="113"/>
      <c r="O73" s="114">
        <f t="shared" si="18"/>
        <v>0</v>
      </c>
      <c r="P73" s="113"/>
      <c r="Q73" s="113"/>
      <c r="R73" s="113"/>
      <c r="S73" s="114">
        <f t="shared" si="19"/>
        <v>0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0</v>
      </c>
      <c r="BB73" s="116"/>
      <c r="BC73" s="115">
        <f t="shared" si="29"/>
        <v>0</v>
      </c>
      <c r="BD73" s="111"/>
      <c r="BE73" s="111"/>
      <c r="BF73" s="117">
        <f t="shared" si="30"/>
        <v>0</v>
      </c>
      <c r="BG73" s="111"/>
      <c r="BH73" s="118">
        <f t="shared" si="31"/>
        <v>0</v>
      </c>
    </row>
    <row r="74" spans="2:60" hidden="1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3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hidden="1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3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hidden="1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3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>
        <v>10</v>
      </c>
      <c r="BA76" s="115">
        <f t="shared" si="28"/>
        <v>10</v>
      </c>
      <c r="BB76" s="116"/>
      <c r="BC76" s="115">
        <f t="shared" si="29"/>
        <v>10</v>
      </c>
      <c r="BD76" s="111">
        <v>10</v>
      </c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>
        <v>5</v>
      </c>
      <c r="E77" s="113"/>
      <c r="F77" s="113"/>
      <c r="G77" s="114">
        <f t="shared" si="16"/>
        <v>5</v>
      </c>
      <c r="H77" s="113">
        <v>1</v>
      </c>
      <c r="I77" s="113"/>
      <c r="J77" s="113"/>
      <c r="K77" s="114">
        <f t="shared" si="17"/>
        <v>1</v>
      </c>
      <c r="L77" s="113">
        <v>8</v>
      </c>
      <c r="M77" s="113"/>
      <c r="N77" s="113"/>
      <c r="O77" s="114">
        <f t="shared" si="18"/>
        <v>8</v>
      </c>
      <c r="P77" s="113">
        <v>8</v>
      </c>
      <c r="Q77" s="119">
        <v>9</v>
      </c>
      <c r="R77" s="113"/>
      <c r="S77" s="114">
        <f t="shared" si="19"/>
        <v>17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31</v>
      </c>
      <c r="BB77" s="116"/>
      <c r="BC77" s="115">
        <f t="shared" si="29"/>
        <v>31</v>
      </c>
      <c r="BD77" s="111">
        <v>35</v>
      </c>
      <c r="BE77" s="111">
        <v>12</v>
      </c>
      <c r="BF77" s="117">
        <f t="shared" si="30"/>
        <v>16</v>
      </c>
      <c r="BG77" s="111">
        <v>20</v>
      </c>
      <c r="BH77" s="118">
        <f t="shared" si="31"/>
        <v>36</v>
      </c>
    </row>
    <row r="78" spans="2:60" ht="39.75" customHeight="1" x14ac:dyDescent="1">
      <c r="B78" s="111">
        <v>1113171</v>
      </c>
      <c r="C78" s="122" t="s">
        <v>795</v>
      </c>
      <c r="D78" s="113">
        <v>5</v>
      </c>
      <c r="E78" s="113"/>
      <c r="F78" s="113"/>
      <c r="G78" s="114">
        <f t="shared" si="16"/>
        <v>5</v>
      </c>
      <c r="H78" s="113">
        <v>2</v>
      </c>
      <c r="I78" s="113"/>
      <c r="J78" s="113"/>
      <c r="K78" s="114">
        <f t="shared" si="17"/>
        <v>2</v>
      </c>
      <c r="L78" s="113">
        <v>5</v>
      </c>
      <c r="M78" s="113"/>
      <c r="N78" s="113"/>
      <c r="O78" s="114">
        <f t="shared" si="18"/>
        <v>5</v>
      </c>
      <c r="P78" s="113">
        <v>1</v>
      </c>
      <c r="Q78" s="119">
        <v>1</v>
      </c>
      <c r="R78" s="113"/>
      <c r="S78" s="114">
        <f t="shared" si="19"/>
        <v>2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14</v>
      </c>
      <c r="BB78" s="116"/>
      <c r="BC78" s="115">
        <f t="shared" si="29"/>
        <v>14</v>
      </c>
      <c r="BD78" s="111">
        <v>28</v>
      </c>
      <c r="BE78" s="111">
        <v>11</v>
      </c>
      <c r="BF78" s="117">
        <f t="shared" si="30"/>
        <v>25</v>
      </c>
      <c r="BG78" s="111">
        <v>20</v>
      </c>
      <c r="BH78" s="118">
        <f t="shared" si="31"/>
        <v>45</v>
      </c>
    </row>
    <row r="79" spans="2:60" x14ac:dyDescent="1">
      <c r="B79" s="111">
        <v>1113172</v>
      </c>
      <c r="C79" s="122" t="s">
        <v>796</v>
      </c>
      <c r="D79" s="113">
        <v>5</v>
      </c>
      <c r="E79" s="113"/>
      <c r="F79" s="113"/>
      <c r="G79" s="114">
        <f t="shared" si="16"/>
        <v>5</v>
      </c>
      <c r="H79" s="113"/>
      <c r="I79" s="113"/>
      <c r="J79" s="113"/>
      <c r="K79" s="114">
        <f t="shared" si="17"/>
        <v>0</v>
      </c>
      <c r="L79" s="113">
        <v>8</v>
      </c>
      <c r="M79" s="113"/>
      <c r="N79" s="113"/>
      <c r="O79" s="114">
        <f t="shared" si="18"/>
        <v>8</v>
      </c>
      <c r="P79" s="113">
        <v>2</v>
      </c>
      <c r="Q79" s="119">
        <v>4</v>
      </c>
      <c r="R79" s="113"/>
      <c r="S79" s="114">
        <f t="shared" si="19"/>
        <v>6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19</v>
      </c>
      <c r="BB79" s="116"/>
      <c r="BC79" s="115">
        <f t="shared" si="29"/>
        <v>19</v>
      </c>
      <c r="BD79" s="111">
        <v>25</v>
      </c>
      <c r="BE79" s="111">
        <v>26</v>
      </c>
      <c r="BF79" s="117">
        <f t="shared" si="30"/>
        <v>32</v>
      </c>
      <c r="BG79" s="111">
        <v>20</v>
      </c>
      <c r="BH79" s="118">
        <f t="shared" si="31"/>
        <v>52</v>
      </c>
    </row>
    <row r="80" spans="2:60" x14ac:dyDescent="1">
      <c r="B80" s="111">
        <v>1113173</v>
      </c>
      <c r="C80" s="122" t="s">
        <v>797</v>
      </c>
      <c r="D80" s="113">
        <v>5</v>
      </c>
      <c r="E80" s="113"/>
      <c r="F80" s="113"/>
      <c r="G80" s="114">
        <f t="shared" si="16"/>
        <v>5</v>
      </c>
      <c r="H80" s="113"/>
      <c r="I80" s="113"/>
      <c r="J80" s="113"/>
      <c r="K80" s="114">
        <f t="shared" si="17"/>
        <v>0</v>
      </c>
      <c r="L80" s="113">
        <v>5</v>
      </c>
      <c r="M80" s="113"/>
      <c r="N80" s="113"/>
      <c r="O80" s="114">
        <f t="shared" si="18"/>
        <v>5</v>
      </c>
      <c r="P80" s="113">
        <v>1</v>
      </c>
      <c r="Q80" s="113"/>
      <c r="R80" s="113"/>
      <c r="S80" s="114">
        <f t="shared" si="19"/>
        <v>1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11</v>
      </c>
      <c r="BB80" s="116"/>
      <c r="BC80" s="115">
        <f t="shared" si="29"/>
        <v>11</v>
      </c>
      <c r="BD80" s="111">
        <v>15</v>
      </c>
      <c r="BE80" s="111">
        <v>11</v>
      </c>
      <c r="BF80" s="117">
        <f t="shared" si="30"/>
        <v>15</v>
      </c>
      <c r="BG80" s="111">
        <v>10</v>
      </c>
      <c r="BH80" s="118">
        <f t="shared" si="31"/>
        <v>25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3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3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>
        <v>12</v>
      </c>
      <c r="E83" s="113"/>
      <c r="F83" s="113"/>
      <c r="G83" s="114">
        <f t="shared" si="16"/>
        <v>12</v>
      </c>
      <c r="H83" s="113"/>
      <c r="I83" s="113"/>
      <c r="J83" s="113"/>
      <c r="K83" s="114">
        <f t="shared" si="17"/>
        <v>0</v>
      </c>
      <c r="L83" s="113"/>
      <c r="M83" s="113"/>
      <c r="N83" s="113"/>
      <c r="O83" s="114">
        <f t="shared" si="18"/>
        <v>0</v>
      </c>
      <c r="P83" s="113">
        <v>33</v>
      </c>
      <c r="Q83" s="119">
        <v>9</v>
      </c>
      <c r="R83" s="113"/>
      <c r="S83" s="114">
        <f t="shared" si="19"/>
        <v>42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54</v>
      </c>
      <c r="BB83" s="116"/>
      <c r="BC83" s="115">
        <f t="shared" si="29"/>
        <v>54</v>
      </c>
      <c r="BD83" s="111"/>
      <c r="BE83" s="111">
        <v>29</v>
      </c>
      <c r="BF83" s="117">
        <f t="shared" si="30"/>
        <v>-25</v>
      </c>
      <c r="BG83" s="111"/>
      <c r="BH83" s="118">
        <f t="shared" si="31"/>
        <v>-25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/>
      <c r="I84" s="113"/>
      <c r="J84" s="113"/>
      <c r="K84" s="114">
        <f t="shared" si="17"/>
        <v>0</v>
      </c>
      <c r="L84" s="113"/>
      <c r="M84" s="113"/>
      <c r="N84" s="113"/>
      <c r="O84" s="114">
        <f t="shared" si="18"/>
        <v>0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0</v>
      </c>
      <c r="BB84" s="116"/>
      <c r="BC84" s="115">
        <f t="shared" si="29"/>
        <v>0</v>
      </c>
      <c r="BD84" s="111"/>
      <c r="BE84" s="111"/>
      <c r="BF84" s="117">
        <f t="shared" si="30"/>
        <v>0</v>
      </c>
      <c r="BG84" s="111"/>
      <c r="BH84" s="118">
        <f t="shared" si="31"/>
        <v>0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/>
      <c r="I85" s="113"/>
      <c r="J85" s="113"/>
      <c r="K85" s="114">
        <f t="shared" si="17"/>
        <v>0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0</v>
      </c>
      <c r="BB85" s="116"/>
      <c r="BC85" s="115">
        <f t="shared" si="29"/>
        <v>0</v>
      </c>
      <c r="BD85" s="111"/>
      <c r="BE85" s="111"/>
      <c r="BF85" s="117">
        <f t="shared" si="30"/>
        <v>0</v>
      </c>
      <c r="BG85" s="111"/>
      <c r="BH85" s="118">
        <f t="shared" si="31"/>
        <v>0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hidden="1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/>
      <c r="BA114" s="115">
        <f t="shared" si="28"/>
        <v>0</v>
      </c>
      <c r="BB114" s="116"/>
      <c r="BC114" s="115">
        <f t="shared" si="29"/>
        <v>0</v>
      </c>
      <c r="BD114" s="111"/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>
        <v>3</v>
      </c>
      <c r="BA115" s="115">
        <f t="shared" si="28"/>
        <v>3</v>
      </c>
      <c r="BB115" s="116"/>
      <c r="BC115" s="115">
        <f t="shared" si="29"/>
        <v>3</v>
      </c>
      <c r="BD115" s="111"/>
      <c r="BE115" s="111"/>
      <c r="BF115" s="117">
        <f t="shared" si="30"/>
        <v>-3</v>
      </c>
      <c r="BG115" s="111"/>
      <c r="BH115" s="118">
        <f t="shared" si="31"/>
        <v>-3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>
        <v>3</v>
      </c>
      <c r="BA116" s="115">
        <f t="shared" si="28"/>
        <v>3</v>
      </c>
      <c r="BB116" s="116"/>
      <c r="BC116" s="115">
        <f t="shared" si="29"/>
        <v>3</v>
      </c>
      <c r="BD116" s="111"/>
      <c r="BE116" s="111"/>
      <c r="BF116" s="117">
        <f t="shared" si="30"/>
        <v>-3</v>
      </c>
      <c r="BG116" s="111"/>
      <c r="BH116" s="118">
        <f t="shared" si="31"/>
        <v>-3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hidden="1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/>
      <c r="BA120" s="115">
        <f t="shared" si="28"/>
        <v>0</v>
      </c>
      <c r="BB120" s="116"/>
      <c r="BC120" s="115">
        <f t="shared" si="29"/>
        <v>0</v>
      </c>
      <c r="BD120" s="111"/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>
        <v>10</v>
      </c>
      <c r="BA121" s="115">
        <f t="shared" si="28"/>
        <v>10</v>
      </c>
      <c r="BB121" s="116"/>
      <c r="BC121" s="115">
        <f t="shared" si="29"/>
        <v>10</v>
      </c>
      <c r="BD121" s="111"/>
      <c r="BE121" s="111"/>
      <c r="BF121" s="117">
        <f t="shared" si="30"/>
        <v>-10</v>
      </c>
      <c r="BG121" s="111"/>
      <c r="BH121" s="118">
        <f t="shared" si="31"/>
        <v>-10</v>
      </c>
    </row>
    <row r="122" spans="2:60" ht="39.75" hidden="1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>
        <v>10</v>
      </c>
      <c r="BA122" s="115">
        <f t="shared" si="28"/>
        <v>10</v>
      </c>
      <c r="BB122" s="116"/>
      <c r="BC122" s="115">
        <f t="shared" si="29"/>
        <v>10</v>
      </c>
      <c r="BD122" s="111"/>
      <c r="BE122" s="111"/>
      <c r="BF122" s="117">
        <f t="shared" si="30"/>
        <v>-10</v>
      </c>
      <c r="BG122" s="111"/>
      <c r="BH122" s="118">
        <f t="shared" si="31"/>
        <v>-10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>
        <v>2</v>
      </c>
      <c r="BA125" s="115">
        <f t="shared" si="28"/>
        <v>2</v>
      </c>
      <c r="BB125" s="116"/>
      <c r="BC125" s="115">
        <f t="shared" si="29"/>
        <v>2</v>
      </c>
      <c r="BD125" s="111"/>
      <c r="BE125" s="111"/>
      <c r="BF125" s="117">
        <f t="shared" si="30"/>
        <v>-2</v>
      </c>
      <c r="BG125" s="111"/>
      <c r="BH125" s="118">
        <f t="shared" si="31"/>
        <v>-2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hidden="1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>
        <v>5</v>
      </c>
      <c r="BA133" s="115">
        <f t="shared" ref="BA133:BA167" si="37">+G133+K133+O133+S133+W133+AA133+AE133+AZ133+AI133+AM133+AQ133+AU133+AY133</f>
        <v>5</v>
      </c>
      <c r="BB133" s="116"/>
      <c r="BC133" s="115">
        <f t="shared" ref="BC133:BC167" si="38">+BA133-BB133</f>
        <v>5</v>
      </c>
      <c r="BD133" s="111"/>
      <c r="BE133" s="111"/>
      <c r="BF133" s="117">
        <f t="shared" ref="BF133:BF167" si="39">+BD133+BE133-BC133</f>
        <v>-5</v>
      </c>
      <c r="BG133" s="111"/>
      <c r="BH133" s="118">
        <f t="shared" ref="BH133:BH167" si="40">BF133+BG133</f>
        <v>-5</v>
      </c>
    </row>
    <row r="134" spans="2:60" ht="39.75" hidden="1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>
        <v>21</v>
      </c>
      <c r="BA134" s="115">
        <f t="shared" si="37"/>
        <v>21</v>
      </c>
      <c r="BB134" s="116"/>
      <c r="BC134" s="115">
        <f t="shared" si="38"/>
        <v>21</v>
      </c>
      <c r="BD134" s="111"/>
      <c r="BE134" s="111"/>
      <c r="BF134" s="117">
        <f t="shared" si="39"/>
        <v>-21</v>
      </c>
      <c r="BG134" s="111"/>
      <c r="BH134" s="118">
        <f t="shared" si="40"/>
        <v>-21</v>
      </c>
    </row>
    <row r="135" spans="2:60" ht="39.75" hidden="1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/>
      <c r="BF135" s="117">
        <f t="shared" si="39"/>
        <v>0</v>
      </c>
      <c r="BG135" s="111"/>
      <c r="BH135" s="118">
        <f t="shared" si="40"/>
        <v>0</v>
      </c>
    </row>
    <row r="136" spans="2:60" ht="39.75" hidden="1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/>
      <c r="BF136" s="117">
        <f t="shared" si="39"/>
        <v>0</v>
      </c>
      <c r="BG136" s="111"/>
      <c r="BH136" s="118">
        <f t="shared" si="40"/>
        <v>0</v>
      </c>
    </row>
    <row r="137" spans="2:60" ht="39.75" hidden="1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/>
      <c r="BF137" s="117">
        <f t="shared" si="39"/>
        <v>0</v>
      </c>
      <c r="BG137" s="111"/>
      <c r="BH137" s="118">
        <f t="shared" si="40"/>
        <v>0</v>
      </c>
    </row>
    <row r="138" spans="2:60" ht="39.75" hidden="1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/>
      <c r="BF138" s="117">
        <f t="shared" si="39"/>
        <v>0</v>
      </c>
      <c r="BG138" s="111"/>
      <c r="BH138" s="118">
        <f t="shared" si="40"/>
        <v>0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hidden="1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>
        <v>12</v>
      </c>
      <c r="BA147" s="115">
        <f t="shared" si="37"/>
        <v>12</v>
      </c>
      <c r="BB147" s="116"/>
      <c r="BC147" s="115">
        <f t="shared" si="38"/>
        <v>12</v>
      </c>
      <c r="BD147" s="111"/>
      <c r="BE147" s="111"/>
      <c r="BF147" s="117">
        <f t="shared" si="39"/>
        <v>-12</v>
      </c>
      <c r="BG147" s="111"/>
      <c r="BH147" s="118">
        <f t="shared" si="40"/>
        <v>-12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>
        <v>5</v>
      </c>
      <c r="BA148" s="115">
        <f t="shared" si="37"/>
        <v>5</v>
      </c>
      <c r="BB148" s="116"/>
      <c r="BC148" s="115">
        <f t="shared" si="38"/>
        <v>5</v>
      </c>
      <c r="BD148" s="111"/>
      <c r="BE148" s="111"/>
      <c r="BF148" s="117">
        <f t="shared" si="39"/>
        <v>-5</v>
      </c>
      <c r="BG148" s="111"/>
      <c r="BH148" s="118">
        <f t="shared" si="40"/>
        <v>-5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hidden="1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hidden="1" customHeight="1" x14ac:dyDescent="1">
      <c r="B154" s="111">
        <v>1006987</v>
      </c>
      <c r="C154" s="122" t="s">
        <v>673</v>
      </c>
      <c r="D154" s="113">
        <v>4</v>
      </c>
      <c r="E154" s="113"/>
      <c r="F154" s="113"/>
      <c r="G154" s="114">
        <f t="shared" si="32"/>
        <v>4</v>
      </c>
      <c r="H154" s="113">
        <v>1</v>
      </c>
      <c r="I154" s="113"/>
      <c r="J154" s="113"/>
      <c r="K154" s="114">
        <f t="shared" si="33"/>
        <v>1</v>
      </c>
      <c r="L154" s="113"/>
      <c r="M154" s="113"/>
      <c r="N154" s="113"/>
      <c r="O154" s="114">
        <f t="shared" si="34"/>
        <v>0</v>
      </c>
      <c r="P154" s="113">
        <v>38</v>
      </c>
      <c r="Q154" s="119">
        <v>18</v>
      </c>
      <c r="R154" s="113"/>
      <c r="S154" s="114">
        <f t="shared" si="35"/>
        <v>56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61</v>
      </c>
      <c r="BB154" s="116"/>
      <c r="BC154" s="115">
        <f t="shared" si="38"/>
        <v>61</v>
      </c>
      <c r="BD154" s="111"/>
      <c r="BE154" s="111">
        <v>367</v>
      </c>
      <c r="BF154" s="117">
        <f t="shared" si="39"/>
        <v>306</v>
      </c>
      <c r="BG154" s="111"/>
      <c r="BH154" s="118">
        <f t="shared" si="40"/>
        <v>306</v>
      </c>
    </row>
    <row r="155" spans="2:60" ht="39.75" hidden="1" customHeight="1" x14ac:dyDescent="1">
      <c r="B155" s="111">
        <v>1006988</v>
      </c>
      <c r="C155" s="122" t="s">
        <v>679</v>
      </c>
      <c r="D155" s="113">
        <v>4</v>
      </c>
      <c r="E155" s="113"/>
      <c r="F155" s="113"/>
      <c r="G155" s="114">
        <f t="shared" si="32"/>
        <v>4</v>
      </c>
      <c r="H155" s="113"/>
      <c r="I155" s="113"/>
      <c r="J155" s="113"/>
      <c r="K155" s="114">
        <f t="shared" si="33"/>
        <v>0</v>
      </c>
      <c r="L155" s="113"/>
      <c r="M155" s="113"/>
      <c r="N155" s="113"/>
      <c r="O155" s="114">
        <f t="shared" si="34"/>
        <v>0</v>
      </c>
      <c r="P155" s="113">
        <v>26</v>
      </c>
      <c r="Q155" s="119">
        <v>9</v>
      </c>
      <c r="R155" s="113"/>
      <c r="S155" s="114">
        <f t="shared" si="35"/>
        <v>35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39</v>
      </c>
      <c r="BB155" s="116"/>
      <c r="BC155" s="115">
        <f t="shared" si="38"/>
        <v>39</v>
      </c>
      <c r="BD155" s="111"/>
      <c r="BE155" s="111">
        <v>239</v>
      </c>
      <c r="BF155" s="117">
        <f t="shared" si="39"/>
        <v>200</v>
      </c>
      <c r="BG155" s="111"/>
      <c r="BH155" s="118">
        <f t="shared" si="40"/>
        <v>200</v>
      </c>
    </row>
    <row r="156" spans="2:60" ht="39.75" hidden="1" customHeight="1" x14ac:dyDescent="1">
      <c r="B156" s="111">
        <v>20058107</v>
      </c>
      <c r="C156" s="123" t="s">
        <v>871</v>
      </c>
      <c r="D156" s="113">
        <v>3</v>
      </c>
      <c r="E156" s="113"/>
      <c r="F156" s="113"/>
      <c r="G156" s="114">
        <f t="shared" si="32"/>
        <v>3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>
        <v>12</v>
      </c>
      <c r="Q156" s="119">
        <v>6</v>
      </c>
      <c r="R156" s="113"/>
      <c r="S156" s="114">
        <f t="shared" si="35"/>
        <v>18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21</v>
      </c>
      <c r="BB156" s="116"/>
      <c r="BC156" s="115">
        <f t="shared" si="38"/>
        <v>21</v>
      </c>
      <c r="BD156" s="111">
        <v>125</v>
      </c>
      <c r="BE156" s="111"/>
      <c r="BF156" s="117">
        <f t="shared" si="39"/>
        <v>104</v>
      </c>
      <c r="BG156" s="111"/>
      <c r="BH156" s="118">
        <f t="shared" si="40"/>
        <v>104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163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163</v>
      </c>
      <c r="H168" s="125">
        <f t="shared" si="41"/>
        <v>59</v>
      </c>
      <c r="I168" s="125">
        <f t="shared" si="41"/>
        <v>16</v>
      </c>
      <c r="J168" s="125">
        <f t="shared" si="41"/>
        <v>0</v>
      </c>
      <c r="K168" s="125">
        <f t="shared" si="41"/>
        <v>75</v>
      </c>
      <c r="L168" s="125">
        <f t="shared" si="41"/>
        <v>40</v>
      </c>
      <c r="M168" s="125">
        <f t="shared" si="41"/>
        <v>0</v>
      </c>
      <c r="N168" s="125">
        <f t="shared" si="41"/>
        <v>0</v>
      </c>
      <c r="O168" s="125">
        <f t="shared" si="41"/>
        <v>40</v>
      </c>
      <c r="P168" s="125">
        <f t="shared" si="41"/>
        <v>517</v>
      </c>
      <c r="Q168" s="125">
        <f t="shared" si="41"/>
        <v>230</v>
      </c>
      <c r="R168" s="125">
        <f t="shared" si="41"/>
        <v>0</v>
      </c>
      <c r="S168" s="125">
        <f t="shared" si="41"/>
        <v>747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95</v>
      </c>
      <c r="BA168" s="125">
        <f t="shared" si="41"/>
        <v>1120</v>
      </c>
      <c r="BB168" s="126">
        <f t="shared" si="41"/>
        <v>9</v>
      </c>
      <c r="BC168" s="125">
        <f>SUM(BC4:BC167)</f>
        <v>1111</v>
      </c>
      <c r="BD168" s="125">
        <f t="shared" si="41"/>
        <v>1142</v>
      </c>
      <c r="BE168" s="125">
        <f t="shared" si="41"/>
        <v>920</v>
      </c>
      <c r="BF168" s="125">
        <f t="shared" si="41"/>
        <v>951</v>
      </c>
      <c r="BG168" s="125">
        <f t="shared" si="41"/>
        <v>780</v>
      </c>
      <c r="BH168" s="125">
        <f t="shared" si="41"/>
        <v>1731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2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02E3-4E97-4D0B-8BC2-0B75AE120AFC}">
  <sheetPr>
    <pageSetUpPr fitToPage="1"/>
  </sheetPr>
  <dimension ref="B1:XFD180"/>
  <sheetViews>
    <sheetView zoomScale="37" zoomScaleNormal="37" workbookViewId="0">
      <pane xSplit="3" ySplit="3" topLeftCell="D77" activePane="bottomRight" state="frozen"/>
      <selection activeCell="C60" sqref="C60"/>
      <selection pane="topRight" activeCell="C60" sqref="C60"/>
      <selection pane="bottomLeft" activeCell="C60" sqref="C60"/>
      <selection pane="bottomRight" activeCell="BG80" sqref="BG80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6328125" style="108" customWidth="1"/>
    <col min="61" max="16384" width="13.7265625" style="108"/>
  </cols>
  <sheetData>
    <row r="1" spans="2:60" ht="68.400000000000006" x14ac:dyDescent="1">
      <c r="B1" s="164" t="s">
        <v>892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/>
      <c r="BA4" s="115">
        <f>+G4+K4+O4+S4+W4+AA4+AE4+AZ4+AI4+AM4+AQ4+AU4+AY4</f>
        <v>0</v>
      </c>
      <c r="BB4" s="116"/>
      <c r="BC4" s="115">
        <f>+BA4-BB4</f>
        <v>0</v>
      </c>
      <c r="BD4" s="111"/>
      <c r="BE4" s="111"/>
      <c r="BF4" s="117">
        <f>+BD4+BE4-BC4</f>
        <v>0</v>
      </c>
      <c r="BG4" s="111"/>
      <c r="BH4" s="118">
        <f>BF4+BG4</f>
        <v>0</v>
      </c>
    </row>
    <row r="5" spans="2:60" x14ac:dyDescent="1">
      <c r="B5" s="111">
        <v>1111002</v>
      </c>
      <c r="C5" s="112" t="s">
        <v>722</v>
      </c>
      <c r="D5" s="113">
        <v>1</v>
      </c>
      <c r="E5" s="113"/>
      <c r="F5" s="113"/>
      <c r="G5" s="114">
        <f t="shared" ref="G5:G68" si="0">SUM(D5:F5)</f>
        <v>1</v>
      </c>
      <c r="H5" s="113">
        <v>64</v>
      </c>
      <c r="I5" s="113"/>
      <c r="J5" s="113"/>
      <c r="K5" s="114">
        <f t="shared" ref="K5:K68" si="1">SUM(H5:J5)</f>
        <v>64</v>
      </c>
      <c r="L5" s="113">
        <v>5</v>
      </c>
      <c r="M5" s="113"/>
      <c r="N5" s="113"/>
      <c r="O5" s="114">
        <f t="shared" ref="O5:O68" si="2">SUM(L5:N5)</f>
        <v>5</v>
      </c>
      <c r="P5" s="113">
        <v>7</v>
      </c>
      <c r="Q5" s="113"/>
      <c r="R5" s="113"/>
      <c r="S5" s="114">
        <f t="shared" ref="S5:S68" si="3">SUM(P5:R5)</f>
        <v>7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/>
      <c r="BA5" s="115">
        <f t="shared" ref="BA5:BA68" si="12">+G5+K5+O5+S5+W5+AA5+AE5+AZ5+AI5+AM5+AQ5+AU5+AY5</f>
        <v>77</v>
      </c>
      <c r="BB5" s="116"/>
      <c r="BC5" s="115">
        <f t="shared" ref="BC5:BC68" si="13">+BA5-BB5</f>
        <v>77</v>
      </c>
      <c r="BD5" s="120">
        <v>110</v>
      </c>
      <c r="BE5" s="120">
        <v>92</v>
      </c>
      <c r="BF5" s="117">
        <f t="shared" ref="BF5:BF68" si="14">+BD5+BE5-BC5</f>
        <v>125</v>
      </c>
      <c r="BG5" s="120">
        <v>50</v>
      </c>
      <c r="BH5" s="118">
        <f t="shared" ref="BH5:BH68" si="15">BF5+BG5</f>
        <v>175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/>
      <c r="I6" s="113"/>
      <c r="J6" s="113"/>
      <c r="K6" s="114">
        <f t="shared" si="1"/>
        <v>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0</v>
      </c>
      <c r="BB6" s="116"/>
      <c r="BC6" s="115">
        <f t="shared" si="13"/>
        <v>0</v>
      </c>
      <c r="BD6" s="111"/>
      <c r="BE6" s="111"/>
      <c r="BF6" s="117">
        <f t="shared" si="14"/>
        <v>0</v>
      </c>
      <c r="BG6" s="111"/>
      <c r="BH6" s="118">
        <f t="shared" si="15"/>
        <v>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>
        <v>30</v>
      </c>
      <c r="Q23" s="113"/>
      <c r="R23" s="113"/>
      <c r="S23" s="114">
        <f t="shared" si="3"/>
        <v>30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30</v>
      </c>
      <c r="BB23" s="116"/>
      <c r="BC23" s="115">
        <f t="shared" si="13"/>
        <v>30</v>
      </c>
      <c r="BD23" s="111"/>
      <c r="BE23" s="111"/>
      <c r="BF23" s="117">
        <f t="shared" si="14"/>
        <v>-30</v>
      </c>
      <c r="BG23" s="111"/>
      <c r="BH23" s="118">
        <f t="shared" si="15"/>
        <v>-30</v>
      </c>
    </row>
    <row r="24" spans="2:60" ht="39.75" customHeight="1" x14ac:dyDescent="1">
      <c r="B24" s="111">
        <v>1111008</v>
      </c>
      <c r="C24" s="112" t="s">
        <v>741</v>
      </c>
      <c r="D24" s="113"/>
      <c r="E24" s="113"/>
      <c r="F24" s="113"/>
      <c r="G24" s="114">
        <f t="shared" si="0"/>
        <v>0</v>
      </c>
      <c r="H24" s="113">
        <v>10</v>
      </c>
      <c r="I24" s="113"/>
      <c r="J24" s="113"/>
      <c r="K24" s="114">
        <f t="shared" si="1"/>
        <v>10</v>
      </c>
      <c r="L24" s="113">
        <v>6</v>
      </c>
      <c r="M24" s="113"/>
      <c r="N24" s="113"/>
      <c r="O24" s="114">
        <f t="shared" si="2"/>
        <v>6</v>
      </c>
      <c r="P24" s="113">
        <v>45</v>
      </c>
      <c r="Q24" s="113"/>
      <c r="R24" s="113"/>
      <c r="S24" s="114">
        <f t="shared" si="3"/>
        <v>45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61</v>
      </c>
      <c r="BB24" s="116"/>
      <c r="BC24" s="115">
        <f t="shared" si="13"/>
        <v>61</v>
      </c>
      <c r="BD24" s="111">
        <v>130</v>
      </c>
      <c r="BE24" s="111">
        <v>17</v>
      </c>
      <c r="BF24" s="117">
        <f t="shared" si="14"/>
        <v>86</v>
      </c>
      <c r="BG24" s="111">
        <v>150</v>
      </c>
      <c r="BH24" s="118">
        <f t="shared" si="15"/>
        <v>236</v>
      </c>
    </row>
    <row r="25" spans="2:60" x14ac:dyDescent="1">
      <c r="B25" s="111">
        <v>1111009</v>
      </c>
      <c r="C25" s="112" t="s">
        <v>742</v>
      </c>
      <c r="D25" s="113">
        <v>3</v>
      </c>
      <c r="E25" s="113"/>
      <c r="F25" s="113"/>
      <c r="G25" s="114">
        <f t="shared" si="0"/>
        <v>3</v>
      </c>
      <c r="H25" s="113">
        <v>1</v>
      </c>
      <c r="I25" s="113"/>
      <c r="J25" s="113"/>
      <c r="K25" s="114">
        <f t="shared" si="1"/>
        <v>1</v>
      </c>
      <c r="L25" s="113">
        <v>1</v>
      </c>
      <c r="M25" s="113"/>
      <c r="N25" s="113"/>
      <c r="O25" s="114">
        <f t="shared" si="2"/>
        <v>1</v>
      </c>
      <c r="P25" s="113">
        <v>3</v>
      </c>
      <c r="Q25" s="113"/>
      <c r="R25" s="113"/>
      <c r="S25" s="114">
        <f t="shared" si="3"/>
        <v>3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8</v>
      </c>
      <c r="BB25" s="116"/>
      <c r="BC25" s="115">
        <f t="shared" si="13"/>
        <v>8</v>
      </c>
      <c r="BD25" s="111">
        <v>10</v>
      </c>
      <c r="BE25" s="111"/>
      <c r="BF25" s="117">
        <f t="shared" si="14"/>
        <v>2</v>
      </c>
      <c r="BG25" s="111"/>
      <c r="BH25" s="118">
        <f t="shared" si="15"/>
        <v>2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3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3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3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3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3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3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3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3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3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3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3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3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3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3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1</v>
      </c>
      <c r="I40" s="113"/>
      <c r="J40" s="113"/>
      <c r="K40" s="114">
        <f t="shared" si="1"/>
        <v>1</v>
      </c>
      <c r="L40" s="113">
        <v>1</v>
      </c>
      <c r="M40" s="113"/>
      <c r="N40" s="113"/>
      <c r="O40" s="114">
        <f t="shared" si="2"/>
        <v>1</v>
      </c>
      <c r="P40" s="113"/>
      <c r="Q40" s="113"/>
      <c r="R40" s="113"/>
      <c r="S40" s="114">
        <f t="shared" si="3"/>
        <v>0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2</v>
      </c>
      <c r="BB40" s="116"/>
      <c r="BC40" s="115">
        <f t="shared" si="13"/>
        <v>2</v>
      </c>
      <c r="BD40" s="111">
        <v>10</v>
      </c>
      <c r="BE40" s="111">
        <v>18</v>
      </c>
      <c r="BF40" s="117">
        <f t="shared" si="14"/>
        <v>26</v>
      </c>
      <c r="BG40" s="111"/>
      <c r="BH40" s="118">
        <f t="shared" si="15"/>
        <v>26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3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3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3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3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3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3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3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3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3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3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3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1</v>
      </c>
      <c r="E52" s="113"/>
      <c r="F52" s="113"/>
      <c r="G52" s="114">
        <f t="shared" si="0"/>
        <v>1</v>
      </c>
      <c r="H52" s="113"/>
      <c r="I52" s="113"/>
      <c r="J52" s="113"/>
      <c r="K52" s="114">
        <f t="shared" si="1"/>
        <v>0</v>
      </c>
      <c r="L52" s="113"/>
      <c r="M52" s="113"/>
      <c r="N52" s="113"/>
      <c r="O52" s="114">
        <f t="shared" si="2"/>
        <v>0</v>
      </c>
      <c r="P52" s="113">
        <v>55</v>
      </c>
      <c r="Q52" s="113"/>
      <c r="R52" s="113"/>
      <c r="S52" s="114">
        <f t="shared" si="3"/>
        <v>55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56</v>
      </c>
      <c r="BB52" s="116"/>
      <c r="BC52" s="115">
        <f t="shared" si="13"/>
        <v>56</v>
      </c>
      <c r="BD52" s="111">
        <v>75</v>
      </c>
      <c r="BE52" s="111">
        <v>25</v>
      </c>
      <c r="BF52" s="117">
        <f t="shared" si="14"/>
        <v>44</v>
      </c>
      <c r="BG52" s="111">
        <v>75</v>
      </c>
      <c r="BH52" s="118">
        <f t="shared" si="15"/>
        <v>119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3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3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>
        <v>1</v>
      </c>
      <c r="E54" s="113"/>
      <c r="F54" s="113"/>
      <c r="G54" s="114">
        <f t="shared" si="0"/>
        <v>1</v>
      </c>
      <c r="H54" s="113"/>
      <c r="I54" s="113"/>
      <c r="J54" s="113"/>
      <c r="K54" s="114">
        <f t="shared" si="1"/>
        <v>0</v>
      </c>
      <c r="L54" s="113"/>
      <c r="M54" s="113"/>
      <c r="N54" s="113"/>
      <c r="O54" s="114">
        <f t="shared" si="2"/>
        <v>0</v>
      </c>
      <c r="P54" s="113">
        <v>55</v>
      </c>
      <c r="Q54" s="113"/>
      <c r="R54" s="113"/>
      <c r="S54" s="114">
        <f t="shared" si="3"/>
        <v>55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56</v>
      </c>
      <c r="BB54" s="116"/>
      <c r="BC54" s="115">
        <f t="shared" si="13"/>
        <v>56</v>
      </c>
      <c r="BD54" s="111">
        <v>75</v>
      </c>
      <c r="BE54" s="111">
        <v>41</v>
      </c>
      <c r="BF54" s="117">
        <f t="shared" si="14"/>
        <v>60</v>
      </c>
      <c r="BG54" s="111">
        <v>75</v>
      </c>
      <c r="BH54" s="118">
        <f t="shared" si="15"/>
        <v>135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3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3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3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3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3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3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>
        <v>1</v>
      </c>
      <c r="E58" s="113"/>
      <c r="F58" s="113"/>
      <c r="G58" s="114">
        <f t="shared" si="0"/>
        <v>1</v>
      </c>
      <c r="H58" s="113"/>
      <c r="I58" s="113"/>
      <c r="J58" s="113"/>
      <c r="K58" s="114">
        <f t="shared" si="1"/>
        <v>0</v>
      </c>
      <c r="L58" s="113"/>
      <c r="M58" s="113"/>
      <c r="N58" s="113"/>
      <c r="O58" s="114">
        <f t="shared" si="2"/>
        <v>0</v>
      </c>
      <c r="P58" s="113">
        <v>55</v>
      </c>
      <c r="Q58" s="113"/>
      <c r="R58" s="113"/>
      <c r="S58" s="114">
        <f t="shared" si="3"/>
        <v>55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/>
      <c r="BA58" s="115">
        <f t="shared" si="12"/>
        <v>56</v>
      </c>
      <c r="BB58" s="116"/>
      <c r="BC58" s="115">
        <f t="shared" si="13"/>
        <v>56</v>
      </c>
      <c r="BD58" s="111">
        <v>75</v>
      </c>
      <c r="BE58" s="111">
        <v>55</v>
      </c>
      <c r="BF58" s="117">
        <f t="shared" si="14"/>
        <v>74</v>
      </c>
      <c r="BG58" s="111">
        <v>75</v>
      </c>
      <c r="BH58" s="118">
        <f t="shared" si="15"/>
        <v>149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3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3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>
        <v>1</v>
      </c>
      <c r="E60" s="113"/>
      <c r="F60" s="113"/>
      <c r="G60" s="114">
        <f t="shared" si="0"/>
        <v>1</v>
      </c>
      <c r="H60" s="113"/>
      <c r="I60" s="113"/>
      <c r="J60" s="113"/>
      <c r="K60" s="114">
        <f t="shared" si="1"/>
        <v>0</v>
      </c>
      <c r="L60" s="113"/>
      <c r="M60" s="113"/>
      <c r="N60" s="113"/>
      <c r="O60" s="114">
        <f t="shared" si="2"/>
        <v>0</v>
      </c>
      <c r="P60" s="113">
        <v>55</v>
      </c>
      <c r="Q60" s="113"/>
      <c r="R60" s="113"/>
      <c r="S60" s="114">
        <f t="shared" si="3"/>
        <v>55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/>
      <c r="BA60" s="115">
        <f t="shared" si="12"/>
        <v>56</v>
      </c>
      <c r="BB60" s="116"/>
      <c r="BC60" s="115">
        <f t="shared" si="13"/>
        <v>56</v>
      </c>
      <c r="BD60" s="111">
        <v>75</v>
      </c>
      <c r="BE60" s="111">
        <v>23</v>
      </c>
      <c r="BF60" s="117">
        <f t="shared" si="14"/>
        <v>42</v>
      </c>
      <c r="BG60" s="111">
        <v>75</v>
      </c>
      <c r="BH60" s="118">
        <f t="shared" si="15"/>
        <v>117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3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3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>
        <v>1</v>
      </c>
      <c r="E62" s="113"/>
      <c r="F62" s="113"/>
      <c r="G62" s="114">
        <f t="shared" si="0"/>
        <v>1</v>
      </c>
      <c r="H62" s="113"/>
      <c r="I62" s="113"/>
      <c r="J62" s="113"/>
      <c r="K62" s="114">
        <f t="shared" si="1"/>
        <v>0</v>
      </c>
      <c r="L62" s="113"/>
      <c r="M62" s="113"/>
      <c r="N62" s="113"/>
      <c r="O62" s="114">
        <f t="shared" si="2"/>
        <v>0</v>
      </c>
      <c r="P62" s="113">
        <v>54</v>
      </c>
      <c r="Q62" s="113"/>
      <c r="R62" s="113"/>
      <c r="S62" s="114">
        <f t="shared" si="3"/>
        <v>54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/>
      <c r="BA62" s="115">
        <f t="shared" si="12"/>
        <v>55</v>
      </c>
      <c r="BB62" s="116"/>
      <c r="BC62" s="115">
        <f t="shared" si="13"/>
        <v>55</v>
      </c>
      <c r="BD62" s="111">
        <v>75</v>
      </c>
      <c r="BE62" s="111">
        <v>46</v>
      </c>
      <c r="BF62" s="117">
        <f t="shared" si="14"/>
        <v>66</v>
      </c>
      <c r="BG62" s="111">
        <v>75</v>
      </c>
      <c r="BH62" s="118">
        <f t="shared" si="15"/>
        <v>141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3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3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>
        <v>1</v>
      </c>
      <c r="E64" s="113"/>
      <c r="F64" s="113"/>
      <c r="G64" s="114">
        <f t="shared" si="0"/>
        <v>1</v>
      </c>
      <c r="H64" s="113"/>
      <c r="I64" s="113"/>
      <c r="J64" s="113"/>
      <c r="K64" s="114">
        <f t="shared" si="1"/>
        <v>0</v>
      </c>
      <c r="L64" s="113"/>
      <c r="M64" s="113"/>
      <c r="N64" s="113"/>
      <c r="O64" s="114">
        <f t="shared" si="2"/>
        <v>0</v>
      </c>
      <c r="P64" s="113">
        <v>54</v>
      </c>
      <c r="Q64" s="113"/>
      <c r="R64" s="113"/>
      <c r="S64" s="114">
        <f t="shared" si="3"/>
        <v>54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55</v>
      </c>
      <c r="BB64" s="116"/>
      <c r="BC64" s="115">
        <f t="shared" si="13"/>
        <v>55</v>
      </c>
      <c r="BD64" s="111">
        <v>75</v>
      </c>
      <c r="BE64" s="111">
        <v>25</v>
      </c>
      <c r="BF64" s="117">
        <f t="shared" si="14"/>
        <v>45</v>
      </c>
      <c r="BG64" s="111">
        <v>75</v>
      </c>
      <c r="BH64" s="118">
        <f t="shared" si="15"/>
        <v>120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3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3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hidden="1" customHeight="1" x14ac:dyDescent="1">
      <c r="B66" s="111">
        <v>1112017</v>
      </c>
      <c r="C66" s="122" t="s">
        <v>783</v>
      </c>
      <c r="D66" s="113"/>
      <c r="E66" s="113"/>
      <c r="F66" s="113"/>
      <c r="G66" s="114">
        <f t="shared" si="0"/>
        <v>0</v>
      </c>
      <c r="H66" s="113"/>
      <c r="I66" s="113"/>
      <c r="J66" s="113"/>
      <c r="K66" s="114">
        <f t="shared" si="1"/>
        <v>0</v>
      </c>
      <c r="L66" s="113"/>
      <c r="M66" s="113"/>
      <c r="N66" s="113"/>
      <c r="O66" s="114">
        <f t="shared" si="2"/>
        <v>0</v>
      </c>
      <c r="P66" s="113"/>
      <c r="Q66" s="113"/>
      <c r="R66" s="113"/>
      <c r="S66" s="114">
        <f t="shared" si="3"/>
        <v>0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0</v>
      </c>
      <c r="BB66" s="116"/>
      <c r="BC66" s="115">
        <f t="shared" si="13"/>
        <v>0</v>
      </c>
      <c r="BD66" s="111"/>
      <c r="BE66" s="111"/>
      <c r="BF66" s="117">
        <f t="shared" si="14"/>
        <v>0</v>
      </c>
      <c r="BG66" s="111"/>
      <c r="BH66" s="118">
        <f t="shared" si="15"/>
        <v>0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3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3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3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3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3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3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/>
      <c r="BF72" s="117">
        <f t="shared" si="30"/>
        <v>0</v>
      </c>
      <c r="BG72" s="111"/>
      <c r="BH72" s="118">
        <f t="shared" si="31"/>
        <v>0</v>
      </c>
    </row>
    <row r="73" spans="2:60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/>
      <c r="I73" s="113"/>
      <c r="J73" s="113"/>
      <c r="K73" s="114">
        <f t="shared" si="17"/>
        <v>0</v>
      </c>
      <c r="L73" s="113"/>
      <c r="M73" s="113"/>
      <c r="N73" s="113"/>
      <c r="O73" s="114">
        <f t="shared" si="18"/>
        <v>0</v>
      </c>
      <c r="P73" s="113"/>
      <c r="Q73" s="113"/>
      <c r="R73" s="113"/>
      <c r="S73" s="114">
        <f t="shared" si="19"/>
        <v>0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0</v>
      </c>
      <c r="BB73" s="116"/>
      <c r="BC73" s="115">
        <f t="shared" si="29"/>
        <v>0</v>
      </c>
      <c r="BD73" s="111"/>
      <c r="BE73" s="111"/>
      <c r="BF73" s="117">
        <f t="shared" si="30"/>
        <v>0</v>
      </c>
      <c r="BG73" s="111"/>
      <c r="BH73" s="118">
        <f t="shared" si="31"/>
        <v>0</v>
      </c>
    </row>
    <row r="74" spans="2:60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3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3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3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/>
      <c r="BA76" s="115">
        <f t="shared" si="28"/>
        <v>0</v>
      </c>
      <c r="BB76" s="116"/>
      <c r="BC76" s="115">
        <f t="shared" si="29"/>
        <v>0</v>
      </c>
      <c r="BD76" s="111"/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>
        <v>2</v>
      </c>
      <c r="E77" s="113"/>
      <c r="F77" s="113"/>
      <c r="G77" s="114">
        <f t="shared" si="16"/>
        <v>2</v>
      </c>
      <c r="H77" s="113"/>
      <c r="I77" s="113"/>
      <c r="J77" s="113"/>
      <c r="K77" s="114">
        <f t="shared" si="17"/>
        <v>0</v>
      </c>
      <c r="L77" s="113">
        <v>2</v>
      </c>
      <c r="M77" s="113"/>
      <c r="N77" s="113"/>
      <c r="O77" s="114">
        <f t="shared" si="18"/>
        <v>2</v>
      </c>
      <c r="P77" s="113">
        <v>11</v>
      </c>
      <c r="Q77" s="113"/>
      <c r="R77" s="113"/>
      <c r="S77" s="114">
        <f t="shared" si="19"/>
        <v>11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15</v>
      </c>
      <c r="BB77" s="116"/>
      <c r="BC77" s="115">
        <f t="shared" si="29"/>
        <v>15</v>
      </c>
      <c r="BD77" s="111">
        <v>20</v>
      </c>
      <c r="BE77" s="111">
        <v>18</v>
      </c>
      <c r="BF77" s="117">
        <f t="shared" si="30"/>
        <v>23</v>
      </c>
      <c r="BG77" s="111">
        <v>20</v>
      </c>
      <c r="BH77" s="118">
        <f t="shared" si="31"/>
        <v>43</v>
      </c>
    </row>
    <row r="78" spans="2:60" ht="39.75" customHeight="1" x14ac:dyDescent="1">
      <c r="B78" s="111">
        <v>1113171</v>
      </c>
      <c r="C78" s="122" t="s">
        <v>795</v>
      </c>
      <c r="D78" s="113">
        <v>1</v>
      </c>
      <c r="E78" s="113"/>
      <c r="F78" s="113"/>
      <c r="G78" s="114">
        <f t="shared" si="16"/>
        <v>1</v>
      </c>
      <c r="H78" s="113"/>
      <c r="I78" s="113"/>
      <c r="J78" s="113"/>
      <c r="K78" s="114">
        <f t="shared" si="17"/>
        <v>0</v>
      </c>
      <c r="L78" s="113">
        <v>2</v>
      </c>
      <c r="M78" s="113"/>
      <c r="N78" s="113"/>
      <c r="O78" s="114">
        <f t="shared" si="18"/>
        <v>2</v>
      </c>
      <c r="P78" s="113">
        <v>7</v>
      </c>
      <c r="Q78" s="113"/>
      <c r="R78" s="113"/>
      <c r="S78" s="114">
        <f t="shared" si="19"/>
        <v>7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10</v>
      </c>
      <c r="BB78" s="116"/>
      <c r="BC78" s="115">
        <f t="shared" si="29"/>
        <v>10</v>
      </c>
      <c r="BD78" s="111">
        <v>20</v>
      </c>
      <c r="BE78" s="111">
        <v>26</v>
      </c>
      <c r="BF78" s="117">
        <f t="shared" si="30"/>
        <v>36</v>
      </c>
      <c r="BG78" s="111">
        <v>15</v>
      </c>
      <c r="BH78" s="118">
        <f t="shared" si="31"/>
        <v>51</v>
      </c>
    </row>
    <row r="79" spans="2:60" x14ac:dyDescent="1">
      <c r="B79" s="111">
        <v>1113172</v>
      </c>
      <c r="C79" s="122" t="s">
        <v>796</v>
      </c>
      <c r="D79" s="113">
        <v>1</v>
      </c>
      <c r="E79" s="113"/>
      <c r="F79" s="113"/>
      <c r="G79" s="114">
        <f t="shared" si="16"/>
        <v>1</v>
      </c>
      <c r="H79" s="113"/>
      <c r="I79" s="113"/>
      <c r="J79" s="113"/>
      <c r="K79" s="114">
        <f t="shared" si="17"/>
        <v>0</v>
      </c>
      <c r="L79" s="113">
        <v>5</v>
      </c>
      <c r="M79" s="113"/>
      <c r="N79" s="113"/>
      <c r="O79" s="114">
        <f t="shared" si="18"/>
        <v>5</v>
      </c>
      <c r="P79" s="113">
        <v>3</v>
      </c>
      <c r="Q79" s="113"/>
      <c r="R79" s="113"/>
      <c r="S79" s="114">
        <f t="shared" si="19"/>
        <v>3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9</v>
      </c>
      <c r="BB79" s="116"/>
      <c r="BC79" s="115">
        <f t="shared" si="29"/>
        <v>9</v>
      </c>
      <c r="BD79" s="111">
        <v>20</v>
      </c>
      <c r="BE79" s="111">
        <v>33</v>
      </c>
      <c r="BF79" s="117">
        <f t="shared" si="30"/>
        <v>44</v>
      </c>
      <c r="BG79" s="111">
        <v>10</v>
      </c>
      <c r="BH79" s="118">
        <f t="shared" si="31"/>
        <v>54</v>
      </c>
    </row>
    <row r="80" spans="2:60" x14ac:dyDescent="1">
      <c r="B80" s="111">
        <v>1113173</v>
      </c>
      <c r="C80" s="122" t="s">
        <v>797</v>
      </c>
      <c r="D80" s="113"/>
      <c r="E80" s="113"/>
      <c r="F80" s="113"/>
      <c r="G80" s="114">
        <f t="shared" si="16"/>
        <v>0</v>
      </c>
      <c r="H80" s="113"/>
      <c r="I80" s="113"/>
      <c r="J80" s="113"/>
      <c r="K80" s="114">
        <f t="shared" si="17"/>
        <v>0</v>
      </c>
      <c r="L80" s="113">
        <v>1</v>
      </c>
      <c r="M80" s="113"/>
      <c r="N80" s="113"/>
      <c r="O80" s="114">
        <f t="shared" si="18"/>
        <v>1</v>
      </c>
      <c r="P80" s="113"/>
      <c r="Q80" s="113"/>
      <c r="R80" s="113"/>
      <c r="S80" s="114">
        <f t="shared" si="19"/>
        <v>0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1</v>
      </c>
      <c r="BB80" s="116"/>
      <c r="BC80" s="115">
        <f t="shared" si="29"/>
        <v>1</v>
      </c>
      <c r="BD80" s="111">
        <v>10</v>
      </c>
      <c r="BE80" s="111">
        <v>16</v>
      </c>
      <c r="BF80" s="117">
        <f t="shared" si="30"/>
        <v>25</v>
      </c>
      <c r="BG80" s="111">
        <v>10</v>
      </c>
      <c r="BH80" s="118">
        <f t="shared" si="31"/>
        <v>35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3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3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/>
      <c r="E83" s="113"/>
      <c r="F83" s="113"/>
      <c r="G83" s="114">
        <f t="shared" si="16"/>
        <v>0</v>
      </c>
      <c r="H83" s="113"/>
      <c r="I83" s="113"/>
      <c r="J83" s="113"/>
      <c r="K83" s="114">
        <f t="shared" si="17"/>
        <v>0</v>
      </c>
      <c r="L83" s="113"/>
      <c r="M83" s="113"/>
      <c r="N83" s="113"/>
      <c r="O83" s="114">
        <f t="shared" si="18"/>
        <v>0</v>
      </c>
      <c r="P83" s="113">
        <v>6</v>
      </c>
      <c r="Q83" s="113"/>
      <c r="R83" s="113"/>
      <c r="S83" s="114">
        <f t="shared" si="19"/>
        <v>6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6</v>
      </c>
      <c r="BB83" s="116"/>
      <c r="BC83" s="115">
        <f t="shared" si="29"/>
        <v>6</v>
      </c>
      <c r="BD83" s="111"/>
      <c r="BE83" s="111">
        <v>2</v>
      </c>
      <c r="BF83" s="117">
        <f t="shared" si="30"/>
        <v>-4</v>
      </c>
      <c r="BG83" s="111"/>
      <c r="BH83" s="118">
        <f t="shared" si="31"/>
        <v>-4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/>
      <c r="I84" s="113"/>
      <c r="J84" s="113"/>
      <c r="K84" s="114">
        <f t="shared" si="17"/>
        <v>0</v>
      </c>
      <c r="L84" s="113"/>
      <c r="M84" s="113"/>
      <c r="N84" s="113"/>
      <c r="O84" s="114">
        <f t="shared" si="18"/>
        <v>0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0</v>
      </c>
      <c r="BB84" s="116"/>
      <c r="BC84" s="115">
        <f t="shared" si="29"/>
        <v>0</v>
      </c>
      <c r="BD84" s="111"/>
      <c r="BE84" s="111"/>
      <c r="BF84" s="117">
        <f t="shared" si="30"/>
        <v>0</v>
      </c>
      <c r="BG84" s="111"/>
      <c r="BH84" s="118">
        <f t="shared" si="31"/>
        <v>0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/>
      <c r="I85" s="113"/>
      <c r="J85" s="113"/>
      <c r="K85" s="114">
        <f t="shared" si="17"/>
        <v>0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0</v>
      </c>
      <c r="BB85" s="116"/>
      <c r="BC85" s="115">
        <f t="shared" si="29"/>
        <v>0</v>
      </c>
      <c r="BD85" s="111"/>
      <c r="BE85" s="111"/>
      <c r="BF85" s="117">
        <f t="shared" si="30"/>
        <v>0</v>
      </c>
      <c r="BG85" s="111"/>
      <c r="BH85" s="118">
        <f t="shared" si="31"/>
        <v>0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hidden="1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/>
      <c r="BA114" s="115">
        <f t="shared" si="28"/>
        <v>0</v>
      </c>
      <c r="BB114" s="116"/>
      <c r="BC114" s="115">
        <f t="shared" si="29"/>
        <v>0</v>
      </c>
      <c r="BD114" s="111"/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hidden="1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/>
      <c r="BA120" s="115">
        <f t="shared" si="28"/>
        <v>0</v>
      </c>
      <c r="BB120" s="116"/>
      <c r="BC120" s="115">
        <f t="shared" si="29"/>
        <v>0</v>
      </c>
      <c r="BD120" s="111"/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hidden="1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/>
      <c r="BA122" s="115">
        <f t="shared" si="28"/>
        <v>0</v>
      </c>
      <c r="BB122" s="116"/>
      <c r="BC122" s="115">
        <f t="shared" si="29"/>
        <v>0</v>
      </c>
      <c r="BD122" s="111"/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hidden="1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/>
      <c r="BA133" s="115">
        <f t="shared" ref="BA133:BA167" si="37">+G133+K133+O133+S133+W133+AA133+AE133+AZ133+AI133+AM133+AQ133+AU133+AY133</f>
        <v>0</v>
      </c>
      <c r="BB133" s="116"/>
      <c r="BC133" s="115">
        <f t="shared" ref="BC133:BC167" si="38">+BA133-BB133</f>
        <v>0</v>
      </c>
      <c r="BD133" s="111"/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hidden="1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/>
      <c r="BA134" s="115">
        <f t="shared" si="37"/>
        <v>0</v>
      </c>
      <c r="BB134" s="116"/>
      <c r="BC134" s="115">
        <f t="shared" si="38"/>
        <v>0</v>
      </c>
      <c r="BD134" s="111"/>
      <c r="BE134" s="111"/>
      <c r="BF134" s="117">
        <f t="shared" si="39"/>
        <v>0</v>
      </c>
      <c r="BG134" s="111"/>
      <c r="BH134" s="118">
        <f t="shared" si="40"/>
        <v>0</v>
      </c>
    </row>
    <row r="135" spans="2:60" ht="39.75" hidden="1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/>
      <c r="BF135" s="117">
        <f t="shared" si="39"/>
        <v>0</v>
      </c>
      <c r="BG135" s="111"/>
      <c r="BH135" s="118">
        <f t="shared" si="40"/>
        <v>0</v>
      </c>
    </row>
    <row r="136" spans="2:60" ht="39.75" hidden="1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/>
      <c r="BF136" s="117">
        <f t="shared" si="39"/>
        <v>0</v>
      </c>
      <c r="BG136" s="111"/>
      <c r="BH136" s="118">
        <f t="shared" si="40"/>
        <v>0</v>
      </c>
    </row>
    <row r="137" spans="2:60" ht="39.75" hidden="1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/>
      <c r="BF137" s="117">
        <f t="shared" si="39"/>
        <v>0</v>
      </c>
      <c r="BG137" s="111"/>
      <c r="BH137" s="118">
        <f t="shared" si="40"/>
        <v>0</v>
      </c>
    </row>
    <row r="138" spans="2:60" ht="39.75" hidden="1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/>
      <c r="BF138" s="117">
        <f t="shared" si="39"/>
        <v>0</v>
      </c>
      <c r="BG138" s="111"/>
      <c r="BH138" s="118">
        <f t="shared" si="40"/>
        <v>0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hidden="1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/>
      <c r="BA147" s="115">
        <f t="shared" si="37"/>
        <v>0</v>
      </c>
      <c r="BB147" s="116"/>
      <c r="BC147" s="115">
        <f t="shared" si="38"/>
        <v>0</v>
      </c>
      <c r="BD147" s="111"/>
      <c r="BE147" s="111"/>
      <c r="BF147" s="117">
        <f t="shared" si="39"/>
        <v>0</v>
      </c>
      <c r="BG147" s="111"/>
      <c r="BH147" s="118">
        <f t="shared" si="40"/>
        <v>0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>
        <v>6</v>
      </c>
      <c r="E154" s="113"/>
      <c r="F154" s="113"/>
      <c r="G154" s="114">
        <f t="shared" si="32"/>
        <v>6</v>
      </c>
      <c r="H154" s="113">
        <v>1</v>
      </c>
      <c r="I154" s="113"/>
      <c r="J154" s="113"/>
      <c r="K154" s="114">
        <f t="shared" si="33"/>
        <v>1</v>
      </c>
      <c r="L154" s="113"/>
      <c r="M154" s="113"/>
      <c r="N154" s="113"/>
      <c r="O154" s="114">
        <f t="shared" si="34"/>
        <v>0</v>
      </c>
      <c r="P154" s="113">
        <v>39</v>
      </c>
      <c r="Q154" s="113"/>
      <c r="R154" s="113"/>
      <c r="S154" s="114">
        <f t="shared" si="35"/>
        <v>39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46</v>
      </c>
      <c r="BB154" s="116"/>
      <c r="BC154" s="115">
        <f t="shared" si="38"/>
        <v>46</v>
      </c>
      <c r="BD154" s="111"/>
      <c r="BE154" s="111">
        <v>455</v>
      </c>
      <c r="BF154" s="117">
        <f t="shared" si="39"/>
        <v>409</v>
      </c>
      <c r="BG154" s="111"/>
      <c r="BH154" s="118">
        <f t="shared" si="40"/>
        <v>409</v>
      </c>
    </row>
    <row r="155" spans="2:60" ht="39.75" customHeight="1" x14ac:dyDescent="1">
      <c r="B155" s="111">
        <v>1006988</v>
      </c>
      <c r="C155" s="122" t="s">
        <v>679</v>
      </c>
      <c r="D155" s="113">
        <v>6</v>
      </c>
      <c r="E155" s="113"/>
      <c r="F155" s="113"/>
      <c r="G155" s="114">
        <f t="shared" si="32"/>
        <v>6</v>
      </c>
      <c r="H155" s="113">
        <v>1</v>
      </c>
      <c r="I155" s="113"/>
      <c r="J155" s="113"/>
      <c r="K155" s="114">
        <f t="shared" si="33"/>
        <v>1</v>
      </c>
      <c r="L155" s="113"/>
      <c r="M155" s="113"/>
      <c r="N155" s="113"/>
      <c r="O155" s="114">
        <f t="shared" si="34"/>
        <v>0</v>
      </c>
      <c r="P155" s="113">
        <v>38</v>
      </c>
      <c r="Q155" s="113"/>
      <c r="R155" s="113"/>
      <c r="S155" s="114">
        <f t="shared" si="35"/>
        <v>38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45</v>
      </c>
      <c r="BB155" s="116"/>
      <c r="BC155" s="115">
        <f t="shared" si="38"/>
        <v>45</v>
      </c>
      <c r="BD155" s="111"/>
      <c r="BE155" s="111">
        <v>299</v>
      </c>
      <c r="BF155" s="117">
        <f t="shared" si="39"/>
        <v>254</v>
      </c>
      <c r="BG155" s="111"/>
      <c r="BH155" s="118">
        <f t="shared" si="40"/>
        <v>254</v>
      </c>
    </row>
    <row r="156" spans="2:60" ht="39.75" customHeight="1" x14ac:dyDescent="1">
      <c r="B156" s="111">
        <v>20058107</v>
      </c>
      <c r="C156" s="123" t="s">
        <v>871</v>
      </c>
      <c r="D156" s="113"/>
      <c r="E156" s="113"/>
      <c r="F156" s="113"/>
      <c r="G156" s="114">
        <f t="shared" si="32"/>
        <v>0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>
        <v>33</v>
      </c>
      <c r="Q156" s="113"/>
      <c r="R156" s="113"/>
      <c r="S156" s="114">
        <f t="shared" si="35"/>
        <v>33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33</v>
      </c>
      <c r="BB156" s="116"/>
      <c r="BC156" s="115">
        <f t="shared" si="38"/>
        <v>33</v>
      </c>
      <c r="BD156" s="111"/>
      <c r="BE156" s="111">
        <v>72</v>
      </c>
      <c r="BF156" s="117">
        <f t="shared" si="39"/>
        <v>39</v>
      </c>
      <c r="BG156" s="111"/>
      <c r="BH156" s="118">
        <f t="shared" si="40"/>
        <v>39</v>
      </c>
    </row>
    <row r="157" spans="2:60" ht="39.75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26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26</v>
      </c>
      <c r="H168" s="125">
        <f t="shared" si="41"/>
        <v>78</v>
      </c>
      <c r="I168" s="125">
        <f t="shared" si="41"/>
        <v>0</v>
      </c>
      <c r="J168" s="125">
        <f t="shared" si="41"/>
        <v>0</v>
      </c>
      <c r="K168" s="125">
        <f t="shared" si="41"/>
        <v>78</v>
      </c>
      <c r="L168" s="125">
        <f t="shared" si="41"/>
        <v>23</v>
      </c>
      <c r="M168" s="125">
        <f t="shared" si="41"/>
        <v>0</v>
      </c>
      <c r="N168" s="125">
        <f t="shared" si="41"/>
        <v>0</v>
      </c>
      <c r="O168" s="125">
        <f t="shared" si="41"/>
        <v>23</v>
      </c>
      <c r="P168" s="125">
        <f t="shared" si="41"/>
        <v>550</v>
      </c>
      <c r="Q168" s="125">
        <f t="shared" si="41"/>
        <v>0</v>
      </c>
      <c r="R168" s="125">
        <f t="shared" si="41"/>
        <v>0</v>
      </c>
      <c r="S168" s="125">
        <f t="shared" si="41"/>
        <v>550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0</v>
      </c>
      <c r="BA168" s="125">
        <f t="shared" si="41"/>
        <v>677</v>
      </c>
      <c r="BB168" s="126">
        <f t="shared" si="41"/>
        <v>0</v>
      </c>
      <c r="BC168" s="125">
        <f>SUM(BC4:BC167)</f>
        <v>677</v>
      </c>
      <c r="BD168" s="125">
        <f t="shared" si="41"/>
        <v>780</v>
      </c>
      <c r="BE168" s="125">
        <f t="shared" si="41"/>
        <v>1263</v>
      </c>
      <c r="BF168" s="125">
        <f t="shared" si="41"/>
        <v>1366</v>
      </c>
      <c r="BG168" s="125">
        <f t="shared" si="41"/>
        <v>705</v>
      </c>
      <c r="BH168" s="125">
        <f t="shared" si="41"/>
        <v>2071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5"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4D8B6-3A89-40F9-B6A0-8BD46F465721}">
  <sheetPr>
    <pageSetUpPr fitToPage="1"/>
  </sheetPr>
  <dimension ref="B1:XFD180"/>
  <sheetViews>
    <sheetView zoomScale="37" zoomScaleNormal="37" workbookViewId="0">
      <pane xSplit="3" ySplit="3" topLeftCell="D4" activePane="bottomRight" state="frozen"/>
      <selection activeCell="C60" sqref="C60"/>
      <selection pane="topRight" activeCell="C60" sqref="C60"/>
      <selection pane="bottomLeft" activeCell="C60" sqref="C60"/>
      <selection pane="bottomRight" activeCell="BB64" sqref="BB62:BB64"/>
    </sheetView>
  </sheetViews>
  <sheetFormatPr defaultColWidth="13.7265625" defaultRowHeight="40.200000000000003" x14ac:dyDescent="1"/>
  <cols>
    <col min="1" max="1" width="13.7265625" style="108"/>
    <col min="2" max="2" width="20" style="130" customWidth="1"/>
    <col min="3" max="3" width="77.81640625" style="129" customWidth="1"/>
    <col min="4" max="19" width="13.7265625" style="131"/>
    <col min="20" max="40" width="0" style="131" hidden="1" customWidth="1"/>
    <col min="41" max="41" width="0" style="132" hidden="1" customWidth="1"/>
    <col min="42" max="45" width="0" style="130" hidden="1" customWidth="1"/>
    <col min="46" max="51" width="0" style="108" hidden="1" customWidth="1"/>
    <col min="52" max="60" width="25.6328125" style="108" customWidth="1"/>
    <col min="61" max="16384" width="13.7265625" style="108"/>
  </cols>
  <sheetData>
    <row r="1" spans="2:60" ht="68.400000000000006" x14ac:dyDescent="1">
      <c r="B1" s="164" t="s">
        <v>894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</row>
    <row r="2" spans="2:60" ht="49.95" customHeight="1" x14ac:dyDescent="1">
      <c r="B2" s="155" t="s">
        <v>0</v>
      </c>
      <c r="C2" s="155" t="s">
        <v>689</v>
      </c>
      <c r="D2" s="157" t="s">
        <v>698</v>
      </c>
      <c r="E2" s="158"/>
      <c r="F2" s="158"/>
      <c r="G2" s="159"/>
      <c r="H2" s="157" t="s">
        <v>699</v>
      </c>
      <c r="I2" s="158"/>
      <c r="J2" s="158"/>
      <c r="K2" s="159"/>
      <c r="L2" s="157" t="s">
        <v>700</v>
      </c>
      <c r="M2" s="158"/>
      <c r="N2" s="158"/>
      <c r="O2" s="159"/>
      <c r="P2" s="157" t="s">
        <v>701</v>
      </c>
      <c r="Q2" s="158"/>
      <c r="R2" s="158"/>
      <c r="S2" s="159"/>
      <c r="T2" s="157" t="s">
        <v>702</v>
      </c>
      <c r="U2" s="158"/>
      <c r="V2" s="158"/>
      <c r="W2" s="159"/>
      <c r="X2" s="157" t="s">
        <v>703</v>
      </c>
      <c r="Y2" s="158"/>
      <c r="Z2" s="158"/>
      <c r="AA2" s="159"/>
      <c r="AB2" s="157" t="s">
        <v>704</v>
      </c>
      <c r="AC2" s="158"/>
      <c r="AD2" s="158"/>
      <c r="AE2" s="159"/>
      <c r="AF2" s="157" t="s">
        <v>705</v>
      </c>
      <c r="AG2" s="158"/>
      <c r="AH2" s="158"/>
      <c r="AI2" s="159"/>
      <c r="AJ2" s="157" t="s">
        <v>706</v>
      </c>
      <c r="AK2" s="158"/>
      <c r="AL2" s="158"/>
      <c r="AM2" s="159"/>
      <c r="AN2" s="157" t="s">
        <v>707</v>
      </c>
      <c r="AO2" s="158"/>
      <c r="AP2" s="158"/>
      <c r="AQ2" s="159"/>
      <c r="AR2" s="157" t="s">
        <v>708</v>
      </c>
      <c r="AS2" s="158"/>
      <c r="AT2" s="158"/>
      <c r="AU2" s="159"/>
      <c r="AV2" s="157" t="s">
        <v>709</v>
      </c>
      <c r="AW2" s="158"/>
      <c r="AX2" s="158"/>
      <c r="AY2" s="159"/>
      <c r="AZ2" s="162" t="s">
        <v>710</v>
      </c>
      <c r="BA2" s="149" t="s">
        <v>711</v>
      </c>
      <c r="BB2" s="151" t="s">
        <v>858</v>
      </c>
      <c r="BC2" s="149" t="s">
        <v>859</v>
      </c>
      <c r="BD2" s="153" t="s">
        <v>712</v>
      </c>
      <c r="BE2" s="153" t="s">
        <v>713</v>
      </c>
      <c r="BF2" s="160" t="s">
        <v>714</v>
      </c>
      <c r="BG2" s="144" t="s">
        <v>715</v>
      </c>
      <c r="BH2" s="146" t="s">
        <v>716</v>
      </c>
    </row>
    <row r="3" spans="2:60" ht="49.95" customHeight="1" x14ac:dyDescent="1">
      <c r="B3" s="156"/>
      <c r="C3" s="156"/>
      <c r="D3" s="109" t="s">
        <v>717</v>
      </c>
      <c r="E3" s="109" t="s">
        <v>718</v>
      </c>
      <c r="F3" s="109" t="s">
        <v>719</v>
      </c>
      <c r="G3" s="110" t="s">
        <v>720</v>
      </c>
      <c r="H3" s="109" t="s">
        <v>717</v>
      </c>
      <c r="I3" s="109" t="s">
        <v>718</v>
      </c>
      <c r="J3" s="109" t="s">
        <v>719</v>
      </c>
      <c r="K3" s="110" t="s">
        <v>720</v>
      </c>
      <c r="L3" s="109" t="s">
        <v>717</v>
      </c>
      <c r="M3" s="109" t="s">
        <v>718</v>
      </c>
      <c r="N3" s="109" t="s">
        <v>719</v>
      </c>
      <c r="O3" s="110" t="s">
        <v>720</v>
      </c>
      <c r="P3" s="109" t="s">
        <v>717</v>
      </c>
      <c r="Q3" s="109" t="s">
        <v>718</v>
      </c>
      <c r="R3" s="109" t="s">
        <v>719</v>
      </c>
      <c r="S3" s="110" t="s">
        <v>720</v>
      </c>
      <c r="T3" s="109" t="s">
        <v>717</v>
      </c>
      <c r="U3" s="109" t="s">
        <v>718</v>
      </c>
      <c r="V3" s="109" t="s">
        <v>719</v>
      </c>
      <c r="W3" s="110" t="s">
        <v>720</v>
      </c>
      <c r="X3" s="109" t="s">
        <v>717</v>
      </c>
      <c r="Y3" s="109" t="s">
        <v>718</v>
      </c>
      <c r="Z3" s="109" t="s">
        <v>719</v>
      </c>
      <c r="AA3" s="110" t="s">
        <v>720</v>
      </c>
      <c r="AB3" s="109" t="s">
        <v>717</v>
      </c>
      <c r="AC3" s="109" t="s">
        <v>718</v>
      </c>
      <c r="AD3" s="109" t="s">
        <v>719</v>
      </c>
      <c r="AE3" s="110" t="s">
        <v>720</v>
      </c>
      <c r="AF3" s="109" t="s">
        <v>717</v>
      </c>
      <c r="AG3" s="109" t="s">
        <v>718</v>
      </c>
      <c r="AH3" s="109" t="s">
        <v>719</v>
      </c>
      <c r="AI3" s="110" t="s">
        <v>720</v>
      </c>
      <c r="AJ3" s="109" t="s">
        <v>717</v>
      </c>
      <c r="AK3" s="109" t="s">
        <v>718</v>
      </c>
      <c r="AL3" s="109" t="s">
        <v>719</v>
      </c>
      <c r="AM3" s="110" t="s">
        <v>720</v>
      </c>
      <c r="AN3" s="109" t="s">
        <v>717</v>
      </c>
      <c r="AO3" s="109" t="s">
        <v>718</v>
      </c>
      <c r="AP3" s="109" t="s">
        <v>719</v>
      </c>
      <c r="AQ3" s="110" t="s">
        <v>720</v>
      </c>
      <c r="AR3" s="109" t="s">
        <v>717</v>
      </c>
      <c r="AS3" s="109" t="s">
        <v>718</v>
      </c>
      <c r="AT3" s="109" t="s">
        <v>719</v>
      </c>
      <c r="AU3" s="110" t="s">
        <v>720</v>
      </c>
      <c r="AV3" s="109" t="s">
        <v>717</v>
      </c>
      <c r="AW3" s="109" t="s">
        <v>718</v>
      </c>
      <c r="AX3" s="109" t="s">
        <v>719</v>
      </c>
      <c r="AY3" s="110" t="s">
        <v>720</v>
      </c>
      <c r="AZ3" s="163"/>
      <c r="BA3" s="150"/>
      <c r="BB3" s="152"/>
      <c r="BC3" s="150"/>
      <c r="BD3" s="154"/>
      <c r="BE3" s="154"/>
      <c r="BF3" s="161"/>
      <c r="BG3" s="145"/>
      <c r="BH3" s="146"/>
    </row>
    <row r="4" spans="2:60" x14ac:dyDescent="1">
      <c r="B4" s="111">
        <v>1004055</v>
      </c>
      <c r="C4" s="112" t="s">
        <v>721</v>
      </c>
      <c r="D4" s="113"/>
      <c r="E4" s="113"/>
      <c r="F4" s="113"/>
      <c r="G4" s="114">
        <f>SUM(D4:F4)</f>
        <v>0</v>
      </c>
      <c r="H4" s="113"/>
      <c r="I4" s="113"/>
      <c r="J4" s="113"/>
      <c r="K4" s="114">
        <f>SUM(H4:J4)</f>
        <v>0</v>
      </c>
      <c r="L4" s="113"/>
      <c r="M4" s="113"/>
      <c r="N4" s="113"/>
      <c r="O4" s="114">
        <f>SUM(L4:N4)</f>
        <v>0</v>
      </c>
      <c r="P4" s="113"/>
      <c r="Q4" s="113"/>
      <c r="R4" s="113"/>
      <c r="S4" s="114">
        <f>SUM(P4:R4)</f>
        <v>0</v>
      </c>
      <c r="T4" s="113"/>
      <c r="U4" s="113"/>
      <c r="V4" s="113"/>
      <c r="W4" s="114">
        <f>SUM(T4:V4)</f>
        <v>0</v>
      </c>
      <c r="X4" s="113"/>
      <c r="Y4" s="113"/>
      <c r="Z4" s="113"/>
      <c r="AA4" s="114">
        <f>SUM(X4:Z4)</f>
        <v>0</v>
      </c>
      <c r="AB4" s="113"/>
      <c r="AC4" s="113"/>
      <c r="AD4" s="113"/>
      <c r="AE4" s="114">
        <f>SUM(AB4:AD4)</f>
        <v>0</v>
      </c>
      <c r="AF4" s="113"/>
      <c r="AG4" s="113"/>
      <c r="AH4" s="113"/>
      <c r="AI4" s="114">
        <f>SUM(AF4:AH4)</f>
        <v>0</v>
      </c>
      <c r="AJ4" s="113"/>
      <c r="AK4" s="113"/>
      <c r="AL4" s="113"/>
      <c r="AM4" s="114">
        <f>SUM(AJ4:AL4)</f>
        <v>0</v>
      </c>
      <c r="AN4" s="113"/>
      <c r="AO4" s="113"/>
      <c r="AP4" s="113"/>
      <c r="AQ4" s="114">
        <f>SUM(AN4:AP4)</f>
        <v>0</v>
      </c>
      <c r="AR4" s="113"/>
      <c r="AS4" s="113"/>
      <c r="AT4" s="113"/>
      <c r="AU4" s="114">
        <f>SUM(AR4:AT4)</f>
        <v>0</v>
      </c>
      <c r="AV4" s="113"/>
      <c r="AW4" s="113"/>
      <c r="AX4" s="113"/>
      <c r="AY4" s="114">
        <f>SUM(AV4:AX4)</f>
        <v>0</v>
      </c>
      <c r="AZ4" s="113"/>
      <c r="BA4" s="115">
        <f>+G4+K4+O4+S4+W4+AA4+AE4+AZ4+AI4+AM4+AQ4+AU4+AY4</f>
        <v>0</v>
      </c>
      <c r="BB4" s="116"/>
      <c r="BC4" s="115">
        <f>+BA4-BB4</f>
        <v>0</v>
      </c>
      <c r="BD4" s="111"/>
      <c r="BE4" s="111"/>
      <c r="BF4" s="117">
        <f>+BD4+BE4-BC4</f>
        <v>0</v>
      </c>
      <c r="BG4" s="111">
        <v>4</v>
      </c>
      <c r="BH4" s="118">
        <f>BF4+BG4</f>
        <v>4</v>
      </c>
    </row>
    <row r="5" spans="2:60" x14ac:dyDescent="1">
      <c r="B5" s="111">
        <v>1111002</v>
      </c>
      <c r="C5" s="112" t="s">
        <v>722</v>
      </c>
      <c r="D5" s="113"/>
      <c r="E5" s="113"/>
      <c r="F5" s="113"/>
      <c r="G5" s="114">
        <f t="shared" ref="G5:G68" si="0">SUM(D5:F5)</f>
        <v>0</v>
      </c>
      <c r="H5" s="113">
        <v>51</v>
      </c>
      <c r="I5" s="119">
        <v>6</v>
      </c>
      <c r="J5" s="113"/>
      <c r="K5" s="114">
        <f t="shared" ref="K5:K68" si="1">SUM(H5:J5)</f>
        <v>57</v>
      </c>
      <c r="L5" s="113">
        <v>16</v>
      </c>
      <c r="M5" s="113"/>
      <c r="N5" s="113"/>
      <c r="O5" s="114">
        <f t="shared" ref="O5:O68" si="2">SUM(L5:N5)</f>
        <v>16</v>
      </c>
      <c r="P5" s="113">
        <v>3</v>
      </c>
      <c r="Q5" s="119">
        <v>1</v>
      </c>
      <c r="R5" s="113"/>
      <c r="S5" s="114">
        <f t="shared" ref="S5:S68" si="3">SUM(P5:R5)</f>
        <v>4</v>
      </c>
      <c r="T5" s="113"/>
      <c r="U5" s="113"/>
      <c r="V5" s="113"/>
      <c r="W5" s="114">
        <f t="shared" ref="W5:W68" si="4">SUM(T5:V5)</f>
        <v>0</v>
      </c>
      <c r="X5" s="113"/>
      <c r="Y5" s="113"/>
      <c r="Z5" s="113"/>
      <c r="AA5" s="114">
        <f t="shared" ref="AA5:AA68" si="5">SUM(X5:Z5)</f>
        <v>0</v>
      </c>
      <c r="AB5" s="113"/>
      <c r="AC5" s="113"/>
      <c r="AD5" s="113"/>
      <c r="AE5" s="114">
        <f t="shared" ref="AE5:AE68" si="6">SUM(AB5:AD5)</f>
        <v>0</v>
      </c>
      <c r="AF5" s="113"/>
      <c r="AG5" s="113"/>
      <c r="AH5" s="113"/>
      <c r="AI5" s="114">
        <f t="shared" ref="AI5:AI68" si="7">SUM(AF5:AH5)</f>
        <v>0</v>
      </c>
      <c r="AJ5" s="113"/>
      <c r="AK5" s="113"/>
      <c r="AL5" s="113"/>
      <c r="AM5" s="114">
        <f t="shared" ref="AM5:AM68" si="8">SUM(AJ5:AL5)</f>
        <v>0</v>
      </c>
      <c r="AN5" s="113"/>
      <c r="AO5" s="113"/>
      <c r="AP5" s="113"/>
      <c r="AQ5" s="114">
        <f t="shared" ref="AQ5:AQ68" si="9">SUM(AN5:AP5)</f>
        <v>0</v>
      </c>
      <c r="AR5" s="113"/>
      <c r="AS5" s="113"/>
      <c r="AT5" s="113"/>
      <c r="AU5" s="114">
        <f t="shared" ref="AU5:AU68" si="10">SUM(AR5:AT5)</f>
        <v>0</v>
      </c>
      <c r="AV5" s="113"/>
      <c r="AW5" s="113"/>
      <c r="AX5" s="113"/>
      <c r="AY5" s="114">
        <f t="shared" ref="AY5:AY68" si="11">SUM(AV5:AX5)</f>
        <v>0</v>
      </c>
      <c r="AZ5" s="113"/>
      <c r="BA5" s="115">
        <f t="shared" ref="BA5:BA68" si="12">+G5+K5+O5+S5+W5+AA5+AE5+AZ5+AI5+AM5+AQ5+AU5+AY5</f>
        <v>77</v>
      </c>
      <c r="BB5" s="116"/>
      <c r="BC5" s="115">
        <f t="shared" ref="BC5:BC68" si="13">+BA5-BB5</f>
        <v>77</v>
      </c>
      <c r="BD5" s="120">
        <v>50</v>
      </c>
      <c r="BE5" s="120">
        <v>123</v>
      </c>
      <c r="BF5" s="117">
        <f t="shared" ref="BF5:BF68" si="14">+BD5+BE5-BC5</f>
        <v>96</v>
      </c>
      <c r="BG5" s="120">
        <v>85</v>
      </c>
      <c r="BH5" s="118">
        <f t="shared" ref="BH5:BH68" si="15">BF5+BG5</f>
        <v>181</v>
      </c>
    </row>
    <row r="6" spans="2:60" ht="39.75" customHeight="1" x14ac:dyDescent="1">
      <c r="B6" s="111">
        <v>1111001</v>
      </c>
      <c r="C6" s="112" t="s">
        <v>723</v>
      </c>
      <c r="D6" s="113"/>
      <c r="E6" s="113"/>
      <c r="F6" s="113"/>
      <c r="G6" s="114">
        <f t="shared" si="0"/>
        <v>0</v>
      </c>
      <c r="H6" s="113">
        <v>50</v>
      </c>
      <c r="I6" s="113"/>
      <c r="J6" s="113"/>
      <c r="K6" s="114">
        <f t="shared" si="1"/>
        <v>50</v>
      </c>
      <c r="L6" s="113"/>
      <c r="M6" s="113"/>
      <c r="N6" s="113"/>
      <c r="O6" s="114">
        <f t="shared" si="2"/>
        <v>0</v>
      </c>
      <c r="P6" s="113"/>
      <c r="Q6" s="113"/>
      <c r="R6" s="113"/>
      <c r="S6" s="114">
        <f t="shared" si="3"/>
        <v>0</v>
      </c>
      <c r="T6" s="113"/>
      <c r="U6" s="113"/>
      <c r="V6" s="113"/>
      <c r="W6" s="114">
        <f t="shared" si="4"/>
        <v>0</v>
      </c>
      <c r="X6" s="113"/>
      <c r="Y6" s="113"/>
      <c r="Z6" s="113"/>
      <c r="AA6" s="114">
        <f t="shared" si="5"/>
        <v>0</v>
      </c>
      <c r="AB6" s="113"/>
      <c r="AC6" s="113"/>
      <c r="AD6" s="113"/>
      <c r="AE6" s="114">
        <f t="shared" si="6"/>
        <v>0</v>
      </c>
      <c r="AF6" s="113"/>
      <c r="AG6" s="113"/>
      <c r="AH6" s="113"/>
      <c r="AI6" s="114">
        <f t="shared" si="7"/>
        <v>0</v>
      </c>
      <c r="AJ6" s="113"/>
      <c r="AK6" s="113"/>
      <c r="AL6" s="113"/>
      <c r="AM6" s="114">
        <f t="shared" si="8"/>
        <v>0</v>
      </c>
      <c r="AN6" s="113"/>
      <c r="AO6" s="113"/>
      <c r="AP6" s="113"/>
      <c r="AQ6" s="114">
        <f t="shared" si="9"/>
        <v>0</v>
      </c>
      <c r="AR6" s="113"/>
      <c r="AS6" s="113"/>
      <c r="AT6" s="113"/>
      <c r="AU6" s="114">
        <f t="shared" si="10"/>
        <v>0</v>
      </c>
      <c r="AV6" s="113"/>
      <c r="AW6" s="113"/>
      <c r="AX6" s="113"/>
      <c r="AY6" s="114">
        <f t="shared" si="11"/>
        <v>0</v>
      </c>
      <c r="AZ6" s="113"/>
      <c r="BA6" s="115">
        <f t="shared" si="12"/>
        <v>50</v>
      </c>
      <c r="BB6" s="116"/>
      <c r="BC6" s="115">
        <f t="shared" si="13"/>
        <v>50</v>
      </c>
      <c r="BD6" s="111"/>
      <c r="BE6" s="111"/>
      <c r="BF6" s="117">
        <f t="shared" si="14"/>
        <v>-50</v>
      </c>
      <c r="BG6" s="111"/>
      <c r="BH6" s="118">
        <f t="shared" si="15"/>
        <v>-50</v>
      </c>
    </row>
    <row r="7" spans="2:60" ht="39.75" hidden="1" customHeight="1" x14ac:dyDescent="1">
      <c r="B7" s="111">
        <v>1111043</v>
      </c>
      <c r="C7" s="112" t="s">
        <v>724</v>
      </c>
      <c r="D7" s="113"/>
      <c r="E7" s="113"/>
      <c r="F7" s="113"/>
      <c r="G7" s="114">
        <f t="shared" si="0"/>
        <v>0</v>
      </c>
      <c r="H7" s="113"/>
      <c r="I7" s="113"/>
      <c r="J7" s="113"/>
      <c r="K7" s="114">
        <f t="shared" si="1"/>
        <v>0</v>
      </c>
      <c r="L7" s="113"/>
      <c r="M7" s="113"/>
      <c r="N7" s="113"/>
      <c r="O7" s="114">
        <f t="shared" si="2"/>
        <v>0</v>
      </c>
      <c r="P7" s="113"/>
      <c r="Q7" s="113"/>
      <c r="R7" s="113"/>
      <c r="S7" s="114">
        <f t="shared" si="3"/>
        <v>0</v>
      </c>
      <c r="T7" s="113"/>
      <c r="U7" s="113"/>
      <c r="V7" s="113"/>
      <c r="W7" s="114">
        <f t="shared" si="4"/>
        <v>0</v>
      </c>
      <c r="X7" s="113"/>
      <c r="Y7" s="113"/>
      <c r="Z7" s="113"/>
      <c r="AA7" s="114">
        <f t="shared" si="5"/>
        <v>0</v>
      </c>
      <c r="AB7" s="113"/>
      <c r="AC7" s="113"/>
      <c r="AD7" s="113"/>
      <c r="AE7" s="114">
        <f t="shared" si="6"/>
        <v>0</v>
      </c>
      <c r="AF7" s="113"/>
      <c r="AG7" s="113"/>
      <c r="AH7" s="113"/>
      <c r="AI7" s="114">
        <f t="shared" si="7"/>
        <v>0</v>
      </c>
      <c r="AJ7" s="113"/>
      <c r="AK7" s="113"/>
      <c r="AL7" s="113"/>
      <c r="AM7" s="114">
        <f t="shared" si="8"/>
        <v>0</v>
      </c>
      <c r="AN7" s="113"/>
      <c r="AO7" s="113"/>
      <c r="AP7" s="113"/>
      <c r="AQ7" s="114">
        <f t="shared" si="9"/>
        <v>0</v>
      </c>
      <c r="AR7" s="113"/>
      <c r="AS7" s="113"/>
      <c r="AT7" s="113"/>
      <c r="AU7" s="114">
        <f t="shared" si="10"/>
        <v>0</v>
      </c>
      <c r="AV7" s="113"/>
      <c r="AW7" s="113"/>
      <c r="AX7" s="113"/>
      <c r="AY7" s="114">
        <f t="shared" si="11"/>
        <v>0</v>
      </c>
      <c r="AZ7" s="113"/>
      <c r="BA7" s="115">
        <f t="shared" si="12"/>
        <v>0</v>
      </c>
      <c r="BB7" s="116"/>
      <c r="BC7" s="115">
        <f t="shared" si="13"/>
        <v>0</v>
      </c>
      <c r="BD7" s="111"/>
      <c r="BE7" s="111"/>
      <c r="BF7" s="117">
        <f t="shared" si="14"/>
        <v>0</v>
      </c>
      <c r="BG7" s="111"/>
      <c r="BH7" s="118">
        <f t="shared" si="15"/>
        <v>0</v>
      </c>
    </row>
    <row r="8" spans="2:60" ht="39.75" hidden="1" customHeight="1" x14ac:dyDescent="1">
      <c r="B8" s="111">
        <v>1111057</v>
      </c>
      <c r="C8" s="112" t="s">
        <v>725</v>
      </c>
      <c r="D8" s="113"/>
      <c r="E8" s="113"/>
      <c r="F8" s="113"/>
      <c r="G8" s="114">
        <f t="shared" si="0"/>
        <v>0</v>
      </c>
      <c r="H8" s="113"/>
      <c r="I8" s="113"/>
      <c r="J8" s="113"/>
      <c r="K8" s="114">
        <f t="shared" si="1"/>
        <v>0</v>
      </c>
      <c r="L8" s="113"/>
      <c r="M8" s="113"/>
      <c r="N8" s="113"/>
      <c r="O8" s="114">
        <f t="shared" si="2"/>
        <v>0</v>
      </c>
      <c r="P8" s="113"/>
      <c r="Q8" s="113"/>
      <c r="R8" s="113"/>
      <c r="S8" s="114">
        <f t="shared" si="3"/>
        <v>0</v>
      </c>
      <c r="T8" s="113"/>
      <c r="U8" s="113"/>
      <c r="V8" s="113"/>
      <c r="W8" s="114">
        <f t="shared" si="4"/>
        <v>0</v>
      </c>
      <c r="X8" s="113"/>
      <c r="Y8" s="113"/>
      <c r="Z8" s="113"/>
      <c r="AA8" s="114">
        <f t="shared" si="5"/>
        <v>0</v>
      </c>
      <c r="AB8" s="113"/>
      <c r="AC8" s="113"/>
      <c r="AD8" s="113"/>
      <c r="AE8" s="114">
        <f t="shared" si="6"/>
        <v>0</v>
      </c>
      <c r="AF8" s="113"/>
      <c r="AG8" s="113"/>
      <c r="AH8" s="113"/>
      <c r="AI8" s="114">
        <f t="shared" si="7"/>
        <v>0</v>
      </c>
      <c r="AJ8" s="113"/>
      <c r="AK8" s="113"/>
      <c r="AL8" s="113"/>
      <c r="AM8" s="114">
        <f t="shared" si="8"/>
        <v>0</v>
      </c>
      <c r="AN8" s="113"/>
      <c r="AO8" s="113"/>
      <c r="AP8" s="113"/>
      <c r="AQ8" s="114">
        <f t="shared" si="9"/>
        <v>0</v>
      </c>
      <c r="AR8" s="113"/>
      <c r="AS8" s="113"/>
      <c r="AT8" s="113"/>
      <c r="AU8" s="114">
        <f t="shared" si="10"/>
        <v>0</v>
      </c>
      <c r="AV8" s="113"/>
      <c r="AW8" s="113"/>
      <c r="AX8" s="113"/>
      <c r="AY8" s="114">
        <f t="shared" si="11"/>
        <v>0</v>
      </c>
      <c r="AZ8" s="113"/>
      <c r="BA8" s="115">
        <f t="shared" si="12"/>
        <v>0</v>
      </c>
      <c r="BB8" s="116"/>
      <c r="BC8" s="115">
        <f t="shared" si="13"/>
        <v>0</v>
      </c>
      <c r="BD8" s="111"/>
      <c r="BE8" s="111"/>
      <c r="BF8" s="117">
        <f t="shared" si="14"/>
        <v>0</v>
      </c>
      <c r="BG8" s="111"/>
      <c r="BH8" s="118">
        <f t="shared" si="15"/>
        <v>0</v>
      </c>
    </row>
    <row r="9" spans="2:60" ht="39.75" hidden="1" customHeight="1" x14ac:dyDescent="1">
      <c r="B9" s="111">
        <v>1111058</v>
      </c>
      <c r="C9" s="112" t="s">
        <v>726</v>
      </c>
      <c r="D9" s="113"/>
      <c r="E9" s="113"/>
      <c r="F9" s="113"/>
      <c r="G9" s="114">
        <f t="shared" si="0"/>
        <v>0</v>
      </c>
      <c r="H9" s="113"/>
      <c r="I9" s="113"/>
      <c r="J9" s="113"/>
      <c r="K9" s="114">
        <f t="shared" si="1"/>
        <v>0</v>
      </c>
      <c r="L9" s="113"/>
      <c r="M9" s="113"/>
      <c r="N9" s="113"/>
      <c r="O9" s="114">
        <f t="shared" si="2"/>
        <v>0</v>
      </c>
      <c r="P9" s="113"/>
      <c r="Q9" s="113"/>
      <c r="R9" s="113"/>
      <c r="S9" s="114">
        <f t="shared" si="3"/>
        <v>0</v>
      </c>
      <c r="T9" s="113"/>
      <c r="U9" s="113"/>
      <c r="V9" s="113"/>
      <c r="W9" s="114">
        <f t="shared" si="4"/>
        <v>0</v>
      </c>
      <c r="X9" s="113"/>
      <c r="Y9" s="113"/>
      <c r="Z9" s="113"/>
      <c r="AA9" s="114">
        <f t="shared" si="5"/>
        <v>0</v>
      </c>
      <c r="AB9" s="113"/>
      <c r="AC9" s="113"/>
      <c r="AD9" s="113"/>
      <c r="AE9" s="114">
        <f t="shared" si="6"/>
        <v>0</v>
      </c>
      <c r="AF9" s="113"/>
      <c r="AG9" s="113"/>
      <c r="AH9" s="113"/>
      <c r="AI9" s="114">
        <f t="shared" si="7"/>
        <v>0</v>
      </c>
      <c r="AJ9" s="113"/>
      <c r="AK9" s="113"/>
      <c r="AL9" s="113"/>
      <c r="AM9" s="114">
        <f t="shared" si="8"/>
        <v>0</v>
      </c>
      <c r="AN9" s="113"/>
      <c r="AO9" s="113"/>
      <c r="AP9" s="113"/>
      <c r="AQ9" s="114">
        <f t="shared" si="9"/>
        <v>0</v>
      </c>
      <c r="AR9" s="113"/>
      <c r="AS9" s="113"/>
      <c r="AT9" s="113"/>
      <c r="AU9" s="114">
        <f t="shared" si="10"/>
        <v>0</v>
      </c>
      <c r="AV9" s="113"/>
      <c r="AW9" s="113"/>
      <c r="AX9" s="113"/>
      <c r="AY9" s="114">
        <f t="shared" si="11"/>
        <v>0</v>
      </c>
      <c r="AZ9" s="113"/>
      <c r="BA9" s="115">
        <f t="shared" si="12"/>
        <v>0</v>
      </c>
      <c r="BB9" s="116"/>
      <c r="BC9" s="115">
        <f t="shared" si="13"/>
        <v>0</v>
      </c>
      <c r="BD9" s="111"/>
      <c r="BE9" s="111"/>
      <c r="BF9" s="117">
        <f t="shared" si="14"/>
        <v>0</v>
      </c>
      <c r="BG9" s="111"/>
      <c r="BH9" s="118">
        <f t="shared" si="15"/>
        <v>0</v>
      </c>
    </row>
    <row r="10" spans="2:60" ht="39.75" hidden="1" customHeight="1" x14ac:dyDescent="1">
      <c r="B10" s="111">
        <v>1111059</v>
      </c>
      <c r="C10" s="112" t="s">
        <v>727</v>
      </c>
      <c r="D10" s="113"/>
      <c r="E10" s="113"/>
      <c r="F10" s="113"/>
      <c r="G10" s="114">
        <f t="shared" si="0"/>
        <v>0</v>
      </c>
      <c r="H10" s="113"/>
      <c r="I10" s="113"/>
      <c r="J10" s="113"/>
      <c r="K10" s="114">
        <f t="shared" si="1"/>
        <v>0</v>
      </c>
      <c r="L10" s="113"/>
      <c r="M10" s="113"/>
      <c r="N10" s="113"/>
      <c r="O10" s="114">
        <f t="shared" si="2"/>
        <v>0</v>
      </c>
      <c r="P10" s="113"/>
      <c r="Q10" s="113"/>
      <c r="R10" s="113"/>
      <c r="S10" s="114">
        <f t="shared" si="3"/>
        <v>0</v>
      </c>
      <c r="T10" s="113"/>
      <c r="U10" s="113"/>
      <c r="V10" s="113"/>
      <c r="W10" s="114">
        <f t="shared" si="4"/>
        <v>0</v>
      </c>
      <c r="X10" s="113"/>
      <c r="Y10" s="113"/>
      <c r="Z10" s="113"/>
      <c r="AA10" s="114">
        <f t="shared" si="5"/>
        <v>0</v>
      </c>
      <c r="AB10" s="113"/>
      <c r="AC10" s="113"/>
      <c r="AD10" s="113"/>
      <c r="AE10" s="114">
        <f t="shared" si="6"/>
        <v>0</v>
      </c>
      <c r="AF10" s="113"/>
      <c r="AG10" s="113"/>
      <c r="AH10" s="113"/>
      <c r="AI10" s="114">
        <f t="shared" si="7"/>
        <v>0</v>
      </c>
      <c r="AJ10" s="113"/>
      <c r="AK10" s="113"/>
      <c r="AL10" s="113"/>
      <c r="AM10" s="114">
        <f t="shared" si="8"/>
        <v>0</v>
      </c>
      <c r="AN10" s="113"/>
      <c r="AO10" s="113"/>
      <c r="AP10" s="113"/>
      <c r="AQ10" s="114">
        <f t="shared" si="9"/>
        <v>0</v>
      </c>
      <c r="AR10" s="113"/>
      <c r="AS10" s="113"/>
      <c r="AT10" s="113"/>
      <c r="AU10" s="114">
        <f t="shared" si="10"/>
        <v>0</v>
      </c>
      <c r="AV10" s="113"/>
      <c r="AW10" s="113"/>
      <c r="AX10" s="113"/>
      <c r="AY10" s="114">
        <f t="shared" si="11"/>
        <v>0</v>
      </c>
      <c r="AZ10" s="113"/>
      <c r="BA10" s="115">
        <f t="shared" si="12"/>
        <v>0</v>
      </c>
      <c r="BB10" s="116"/>
      <c r="BC10" s="115">
        <f t="shared" si="13"/>
        <v>0</v>
      </c>
      <c r="BD10" s="111"/>
      <c r="BE10" s="111"/>
      <c r="BF10" s="117">
        <f t="shared" si="14"/>
        <v>0</v>
      </c>
      <c r="BG10" s="111"/>
      <c r="BH10" s="118">
        <f t="shared" si="15"/>
        <v>0</v>
      </c>
    </row>
    <row r="11" spans="2:60" ht="39.75" hidden="1" customHeight="1" x14ac:dyDescent="1">
      <c r="B11" s="111">
        <v>1111060</v>
      </c>
      <c r="C11" s="112" t="s">
        <v>728</v>
      </c>
      <c r="D11" s="113"/>
      <c r="E11" s="113"/>
      <c r="F11" s="113"/>
      <c r="G11" s="114">
        <f t="shared" si="0"/>
        <v>0</v>
      </c>
      <c r="H11" s="113"/>
      <c r="I11" s="113"/>
      <c r="J11" s="113"/>
      <c r="K11" s="114">
        <f t="shared" si="1"/>
        <v>0</v>
      </c>
      <c r="L11" s="113"/>
      <c r="M11" s="113"/>
      <c r="N11" s="113"/>
      <c r="O11" s="114">
        <f t="shared" si="2"/>
        <v>0</v>
      </c>
      <c r="P11" s="113"/>
      <c r="Q11" s="113"/>
      <c r="R11" s="113"/>
      <c r="S11" s="114">
        <f t="shared" si="3"/>
        <v>0</v>
      </c>
      <c r="T11" s="113"/>
      <c r="U11" s="113"/>
      <c r="V11" s="113"/>
      <c r="W11" s="114">
        <f t="shared" si="4"/>
        <v>0</v>
      </c>
      <c r="X11" s="113"/>
      <c r="Y11" s="113"/>
      <c r="Z11" s="113"/>
      <c r="AA11" s="114">
        <f t="shared" si="5"/>
        <v>0</v>
      </c>
      <c r="AB11" s="113"/>
      <c r="AC11" s="113"/>
      <c r="AD11" s="113"/>
      <c r="AE11" s="114">
        <f t="shared" si="6"/>
        <v>0</v>
      </c>
      <c r="AF11" s="113"/>
      <c r="AG11" s="113"/>
      <c r="AH11" s="113"/>
      <c r="AI11" s="114">
        <f t="shared" si="7"/>
        <v>0</v>
      </c>
      <c r="AJ11" s="113"/>
      <c r="AK11" s="113"/>
      <c r="AL11" s="113"/>
      <c r="AM11" s="114">
        <f t="shared" si="8"/>
        <v>0</v>
      </c>
      <c r="AN11" s="113"/>
      <c r="AO11" s="113"/>
      <c r="AP11" s="113"/>
      <c r="AQ11" s="114">
        <f t="shared" si="9"/>
        <v>0</v>
      </c>
      <c r="AR11" s="113"/>
      <c r="AS11" s="113"/>
      <c r="AT11" s="113"/>
      <c r="AU11" s="114">
        <f t="shared" si="10"/>
        <v>0</v>
      </c>
      <c r="AV11" s="113"/>
      <c r="AW11" s="113"/>
      <c r="AX11" s="113"/>
      <c r="AY11" s="114">
        <f t="shared" si="11"/>
        <v>0</v>
      </c>
      <c r="AZ11" s="113"/>
      <c r="BA11" s="115">
        <f t="shared" si="12"/>
        <v>0</v>
      </c>
      <c r="BB11" s="116"/>
      <c r="BC11" s="115">
        <f t="shared" si="13"/>
        <v>0</v>
      </c>
      <c r="BD11" s="111"/>
      <c r="BE11" s="111"/>
      <c r="BF11" s="117">
        <f t="shared" si="14"/>
        <v>0</v>
      </c>
      <c r="BG11" s="111"/>
      <c r="BH11" s="118">
        <f t="shared" si="15"/>
        <v>0</v>
      </c>
    </row>
    <row r="12" spans="2:60" ht="39.75" hidden="1" customHeight="1" x14ac:dyDescent="1">
      <c r="B12" s="111">
        <v>1111061</v>
      </c>
      <c r="C12" s="112" t="s">
        <v>729</v>
      </c>
      <c r="D12" s="113"/>
      <c r="E12" s="113"/>
      <c r="F12" s="113"/>
      <c r="G12" s="114">
        <f t="shared" si="0"/>
        <v>0</v>
      </c>
      <c r="H12" s="113"/>
      <c r="I12" s="113"/>
      <c r="J12" s="113"/>
      <c r="K12" s="114">
        <f t="shared" si="1"/>
        <v>0</v>
      </c>
      <c r="L12" s="113"/>
      <c r="M12" s="113"/>
      <c r="N12" s="113"/>
      <c r="O12" s="114">
        <f t="shared" si="2"/>
        <v>0</v>
      </c>
      <c r="P12" s="113"/>
      <c r="Q12" s="113"/>
      <c r="R12" s="113"/>
      <c r="S12" s="114">
        <f t="shared" si="3"/>
        <v>0</v>
      </c>
      <c r="T12" s="113"/>
      <c r="U12" s="113"/>
      <c r="V12" s="113"/>
      <c r="W12" s="114">
        <f t="shared" si="4"/>
        <v>0</v>
      </c>
      <c r="X12" s="113"/>
      <c r="Y12" s="113"/>
      <c r="Z12" s="113"/>
      <c r="AA12" s="114">
        <f t="shared" si="5"/>
        <v>0</v>
      </c>
      <c r="AB12" s="113"/>
      <c r="AC12" s="113"/>
      <c r="AD12" s="113"/>
      <c r="AE12" s="114">
        <f t="shared" si="6"/>
        <v>0</v>
      </c>
      <c r="AF12" s="113"/>
      <c r="AG12" s="113"/>
      <c r="AH12" s="113"/>
      <c r="AI12" s="114">
        <f t="shared" si="7"/>
        <v>0</v>
      </c>
      <c r="AJ12" s="113"/>
      <c r="AK12" s="113"/>
      <c r="AL12" s="113"/>
      <c r="AM12" s="114">
        <f t="shared" si="8"/>
        <v>0</v>
      </c>
      <c r="AN12" s="113"/>
      <c r="AO12" s="113"/>
      <c r="AP12" s="113"/>
      <c r="AQ12" s="114">
        <f t="shared" si="9"/>
        <v>0</v>
      </c>
      <c r="AR12" s="113"/>
      <c r="AS12" s="113"/>
      <c r="AT12" s="113"/>
      <c r="AU12" s="114">
        <f t="shared" si="10"/>
        <v>0</v>
      </c>
      <c r="AV12" s="113"/>
      <c r="AW12" s="113"/>
      <c r="AX12" s="113"/>
      <c r="AY12" s="114">
        <f t="shared" si="11"/>
        <v>0</v>
      </c>
      <c r="AZ12" s="113"/>
      <c r="BA12" s="115">
        <f t="shared" si="12"/>
        <v>0</v>
      </c>
      <c r="BB12" s="116"/>
      <c r="BC12" s="115">
        <f t="shared" si="13"/>
        <v>0</v>
      </c>
      <c r="BD12" s="111"/>
      <c r="BE12" s="111"/>
      <c r="BF12" s="117">
        <f t="shared" si="14"/>
        <v>0</v>
      </c>
      <c r="BG12" s="111"/>
      <c r="BH12" s="118">
        <f t="shared" si="15"/>
        <v>0</v>
      </c>
    </row>
    <row r="13" spans="2:60" ht="39.75" hidden="1" customHeight="1" x14ac:dyDescent="1">
      <c r="B13" s="111">
        <v>1111062</v>
      </c>
      <c r="C13" s="112" t="s">
        <v>730</v>
      </c>
      <c r="D13" s="113"/>
      <c r="E13" s="113"/>
      <c r="F13" s="113"/>
      <c r="G13" s="114">
        <f t="shared" si="0"/>
        <v>0</v>
      </c>
      <c r="H13" s="113"/>
      <c r="I13" s="113"/>
      <c r="J13" s="113"/>
      <c r="K13" s="114">
        <f t="shared" si="1"/>
        <v>0</v>
      </c>
      <c r="L13" s="113"/>
      <c r="M13" s="113"/>
      <c r="N13" s="113"/>
      <c r="O13" s="114">
        <f t="shared" si="2"/>
        <v>0</v>
      </c>
      <c r="P13" s="113"/>
      <c r="Q13" s="113"/>
      <c r="R13" s="113"/>
      <c r="S13" s="114">
        <f t="shared" si="3"/>
        <v>0</v>
      </c>
      <c r="T13" s="113"/>
      <c r="U13" s="113"/>
      <c r="V13" s="113"/>
      <c r="W13" s="114">
        <f t="shared" si="4"/>
        <v>0</v>
      </c>
      <c r="X13" s="113"/>
      <c r="Y13" s="113"/>
      <c r="Z13" s="113"/>
      <c r="AA13" s="114">
        <f t="shared" si="5"/>
        <v>0</v>
      </c>
      <c r="AB13" s="113"/>
      <c r="AC13" s="113"/>
      <c r="AD13" s="113"/>
      <c r="AE13" s="114">
        <f t="shared" si="6"/>
        <v>0</v>
      </c>
      <c r="AF13" s="113"/>
      <c r="AG13" s="113"/>
      <c r="AH13" s="113"/>
      <c r="AI13" s="114">
        <f t="shared" si="7"/>
        <v>0</v>
      </c>
      <c r="AJ13" s="113"/>
      <c r="AK13" s="113"/>
      <c r="AL13" s="113"/>
      <c r="AM13" s="114">
        <f t="shared" si="8"/>
        <v>0</v>
      </c>
      <c r="AN13" s="113"/>
      <c r="AO13" s="113"/>
      <c r="AP13" s="113"/>
      <c r="AQ13" s="114">
        <f t="shared" si="9"/>
        <v>0</v>
      </c>
      <c r="AR13" s="113"/>
      <c r="AS13" s="113"/>
      <c r="AT13" s="113"/>
      <c r="AU13" s="114">
        <f t="shared" si="10"/>
        <v>0</v>
      </c>
      <c r="AV13" s="113"/>
      <c r="AW13" s="113"/>
      <c r="AX13" s="113"/>
      <c r="AY13" s="114">
        <f t="shared" si="11"/>
        <v>0</v>
      </c>
      <c r="AZ13" s="113"/>
      <c r="BA13" s="115">
        <f t="shared" si="12"/>
        <v>0</v>
      </c>
      <c r="BB13" s="116"/>
      <c r="BC13" s="115">
        <f t="shared" si="13"/>
        <v>0</v>
      </c>
      <c r="BD13" s="111"/>
      <c r="BE13" s="111"/>
      <c r="BF13" s="117">
        <f t="shared" si="14"/>
        <v>0</v>
      </c>
      <c r="BG13" s="111"/>
      <c r="BH13" s="118">
        <f t="shared" si="15"/>
        <v>0</v>
      </c>
    </row>
    <row r="14" spans="2:60" ht="39.75" hidden="1" customHeight="1" x14ac:dyDescent="1">
      <c r="B14" s="111">
        <v>1111063</v>
      </c>
      <c r="C14" s="112" t="s">
        <v>731</v>
      </c>
      <c r="D14" s="113"/>
      <c r="E14" s="113"/>
      <c r="F14" s="113"/>
      <c r="G14" s="114">
        <f t="shared" si="0"/>
        <v>0</v>
      </c>
      <c r="H14" s="113"/>
      <c r="I14" s="113"/>
      <c r="J14" s="113"/>
      <c r="K14" s="114">
        <f t="shared" si="1"/>
        <v>0</v>
      </c>
      <c r="L14" s="113"/>
      <c r="M14" s="113"/>
      <c r="N14" s="113"/>
      <c r="O14" s="114">
        <f t="shared" si="2"/>
        <v>0</v>
      </c>
      <c r="P14" s="113"/>
      <c r="Q14" s="113"/>
      <c r="R14" s="113"/>
      <c r="S14" s="114">
        <f t="shared" si="3"/>
        <v>0</v>
      </c>
      <c r="T14" s="113"/>
      <c r="U14" s="113"/>
      <c r="V14" s="113"/>
      <c r="W14" s="114">
        <f t="shared" si="4"/>
        <v>0</v>
      </c>
      <c r="X14" s="113"/>
      <c r="Y14" s="113"/>
      <c r="Z14" s="113"/>
      <c r="AA14" s="114">
        <f t="shared" si="5"/>
        <v>0</v>
      </c>
      <c r="AB14" s="113"/>
      <c r="AC14" s="113"/>
      <c r="AD14" s="113"/>
      <c r="AE14" s="114">
        <f t="shared" si="6"/>
        <v>0</v>
      </c>
      <c r="AF14" s="113"/>
      <c r="AG14" s="113"/>
      <c r="AH14" s="113"/>
      <c r="AI14" s="114">
        <f t="shared" si="7"/>
        <v>0</v>
      </c>
      <c r="AJ14" s="113"/>
      <c r="AK14" s="113"/>
      <c r="AL14" s="113"/>
      <c r="AM14" s="114">
        <f t="shared" si="8"/>
        <v>0</v>
      </c>
      <c r="AN14" s="113"/>
      <c r="AO14" s="113"/>
      <c r="AP14" s="113"/>
      <c r="AQ14" s="114">
        <f t="shared" si="9"/>
        <v>0</v>
      </c>
      <c r="AR14" s="113"/>
      <c r="AS14" s="113"/>
      <c r="AT14" s="113"/>
      <c r="AU14" s="114">
        <f t="shared" si="10"/>
        <v>0</v>
      </c>
      <c r="AV14" s="113"/>
      <c r="AW14" s="113"/>
      <c r="AX14" s="113"/>
      <c r="AY14" s="114">
        <f t="shared" si="11"/>
        <v>0</v>
      </c>
      <c r="AZ14" s="113"/>
      <c r="BA14" s="115">
        <f t="shared" si="12"/>
        <v>0</v>
      </c>
      <c r="BB14" s="116"/>
      <c r="BC14" s="115">
        <f t="shared" si="13"/>
        <v>0</v>
      </c>
      <c r="BD14" s="111"/>
      <c r="BE14" s="111"/>
      <c r="BF14" s="117">
        <f t="shared" si="14"/>
        <v>0</v>
      </c>
      <c r="BG14" s="111"/>
      <c r="BH14" s="118">
        <f t="shared" si="15"/>
        <v>0</v>
      </c>
    </row>
    <row r="15" spans="2:60" ht="39.75" hidden="1" customHeight="1" x14ac:dyDescent="1">
      <c r="B15" s="111">
        <v>1111064</v>
      </c>
      <c r="C15" s="112" t="s">
        <v>732</v>
      </c>
      <c r="D15" s="113"/>
      <c r="E15" s="113"/>
      <c r="F15" s="113"/>
      <c r="G15" s="114">
        <f t="shared" si="0"/>
        <v>0</v>
      </c>
      <c r="H15" s="113"/>
      <c r="I15" s="113"/>
      <c r="J15" s="113"/>
      <c r="K15" s="114">
        <f t="shared" si="1"/>
        <v>0</v>
      </c>
      <c r="L15" s="113"/>
      <c r="M15" s="113"/>
      <c r="N15" s="113"/>
      <c r="O15" s="114">
        <f t="shared" si="2"/>
        <v>0</v>
      </c>
      <c r="P15" s="113"/>
      <c r="Q15" s="113"/>
      <c r="R15" s="113"/>
      <c r="S15" s="114">
        <f t="shared" si="3"/>
        <v>0</v>
      </c>
      <c r="T15" s="113"/>
      <c r="U15" s="113"/>
      <c r="V15" s="113"/>
      <c r="W15" s="114">
        <f t="shared" si="4"/>
        <v>0</v>
      </c>
      <c r="X15" s="113"/>
      <c r="Y15" s="113"/>
      <c r="Z15" s="113"/>
      <c r="AA15" s="114">
        <f t="shared" si="5"/>
        <v>0</v>
      </c>
      <c r="AB15" s="113"/>
      <c r="AC15" s="113"/>
      <c r="AD15" s="113"/>
      <c r="AE15" s="114">
        <f t="shared" si="6"/>
        <v>0</v>
      </c>
      <c r="AF15" s="113"/>
      <c r="AG15" s="113"/>
      <c r="AH15" s="113"/>
      <c r="AI15" s="114">
        <f t="shared" si="7"/>
        <v>0</v>
      </c>
      <c r="AJ15" s="113"/>
      <c r="AK15" s="113"/>
      <c r="AL15" s="113"/>
      <c r="AM15" s="114">
        <f t="shared" si="8"/>
        <v>0</v>
      </c>
      <c r="AN15" s="113"/>
      <c r="AO15" s="113"/>
      <c r="AP15" s="113"/>
      <c r="AQ15" s="114">
        <f t="shared" si="9"/>
        <v>0</v>
      </c>
      <c r="AR15" s="113"/>
      <c r="AS15" s="113"/>
      <c r="AT15" s="113"/>
      <c r="AU15" s="114">
        <f t="shared" si="10"/>
        <v>0</v>
      </c>
      <c r="AV15" s="113"/>
      <c r="AW15" s="113"/>
      <c r="AX15" s="113"/>
      <c r="AY15" s="114">
        <f t="shared" si="11"/>
        <v>0</v>
      </c>
      <c r="AZ15" s="113"/>
      <c r="BA15" s="115">
        <f t="shared" si="12"/>
        <v>0</v>
      </c>
      <c r="BB15" s="116"/>
      <c r="BC15" s="115">
        <f t="shared" si="13"/>
        <v>0</v>
      </c>
      <c r="BD15" s="111"/>
      <c r="BE15" s="111"/>
      <c r="BF15" s="117">
        <f t="shared" si="14"/>
        <v>0</v>
      </c>
      <c r="BG15" s="111"/>
      <c r="BH15" s="118">
        <f t="shared" si="15"/>
        <v>0</v>
      </c>
    </row>
    <row r="16" spans="2:60" ht="39.75" hidden="1" customHeight="1" x14ac:dyDescent="1">
      <c r="B16" s="111">
        <v>1111065</v>
      </c>
      <c r="C16" s="112" t="s">
        <v>733</v>
      </c>
      <c r="D16" s="113"/>
      <c r="E16" s="113"/>
      <c r="F16" s="113"/>
      <c r="G16" s="114">
        <f t="shared" si="0"/>
        <v>0</v>
      </c>
      <c r="H16" s="113"/>
      <c r="I16" s="113"/>
      <c r="J16" s="113"/>
      <c r="K16" s="114">
        <f t="shared" si="1"/>
        <v>0</v>
      </c>
      <c r="L16" s="113"/>
      <c r="M16" s="113"/>
      <c r="N16" s="113"/>
      <c r="O16" s="114">
        <f t="shared" si="2"/>
        <v>0</v>
      </c>
      <c r="P16" s="113"/>
      <c r="Q16" s="113"/>
      <c r="R16" s="113"/>
      <c r="S16" s="114">
        <f t="shared" si="3"/>
        <v>0</v>
      </c>
      <c r="T16" s="113"/>
      <c r="U16" s="113"/>
      <c r="V16" s="113"/>
      <c r="W16" s="114">
        <f t="shared" si="4"/>
        <v>0</v>
      </c>
      <c r="X16" s="113"/>
      <c r="Y16" s="113"/>
      <c r="Z16" s="113"/>
      <c r="AA16" s="114">
        <f t="shared" si="5"/>
        <v>0</v>
      </c>
      <c r="AB16" s="113"/>
      <c r="AC16" s="113"/>
      <c r="AD16" s="113"/>
      <c r="AE16" s="114">
        <f t="shared" si="6"/>
        <v>0</v>
      </c>
      <c r="AF16" s="113"/>
      <c r="AG16" s="113"/>
      <c r="AH16" s="113"/>
      <c r="AI16" s="114">
        <f t="shared" si="7"/>
        <v>0</v>
      </c>
      <c r="AJ16" s="113"/>
      <c r="AK16" s="113"/>
      <c r="AL16" s="113"/>
      <c r="AM16" s="114">
        <f t="shared" si="8"/>
        <v>0</v>
      </c>
      <c r="AN16" s="113"/>
      <c r="AO16" s="113"/>
      <c r="AP16" s="113"/>
      <c r="AQ16" s="114">
        <f t="shared" si="9"/>
        <v>0</v>
      </c>
      <c r="AR16" s="113"/>
      <c r="AS16" s="113"/>
      <c r="AT16" s="113"/>
      <c r="AU16" s="114">
        <f t="shared" si="10"/>
        <v>0</v>
      </c>
      <c r="AV16" s="113"/>
      <c r="AW16" s="113"/>
      <c r="AX16" s="113"/>
      <c r="AY16" s="114">
        <f t="shared" si="11"/>
        <v>0</v>
      </c>
      <c r="AZ16" s="113"/>
      <c r="BA16" s="115">
        <f t="shared" si="12"/>
        <v>0</v>
      </c>
      <c r="BB16" s="116"/>
      <c r="BC16" s="115">
        <f t="shared" si="13"/>
        <v>0</v>
      </c>
      <c r="BD16" s="111"/>
      <c r="BE16" s="111"/>
      <c r="BF16" s="117">
        <f t="shared" si="14"/>
        <v>0</v>
      </c>
      <c r="BG16" s="111"/>
      <c r="BH16" s="118">
        <f t="shared" si="15"/>
        <v>0</v>
      </c>
    </row>
    <row r="17" spans="2:60" ht="39.75" hidden="1" customHeight="1" x14ac:dyDescent="1">
      <c r="B17" s="111">
        <v>1111066</v>
      </c>
      <c r="C17" s="112" t="s">
        <v>734</v>
      </c>
      <c r="D17" s="113"/>
      <c r="E17" s="113"/>
      <c r="F17" s="113"/>
      <c r="G17" s="114">
        <f t="shared" si="0"/>
        <v>0</v>
      </c>
      <c r="H17" s="113"/>
      <c r="I17" s="113"/>
      <c r="J17" s="113"/>
      <c r="K17" s="114">
        <f t="shared" si="1"/>
        <v>0</v>
      </c>
      <c r="L17" s="113"/>
      <c r="M17" s="113"/>
      <c r="N17" s="113"/>
      <c r="O17" s="114">
        <f t="shared" si="2"/>
        <v>0</v>
      </c>
      <c r="P17" s="113"/>
      <c r="Q17" s="113"/>
      <c r="R17" s="113"/>
      <c r="S17" s="114">
        <f t="shared" si="3"/>
        <v>0</v>
      </c>
      <c r="T17" s="113"/>
      <c r="U17" s="113"/>
      <c r="V17" s="113"/>
      <c r="W17" s="114">
        <f t="shared" si="4"/>
        <v>0</v>
      </c>
      <c r="X17" s="113"/>
      <c r="Y17" s="113"/>
      <c r="Z17" s="113"/>
      <c r="AA17" s="114">
        <f t="shared" si="5"/>
        <v>0</v>
      </c>
      <c r="AB17" s="113"/>
      <c r="AC17" s="113"/>
      <c r="AD17" s="113"/>
      <c r="AE17" s="114">
        <f t="shared" si="6"/>
        <v>0</v>
      </c>
      <c r="AF17" s="113"/>
      <c r="AG17" s="113"/>
      <c r="AH17" s="113"/>
      <c r="AI17" s="114">
        <f t="shared" si="7"/>
        <v>0</v>
      </c>
      <c r="AJ17" s="113"/>
      <c r="AK17" s="113"/>
      <c r="AL17" s="113"/>
      <c r="AM17" s="114">
        <f t="shared" si="8"/>
        <v>0</v>
      </c>
      <c r="AN17" s="113"/>
      <c r="AO17" s="113"/>
      <c r="AP17" s="113"/>
      <c r="AQ17" s="114">
        <f t="shared" si="9"/>
        <v>0</v>
      </c>
      <c r="AR17" s="113"/>
      <c r="AS17" s="113"/>
      <c r="AT17" s="113"/>
      <c r="AU17" s="114">
        <f t="shared" si="10"/>
        <v>0</v>
      </c>
      <c r="AV17" s="113"/>
      <c r="AW17" s="113"/>
      <c r="AX17" s="113"/>
      <c r="AY17" s="114">
        <f t="shared" si="11"/>
        <v>0</v>
      </c>
      <c r="AZ17" s="113"/>
      <c r="BA17" s="115">
        <f t="shared" si="12"/>
        <v>0</v>
      </c>
      <c r="BB17" s="116"/>
      <c r="BC17" s="115">
        <f t="shared" si="13"/>
        <v>0</v>
      </c>
      <c r="BD17" s="111"/>
      <c r="BE17" s="111"/>
      <c r="BF17" s="117">
        <f t="shared" si="14"/>
        <v>0</v>
      </c>
      <c r="BG17" s="111"/>
      <c r="BH17" s="118">
        <f t="shared" si="15"/>
        <v>0</v>
      </c>
    </row>
    <row r="18" spans="2:60" ht="39.75" hidden="1" customHeight="1" x14ac:dyDescent="1">
      <c r="B18" s="111">
        <v>1111067</v>
      </c>
      <c r="C18" s="112" t="s">
        <v>735</v>
      </c>
      <c r="D18" s="113"/>
      <c r="E18" s="113"/>
      <c r="F18" s="113"/>
      <c r="G18" s="114">
        <f t="shared" si="0"/>
        <v>0</v>
      </c>
      <c r="H18" s="113"/>
      <c r="I18" s="113"/>
      <c r="J18" s="113"/>
      <c r="K18" s="114">
        <f t="shared" si="1"/>
        <v>0</v>
      </c>
      <c r="L18" s="113"/>
      <c r="M18" s="113"/>
      <c r="N18" s="113"/>
      <c r="O18" s="114">
        <f t="shared" si="2"/>
        <v>0</v>
      </c>
      <c r="P18" s="113"/>
      <c r="Q18" s="113"/>
      <c r="R18" s="113"/>
      <c r="S18" s="114">
        <f t="shared" si="3"/>
        <v>0</v>
      </c>
      <c r="T18" s="113"/>
      <c r="U18" s="113"/>
      <c r="V18" s="113"/>
      <c r="W18" s="114">
        <f t="shared" si="4"/>
        <v>0</v>
      </c>
      <c r="X18" s="113"/>
      <c r="Y18" s="113"/>
      <c r="Z18" s="113"/>
      <c r="AA18" s="114">
        <f t="shared" si="5"/>
        <v>0</v>
      </c>
      <c r="AB18" s="113"/>
      <c r="AC18" s="113"/>
      <c r="AD18" s="113"/>
      <c r="AE18" s="114">
        <f t="shared" si="6"/>
        <v>0</v>
      </c>
      <c r="AF18" s="113"/>
      <c r="AG18" s="113"/>
      <c r="AH18" s="113"/>
      <c r="AI18" s="114">
        <f t="shared" si="7"/>
        <v>0</v>
      </c>
      <c r="AJ18" s="113"/>
      <c r="AK18" s="113"/>
      <c r="AL18" s="113"/>
      <c r="AM18" s="114">
        <f t="shared" si="8"/>
        <v>0</v>
      </c>
      <c r="AN18" s="113"/>
      <c r="AO18" s="113"/>
      <c r="AP18" s="113"/>
      <c r="AQ18" s="114">
        <f t="shared" si="9"/>
        <v>0</v>
      </c>
      <c r="AR18" s="113"/>
      <c r="AS18" s="113"/>
      <c r="AT18" s="113"/>
      <c r="AU18" s="114">
        <f t="shared" si="10"/>
        <v>0</v>
      </c>
      <c r="AV18" s="113"/>
      <c r="AW18" s="113"/>
      <c r="AX18" s="113"/>
      <c r="AY18" s="114">
        <f t="shared" si="11"/>
        <v>0</v>
      </c>
      <c r="AZ18" s="113"/>
      <c r="BA18" s="115">
        <f t="shared" si="12"/>
        <v>0</v>
      </c>
      <c r="BB18" s="116"/>
      <c r="BC18" s="115">
        <f t="shared" si="13"/>
        <v>0</v>
      </c>
      <c r="BD18" s="111"/>
      <c r="BE18" s="111"/>
      <c r="BF18" s="117">
        <f t="shared" si="14"/>
        <v>0</v>
      </c>
      <c r="BG18" s="111"/>
      <c r="BH18" s="118">
        <f t="shared" si="15"/>
        <v>0</v>
      </c>
    </row>
    <row r="19" spans="2:60" ht="39.75" hidden="1" customHeight="1" x14ac:dyDescent="1">
      <c r="B19" s="111">
        <v>1111068</v>
      </c>
      <c r="C19" s="112" t="s">
        <v>736</v>
      </c>
      <c r="D19" s="113"/>
      <c r="E19" s="113"/>
      <c r="F19" s="113"/>
      <c r="G19" s="114">
        <f t="shared" si="0"/>
        <v>0</v>
      </c>
      <c r="H19" s="113"/>
      <c r="I19" s="113"/>
      <c r="J19" s="113"/>
      <c r="K19" s="114">
        <f t="shared" si="1"/>
        <v>0</v>
      </c>
      <c r="L19" s="113"/>
      <c r="M19" s="113"/>
      <c r="N19" s="113"/>
      <c r="O19" s="114">
        <f t="shared" si="2"/>
        <v>0</v>
      </c>
      <c r="P19" s="113"/>
      <c r="Q19" s="113"/>
      <c r="R19" s="113"/>
      <c r="S19" s="114">
        <f t="shared" si="3"/>
        <v>0</v>
      </c>
      <c r="T19" s="113"/>
      <c r="U19" s="113"/>
      <c r="V19" s="113"/>
      <c r="W19" s="114">
        <f t="shared" si="4"/>
        <v>0</v>
      </c>
      <c r="X19" s="113"/>
      <c r="Y19" s="113"/>
      <c r="Z19" s="113"/>
      <c r="AA19" s="114">
        <f t="shared" si="5"/>
        <v>0</v>
      </c>
      <c r="AB19" s="113"/>
      <c r="AC19" s="113"/>
      <c r="AD19" s="113"/>
      <c r="AE19" s="114">
        <f t="shared" si="6"/>
        <v>0</v>
      </c>
      <c r="AF19" s="113"/>
      <c r="AG19" s="113"/>
      <c r="AH19" s="113"/>
      <c r="AI19" s="114">
        <f t="shared" si="7"/>
        <v>0</v>
      </c>
      <c r="AJ19" s="113"/>
      <c r="AK19" s="113"/>
      <c r="AL19" s="113"/>
      <c r="AM19" s="114">
        <f t="shared" si="8"/>
        <v>0</v>
      </c>
      <c r="AN19" s="113"/>
      <c r="AO19" s="113"/>
      <c r="AP19" s="113"/>
      <c r="AQ19" s="114">
        <f t="shared" si="9"/>
        <v>0</v>
      </c>
      <c r="AR19" s="113"/>
      <c r="AS19" s="113"/>
      <c r="AT19" s="113"/>
      <c r="AU19" s="114">
        <f t="shared" si="10"/>
        <v>0</v>
      </c>
      <c r="AV19" s="113"/>
      <c r="AW19" s="113"/>
      <c r="AX19" s="113"/>
      <c r="AY19" s="114">
        <f t="shared" si="11"/>
        <v>0</v>
      </c>
      <c r="AZ19" s="113"/>
      <c r="BA19" s="115">
        <f t="shared" si="12"/>
        <v>0</v>
      </c>
      <c r="BB19" s="116"/>
      <c r="BC19" s="115">
        <f t="shared" si="13"/>
        <v>0</v>
      </c>
      <c r="BD19" s="111"/>
      <c r="BE19" s="111"/>
      <c r="BF19" s="117">
        <f t="shared" si="14"/>
        <v>0</v>
      </c>
      <c r="BG19" s="111"/>
      <c r="BH19" s="118">
        <f t="shared" si="15"/>
        <v>0</v>
      </c>
    </row>
    <row r="20" spans="2:60" ht="39.75" hidden="1" customHeight="1" x14ac:dyDescent="1">
      <c r="B20" s="111">
        <v>1111069</v>
      </c>
      <c r="C20" s="112" t="s">
        <v>737</v>
      </c>
      <c r="D20" s="113"/>
      <c r="E20" s="113"/>
      <c r="F20" s="113"/>
      <c r="G20" s="114">
        <f t="shared" si="0"/>
        <v>0</v>
      </c>
      <c r="H20" s="113"/>
      <c r="I20" s="113"/>
      <c r="J20" s="113"/>
      <c r="K20" s="114">
        <f t="shared" si="1"/>
        <v>0</v>
      </c>
      <c r="L20" s="113"/>
      <c r="M20" s="113"/>
      <c r="N20" s="113"/>
      <c r="O20" s="114">
        <f t="shared" si="2"/>
        <v>0</v>
      </c>
      <c r="P20" s="113"/>
      <c r="Q20" s="113"/>
      <c r="R20" s="113"/>
      <c r="S20" s="114">
        <f t="shared" si="3"/>
        <v>0</v>
      </c>
      <c r="T20" s="113"/>
      <c r="U20" s="113"/>
      <c r="V20" s="113"/>
      <c r="W20" s="114">
        <f t="shared" si="4"/>
        <v>0</v>
      </c>
      <c r="X20" s="113"/>
      <c r="Y20" s="113"/>
      <c r="Z20" s="113"/>
      <c r="AA20" s="114">
        <f t="shared" si="5"/>
        <v>0</v>
      </c>
      <c r="AB20" s="113"/>
      <c r="AC20" s="113"/>
      <c r="AD20" s="113"/>
      <c r="AE20" s="114">
        <f t="shared" si="6"/>
        <v>0</v>
      </c>
      <c r="AF20" s="113"/>
      <c r="AG20" s="113"/>
      <c r="AH20" s="113"/>
      <c r="AI20" s="114">
        <f t="shared" si="7"/>
        <v>0</v>
      </c>
      <c r="AJ20" s="113"/>
      <c r="AK20" s="113"/>
      <c r="AL20" s="113"/>
      <c r="AM20" s="114">
        <f t="shared" si="8"/>
        <v>0</v>
      </c>
      <c r="AN20" s="113"/>
      <c r="AO20" s="113"/>
      <c r="AP20" s="113"/>
      <c r="AQ20" s="114">
        <f t="shared" si="9"/>
        <v>0</v>
      </c>
      <c r="AR20" s="113"/>
      <c r="AS20" s="113"/>
      <c r="AT20" s="113"/>
      <c r="AU20" s="114">
        <f t="shared" si="10"/>
        <v>0</v>
      </c>
      <c r="AV20" s="113"/>
      <c r="AW20" s="113"/>
      <c r="AX20" s="113"/>
      <c r="AY20" s="114">
        <f t="shared" si="11"/>
        <v>0</v>
      </c>
      <c r="AZ20" s="113"/>
      <c r="BA20" s="115">
        <f t="shared" si="12"/>
        <v>0</v>
      </c>
      <c r="BB20" s="116"/>
      <c r="BC20" s="115">
        <f t="shared" si="13"/>
        <v>0</v>
      </c>
      <c r="BD20" s="111"/>
      <c r="BE20" s="111"/>
      <c r="BF20" s="117">
        <f t="shared" si="14"/>
        <v>0</v>
      </c>
      <c r="BG20" s="111"/>
      <c r="BH20" s="118">
        <f t="shared" si="15"/>
        <v>0</v>
      </c>
    </row>
    <row r="21" spans="2:60" ht="39.75" hidden="1" customHeight="1" x14ac:dyDescent="1">
      <c r="B21" s="111">
        <v>1111070</v>
      </c>
      <c r="C21" s="112" t="s">
        <v>738</v>
      </c>
      <c r="D21" s="113"/>
      <c r="E21" s="113"/>
      <c r="F21" s="113"/>
      <c r="G21" s="114">
        <f t="shared" si="0"/>
        <v>0</v>
      </c>
      <c r="H21" s="113"/>
      <c r="I21" s="113"/>
      <c r="J21" s="113"/>
      <c r="K21" s="114">
        <f t="shared" si="1"/>
        <v>0</v>
      </c>
      <c r="L21" s="113"/>
      <c r="M21" s="113"/>
      <c r="N21" s="113"/>
      <c r="O21" s="114">
        <f t="shared" si="2"/>
        <v>0</v>
      </c>
      <c r="P21" s="113"/>
      <c r="Q21" s="113"/>
      <c r="R21" s="113"/>
      <c r="S21" s="114">
        <f t="shared" si="3"/>
        <v>0</v>
      </c>
      <c r="T21" s="113"/>
      <c r="U21" s="113"/>
      <c r="V21" s="113"/>
      <c r="W21" s="114">
        <f t="shared" si="4"/>
        <v>0</v>
      </c>
      <c r="X21" s="113"/>
      <c r="Y21" s="113"/>
      <c r="Z21" s="113"/>
      <c r="AA21" s="114">
        <f t="shared" si="5"/>
        <v>0</v>
      </c>
      <c r="AB21" s="113"/>
      <c r="AC21" s="113"/>
      <c r="AD21" s="113"/>
      <c r="AE21" s="114">
        <f t="shared" si="6"/>
        <v>0</v>
      </c>
      <c r="AF21" s="113"/>
      <c r="AG21" s="113"/>
      <c r="AH21" s="113"/>
      <c r="AI21" s="114">
        <f t="shared" si="7"/>
        <v>0</v>
      </c>
      <c r="AJ21" s="113"/>
      <c r="AK21" s="113"/>
      <c r="AL21" s="113"/>
      <c r="AM21" s="114">
        <f t="shared" si="8"/>
        <v>0</v>
      </c>
      <c r="AN21" s="113"/>
      <c r="AO21" s="113"/>
      <c r="AP21" s="113"/>
      <c r="AQ21" s="114">
        <f t="shared" si="9"/>
        <v>0</v>
      </c>
      <c r="AR21" s="113"/>
      <c r="AS21" s="113"/>
      <c r="AT21" s="113"/>
      <c r="AU21" s="114">
        <f t="shared" si="10"/>
        <v>0</v>
      </c>
      <c r="AV21" s="113"/>
      <c r="AW21" s="113"/>
      <c r="AX21" s="113"/>
      <c r="AY21" s="114">
        <f t="shared" si="11"/>
        <v>0</v>
      </c>
      <c r="AZ21" s="113"/>
      <c r="BA21" s="115">
        <f t="shared" si="12"/>
        <v>0</v>
      </c>
      <c r="BB21" s="116"/>
      <c r="BC21" s="115">
        <f t="shared" si="13"/>
        <v>0</v>
      </c>
      <c r="BD21" s="111"/>
      <c r="BE21" s="111"/>
      <c r="BF21" s="117">
        <f t="shared" si="14"/>
        <v>0</v>
      </c>
      <c r="BG21" s="111"/>
      <c r="BH21" s="118">
        <f t="shared" si="15"/>
        <v>0</v>
      </c>
    </row>
    <row r="22" spans="2:60" ht="39.75" hidden="1" customHeight="1" x14ac:dyDescent="1">
      <c r="B22" s="111">
        <v>1111071</v>
      </c>
      <c r="C22" s="112" t="s">
        <v>739</v>
      </c>
      <c r="D22" s="113"/>
      <c r="E22" s="113"/>
      <c r="F22" s="113"/>
      <c r="G22" s="114">
        <f t="shared" si="0"/>
        <v>0</v>
      </c>
      <c r="H22" s="113"/>
      <c r="I22" s="113"/>
      <c r="J22" s="113"/>
      <c r="K22" s="114">
        <f t="shared" si="1"/>
        <v>0</v>
      </c>
      <c r="L22" s="113"/>
      <c r="M22" s="113"/>
      <c r="N22" s="113"/>
      <c r="O22" s="114">
        <f t="shared" si="2"/>
        <v>0</v>
      </c>
      <c r="P22" s="113"/>
      <c r="Q22" s="113"/>
      <c r="R22" s="113"/>
      <c r="S22" s="114">
        <f t="shared" si="3"/>
        <v>0</v>
      </c>
      <c r="T22" s="113"/>
      <c r="U22" s="113"/>
      <c r="V22" s="113"/>
      <c r="W22" s="114">
        <f t="shared" si="4"/>
        <v>0</v>
      </c>
      <c r="X22" s="113"/>
      <c r="Y22" s="113"/>
      <c r="Z22" s="113"/>
      <c r="AA22" s="114">
        <f t="shared" si="5"/>
        <v>0</v>
      </c>
      <c r="AB22" s="113"/>
      <c r="AC22" s="113"/>
      <c r="AD22" s="113"/>
      <c r="AE22" s="114">
        <f t="shared" si="6"/>
        <v>0</v>
      </c>
      <c r="AF22" s="113"/>
      <c r="AG22" s="113"/>
      <c r="AH22" s="113"/>
      <c r="AI22" s="114">
        <f t="shared" si="7"/>
        <v>0</v>
      </c>
      <c r="AJ22" s="113"/>
      <c r="AK22" s="113"/>
      <c r="AL22" s="113"/>
      <c r="AM22" s="114">
        <f t="shared" si="8"/>
        <v>0</v>
      </c>
      <c r="AN22" s="113"/>
      <c r="AO22" s="113"/>
      <c r="AP22" s="113"/>
      <c r="AQ22" s="114">
        <f t="shared" si="9"/>
        <v>0</v>
      </c>
      <c r="AR22" s="113"/>
      <c r="AS22" s="113"/>
      <c r="AT22" s="113"/>
      <c r="AU22" s="114">
        <f t="shared" si="10"/>
        <v>0</v>
      </c>
      <c r="AV22" s="113"/>
      <c r="AW22" s="113"/>
      <c r="AX22" s="113"/>
      <c r="AY22" s="114">
        <f t="shared" si="11"/>
        <v>0</v>
      </c>
      <c r="AZ22" s="113"/>
      <c r="BA22" s="115">
        <f t="shared" si="12"/>
        <v>0</v>
      </c>
      <c r="BB22" s="116"/>
      <c r="BC22" s="115">
        <f t="shared" si="13"/>
        <v>0</v>
      </c>
      <c r="BD22" s="111"/>
      <c r="BE22" s="111"/>
      <c r="BF22" s="117">
        <f t="shared" si="14"/>
        <v>0</v>
      </c>
      <c r="BG22" s="111"/>
      <c r="BH22" s="118">
        <f t="shared" si="15"/>
        <v>0</v>
      </c>
    </row>
    <row r="23" spans="2:60" ht="39.75" customHeight="1" x14ac:dyDescent="1">
      <c r="B23" s="111">
        <v>1111010</v>
      </c>
      <c r="C23" s="112" t="s">
        <v>740</v>
      </c>
      <c r="D23" s="113"/>
      <c r="E23" s="113"/>
      <c r="F23" s="113"/>
      <c r="G23" s="114">
        <f t="shared" si="0"/>
        <v>0</v>
      </c>
      <c r="H23" s="113"/>
      <c r="I23" s="113"/>
      <c r="J23" s="113"/>
      <c r="K23" s="114">
        <f t="shared" si="1"/>
        <v>0</v>
      </c>
      <c r="L23" s="113"/>
      <c r="M23" s="113"/>
      <c r="N23" s="113"/>
      <c r="O23" s="114">
        <f t="shared" si="2"/>
        <v>0</v>
      </c>
      <c r="P23" s="113"/>
      <c r="Q23" s="113"/>
      <c r="R23" s="113"/>
      <c r="S23" s="114">
        <f t="shared" si="3"/>
        <v>0</v>
      </c>
      <c r="T23" s="113"/>
      <c r="U23" s="113"/>
      <c r="V23" s="113"/>
      <c r="W23" s="114">
        <f t="shared" si="4"/>
        <v>0</v>
      </c>
      <c r="X23" s="113"/>
      <c r="Y23" s="113"/>
      <c r="Z23" s="113"/>
      <c r="AA23" s="114">
        <f t="shared" si="5"/>
        <v>0</v>
      </c>
      <c r="AB23" s="113"/>
      <c r="AC23" s="113"/>
      <c r="AD23" s="113"/>
      <c r="AE23" s="114">
        <f t="shared" si="6"/>
        <v>0</v>
      </c>
      <c r="AF23" s="113"/>
      <c r="AG23" s="113"/>
      <c r="AH23" s="113"/>
      <c r="AI23" s="114">
        <f t="shared" si="7"/>
        <v>0</v>
      </c>
      <c r="AJ23" s="113"/>
      <c r="AK23" s="113"/>
      <c r="AL23" s="113"/>
      <c r="AM23" s="114">
        <f t="shared" si="8"/>
        <v>0</v>
      </c>
      <c r="AN23" s="113"/>
      <c r="AO23" s="113"/>
      <c r="AP23" s="113"/>
      <c r="AQ23" s="114">
        <f t="shared" si="9"/>
        <v>0</v>
      </c>
      <c r="AR23" s="113"/>
      <c r="AS23" s="113"/>
      <c r="AT23" s="113"/>
      <c r="AU23" s="114">
        <f t="shared" si="10"/>
        <v>0</v>
      </c>
      <c r="AV23" s="113"/>
      <c r="AW23" s="113"/>
      <c r="AX23" s="113"/>
      <c r="AY23" s="114">
        <f t="shared" si="11"/>
        <v>0</v>
      </c>
      <c r="AZ23" s="113"/>
      <c r="BA23" s="115">
        <f t="shared" si="12"/>
        <v>0</v>
      </c>
      <c r="BB23" s="116"/>
      <c r="BC23" s="115">
        <f t="shared" si="13"/>
        <v>0</v>
      </c>
      <c r="BD23" s="111"/>
      <c r="BE23" s="111"/>
      <c r="BF23" s="117">
        <f t="shared" si="14"/>
        <v>0</v>
      </c>
      <c r="BG23" s="111"/>
      <c r="BH23" s="118">
        <f t="shared" si="15"/>
        <v>0</v>
      </c>
    </row>
    <row r="24" spans="2:60" ht="39.75" customHeight="1" x14ac:dyDescent="1">
      <c r="B24" s="111">
        <v>1111008</v>
      </c>
      <c r="C24" s="112" t="s">
        <v>741</v>
      </c>
      <c r="D24" s="113"/>
      <c r="E24" s="113"/>
      <c r="F24" s="113"/>
      <c r="G24" s="114">
        <f t="shared" si="0"/>
        <v>0</v>
      </c>
      <c r="H24" s="113">
        <v>22</v>
      </c>
      <c r="I24" s="119">
        <v>6</v>
      </c>
      <c r="J24" s="113"/>
      <c r="K24" s="114">
        <f t="shared" si="1"/>
        <v>28</v>
      </c>
      <c r="L24" s="113"/>
      <c r="M24" s="113"/>
      <c r="N24" s="113"/>
      <c r="O24" s="114">
        <f t="shared" si="2"/>
        <v>0</v>
      </c>
      <c r="P24" s="113">
        <v>45</v>
      </c>
      <c r="Q24" s="119">
        <v>129</v>
      </c>
      <c r="R24" s="113"/>
      <c r="S24" s="114">
        <f t="shared" si="3"/>
        <v>174</v>
      </c>
      <c r="T24" s="113"/>
      <c r="U24" s="113"/>
      <c r="V24" s="113"/>
      <c r="W24" s="114">
        <f t="shared" si="4"/>
        <v>0</v>
      </c>
      <c r="X24" s="113"/>
      <c r="Y24" s="113"/>
      <c r="Z24" s="113"/>
      <c r="AA24" s="114">
        <f t="shared" si="5"/>
        <v>0</v>
      </c>
      <c r="AB24" s="113"/>
      <c r="AC24" s="113"/>
      <c r="AD24" s="113"/>
      <c r="AE24" s="114">
        <f t="shared" si="6"/>
        <v>0</v>
      </c>
      <c r="AF24" s="113"/>
      <c r="AG24" s="113"/>
      <c r="AH24" s="113"/>
      <c r="AI24" s="114">
        <f t="shared" si="7"/>
        <v>0</v>
      </c>
      <c r="AJ24" s="113"/>
      <c r="AK24" s="113"/>
      <c r="AL24" s="113"/>
      <c r="AM24" s="114">
        <f t="shared" si="8"/>
        <v>0</v>
      </c>
      <c r="AN24" s="113"/>
      <c r="AO24" s="113"/>
      <c r="AP24" s="113"/>
      <c r="AQ24" s="114">
        <f t="shared" si="9"/>
        <v>0</v>
      </c>
      <c r="AR24" s="113"/>
      <c r="AS24" s="113"/>
      <c r="AT24" s="113"/>
      <c r="AU24" s="114">
        <f t="shared" si="10"/>
        <v>0</v>
      </c>
      <c r="AV24" s="113"/>
      <c r="AW24" s="113"/>
      <c r="AX24" s="113"/>
      <c r="AY24" s="114">
        <f t="shared" si="11"/>
        <v>0</v>
      </c>
      <c r="AZ24" s="113"/>
      <c r="BA24" s="115">
        <f t="shared" si="12"/>
        <v>202</v>
      </c>
      <c r="BB24" s="116">
        <v>3</v>
      </c>
      <c r="BC24" s="115">
        <f t="shared" si="13"/>
        <v>199</v>
      </c>
      <c r="BD24" s="111">
        <v>150</v>
      </c>
      <c r="BE24" s="111">
        <v>59</v>
      </c>
      <c r="BF24" s="117">
        <f t="shared" si="14"/>
        <v>10</v>
      </c>
      <c r="BG24" s="111">
        <v>144</v>
      </c>
      <c r="BH24" s="118">
        <f t="shared" si="15"/>
        <v>154</v>
      </c>
    </row>
    <row r="25" spans="2:60" x14ac:dyDescent="1">
      <c r="B25" s="111">
        <v>1111009</v>
      </c>
      <c r="C25" s="112" t="s">
        <v>742</v>
      </c>
      <c r="D25" s="113"/>
      <c r="E25" s="113"/>
      <c r="F25" s="113"/>
      <c r="G25" s="114">
        <f t="shared" si="0"/>
        <v>0</v>
      </c>
      <c r="H25" s="113"/>
      <c r="I25" s="119">
        <v>1</v>
      </c>
      <c r="J25" s="113"/>
      <c r="K25" s="114">
        <f t="shared" si="1"/>
        <v>1</v>
      </c>
      <c r="L25" s="113"/>
      <c r="M25" s="113"/>
      <c r="N25" s="113"/>
      <c r="O25" s="114">
        <f t="shared" si="2"/>
        <v>0</v>
      </c>
      <c r="P25" s="113"/>
      <c r="Q25" s="119">
        <v>1</v>
      </c>
      <c r="R25" s="113"/>
      <c r="S25" s="114">
        <f t="shared" si="3"/>
        <v>1</v>
      </c>
      <c r="T25" s="113"/>
      <c r="U25" s="113"/>
      <c r="V25" s="113"/>
      <c r="W25" s="114">
        <f t="shared" si="4"/>
        <v>0</v>
      </c>
      <c r="X25" s="113"/>
      <c r="Y25" s="113"/>
      <c r="Z25" s="113"/>
      <c r="AA25" s="114">
        <f t="shared" si="5"/>
        <v>0</v>
      </c>
      <c r="AB25" s="113"/>
      <c r="AC25" s="113"/>
      <c r="AD25" s="113"/>
      <c r="AE25" s="114">
        <f t="shared" si="6"/>
        <v>0</v>
      </c>
      <c r="AF25" s="113"/>
      <c r="AG25" s="113"/>
      <c r="AH25" s="113"/>
      <c r="AI25" s="114">
        <f t="shared" si="7"/>
        <v>0</v>
      </c>
      <c r="AJ25" s="113"/>
      <c r="AK25" s="113"/>
      <c r="AL25" s="113"/>
      <c r="AM25" s="114">
        <f t="shared" si="8"/>
        <v>0</v>
      </c>
      <c r="AN25" s="113"/>
      <c r="AO25" s="113"/>
      <c r="AP25" s="113"/>
      <c r="AQ25" s="114">
        <f t="shared" si="9"/>
        <v>0</v>
      </c>
      <c r="AR25" s="113"/>
      <c r="AS25" s="113"/>
      <c r="AT25" s="113"/>
      <c r="AU25" s="114">
        <f t="shared" si="10"/>
        <v>0</v>
      </c>
      <c r="AV25" s="113"/>
      <c r="AW25" s="113"/>
      <c r="AX25" s="113"/>
      <c r="AY25" s="114">
        <f t="shared" si="11"/>
        <v>0</v>
      </c>
      <c r="AZ25" s="113"/>
      <c r="BA25" s="115">
        <f t="shared" si="12"/>
        <v>2</v>
      </c>
      <c r="BB25" s="116"/>
      <c r="BC25" s="115">
        <f t="shared" si="13"/>
        <v>2</v>
      </c>
      <c r="BD25" s="111"/>
      <c r="BE25" s="111">
        <v>12</v>
      </c>
      <c r="BF25" s="117">
        <f t="shared" si="14"/>
        <v>10</v>
      </c>
      <c r="BG25" s="111">
        <v>14</v>
      </c>
      <c r="BH25" s="118">
        <f t="shared" si="15"/>
        <v>24</v>
      </c>
    </row>
    <row r="26" spans="2:60" ht="39.75" hidden="1" customHeight="1" x14ac:dyDescent="1">
      <c r="B26" s="111">
        <v>1111011</v>
      </c>
      <c r="C26" s="112" t="s">
        <v>743</v>
      </c>
      <c r="D26" s="113"/>
      <c r="E26" s="113"/>
      <c r="F26" s="113"/>
      <c r="G26" s="114">
        <f t="shared" si="0"/>
        <v>0</v>
      </c>
      <c r="H26" s="113"/>
      <c r="I26" s="119"/>
      <c r="J26" s="113"/>
      <c r="K26" s="114">
        <f t="shared" si="1"/>
        <v>0</v>
      </c>
      <c r="L26" s="113"/>
      <c r="M26" s="113"/>
      <c r="N26" s="113"/>
      <c r="O26" s="114">
        <f t="shared" si="2"/>
        <v>0</v>
      </c>
      <c r="P26" s="113"/>
      <c r="Q26" s="113"/>
      <c r="R26" s="113"/>
      <c r="S26" s="114">
        <f t="shared" si="3"/>
        <v>0</v>
      </c>
      <c r="T26" s="113"/>
      <c r="U26" s="113"/>
      <c r="V26" s="113"/>
      <c r="W26" s="114">
        <f t="shared" si="4"/>
        <v>0</v>
      </c>
      <c r="X26" s="113"/>
      <c r="Y26" s="113"/>
      <c r="Z26" s="113"/>
      <c r="AA26" s="114">
        <f t="shared" si="5"/>
        <v>0</v>
      </c>
      <c r="AB26" s="113"/>
      <c r="AC26" s="113"/>
      <c r="AD26" s="113"/>
      <c r="AE26" s="114">
        <f t="shared" si="6"/>
        <v>0</v>
      </c>
      <c r="AF26" s="113"/>
      <c r="AG26" s="113"/>
      <c r="AH26" s="113"/>
      <c r="AI26" s="114">
        <f t="shared" si="7"/>
        <v>0</v>
      </c>
      <c r="AJ26" s="113"/>
      <c r="AK26" s="113"/>
      <c r="AL26" s="113"/>
      <c r="AM26" s="114">
        <f t="shared" si="8"/>
        <v>0</v>
      </c>
      <c r="AN26" s="113"/>
      <c r="AO26" s="113"/>
      <c r="AP26" s="113"/>
      <c r="AQ26" s="114">
        <f t="shared" si="9"/>
        <v>0</v>
      </c>
      <c r="AR26" s="113"/>
      <c r="AS26" s="113"/>
      <c r="AT26" s="113"/>
      <c r="AU26" s="114">
        <f t="shared" si="10"/>
        <v>0</v>
      </c>
      <c r="AV26" s="113"/>
      <c r="AW26" s="113"/>
      <c r="AX26" s="113"/>
      <c r="AY26" s="114">
        <f t="shared" si="11"/>
        <v>0</v>
      </c>
      <c r="AZ26" s="113"/>
      <c r="BA26" s="115">
        <f t="shared" si="12"/>
        <v>0</v>
      </c>
      <c r="BB26" s="116"/>
      <c r="BC26" s="115">
        <f t="shared" si="13"/>
        <v>0</v>
      </c>
      <c r="BD26" s="111"/>
      <c r="BE26" s="111"/>
      <c r="BF26" s="117">
        <f t="shared" si="14"/>
        <v>0</v>
      </c>
      <c r="BG26" s="111"/>
      <c r="BH26" s="118">
        <f t="shared" si="15"/>
        <v>0</v>
      </c>
    </row>
    <row r="27" spans="2:60" ht="39.75" hidden="1" customHeight="1" x14ac:dyDescent="1">
      <c r="B27" s="111">
        <v>1111012</v>
      </c>
      <c r="C27" s="112" t="s">
        <v>744</v>
      </c>
      <c r="D27" s="113"/>
      <c r="E27" s="113"/>
      <c r="F27" s="113"/>
      <c r="G27" s="114">
        <f t="shared" si="0"/>
        <v>0</v>
      </c>
      <c r="H27" s="113"/>
      <c r="I27" s="119"/>
      <c r="J27" s="113"/>
      <c r="K27" s="114">
        <f t="shared" si="1"/>
        <v>0</v>
      </c>
      <c r="L27" s="113"/>
      <c r="M27" s="113"/>
      <c r="N27" s="113"/>
      <c r="O27" s="114">
        <f t="shared" si="2"/>
        <v>0</v>
      </c>
      <c r="P27" s="113"/>
      <c r="Q27" s="113"/>
      <c r="R27" s="113"/>
      <c r="S27" s="114">
        <f t="shared" si="3"/>
        <v>0</v>
      </c>
      <c r="T27" s="113"/>
      <c r="U27" s="113"/>
      <c r="V27" s="113"/>
      <c r="W27" s="114">
        <f t="shared" si="4"/>
        <v>0</v>
      </c>
      <c r="X27" s="113"/>
      <c r="Y27" s="113"/>
      <c r="Z27" s="113"/>
      <c r="AA27" s="114">
        <f t="shared" si="5"/>
        <v>0</v>
      </c>
      <c r="AB27" s="113"/>
      <c r="AC27" s="113"/>
      <c r="AD27" s="113"/>
      <c r="AE27" s="114">
        <f t="shared" si="6"/>
        <v>0</v>
      </c>
      <c r="AF27" s="113"/>
      <c r="AG27" s="113"/>
      <c r="AH27" s="113"/>
      <c r="AI27" s="114">
        <f t="shared" si="7"/>
        <v>0</v>
      </c>
      <c r="AJ27" s="113"/>
      <c r="AK27" s="113"/>
      <c r="AL27" s="113"/>
      <c r="AM27" s="114">
        <f t="shared" si="8"/>
        <v>0</v>
      </c>
      <c r="AN27" s="113"/>
      <c r="AO27" s="113"/>
      <c r="AP27" s="113"/>
      <c r="AQ27" s="114">
        <f t="shared" si="9"/>
        <v>0</v>
      </c>
      <c r="AR27" s="113"/>
      <c r="AS27" s="113"/>
      <c r="AT27" s="113"/>
      <c r="AU27" s="114">
        <f t="shared" si="10"/>
        <v>0</v>
      </c>
      <c r="AV27" s="113"/>
      <c r="AW27" s="113"/>
      <c r="AX27" s="113"/>
      <c r="AY27" s="114">
        <f t="shared" si="11"/>
        <v>0</v>
      </c>
      <c r="AZ27" s="113"/>
      <c r="BA27" s="115">
        <f t="shared" si="12"/>
        <v>0</v>
      </c>
      <c r="BB27" s="116"/>
      <c r="BC27" s="115">
        <f t="shared" si="13"/>
        <v>0</v>
      </c>
      <c r="BD27" s="111"/>
      <c r="BE27" s="111"/>
      <c r="BF27" s="117">
        <f t="shared" si="14"/>
        <v>0</v>
      </c>
      <c r="BG27" s="111"/>
      <c r="BH27" s="118">
        <f t="shared" si="15"/>
        <v>0</v>
      </c>
    </row>
    <row r="28" spans="2:60" ht="39.75" hidden="1" customHeight="1" x14ac:dyDescent="1">
      <c r="B28" s="111">
        <v>1111013</v>
      </c>
      <c r="C28" s="112" t="s">
        <v>745</v>
      </c>
      <c r="D28" s="113"/>
      <c r="E28" s="113"/>
      <c r="F28" s="113"/>
      <c r="G28" s="114">
        <f t="shared" si="0"/>
        <v>0</v>
      </c>
      <c r="H28" s="113"/>
      <c r="I28" s="119"/>
      <c r="J28" s="113"/>
      <c r="K28" s="114">
        <f t="shared" si="1"/>
        <v>0</v>
      </c>
      <c r="L28" s="113"/>
      <c r="M28" s="113"/>
      <c r="N28" s="113"/>
      <c r="O28" s="114">
        <f t="shared" si="2"/>
        <v>0</v>
      </c>
      <c r="P28" s="113"/>
      <c r="Q28" s="113"/>
      <c r="R28" s="113"/>
      <c r="S28" s="114">
        <f t="shared" si="3"/>
        <v>0</v>
      </c>
      <c r="T28" s="113"/>
      <c r="U28" s="113"/>
      <c r="V28" s="113"/>
      <c r="W28" s="114">
        <f t="shared" si="4"/>
        <v>0</v>
      </c>
      <c r="X28" s="113"/>
      <c r="Y28" s="113"/>
      <c r="Z28" s="113"/>
      <c r="AA28" s="114">
        <f t="shared" si="5"/>
        <v>0</v>
      </c>
      <c r="AB28" s="113"/>
      <c r="AC28" s="113"/>
      <c r="AD28" s="113"/>
      <c r="AE28" s="114">
        <f t="shared" si="6"/>
        <v>0</v>
      </c>
      <c r="AF28" s="113"/>
      <c r="AG28" s="113"/>
      <c r="AH28" s="113"/>
      <c r="AI28" s="114">
        <f t="shared" si="7"/>
        <v>0</v>
      </c>
      <c r="AJ28" s="113"/>
      <c r="AK28" s="113"/>
      <c r="AL28" s="113"/>
      <c r="AM28" s="114">
        <f t="shared" si="8"/>
        <v>0</v>
      </c>
      <c r="AN28" s="113"/>
      <c r="AO28" s="113"/>
      <c r="AP28" s="113"/>
      <c r="AQ28" s="114">
        <f t="shared" si="9"/>
        <v>0</v>
      </c>
      <c r="AR28" s="113"/>
      <c r="AS28" s="113"/>
      <c r="AT28" s="113"/>
      <c r="AU28" s="114">
        <f t="shared" si="10"/>
        <v>0</v>
      </c>
      <c r="AV28" s="113"/>
      <c r="AW28" s="113"/>
      <c r="AX28" s="113"/>
      <c r="AY28" s="114">
        <f t="shared" si="11"/>
        <v>0</v>
      </c>
      <c r="AZ28" s="113"/>
      <c r="BA28" s="115">
        <f t="shared" si="12"/>
        <v>0</v>
      </c>
      <c r="BB28" s="116"/>
      <c r="BC28" s="115">
        <f t="shared" si="13"/>
        <v>0</v>
      </c>
      <c r="BD28" s="111"/>
      <c r="BE28" s="111"/>
      <c r="BF28" s="117">
        <f t="shared" si="14"/>
        <v>0</v>
      </c>
      <c r="BG28" s="111"/>
      <c r="BH28" s="118">
        <f t="shared" si="15"/>
        <v>0</v>
      </c>
    </row>
    <row r="29" spans="2:60" ht="39.75" hidden="1" customHeight="1" x14ac:dyDescent="1">
      <c r="B29" s="111">
        <v>1111014</v>
      </c>
      <c r="C29" s="112" t="s">
        <v>746</v>
      </c>
      <c r="D29" s="113"/>
      <c r="E29" s="113"/>
      <c r="F29" s="113"/>
      <c r="G29" s="114">
        <f t="shared" si="0"/>
        <v>0</v>
      </c>
      <c r="H29" s="113"/>
      <c r="I29" s="119"/>
      <c r="J29" s="113"/>
      <c r="K29" s="114">
        <f t="shared" si="1"/>
        <v>0</v>
      </c>
      <c r="L29" s="113"/>
      <c r="M29" s="113"/>
      <c r="N29" s="113"/>
      <c r="O29" s="114">
        <f t="shared" si="2"/>
        <v>0</v>
      </c>
      <c r="P29" s="113"/>
      <c r="Q29" s="113"/>
      <c r="R29" s="113"/>
      <c r="S29" s="114">
        <f t="shared" si="3"/>
        <v>0</v>
      </c>
      <c r="T29" s="113"/>
      <c r="U29" s="113"/>
      <c r="V29" s="113"/>
      <c r="W29" s="114">
        <f t="shared" si="4"/>
        <v>0</v>
      </c>
      <c r="X29" s="113"/>
      <c r="Y29" s="113"/>
      <c r="Z29" s="113"/>
      <c r="AA29" s="114">
        <f t="shared" si="5"/>
        <v>0</v>
      </c>
      <c r="AB29" s="113"/>
      <c r="AC29" s="113"/>
      <c r="AD29" s="113"/>
      <c r="AE29" s="114">
        <f t="shared" si="6"/>
        <v>0</v>
      </c>
      <c r="AF29" s="113"/>
      <c r="AG29" s="113"/>
      <c r="AH29" s="113"/>
      <c r="AI29" s="114">
        <f t="shared" si="7"/>
        <v>0</v>
      </c>
      <c r="AJ29" s="113"/>
      <c r="AK29" s="113"/>
      <c r="AL29" s="113"/>
      <c r="AM29" s="114">
        <f t="shared" si="8"/>
        <v>0</v>
      </c>
      <c r="AN29" s="113"/>
      <c r="AO29" s="113"/>
      <c r="AP29" s="113"/>
      <c r="AQ29" s="114">
        <f t="shared" si="9"/>
        <v>0</v>
      </c>
      <c r="AR29" s="113"/>
      <c r="AS29" s="113"/>
      <c r="AT29" s="113"/>
      <c r="AU29" s="114">
        <f t="shared" si="10"/>
        <v>0</v>
      </c>
      <c r="AV29" s="113"/>
      <c r="AW29" s="113"/>
      <c r="AX29" s="113"/>
      <c r="AY29" s="114">
        <f t="shared" si="11"/>
        <v>0</v>
      </c>
      <c r="AZ29" s="113"/>
      <c r="BA29" s="115">
        <f t="shared" si="12"/>
        <v>0</v>
      </c>
      <c r="BB29" s="116"/>
      <c r="BC29" s="115">
        <f t="shared" si="13"/>
        <v>0</v>
      </c>
      <c r="BD29" s="111"/>
      <c r="BE29" s="111"/>
      <c r="BF29" s="117">
        <f t="shared" si="14"/>
        <v>0</v>
      </c>
      <c r="BG29" s="111"/>
      <c r="BH29" s="118">
        <f t="shared" si="15"/>
        <v>0</v>
      </c>
    </row>
    <row r="30" spans="2:60" ht="39.75" hidden="1" customHeight="1" x14ac:dyDescent="1">
      <c r="B30" s="111">
        <v>1111015</v>
      </c>
      <c r="C30" s="112" t="s">
        <v>747</v>
      </c>
      <c r="D30" s="113"/>
      <c r="E30" s="113"/>
      <c r="F30" s="113"/>
      <c r="G30" s="114">
        <f t="shared" si="0"/>
        <v>0</v>
      </c>
      <c r="H30" s="113"/>
      <c r="I30" s="119"/>
      <c r="J30" s="113"/>
      <c r="K30" s="114">
        <f t="shared" si="1"/>
        <v>0</v>
      </c>
      <c r="L30" s="113"/>
      <c r="M30" s="113"/>
      <c r="N30" s="113"/>
      <c r="O30" s="114">
        <f t="shared" si="2"/>
        <v>0</v>
      </c>
      <c r="P30" s="113"/>
      <c r="Q30" s="113"/>
      <c r="R30" s="113"/>
      <c r="S30" s="114">
        <f t="shared" si="3"/>
        <v>0</v>
      </c>
      <c r="T30" s="113"/>
      <c r="U30" s="113"/>
      <c r="V30" s="113"/>
      <c r="W30" s="114">
        <f t="shared" si="4"/>
        <v>0</v>
      </c>
      <c r="X30" s="113"/>
      <c r="Y30" s="113"/>
      <c r="Z30" s="113"/>
      <c r="AA30" s="114">
        <f t="shared" si="5"/>
        <v>0</v>
      </c>
      <c r="AB30" s="113"/>
      <c r="AC30" s="113"/>
      <c r="AD30" s="113"/>
      <c r="AE30" s="114">
        <f t="shared" si="6"/>
        <v>0</v>
      </c>
      <c r="AF30" s="113"/>
      <c r="AG30" s="113"/>
      <c r="AH30" s="113"/>
      <c r="AI30" s="114">
        <f t="shared" si="7"/>
        <v>0</v>
      </c>
      <c r="AJ30" s="113"/>
      <c r="AK30" s="113"/>
      <c r="AL30" s="113"/>
      <c r="AM30" s="114">
        <f t="shared" si="8"/>
        <v>0</v>
      </c>
      <c r="AN30" s="113"/>
      <c r="AO30" s="113"/>
      <c r="AP30" s="113"/>
      <c r="AQ30" s="114">
        <f t="shared" si="9"/>
        <v>0</v>
      </c>
      <c r="AR30" s="113"/>
      <c r="AS30" s="113"/>
      <c r="AT30" s="113"/>
      <c r="AU30" s="114">
        <f t="shared" si="10"/>
        <v>0</v>
      </c>
      <c r="AV30" s="113"/>
      <c r="AW30" s="113"/>
      <c r="AX30" s="113"/>
      <c r="AY30" s="114">
        <f t="shared" si="11"/>
        <v>0</v>
      </c>
      <c r="AZ30" s="113"/>
      <c r="BA30" s="115">
        <f t="shared" si="12"/>
        <v>0</v>
      </c>
      <c r="BB30" s="116"/>
      <c r="BC30" s="115">
        <f t="shared" si="13"/>
        <v>0</v>
      </c>
      <c r="BD30" s="111"/>
      <c r="BE30" s="111"/>
      <c r="BF30" s="117">
        <f t="shared" si="14"/>
        <v>0</v>
      </c>
      <c r="BG30" s="111"/>
      <c r="BH30" s="118">
        <f t="shared" si="15"/>
        <v>0</v>
      </c>
    </row>
    <row r="31" spans="2:60" ht="39.75" hidden="1" customHeight="1" x14ac:dyDescent="1">
      <c r="B31" s="111">
        <v>1111016</v>
      </c>
      <c r="C31" s="112" t="s">
        <v>748</v>
      </c>
      <c r="D31" s="113"/>
      <c r="E31" s="113"/>
      <c r="F31" s="113"/>
      <c r="G31" s="114">
        <f t="shared" si="0"/>
        <v>0</v>
      </c>
      <c r="H31" s="113"/>
      <c r="I31" s="119"/>
      <c r="J31" s="113"/>
      <c r="K31" s="114">
        <f t="shared" si="1"/>
        <v>0</v>
      </c>
      <c r="L31" s="113"/>
      <c r="M31" s="113"/>
      <c r="N31" s="113"/>
      <c r="O31" s="114">
        <f t="shared" si="2"/>
        <v>0</v>
      </c>
      <c r="P31" s="113"/>
      <c r="Q31" s="113"/>
      <c r="R31" s="113"/>
      <c r="S31" s="114">
        <f t="shared" si="3"/>
        <v>0</v>
      </c>
      <c r="T31" s="113"/>
      <c r="U31" s="113"/>
      <c r="V31" s="113"/>
      <c r="W31" s="114">
        <f t="shared" si="4"/>
        <v>0</v>
      </c>
      <c r="X31" s="113"/>
      <c r="Y31" s="113"/>
      <c r="Z31" s="113"/>
      <c r="AA31" s="114">
        <f t="shared" si="5"/>
        <v>0</v>
      </c>
      <c r="AB31" s="113"/>
      <c r="AC31" s="113"/>
      <c r="AD31" s="113"/>
      <c r="AE31" s="114">
        <f t="shared" si="6"/>
        <v>0</v>
      </c>
      <c r="AF31" s="113"/>
      <c r="AG31" s="113"/>
      <c r="AH31" s="113"/>
      <c r="AI31" s="114">
        <f t="shared" si="7"/>
        <v>0</v>
      </c>
      <c r="AJ31" s="113"/>
      <c r="AK31" s="113"/>
      <c r="AL31" s="113"/>
      <c r="AM31" s="114">
        <f t="shared" si="8"/>
        <v>0</v>
      </c>
      <c r="AN31" s="113"/>
      <c r="AO31" s="113"/>
      <c r="AP31" s="113"/>
      <c r="AQ31" s="114">
        <f t="shared" si="9"/>
        <v>0</v>
      </c>
      <c r="AR31" s="113"/>
      <c r="AS31" s="113"/>
      <c r="AT31" s="113"/>
      <c r="AU31" s="114">
        <f t="shared" si="10"/>
        <v>0</v>
      </c>
      <c r="AV31" s="113"/>
      <c r="AW31" s="113"/>
      <c r="AX31" s="113"/>
      <c r="AY31" s="114">
        <f t="shared" si="11"/>
        <v>0</v>
      </c>
      <c r="AZ31" s="113"/>
      <c r="BA31" s="115">
        <f t="shared" si="12"/>
        <v>0</v>
      </c>
      <c r="BB31" s="116"/>
      <c r="BC31" s="115">
        <f t="shared" si="13"/>
        <v>0</v>
      </c>
      <c r="BD31" s="111"/>
      <c r="BE31" s="111"/>
      <c r="BF31" s="117">
        <f t="shared" si="14"/>
        <v>0</v>
      </c>
      <c r="BG31" s="111"/>
      <c r="BH31" s="118">
        <f t="shared" si="15"/>
        <v>0</v>
      </c>
    </row>
    <row r="32" spans="2:60" ht="39.75" hidden="1" customHeight="1" x14ac:dyDescent="1">
      <c r="B32" s="111">
        <v>1111017</v>
      </c>
      <c r="C32" s="112" t="s">
        <v>749</v>
      </c>
      <c r="D32" s="113"/>
      <c r="E32" s="113"/>
      <c r="F32" s="113"/>
      <c r="G32" s="114">
        <f t="shared" si="0"/>
        <v>0</v>
      </c>
      <c r="H32" s="113"/>
      <c r="I32" s="119"/>
      <c r="J32" s="113"/>
      <c r="K32" s="114">
        <f t="shared" si="1"/>
        <v>0</v>
      </c>
      <c r="L32" s="113"/>
      <c r="M32" s="113"/>
      <c r="N32" s="113"/>
      <c r="O32" s="114">
        <f t="shared" si="2"/>
        <v>0</v>
      </c>
      <c r="P32" s="113"/>
      <c r="Q32" s="113"/>
      <c r="R32" s="113"/>
      <c r="S32" s="114">
        <f t="shared" si="3"/>
        <v>0</v>
      </c>
      <c r="T32" s="113"/>
      <c r="U32" s="113"/>
      <c r="V32" s="113"/>
      <c r="W32" s="114">
        <f t="shared" si="4"/>
        <v>0</v>
      </c>
      <c r="X32" s="113"/>
      <c r="Y32" s="113"/>
      <c r="Z32" s="113"/>
      <c r="AA32" s="114">
        <f t="shared" si="5"/>
        <v>0</v>
      </c>
      <c r="AB32" s="113"/>
      <c r="AC32" s="113"/>
      <c r="AD32" s="113"/>
      <c r="AE32" s="114">
        <f t="shared" si="6"/>
        <v>0</v>
      </c>
      <c r="AF32" s="113"/>
      <c r="AG32" s="113"/>
      <c r="AH32" s="113"/>
      <c r="AI32" s="114">
        <f t="shared" si="7"/>
        <v>0</v>
      </c>
      <c r="AJ32" s="113"/>
      <c r="AK32" s="113"/>
      <c r="AL32" s="113"/>
      <c r="AM32" s="114">
        <f t="shared" si="8"/>
        <v>0</v>
      </c>
      <c r="AN32" s="113"/>
      <c r="AO32" s="113"/>
      <c r="AP32" s="113"/>
      <c r="AQ32" s="114">
        <f t="shared" si="9"/>
        <v>0</v>
      </c>
      <c r="AR32" s="113"/>
      <c r="AS32" s="113"/>
      <c r="AT32" s="113"/>
      <c r="AU32" s="114">
        <f t="shared" si="10"/>
        <v>0</v>
      </c>
      <c r="AV32" s="113"/>
      <c r="AW32" s="113"/>
      <c r="AX32" s="113"/>
      <c r="AY32" s="114">
        <f t="shared" si="11"/>
        <v>0</v>
      </c>
      <c r="AZ32" s="113"/>
      <c r="BA32" s="115">
        <f t="shared" si="12"/>
        <v>0</v>
      </c>
      <c r="BB32" s="116"/>
      <c r="BC32" s="115">
        <f t="shared" si="13"/>
        <v>0</v>
      </c>
      <c r="BD32" s="111"/>
      <c r="BE32" s="111"/>
      <c r="BF32" s="117">
        <f t="shared" si="14"/>
        <v>0</v>
      </c>
      <c r="BG32" s="111"/>
      <c r="BH32" s="118">
        <f t="shared" si="15"/>
        <v>0</v>
      </c>
    </row>
    <row r="33" spans="2:60" ht="39.75" hidden="1" customHeight="1" x14ac:dyDescent="1">
      <c r="B33" s="111">
        <v>1111018</v>
      </c>
      <c r="C33" s="112" t="s">
        <v>750</v>
      </c>
      <c r="D33" s="113"/>
      <c r="E33" s="113"/>
      <c r="F33" s="113"/>
      <c r="G33" s="114">
        <f t="shared" si="0"/>
        <v>0</v>
      </c>
      <c r="H33" s="113"/>
      <c r="I33" s="119"/>
      <c r="J33" s="113"/>
      <c r="K33" s="114">
        <f t="shared" si="1"/>
        <v>0</v>
      </c>
      <c r="L33" s="113"/>
      <c r="M33" s="113"/>
      <c r="N33" s="113"/>
      <c r="O33" s="114">
        <f t="shared" si="2"/>
        <v>0</v>
      </c>
      <c r="P33" s="113"/>
      <c r="Q33" s="113"/>
      <c r="R33" s="113"/>
      <c r="S33" s="114">
        <f t="shared" si="3"/>
        <v>0</v>
      </c>
      <c r="T33" s="113"/>
      <c r="U33" s="113"/>
      <c r="V33" s="113"/>
      <c r="W33" s="114">
        <f t="shared" si="4"/>
        <v>0</v>
      </c>
      <c r="X33" s="113"/>
      <c r="Y33" s="113"/>
      <c r="Z33" s="113"/>
      <c r="AA33" s="114">
        <f t="shared" si="5"/>
        <v>0</v>
      </c>
      <c r="AB33" s="113"/>
      <c r="AC33" s="113"/>
      <c r="AD33" s="113"/>
      <c r="AE33" s="114">
        <f t="shared" si="6"/>
        <v>0</v>
      </c>
      <c r="AF33" s="113"/>
      <c r="AG33" s="113"/>
      <c r="AH33" s="113"/>
      <c r="AI33" s="114">
        <f t="shared" si="7"/>
        <v>0</v>
      </c>
      <c r="AJ33" s="113"/>
      <c r="AK33" s="113"/>
      <c r="AL33" s="113"/>
      <c r="AM33" s="114">
        <f t="shared" si="8"/>
        <v>0</v>
      </c>
      <c r="AN33" s="113"/>
      <c r="AO33" s="113"/>
      <c r="AP33" s="113"/>
      <c r="AQ33" s="114">
        <f t="shared" si="9"/>
        <v>0</v>
      </c>
      <c r="AR33" s="113"/>
      <c r="AS33" s="113"/>
      <c r="AT33" s="113"/>
      <c r="AU33" s="114">
        <f t="shared" si="10"/>
        <v>0</v>
      </c>
      <c r="AV33" s="113"/>
      <c r="AW33" s="113"/>
      <c r="AX33" s="113"/>
      <c r="AY33" s="114">
        <f t="shared" si="11"/>
        <v>0</v>
      </c>
      <c r="AZ33" s="113"/>
      <c r="BA33" s="115">
        <f t="shared" si="12"/>
        <v>0</v>
      </c>
      <c r="BB33" s="116"/>
      <c r="BC33" s="115">
        <f t="shared" si="13"/>
        <v>0</v>
      </c>
      <c r="BD33" s="111"/>
      <c r="BE33" s="111"/>
      <c r="BF33" s="117">
        <f t="shared" si="14"/>
        <v>0</v>
      </c>
      <c r="BG33" s="111"/>
      <c r="BH33" s="118">
        <f t="shared" si="15"/>
        <v>0</v>
      </c>
    </row>
    <row r="34" spans="2:60" ht="39.75" hidden="1" customHeight="1" x14ac:dyDescent="1">
      <c r="B34" s="111">
        <v>1111019</v>
      </c>
      <c r="C34" s="112" t="s">
        <v>751</v>
      </c>
      <c r="D34" s="113"/>
      <c r="E34" s="113"/>
      <c r="F34" s="113"/>
      <c r="G34" s="114">
        <f t="shared" si="0"/>
        <v>0</v>
      </c>
      <c r="H34" s="113"/>
      <c r="I34" s="119"/>
      <c r="J34" s="113"/>
      <c r="K34" s="114">
        <f t="shared" si="1"/>
        <v>0</v>
      </c>
      <c r="L34" s="113"/>
      <c r="M34" s="113"/>
      <c r="N34" s="113"/>
      <c r="O34" s="114">
        <f t="shared" si="2"/>
        <v>0</v>
      </c>
      <c r="P34" s="113"/>
      <c r="Q34" s="113"/>
      <c r="R34" s="113"/>
      <c r="S34" s="114">
        <f t="shared" si="3"/>
        <v>0</v>
      </c>
      <c r="T34" s="113"/>
      <c r="U34" s="113"/>
      <c r="V34" s="113"/>
      <c r="W34" s="114">
        <f t="shared" si="4"/>
        <v>0</v>
      </c>
      <c r="X34" s="113"/>
      <c r="Y34" s="113"/>
      <c r="Z34" s="113"/>
      <c r="AA34" s="114">
        <f t="shared" si="5"/>
        <v>0</v>
      </c>
      <c r="AB34" s="113"/>
      <c r="AC34" s="113"/>
      <c r="AD34" s="113"/>
      <c r="AE34" s="114">
        <f t="shared" si="6"/>
        <v>0</v>
      </c>
      <c r="AF34" s="113"/>
      <c r="AG34" s="113"/>
      <c r="AH34" s="113"/>
      <c r="AI34" s="114">
        <f t="shared" si="7"/>
        <v>0</v>
      </c>
      <c r="AJ34" s="113"/>
      <c r="AK34" s="113"/>
      <c r="AL34" s="113"/>
      <c r="AM34" s="114">
        <f t="shared" si="8"/>
        <v>0</v>
      </c>
      <c r="AN34" s="113"/>
      <c r="AO34" s="113"/>
      <c r="AP34" s="113"/>
      <c r="AQ34" s="114">
        <f t="shared" si="9"/>
        <v>0</v>
      </c>
      <c r="AR34" s="113"/>
      <c r="AS34" s="113"/>
      <c r="AT34" s="113"/>
      <c r="AU34" s="114">
        <f t="shared" si="10"/>
        <v>0</v>
      </c>
      <c r="AV34" s="113"/>
      <c r="AW34" s="113"/>
      <c r="AX34" s="113"/>
      <c r="AY34" s="114">
        <f t="shared" si="11"/>
        <v>0</v>
      </c>
      <c r="AZ34" s="113"/>
      <c r="BA34" s="115">
        <f t="shared" si="12"/>
        <v>0</v>
      </c>
      <c r="BB34" s="116"/>
      <c r="BC34" s="115">
        <f t="shared" si="13"/>
        <v>0</v>
      </c>
      <c r="BD34" s="111"/>
      <c r="BE34" s="111"/>
      <c r="BF34" s="117">
        <f t="shared" si="14"/>
        <v>0</v>
      </c>
      <c r="BG34" s="111"/>
      <c r="BH34" s="118">
        <f t="shared" si="15"/>
        <v>0</v>
      </c>
    </row>
    <row r="35" spans="2:60" ht="39.75" hidden="1" customHeight="1" x14ac:dyDescent="1">
      <c r="B35" s="111">
        <v>1111020</v>
      </c>
      <c r="C35" s="112" t="s">
        <v>752</v>
      </c>
      <c r="D35" s="113"/>
      <c r="E35" s="113"/>
      <c r="F35" s="113"/>
      <c r="G35" s="114">
        <f t="shared" si="0"/>
        <v>0</v>
      </c>
      <c r="H35" s="113"/>
      <c r="I35" s="119"/>
      <c r="J35" s="113"/>
      <c r="K35" s="114">
        <f t="shared" si="1"/>
        <v>0</v>
      </c>
      <c r="L35" s="113"/>
      <c r="M35" s="113"/>
      <c r="N35" s="113"/>
      <c r="O35" s="114">
        <f t="shared" si="2"/>
        <v>0</v>
      </c>
      <c r="P35" s="113"/>
      <c r="Q35" s="113"/>
      <c r="R35" s="113"/>
      <c r="S35" s="114">
        <f t="shared" si="3"/>
        <v>0</v>
      </c>
      <c r="T35" s="113"/>
      <c r="U35" s="113"/>
      <c r="V35" s="113"/>
      <c r="W35" s="114">
        <f t="shared" si="4"/>
        <v>0</v>
      </c>
      <c r="X35" s="113"/>
      <c r="Y35" s="113"/>
      <c r="Z35" s="113"/>
      <c r="AA35" s="114">
        <f t="shared" si="5"/>
        <v>0</v>
      </c>
      <c r="AB35" s="113"/>
      <c r="AC35" s="113"/>
      <c r="AD35" s="113"/>
      <c r="AE35" s="114">
        <f t="shared" si="6"/>
        <v>0</v>
      </c>
      <c r="AF35" s="113"/>
      <c r="AG35" s="113"/>
      <c r="AH35" s="113"/>
      <c r="AI35" s="114">
        <f t="shared" si="7"/>
        <v>0</v>
      </c>
      <c r="AJ35" s="113"/>
      <c r="AK35" s="113"/>
      <c r="AL35" s="113"/>
      <c r="AM35" s="114">
        <f t="shared" si="8"/>
        <v>0</v>
      </c>
      <c r="AN35" s="113"/>
      <c r="AO35" s="113"/>
      <c r="AP35" s="113"/>
      <c r="AQ35" s="114">
        <f t="shared" si="9"/>
        <v>0</v>
      </c>
      <c r="AR35" s="113"/>
      <c r="AS35" s="113"/>
      <c r="AT35" s="113"/>
      <c r="AU35" s="114">
        <f t="shared" si="10"/>
        <v>0</v>
      </c>
      <c r="AV35" s="113"/>
      <c r="AW35" s="113"/>
      <c r="AX35" s="113"/>
      <c r="AY35" s="114">
        <f t="shared" si="11"/>
        <v>0</v>
      </c>
      <c r="AZ35" s="113"/>
      <c r="BA35" s="115">
        <f t="shared" si="12"/>
        <v>0</v>
      </c>
      <c r="BB35" s="116"/>
      <c r="BC35" s="115">
        <f t="shared" si="13"/>
        <v>0</v>
      </c>
      <c r="BD35" s="111"/>
      <c r="BE35" s="111"/>
      <c r="BF35" s="117">
        <f t="shared" si="14"/>
        <v>0</v>
      </c>
      <c r="BG35" s="111"/>
      <c r="BH35" s="118">
        <f t="shared" si="15"/>
        <v>0</v>
      </c>
    </row>
    <row r="36" spans="2:60" ht="39.75" hidden="1" customHeight="1" x14ac:dyDescent="1">
      <c r="B36" s="111">
        <v>1111022</v>
      </c>
      <c r="C36" s="112" t="s">
        <v>753</v>
      </c>
      <c r="D36" s="113"/>
      <c r="E36" s="113"/>
      <c r="F36" s="113"/>
      <c r="G36" s="114">
        <f t="shared" si="0"/>
        <v>0</v>
      </c>
      <c r="H36" s="113"/>
      <c r="I36" s="119"/>
      <c r="J36" s="113"/>
      <c r="K36" s="114">
        <f t="shared" si="1"/>
        <v>0</v>
      </c>
      <c r="L36" s="113"/>
      <c r="M36" s="113"/>
      <c r="N36" s="113"/>
      <c r="O36" s="114">
        <f t="shared" si="2"/>
        <v>0</v>
      </c>
      <c r="P36" s="113"/>
      <c r="Q36" s="113"/>
      <c r="R36" s="113"/>
      <c r="S36" s="114">
        <f t="shared" si="3"/>
        <v>0</v>
      </c>
      <c r="T36" s="113"/>
      <c r="U36" s="113"/>
      <c r="V36" s="113"/>
      <c r="W36" s="114">
        <f t="shared" si="4"/>
        <v>0</v>
      </c>
      <c r="X36" s="113"/>
      <c r="Y36" s="113"/>
      <c r="Z36" s="113"/>
      <c r="AA36" s="114">
        <f t="shared" si="5"/>
        <v>0</v>
      </c>
      <c r="AB36" s="113"/>
      <c r="AC36" s="113"/>
      <c r="AD36" s="113"/>
      <c r="AE36" s="114">
        <f t="shared" si="6"/>
        <v>0</v>
      </c>
      <c r="AF36" s="113"/>
      <c r="AG36" s="113"/>
      <c r="AH36" s="113"/>
      <c r="AI36" s="114">
        <f t="shared" si="7"/>
        <v>0</v>
      </c>
      <c r="AJ36" s="113"/>
      <c r="AK36" s="113"/>
      <c r="AL36" s="113"/>
      <c r="AM36" s="114">
        <f t="shared" si="8"/>
        <v>0</v>
      </c>
      <c r="AN36" s="113"/>
      <c r="AO36" s="113"/>
      <c r="AP36" s="113"/>
      <c r="AQ36" s="114">
        <f t="shared" si="9"/>
        <v>0</v>
      </c>
      <c r="AR36" s="113"/>
      <c r="AS36" s="113"/>
      <c r="AT36" s="113"/>
      <c r="AU36" s="114">
        <f t="shared" si="10"/>
        <v>0</v>
      </c>
      <c r="AV36" s="113"/>
      <c r="AW36" s="113"/>
      <c r="AX36" s="113"/>
      <c r="AY36" s="114">
        <f t="shared" si="11"/>
        <v>0</v>
      </c>
      <c r="AZ36" s="113"/>
      <c r="BA36" s="115">
        <f t="shared" si="12"/>
        <v>0</v>
      </c>
      <c r="BB36" s="116"/>
      <c r="BC36" s="115">
        <f t="shared" si="13"/>
        <v>0</v>
      </c>
      <c r="BD36" s="111"/>
      <c r="BE36" s="111"/>
      <c r="BF36" s="117">
        <f t="shared" si="14"/>
        <v>0</v>
      </c>
      <c r="BG36" s="111"/>
      <c r="BH36" s="118">
        <f t="shared" si="15"/>
        <v>0</v>
      </c>
    </row>
    <row r="37" spans="2:60" ht="39.75" hidden="1" customHeight="1" x14ac:dyDescent="1">
      <c r="B37" s="111">
        <v>1111023</v>
      </c>
      <c r="C37" s="112" t="s">
        <v>754</v>
      </c>
      <c r="D37" s="113"/>
      <c r="E37" s="113"/>
      <c r="F37" s="113"/>
      <c r="G37" s="114">
        <f t="shared" si="0"/>
        <v>0</v>
      </c>
      <c r="H37" s="113"/>
      <c r="I37" s="119"/>
      <c r="J37" s="113"/>
      <c r="K37" s="114">
        <f t="shared" si="1"/>
        <v>0</v>
      </c>
      <c r="L37" s="113"/>
      <c r="M37" s="113"/>
      <c r="N37" s="113"/>
      <c r="O37" s="114">
        <f t="shared" si="2"/>
        <v>0</v>
      </c>
      <c r="P37" s="113"/>
      <c r="Q37" s="113"/>
      <c r="R37" s="113"/>
      <c r="S37" s="114">
        <f t="shared" si="3"/>
        <v>0</v>
      </c>
      <c r="T37" s="113"/>
      <c r="U37" s="113"/>
      <c r="V37" s="113"/>
      <c r="W37" s="114">
        <f t="shared" si="4"/>
        <v>0</v>
      </c>
      <c r="X37" s="113"/>
      <c r="Y37" s="113"/>
      <c r="Z37" s="113"/>
      <c r="AA37" s="114">
        <f t="shared" si="5"/>
        <v>0</v>
      </c>
      <c r="AB37" s="113"/>
      <c r="AC37" s="113"/>
      <c r="AD37" s="113"/>
      <c r="AE37" s="114">
        <f t="shared" si="6"/>
        <v>0</v>
      </c>
      <c r="AF37" s="113"/>
      <c r="AG37" s="113"/>
      <c r="AH37" s="113"/>
      <c r="AI37" s="114">
        <f t="shared" si="7"/>
        <v>0</v>
      </c>
      <c r="AJ37" s="113"/>
      <c r="AK37" s="113"/>
      <c r="AL37" s="113"/>
      <c r="AM37" s="114">
        <f t="shared" si="8"/>
        <v>0</v>
      </c>
      <c r="AN37" s="113"/>
      <c r="AO37" s="113"/>
      <c r="AP37" s="113"/>
      <c r="AQ37" s="114">
        <f t="shared" si="9"/>
        <v>0</v>
      </c>
      <c r="AR37" s="113"/>
      <c r="AS37" s="113"/>
      <c r="AT37" s="113"/>
      <c r="AU37" s="114">
        <f t="shared" si="10"/>
        <v>0</v>
      </c>
      <c r="AV37" s="113"/>
      <c r="AW37" s="113"/>
      <c r="AX37" s="113"/>
      <c r="AY37" s="114">
        <f t="shared" si="11"/>
        <v>0</v>
      </c>
      <c r="AZ37" s="113"/>
      <c r="BA37" s="115">
        <f t="shared" si="12"/>
        <v>0</v>
      </c>
      <c r="BB37" s="116"/>
      <c r="BC37" s="115">
        <f t="shared" si="13"/>
        <v>0</v>
      </c>
      <c r="BD37" s="111"/>
      <c r="BE37" s="111"/>
      <c r="BF37" s="117">
        <f t="shared" si="14"/>
        <v>0</v>
      </c>
      <c r="BG37" s="111"/>
      <c r="BH37" s="118">
        <f t="shared" si="15"/>
        <v>0</v>
      </c>
    </row>
    <row r="38" spans="2:60" ht="39.75" hidden="1" customHeight="1" x14ac:dyDescent="1">
      <c r="B38" s="111">
        <v>1111024</v>
      </c>
      <c r="C38" s="112" t="s">
        <v>755</v>
      </c>
      <c r="D38" s="113"/>
      <c r="E38" s="113"/>
      <c r="F38" s="113"/>
      <c r="G38" s="114">
        <f t="shared" si="0"/>
        <v>0</v>
      </c>
      <c r="H38" s="113"/>
      <c r="I38" s="119"/>
      <c r="J38" s="113"/>
      <c r="K38" s="114">
        <f t="shared" si="1"/>
        <v>0</v>
      </c>
      <c r="L38" s="113"/>
      <c r="M38" s="113"/>
      <c r="N38" s="113"/>
      <c r="O38" s="114">
        <f t="shared" si="2"/>
        <v>0</v>
      </c>
      <c r="P38" s="113"/>
      <c r="Q38" s="113"/>
      <c r="R38" s="113"/>
      <c r="S38" s="114">
        <f t="shared" si="3"/>
        <v>0</v>
      </c>
      <c r="T38" s="113"/>
      <c r="U38" s="113"/>
      <c r="V38" s="113"/>
      <c r="W38" s="114">
        <f t="shared" si="4"/>
        <v>0</v>
      </c>
      <c r="X38" s="113"/>
      <c r="Y38" s="113"/>
      <c r="Z38" s="113"/>
      <c r="AA38" s="114">
        <f t="shared" si="5"/>
        <v>0</v>
      </c>
      <c r="AB38" s="113"/>
      <c r="AC38" s="113"/>
      <c r="AD38" s="113"/>
      <c r="AE38" s="114">
        <f t="shared" si="6"/>
        <v>0</v>
      </c>
      <c r="AF38" s="113"/>
      <c r="AG38" s="113"/>
      <c r="AH38" s="113"/>
      <c r="AI38" s="114">
        <f t="shared" si="7"/>
        <v>0</v>
      </c>
      <c r="AJ38" s="113"/>
      <c r="AK38" s="113"/>
      <c r="AL38" s="113"/>
      <c r="AM38" s="114">
        <f t="shared" si="8"/>
        <v>0</v>
      </c>
      <c r="AN38" s="113"/>
      <c r="AO38" s="113"/>
      <c r="AP38" s="113"/>
      <c r="AQ38" s="114">
        <f t="shared" si="9"/>
        <v>0</v>
      </c>
      <c r="AR38" s="113"/>
      <c r="AS38" s="113"/>
      <c r="AT38" s="113"/>
      <c r="AU38" s="114">
        <f t="shared" si="10"/>
        <v>0</v>
      </c>
      <c r="AV38" s="113"/>
      <c r="AW38" s="113"/>
      <c r="AX38" s="113"/>
      <c r="AY38" s="114">
        <f t="shared" si="11"/>
        <v>0</v>
      </c>
      <c r="AZ38" s="113"/>
      <c r="BA38" s="115">
        <f t="shared" si="12"/>
        <v>0</v>
      </c>
      <c r="BB38" s="116"/>
      <c r="BC38" s="115">
        <f t="shared" si="13"/>
        <v>0</v>
      </c>
      <c r="BD38" s="111"/>
      <c r="BE38" s="111"/>
      <c r="BF38" s="117">
        <f t="shared" si="14"/>
        <v>0</v>
      </c>
      <c r="BG38" s="111"/>
      <c r="BH38" s="118">
        <f t="shared" si="15"/>
        <v>0</v>
      </c>
    </row>
    <row r="39" spans="2:60" ht="39.75" hidden="1" customHeight="1" x14ac:dyDescent="1">
      <c r="B39" s="111">
        <v>1111025</v>
      </c>
      <c r="C39" s="112" t="s">
        <v>756</v>
      </c>
      <c r="D39" s="113"/>
      <c r="E39" s="113"/>
      <c r="F39" s="113"/>
      <c r="G39" s="114">
        <f t="shared" si="0"/>
        <v>0</v>
      </c>
      <c r="H39" s="113"/>
      <c r="I39" s="119"/>
      <c r="J39" s="113"/>
      <c r="K39" s="114">
        <f t="shared" si="1"/>
        <v>0</v>
      </c>
      <c r="L39" s="113"/>
      <c r="M39" s="113"/>
      <c r="N39" s="113"/>
      <c r="O39" s="114">
        <f t="shared" si="2"/>
        <v>0</v>
      </c>
      <c r="P39" s="113"/>
      <c r="Q39" s="113"/>
      <c r="R39" s="113"/>
      <c r="S39" s="114">
        <f t="shared" si="3"/>
        <v>0</v>
      </c>
      <c r="T39" s="113"/>
      <c r="U39" s="113"/>
      <c r="V39" s="113"/>
      <c r="W39" s="114">
        <f t="shared" si="4"/>
        <v>0</v>
      </c>
      <c r="X39" s="113"/>
      <c r="Y39" s="113"/>
      <c r="Z39" s="113"/>
      <c r="AA39" s="114">
        <f t="shared" si="5"/>
        <v>0</v>
      </c>
      <c r="AB39" s="113"/>
      <c r="AC39" s="113"/>
      <c r="AD39" s="113"/>
      <c r="AE39" s="114">
        <f t="shared" si="6"/>
        <v>0</v>
      </c>
      <c r="AF39" s="113"/>
      <c r="AG39" s="113"/>
      <c r="AH39" s="113"/>
      <c r="AI39" s="114">
        <f t="shared" si="7"/>
        <v>0</v>
      </c>
      <c r="AJ39" s="113"/>
      <c r="AK39" s="113"/>
      <c r="AL39" s="113"/>
      <c r="AM39" s="114">
        <f t="shared" si="8"/>
        <v>0</v>
      </c>
      <c r="AN39" s="113"/>
      <c r="AO39" s="113"/>
      <c r="AP39" s="113"/>
      <c r="AQ39" s="114">
        <f t="shared" si="9"/>
        <v>0</v>
      </c>
      <c r="AR39" s="113"/>
      <c r="AS39" s="113"/>
      <c r="AT39" s="113"/>
      <c r="AU39" s="114">
        <f t="shared" si="10"/>
        <v>0</v>
      </c>
      <c r="AV39" s="113"/>
      <c r="AW39" s="113"/>
      <c r="AX39" s="113"/>
      <c r="AY39" s="114">
        <f t="shared" si="11"/>
        <v>0</v>
      </c>
      <c r="AZ39" s="113"/>
      <c r="BA39" s="115">
        <f t="shared" si="12"/>
        <v>0</v>
      </c>
      <c r="BB39" s="116"/>
      <c r="BC39" s="115">
        <f t="shared" si="13"/>
        <v>0</v>
      </c>
      <c r="BD39" s="111"/>
      <c r="BE39" s="111"/>
      <c r="BF39" s="117">
        <f t="shared" si="14"/>
        <v>0</v>
      </c>
      <c r="BG39" s="111"/>
      <c r="BH39" s="118">
        <f t="shared" si="15"/>
        <v>0</v>
      </c>
    </row>
    <row r="40" spans="2:60" ht="39.75" customHeight="1" x14ac:dyDescent="1">
      <c r="B40" s="111">
        <v>1111056</v>
      </c>
      <c r="C40" s="112" t="s">
        <v>757</v>
      </c>
      <c r="D40" s="113"/>
      <c r="E40" s="113"/>
      <c r="F40" s="113"/>
      <c r="G40" s="114">
        <f t="shared" si="0"/>
        <v>0</v>
      </c>
      <c r="H40" s="113">
        <v>1</v>
      </c>
      <c r="I40" s="119">
        <v>1</v>
      </c>
      <c r="J40" s="113"/>
      <c r="K40" s="114">
        <f t="shared" si="1"/>
        <v>2</v>
      </c>
      <c r="L40" s="113"/>
      <c r="M40" s="113"/>
      <c r="N40" s="113"/>
      <c r="O40" s="114">
        <f t="shared" si="2"/>
        <v>0</v>
      </c>
      <c r="P40" s="113">
        <v>1</v>
      </c>
      <c r="Q40" s="113"/>
      <c r="R40" s="113"/>
      <c r="S40" s="114">
        <f t="shared" si="3"/>
        <v>1</v>
      </c>
      <c r="T40" s="113"/>
      <c r="U40" s="113"/>
      <c r="V40" s="113"/>
      <c r="W40" s="114">
        <f t="shared" si="4"/>
        <v>0</v>
      </c>
      <c r="X40" s="113"/>
      <c r="Y40" s="113"/>
      <c r="Z40" s="113"/>
      <c r="AA40" s="114">
        <f t="shared" si="5"/>
        <v>0</v>
      </c>
      <c r="AB40" s="113"/>
      <c r="AC40" s="113"/>
      <c r="AD40" s="113"/>
      <c r="AE40" s="114">
        <f t="shared" si="6"/>
        <v>0</v>
      </c>
      <c r="AF40" s="113"/>
      <c r="AG40" s="113"/>
      <c r="AH40" s="113"/>
      <c r="AI40" s="114">
        <f t="shared" si="7"/>
        <v>0</v>
      </c>
      <c r="AJ40" s="113"/>
      <c r="AK40" s="113"/>
      <c r="AL40" s="113"/>
      <c r="AM40" s="114">
        <f t="shared" si="8"/>
        <v>0</v>
      </c>
      <c r="AN40" s="113"/>
      <c r="AO40" s="113"/>
      <c r="AP40" s="113"/>
      <c r="AQ40" s="114">
        <f t="shared" si="9"/>
        <v>0</v>
      </c>
      <c r="AR40" s="113"/>
      <c r="AS40" s="113"/>
      <c r="AT40" s="113"/>
      <c r="AU40" s="114">
        <f t="shared" si="10"/>
        <v>0</v>
      </c>
      <c r="AV40" s="113"/>
      <c r="AW40" s="113"/>
      <c r="AX40" s="113"/>
      <c r="AY40" s="114">
        <f t="shared" si="11"/>
        <v>0</v>
      </c>
      <c r="AZ40" s="113"/>
      <c r="BA40" s="115">
        <f t="shared" si="12"/>
        <v>3</v>
      </c>
      <c r="BB40" s="116"/>
      <c r="BC40" s="115">
        <f t="shared" si="13"/>
        <v>3</v>
      </c>
      <c r="BD40" s="111"/>
      <c r="BE40" s="111">
        <v>26</v>
      </c>
      <c r="BF40" s="117">
        <f t="shared" si="14"/>
        <v>23</v>
      </c>
      <c r="BG40" s="111">
        <v>15</v>
      </c>
      <c r="BH40" s="118">
        <f t="shared" si="15"/>
        <v>38</v>
      </c>
    </row>
    <row r="41" spans="2:60" ht="39.75" hidden="1" customHeight="1" x14ac:dyDescent="1">
      <c r="B41" s="111">
        <v>1111074</v>
      </c>
      <c r="C41" s="112" t="s">
        <v>758</v>
      </c>
      <c r="D41" s="113"/>
      <c r="E41" s="113"/>
      <c r="F41" s="113"/>
      <c r="G41" s="114">
        <f t="shared" si="0"/>
        <v>0</v>
      </c>
      <c r="H41" s="113"/>
      <c r="I41" s="119"/>
      <c r="J41" s="113"/>
      <c r="K41" s="114">
        <f t="shared" si="1"/>
        <v>0</v>
      </c>
      <c r="L41" s="113"/>
      <c r="M41" s="113"/>
      <c r="N41" s="113"/>
      <c r="O41" s="114">
        <f t="shared" si="2"/>
        <v>0</v>
      </c>
      <c r="P41" s="113"/>
      <c r="Q41" s="113"/>
      <c r="R41" s="113"/>
      <c r="S41" s="114">
        <f t="shared" si="3"/>
        <v>0</v>
      </c>
      <c r="T41" s="113"/>
      <c r="U41" s="113"/>
      <c r="V41" s="113"/>
      <c r="W41" s="114">
        <f t="shared" si="4"/>
        <v>0</v>
      </c>
      <c r="X41" s="113"/>
      <c r="Y41" s="113"/>
      <c r="Z41" s="113"/>
      <c r="AA41" s="114">
        <f t="shared" si="5"/>
        <v>0</v>
      </c>
      <c r="AB41" s="113"/>
      <c r="AC41" s="113"/>
      <c r="AD41" s="113"/>
      <c r="AE41" s="114">
        <f t="shared" si="6"/>
        <v>0</v>
      </c>
      <c r="AF41" s="113"/>
      <c r="AG41" s="113"/>
      <c r="AH41" s="113"/>
      <c r="AI41" s="114">
        <f t="shared" si="7"/>
        <v>0</v>
      </c>
      <c r="AJ41" s="113"/>
      <c r="AK41" s="113"/>
      <c r="AL41" s="113"/>
      <c r="AM41" s="114">
        <f t="shared" si="8"/>
        <v>0</v>
      </c>
      <c r="AN41" s="113"/>
      <c r="AO41" s="113"/>
      <c r="AP41" s="113"/>
      <c r="AQ41" s="114">
        <f t="shared" si="9"/>
        <v>0</v>
      </c>
      <c r="AR41" s="113"/>
      <c r="AS41" s="113"/>
      <c r="AT41" s="113"/>
      <c r="AU41" s="114">
        <f t="shared" si="10"/>
        <v>0</v>
      </c>
      <c r="AV41" s="113"/>
      <c r="AW41" s="113"/>
      <c r="AX41" s="113"/>
      <c r="AY41" s="114">
        <f t="shared" si="11"/>
        <v>0</v>
      </c>
      <c r="AZ41" s="113"/>
      <c r="BA41" s="115">
        <f t="shared" si="12"/>
        <v>0</v>
      </c>
      <c r="BB41" s="116"/>
      <c r="BC41" s="115">
        <f t="shared" si="13"/>
        <v>0</v>
      </c>
      <c r="BD41" s="111"/>
      <c r="BE41" s="111"/>
      <c r="BF41" s="117">
        <f t="shared" si="14"/>
        <v>0</v>
      </c>
      <c r="BG41" s="111"/>
      <c r="BH41" s="118">
        <f t="shared" si="15"/>
        <v>0</v>
      </c>
    </row>
    <row r="42" spans="2:60" ht="39.75" hidden="1" customHeight="1" x14ac:dyDescent="1">
      <c r="B42" s="111">
        <v>1111075</v>
      </c>
      <c r="C42" s="112" t="s">
        <v>759</v>
      </c>
      <c r="D42" s="113"/>
      <c r="E42" s="113"/>
      <c r="F42" s="113"/>
      <c r="G42" s="114">
        <f t="shared" si="0"/>
        <v>0</v>
      </c>
      <c r="H42" s="113"/>
      <c r="I42" s="119"/>
      <c r="J42" s="113"/>
      <c r="K42" s="114">
        <f t="shared" si="1"/>
        <v>0</v>
      </c>
      <c r="L42" s="113"/>
      <c r="M42" s="113"/>
      <c r="N42" s="113"/>
      <c r="O42" s="114">
        <f t="shared" si="2"/>
        <v>0</v>
      </c>
      <c r="P42" s="113"/>
      <c r="Q42" s="113"/>
      <c r="R42" s="113"/>
      <c r="S42" s="114">
        <f t="shared" si="3"/>
        <v>0</v>
      </c>
      <c r="T42" s="113"/>
      <c r="U42" s="113"/>
      <c r="V42" s="113"/>
      <c r="W42" s="114">
        <f t="shared" si="4"/>
        <v>0</v>
      </c>
      <c r="X42" s="113"/>
      <c r="Y42" s="113"/>
      <c r="Z42" s="113"/>
      <c r="AA42" s="114">
        <f t="shared" si="5"/>
        <v>0</v>
      </c>
      <c r="AB42" s="113"/>
      <c r="AC42" s="113"/>
      <c r="AD42" s="113"/>
      <c r="AE42" s="114">
        <f t="shared" si="6"/>
        <v>0</v>
      </c>
      <c r="AF42" s="113"/>
      <c r="AG42" s="113"/>
      <c r="AH42" s="113"/>
      <c r="AI42" s="114">
        <f t="shared" si="7"/>
        <v>0</v>
      </c>
      <c r="AJ42" s="113"/>
      <c r="AK42" s="113"/>
      <c r="AL42" s="113"/>
      <c r="AM42" s="114">
        <f t="shared" si="8"/>
        <v>0</v>
      </c>
      <c r="AN42" s="113"/>
      <c r="AO42" s="113"/>
      <c r="AP42" s="113"/>
      <c r="AQ42" s="114">
        <f t="shared" si="9"/>
        <v>0</v>
      </c>
      <c r="AR42" s="113"/>
      <c r="AS42" s="113"/>
      <c r="AT42" s="113"/>
      <c r="AU42" s="114">
        <f t="shared" si="10"/>
        <v>0</v>
      </c>
      <c r="AV42" s="113"/>
      <c r="AW42" s="113"/>
      <c r="AX42" s="113"/>
      <c r="AY42" s="114">
        <f t="shared" si="11"/>
        <v>0</v>
      </c>
      <c r="AZ42" s="113"/>
      <c r="BA42" s="115">
        <f t="shared" si="12"/>
        <v>0</v>
      </c>
      <c r="BB42" s="116"/>
      <c r="BC42" s="115">
        <f t="shared" si="13"/>
        <v>0</v>
      </c>
      <c r="BD42" s="111"/>
      <c r="BE42" s="111"/>
      <c r="BF42" s="117">
        <f t="shared" si="14"/>
        <v>0</v>
      </c>
      <c r="BG42" s="111"/>
      <c r="BH42" s="118">
        <f t="shared" si="15"/>
        <v>0</v>
      </c>
    </row>
    <row r="43" spans="2:60" ht="39.75" hidden="1" customHeight="1" x14ac:dyDescent="1">
      <c r="B43" s="111">
        <v>1111076</v>
      </c>
      <c r="C43" s="112" t="s">
        <v>760</v>
      </c>
      <c r="D43" s="113"/>
      <c r="E43" s="113"/>
      <c r="F43" s="113"/>
      <c r="G43" s="114">
        <f t="shared" si="0"/>
        <v>0</v>
      </c>
      <c r="H43" s="113"/>
      <c r="I43" s="119"/>
      <c r="J43" s="113"/>
      <c r="K43" s="114">
        <f t="shared" si="1"/>
        <v>0</v>
      </c>
      <c r="L43" s="113"/>
      <c r="M43" s="113"/>
      <c r="N43" s="113"/>
      <c r="O43" s="114">
        <f t="shared" si="2"/>
        <v>0</v>
      </c>
      <c r="P43" s="113"/>
      <c r="Q43" s="113"/>
      <c r="R43" s="113"/>
      <c r="S43" s="114">
        <f t="shared" si="3"/>
        <v>0</v>
      </c>
      <c r="T43" s="113"/>
      <c r="U43" s="113"/>
      <c r="V43" s="113"/>
      <c r="W43" s="114">
        <f t="shared" si="4"/>
        <v>0</v>
      </c>
      <c r="X43" s="113"/>
      <c r="Y43" s="113"/>
      <c r="Z43" s="113"/>
      <c r="AA43" s="114">
        <f t="shared" si="5"/>
        <v>0</v>
      </c>
      <c r="AB43" s="113"/>
      <c r="AC43" s="113"/>
      <c r="AD43" s="113"/>
      <c r="AE43" s="114">
        <f t="shared" si="6"/>
        <v>0</v>
      </c>
      <c r="AF43" s="113"/>
      <c r="AG43" s="113"/>
      <c r="AH43" s="113"/>
      <c r="AI43" s="114">
        <f t="shared" si="7"/>
        <v>0</v>
      </c>
      <c r="AJ43" s="113"/>
      <c r="AK43" s="113"/>
      <c r="AL43" s="113"/>
      <c r="AM43" s="114">
        <f t="shared" si="8"/>
        <v>0</v>
      </c>
      <c r="AN43" s="113"/>
      <c r="AO43" s="113"/>
      <c r="AP43" s="113"/>
      <c r="AQ43" s="114">
        <f t="shared" si="9"/>
        <v>0</v>
      </c>
      <c r="AR43" s="113"/>
      <c r="AS43" s="113"/>
      <c r="AT43" s="113"/>
      <c r="AU43" s="114">
        <f t="shared" si="10"/>
        <v>0</v>
      </c>
      <c r="AV43" s="113"/>
      <c r="AW43" s="113"/>
      <c r="AX43" s="113"/>
      <c r="AY43" s="114">
        <f t="shared" si="11"/>
        <v>0</v>
      </c>
      <c r="AZ43" s="113"/>
      <c r="BA43" s="115">
        <f t="shared" si="12"/>
        <v>0</v>
      </c>
      <c r="BB43" s="116"/>
      <c r="BC43" s="115">
        <f t="shared" si="13"/>
        <v>0</v>
      </c>
      <c r="BD43" s="111"/>
      <c r="BE43" s="111"/>
      <c r="BF43" s="117">
        <f t="shared" si="14"/>
        <v>0</v>
      </c>
      <c r="BG43" s="111"/>
      <c r="BH43" s="118">
        <f t="shared" si="15"/>
        <v>0</v>
      </c>
    </row>
    <row r="44" spans="2:60" ht="39.75" hidden="1" customHeight="1" x14ac:dyDescent="1">
      <c r="B44" s="111">
        <v>1111077</v>
      </c>
      <c r="C44" s="112" t="s">
        <v>761</v>
      </c>
      <c r="D44" s="113"/>
      <c r="E44" s="113"/>
      <c r="F44" s="113"/>
      <c r="G44" s="114">
        <f t="shared" si="0"/>
        <v>0</v>
      </c>
      <c r="H44" s="113"/>
      <c r="I44" s="119"/>
      <c r="J44" s="113"/>
      <c r="K44" s="114">
        <f t="shared" si="1"/>
        <v>0</v>
      </c>
      <c r="L44" s="113"/>
      <c r="M44" s="113"/>
      <c r="N44" s="113"/>
      <c r="O44" s="114">
        <f t="shared" si="2"/>
        <v>0</v>
      </c>
      <c r="P44" s="113"/>
      <c r="Q44" s="113"/>
      <c r="R44" s="113"/>
      <c r="S44" s="114">
        <f t="shared" si="3"/>
        <v>0</v>
      </c>
      <c r="T44" s="113"/>
      <c r="U44" s="113"/>
      <c r="V44" s="113"/>
      <c r="W44" s="114">
        <f t="shared" si="4"/>
        <v>0</v>
      </c>
      <c r="X44" s="113"/>
      <c r="Y44" s="113"/>
      <c r="Z44" s="113"/>
      <c r="AA44" s="114">
        <f t="shared" si="5"/>
        <v>0</v>
      </c>
      <c r="AB44" s="113"/>
      <c r="AC44" s="113"/>
      <c r="AD44" s="113"/>
      <c r="AE44" s="114">
        <f t="shared" si="6"/>
        <v>0</v>
      </c>
      <c r="AF44" s="113"/>
      <c r="AG44" s="113"/>
      <c r="AH44" s="113"/>
      <c r="AI44" s="114">
        <f t="shared" si="7"/>
        <v>0</v>
      </c>
      <c r="AJ44" s="113"/>
      <c r="AK44" s="113"/>
      <c r="AL44" s="113"/>
      <c r="AM44" s="114">
        <f t="shared" si="8"/>
        <v>0</v>
      </c>
      <c r="AN44" s="113"/>
      <c r="AO44" s="113"/>
      <c r="AP44" s="113"/>
      <c r="AQ44" s="114">
        <f t="shared" si="9"/>
        <v>0</v>
      </c>
      <c r="AR44" s="113"/>
      <c r="AS44" s="113"/>
      <c r="AT44" s="113"/>
      <c r="AU44" s="114">
        <f t="shared" si="10"/>
        <v>0</v>
      </c>
      <c r="AV44" s="113"/>
      <c r="AW44" s="113"/>
      <c r="AX44" s="113"/>
      <c r="AY44" s="114">
        <f t="shared" si="11"/>
        <v>0</v>
      </c>
      <c r="AZ44" s="113"/>
      <c r="BA44" s="115">
        <f t="shared" si="12"/>
        <v>0</v>
      </c>
      <c r="BB44" s="116"/>
      <c r="BC44" s="115">
        <f t="shared" si="13"/>
        <v>0</v>
      </c>
      <c r="BD44" s="111"/>
      <c r="BE44" s="111"/>
      <c r="BF44" s="117">
        <f t="shared" si="14"/>
        <v>0</v>
      </c>
      <c r="BG44" s="111"/>
      <c r="BH44" s="118">
        <f t="shared" si="15"/>
        <v>0</v>
      </c>
    </row>
    <row r="45" spans="2:60" ht="39.75" hidden="1" customHeight="1" x14ac:dyDescent="1">
      <c r="B45" s="111">
        <v>1111078</v>
      </c>
      <c r="C45" s="112" t="s">
        <v>762</v>
      </c>
      <c r="D45" s="113"/>
      <c r="E45" s="113"/>
      <c r="F45" s="113"/>
      <c r="G45" s="114">
        <f t="shared" si="0"/>
        <v>0</v>
      </c>
      <c r="H45" s="113"/>
      <c r="I45" s="119"/>
      <c r="J45" s="113"/>
      <c r="K45" s="114">
        <f t="shared" si="1"/>
        <v>0</v>
      </c>
      <c r="L45" s="113"/>
      <c r="M45" s="113"/>
      <c r="N45" s="113"/>
      <c r="O45" s="114">
        <f t="shared" si="2"/>
        <v>0</v>
      </c>
      <c r="P45" s="113"/>
      <c r="Q45" s="113"/>
      <c r="R45" s="113"/>
      <c r="S45" s="114">
        <f t="shared" si="3"/>
        <v>0</v>
      </c>
      <c r="T45" s="113"/>
      <c r="U45" s="113"/>
      <c r="V45" s="113"/>
      <c r="W45" s="114">
        <f t="shared" si="4"/>
        <v>0</v>
      </c>
      <c r="X45" s="113"/>
      <c r="Y45" s="113"/>
      <c r="Z45" s="113"/>
      <c r="AA45" s="114">
        <f t="shared" si="5"/>
        <v>0</v>
      </c>
      <c r="AB45" s="113"/>
      <c r="AC45" s="113"/>
      <c r="AD45" s="113"/>
      <c r="AE45" s="114">
        <f t="shared" si="6"/>
        <v>0</v>
      </c>
      <c r="AF45" s="113"/>
      <c r="AG45" s="113"/>
      <c r="AH45" s="113"/>
      <c r="AI45" s="114">
        <f t="shared" si="7"/>
        <v>0</v>
      </c>
      <c r="AJ45" s="113"/>
      <c r="AK45" s="113"/>
      <c r="AL45" s="113"/>
      <c r="AM45" s="114">
        <f t="shared" si="8"/>
        <v>0</v>
      </c>
      <c r="AN45" s="113"/>
      <c r="AO45" s="113"/>
      <c r="AP45" s="113"/>
      <c r="AQ45" s="114">
        <f t="shared" si="9"/>
        <v>0</v>
      </c>
      <c r="AR45" s="113"/>
      <c r="AS45" s="113"/>
      <c r="AT45" s="113"/>
      <c r="AU45" s="114">
        <f t="shared" si="10"/>
        <v>0</v>
      </c>
      <c r="AV45" s="113"/>
      <c r="AW45" s="113"/>
      <c r="AX45" s="113"/>
      <c r="AY45" s="114">
        <f t="shared" si="11"/>
        <v>0</v>
      </c>
      <c r="AZ45" s="113"/>
      <c r="BA45" s="115">
        <f t="shared" si="12"/>
        <v>0</v>
      </c>
      <c r="BB45" s="116"/>
      <c r="BC45" s="115">
        <f t="shared" si="13"/>
        <v>0</v>
      </c>
      <c r="BD45" s="111"/>
      <c r="BE45" s="111"/>
      <c r="BF45" s="117">
        <f t="shared" si="14"/>
        <v>0</v>
      </c>
      <c r="BG45" s="111"/>
      <c r="BH45" s="118">
        <f t="shared" si="15"/>
        <v>0</v>
      </c>
    </row>
    <row r="46" spans="2:60" ht="39.75" hidden="1" customHeight="1" x14ac:dyDescent="1">
      <c r="B46" s="111">
        <v>1111079</v>
      </c>
      <c r="C46" s="112" t="s">
        <v>763</v>
      </c>
      <c r="D46" s="113"/>
      <c r="E46" s="113"/>
      <c r="F46" s="113"/>
      <c r="G46" s="114">
        <f t="shared" si="0"/>
        <v>0</v>
      </c>
      <c r="H46" s="113"/>
      <c r="I46" s="119"/>
      <c r="J46" s="113"/>
      <c r="K46" s="114">
        <f t="shared" si="1"/>
        <v>0</v>
      </c>
      <c r="L46" s="113"/>
      <c r="M46" s="113"/>
      <c r="N46" s="113"/>
      <c r="O46" s="114">
        <f t="shared" si="2"/>
        <v>0</v>
      </c>
      <c r="P46" s="113"/>
      <c r="Q46" s="113"/>
      <c r="R46" s="113"/>
      <c r="S46" s="114">
        <f t="shared" si="3"/>
        <v>0</v>
      </c>
      <c r="T46" s="113"/>
      <c r="U46" s="113"/>
      <c r="V46" s="113"/>
      <c r="W46" s="114">
        <f t="shared" si="4"/>
        <v>0</v>
      </c>
      <c r="X46" s="113"/>
      <c r="Y46" s="113"/>
      <c r="Z46" s="113"/>
      <c r="AA46" s="114">
        <f t="shared" si="5"/>
        <v>0</v>
      </c>
      <c r="AB46" s="113"/>
      <c r="AC46" s="113"/>
      <c r="AD46" s="113"/>
      <c r="AE46" s="114">
        <f t="shared" si="6"/>
        <v>0</v>
      </c>
      <c r="AF46" s="113"/>
      <c r="AG46" s="113"/>
      <c r="AH46" s="113"/>
      <c r="AI46" s="114">
        <f t="shared" si="7"/>
        <v>0</v>
      </c>
      <c r="AJ46" s="113"/>
      <c r="AK46" s="113"/>
      <c r="AL46" s="113"/>
      <c r="AM46" s="114">
        <f t="shared" si="8"/>
        <v>0</v>
      </c>
      <c r="AN46" s="113"/>
      <c r="AO46" s="113"/>
      <c r="AP46" s="113"/>
      <c r="AQ46" s="114">
        <f t="shared" si="9"/>
        <v>0</v>
      </c>
      <c r="AR46" s="113"/>
      <c r="AS46" s="113"/>
      <c r="AT46" s="113"/>
      <c r="AU46" s="114">
        <f t="shared" si="10"/>
        <v>0</v>
      </c>
      <c r="AV46" s="113"/>
      <c r="AW46" s="113"/>
      <c r="AX46" s="113"/>
      <c r="AY46" s="114">
        <f t="shared" si="11"/>
        <v>0</v>
      </c>
      <c r="AZ46" s="113"/>
      <c r="BA46" s="115">
        <f t="shared" si="12"/>
        <v>0</v>
      </c>
      <c r="BB46" s="116"/>
      <c r="BC46" s="115">
        <f t="shared" si="13"/>
        <v>0</v>
      </c>
      <c r="BD46" s="111"/>
      <c r="BE46" s="111"/>
      <c r="BF46" s="117">
        <f t="shared" si="14"/>
        <v>0</v>
      </c>
      <c r="BG46" s="111"/>
      <c r="BH46" s="118">
        <f t="shared" si="15"/>
        <v>0</v>
      </c>
    </row>
    <row r="47" spans="2:60" ht="39.75" hidden="1" customHeight="1" x14ac:dyDescent="1">
      <c r="B47" s="111">
        <v>1111080</v>
      </c>
      <c r="C47" s="112" t="s">
        <v>764</v>
      </c>
      <c r="D47" s="113"/>
      <c r="E47" s="113"/>
      <c r="F47" s="113"/>
      <c r="G47" s="114">
        <f t="shared" si="0"/>
        <v>0</v>
      </c>
      <c r="H47" s="113"/>
      <c r="I47" s="119"/>
      <c r="J47" s="113"/>
      <c r="K47" s="114">
        <f t="shared" si="1"/>
        <v>0</v>
      </c>
      <c r="L47" s="113"/>
      <c r="M47" s="113"/>
      <c r="N47" s="113"/>
      <c r="O47" s="114">
        <f t="shared" si="2"/>
        <v>0</v>
      </c>
      <c r="P47" s="113"/>
      <c r="Q47" s="113"/>
      <c r="R47" s="113"/>
      <c r="S47" s="114">
        <f t="shared" si="3"/>
        <v>0</v>
      </c>
      <c r="T47" s="113"/>
      <c r="U47" s="113"/>
      <c r="V47" s="113"/>
      <c r="W47" s="114">
        <f t="shared" si="4"/>
        <v>0</v>
      </c>
      <c r="X47" s="113"/>
      <c r="Y47" s="113"/>
      <c r="Z47" s="113"/>
      <c r="AA47" s="114">
        <f t="shared" si="5"/>
        <v>0</v>
      </c>
      <c r="AB47" s="113"/>
      <c r="AC47" s="113"/>
      <c r="AD47" s="113"/>
      <c r="AE47" s="114">
        <f t="shared" si="6"/>
        <v>0</v>
      </c>
      <c r="AF47" s="113"/>
      <c r="AG47" s="113"/>
      <c r="AH47" s="113"/>
      <c r="AI47" s="114">
        <f t="shared" si="7"/>
        <v>0</v>
      </c>
      <c r="AJ47" s="113"/>
      <c r="AK47" s="113"/>
      <c r="AL47" s="113"/>
      <c r="AM47" s="114">
        <f t="shared" si="8"/>
        <v>0</v>
      </c>
      <c r="AN47" s="113"/>
      <c r="AO47" s="113"/>
      <c r="AP47" s="113"/>
      <c r="AQ47" s="114">
        <f t="shared" si="9"/>
        <v>0</v>
      </c>
      <c r="AR47" s="113"/>
      <c r="AS47" s="113"/>
      <c r="AT47" s="113"/>
      <c r="AU47" s="114">
        <f t="shared" si="10"/>
        <v>0</v>
      </c>
      <c r="AV47" s="113"/>
      <c r="AW47" s="113"/>
      <c r="AX47" s="113"/>
      <c r="AY47" s="114">
        <f t="shared" si="11"/>
        <v>0</v>
      </c>
      <c r="AZ47" s="113"/>
      <c r="BA47" s="115">
        <f t="shared" si="12"/>
        <v>0</v>
      </c>
      <c r="BB47" s="116"/>
      <c r="BC47" s="115">
        <f t="shared" si="13"/>
        <v>0</v>
      </c>
      <c r="BD47" s="111"/>
      <c r="BE47" s="111"/>
      <c r="BF47" s="117">
        <f t="shared" si="14"/>
        <v>0</v>
      </c>
      <c r="BG47" s="111"/>
      <c r="BH47" s="118">
        <f t="shared" si="15"/>
        <v>0</v>
      </c>
    </row>
    <row r="48" spans="2:60" ht="39.75" hidden="1" customHeight="1" x14ac:dyDescent="1">
      <c r="B48" s="111">
        <v>1111081</v>
      </c>
      <c r="C48" s="112" t="s">
        <v>765</v>
      </c>
      <c r="D48" s="113"/>
      <c r="E48" s="113"/>
      <c r="F48" s="113"/>
      <c r="G48" s="114">
        <f t="shared" si="0"/>
        <v>0</v>
      </c>
      <c r="H48" s="113"/>
      <c r="I48" s="119"/>
      <c r="J48" s="113"/>
      <c r="K48" s="114">
        <f t="shared" si="1"/>
        <v>0</v>
      </c>
      <c r="L48" s="113"/>
      <c r="M48" s="113"/>
      <c r="N48" s="113"/>
      <c r="O48" s="114">
        <f t="shared" si="2"/>
        <v>0</v>
      </c>
      <c r="P48" s="113"/>
      <c r="Q48" s="113"/>
      <c r="R48" s="113"/>
      <c r="S48" s="114">
        <f t="shared" si="3"/>
        <v>0</v>
      </c>
      <c r="T48" s="113"/>
      <c r="U48" s="113"/>
      <c r="V48" s="113"/>
      <c r="W48" s="114">
        <f t="shared" si="4"/>
        <v>0</v>
      </c>
      <c r="X48" s="113"/>
      <c r="Y48" s="113"/>
      <c r="Z48" s="113"/>
      <c r="AA48" s="114">
        <f t="shared" si="5"/>
        <v>0</v>
      </c>
      <c r="AB48" s="113"/>
      <c r="AC48" s="113"/>
      <c r="AD48" s="113"/>
      <c r="AE48" s="114">
        <f t="shared" si="6"/>
        <v>0</v>
      </c>
      <c r="AF48" s="113"/>
      <c r="AG48" s="113"/>
      <c r="AH48" s="113"/>
      <c r="AI48" s="114">
        <f t="shared" si="7"/>
        <v>0</v>
      </c>
      <c r="AJ48" s="113"/>
      <c r="AK48" s="113"/>
      <c r="AL48" s="113"/>
      <c r="AM48" s="114">
        <f t="shared" si="8"/>
        <v>0</v>
      </c>
      <c r="AN48" s="113"/>
      <c r="AO48" s="113"/>
      <c r="AP48" s="113"/>
      <c r="AQ48" s="114">
        <f t="shared" si="9"/>
        <v>0</v>
      </c>
      <c r="AR48" s="113"/>
      <c r="AS48" s="113"/>
      <c r="AT48" s="113"/>
      <c r="AU48" s="114">
        <f t="shared" si="10"/>
        <v>0</v>
      </c>
      <c r="AV48" s="113"/>
      <c r="AW48" s="113"/>
      <c r="AX48" s="113"/>
      <c r="AY48" s="114">
        <f t="shared" si="11"/>
        <v>0</v>
      </c>
      <c r="AZ48" s="113"/>
      <c r="BA48" s="115">
        <f t="shared" si="12"/>
        <v>0</v>
      </c>
      <c r="BB48" s="116"/>
      <c r="BC48" s="115">
        <f t="shared" si="13"/>
        <v>0</v>
      </c>
      <c r="BD48" s="111"/>
      <c r="BE48" s="111"/>
      <c r="BF48" s="117">
        <f t="shared" si="14"/>
        <v>0</v>
      </c>
      <c r="BG48" s="111"/>
      <c r="BH48" s="118">
        <f t="shared" si="15"/>
        <v>0</v>
      </c>
    </row>
    <row r="49" spans="2:60" ht="39.75" hidden="1" customHeight="1" x14ac:dyDescent="1">
      <c r="B49" s="111">
        <v>1111082</v>
      </c>
      <c r="C49" s="112" t="s">
        <v>766</v>
      </c>
      <c r="D49" s="113"/>
      <c r="E49" s="113"/>
      <c r="F49" s="113"/>
      <c r="G49" s="114">
        <f t="shared" si="0"/>
        <v>0</v>
      </c>
      <c r="H49" s="113"/>
      <c r="I49" s="119"/>
      <c r="J49" s="113"/>
      <c r="K49" s="114">
        <f t="shared" si="1"/>
        <v>0</v>
      </c>
      <c r="L49" s="113"/>
      <c r="M49" s="113"/>
      <c r="N49" s="113"/>
      <c r="O49" s="114">
        <f t="shared" si="2"/>
        <v>0</v>
      </c>
      <c r="P49" s="113"/>
      <c r="Q49" s="113"/>
      <c r="R49" s="113"/>
      <c r="S49" s="114">
        <f t="shared" si="3"/>
        <v>0</v>
      </c>
      <c r="T49" s="113"/>
      <c r="U49" s="113"/>
      <c r="V49" s="113"/>
      <c r="W49" s="114">
        <f t="shared" si="4"/>
        <v>0</v>
      </c>
      <c r="X49" s="113"/>
      <c r="Y49" s="113"/>
      <c r="Z49" s="113"/>
      <c r="AA49" s="114">
        <f t="shared" si="5"/>
        <v>0</v>
      </c>
      <c r="AB49" s="113"/>
      <c r="AC49" s="113"/>
      <c r="AD49" s="113"/>
      <c r="AE49" s="114">
        <f t="shared" si="6"/>
        <v>0</v>
      </c>
      <c r="AF49" s="113"/>
      <c r="AG49" s="113"/>
      <c r="AH49" s="113"/>
      <c r="AI49" s="114">
        <f t="shared" si="7"/>
        <v>0</v>
      </c>
      <c r="AJ49" s="113"/>
      <c r="AK49" s="113"/>
      <c r="AL49" s="113"/>
      <c r="AM49" s="114">
        <f t="shared" si="8"/>
        <v>0</v>
      </c>
      <c r="AN49" s="113"/>
      <c r="AO49" s="113"/>
      <c r="AP49" s="113"/>
      <c r="AQ49" s="114">
        <f t="shared" si="9"/>
        <v>0</v>
      </c>
      <c r="AR49" s="113"/>
      <c r="AS49" s="113"/>
      <c r="AT49" s="113"/>
      <c r="AU49" s="114">
        <f t="shared" si="10"/>
        <v>0</v>
      </c>
      <c r="AV49" s="113"/>
      <c r="AW49" s="113"/>
      <c r="AX49" s="113"/>
      <c r="AY49" s="114">
        <f t="shared" si="11"/>
        <v>0</v>
      </c>
      <c r="AZ49" s="113"/>
      <c r="BA49" s="115">
        <f t="shared" si="12"/>
        <v>0</v>
      </c>
      <c r="BB49" s="116"/>
      <c r="BC49" s="115">
        <f t="shared" si="13"/>
        <v>0</v>
      </c>
      <c r="BD49" s="111"/>
      <c r="BE49" s="111"/>
      <c r="BF49" s="117">
        <f t="shared" si="14"/>
        <v>0</v>
      </c>
      <c r="BG49" s="111"/>
      <c r="BH49" s="118">
        <f t="shared" si="15"/>
        <v>0</v>
      </c>
    </row>
    <row r="50" spans="2:60" ht="39.75" hidden="1" customHeight="1" x14ac:dyDescent="1">
      <c r="B50" s="111">
        <v>1111083</v>
      </c>
      <c r="C50" s="112" t="s">
        <v>767</v>
      </c>
      <c r="D50" s="113"/>
      <c r="E50" s="113"/>
      <c r="F50" s="113"/>
      <c r="G50" s="114">
        <f t="shared" si="0"/>
        <v>0</v>
      </c>
      <c r="H50" s="113"/>
      <c r="I50" s="119"/>
      <c r="J50" s="113"/>
      <c r="K50" s="114">
        <f t="shared" si="1"/>
        <v>0</v>
      </c>
      <c r="L50" s="113"/>
      <c r="M50" s="113"/>
      <c r="N50" s="113"/>
      <c r="O50" s="114">
        <f t="shared" si="2"/>
        <v>0</v>
      </c>
      <c r="P50" s="113"/>
      <c r="Q50" s="113"/>
      <c r="R50" s="113"/>
      <c r="S50" s="114">
        <f t="shared" si="3"/>
        <v>0</v>
      </c>
      <c r="T50" s="113"/>
      <c r="U50" s="113"/>
      <c r="V50" s="113"/>
      <c r="W50" s="114">
        <f t="shared" si="4"/>
        <v>0</v>
      </c>
      <c r="X50" s="113"/>
      <c r="Y50" s="113"/>
      <c r="Z50" s="113"/>
      <c r="AA50" s="114">
        <f t="shared" si="5"/>
        <v>0</v>
      </c>
      <c r="AB50" s="113"/>
      <c r="AC50" s="113"/>
      <c r="AD50" s="113"/>
      <c r="AE50" s="114">
        <f t="shared" si="6"/>
        <v>0</v>
      </c>
      <c r="AF50" s="113"/>
      <c r="AG50" s="113"/>
      <c r="AH50" s="113"/>
      <c r="AI50" s="114">
        <f t="shared" si="7"/>
        <v>0</v>
      </c>
      <c r="AJ50" s="113"/>
      <c r="AK50" s="113"/>
      <c r="AL50" s="113"/>
      <c r="AM50" s="114">
        <f t="shared" si="8"/>
        <v>0</v>
      </c>
      <c r="AN50" s="113"/>
      <c r="AO50" s="113"/>
      <c r="AP50" s="113"/>
      <c r="AQ50" s="114">
        <f t="shared" si="9"/>
        <v>0</v>
      </c>
      <c r="AR50" s="113"/>
      <c r="AS50" s="113"/>
      <c r="AT50" s="113"/>
      <c r="AU50" s="114">
        <f t="shared" si="10"/>
        <v>0</v>
      </c>
      <c r="AV50" s="113"/>
      <c r="AW50" s="113"/>
      <c r="AX50" s="113"/>
      <c r="AY50" s="114">
        <f t="shared" si="11"/>
        <v>0</v>
      </c>
      <c r="AZ50" s="113"/>
      <c r="BA50" s="115">
        <f t="shared" si="12"/>
        <v>0</v>
      </c>
      <c r="BB50" s="116"/>
      <c r="BC50" s="115">
        <f t="shared" si="13"/>
        <v>0</v>
      </c>
      <c r="BD50" s="111"/>
      <c r="BE50" s="111"/>
      <c r="BF50" s="117">
        <f t="shared" si="14"/>
        <v>0</v>
      </c>
      <c r="BG50" s="111"/>
      <c r="BH50" s="118">
        <f t="shared" si="15"/>
        <v>0</v>
      </c>
    </row>
    <row r="51" spans="2:60" hidden="1" x14ac:dyDescent="1">
      <c r="B51" s="111">
        <v>1112002</v>
      </c>
      <c r="C51" s="112" t="s">
        <v>768</v>
      </c>
      <c r="D51" s="113"/>
      <c r="E51" s="113"/>
      <c r="F51" s="113"/>
      <c r="G51" s="114">
        <f t="shared" si="0"/>
        <v>0</v>
      </c>
      <c r="H51" s="113"/>
      <c r="I51" s="119"/>
      <c r="J51" s="113"/>
      <c r="K51" s="114">
        <f t="shared" si="1"/>
        <v>0</v>
      </c>
      <c r="L51" s="113"/>
      <c r="M51" s="113"/>
      <c r="N51" s="113"/>
      <c r="O51" s="114">
        <f t="shared" si="2"/>
        <v>0</v>
      </c>
      <c r="P51" s="113"/>
      <c r="Q51" s="113"/>
      <c r="R51" s="113"/>
      <c r="S51" s="114">
        <f t="shared" si="3"/>
        <v>0</v>
      </c>
      <c r="T51" s="113"/>
      <c r="U51" s="113"/>
      <c r="V51" s="113"/>
      <c r="W51" s="114">
        <f t="shared" si="4"/>
        <v>0</v>
      </c>
      <c r="X51" s="113"/>
      <c r="Y51" s="113"/>
      <c r="Z51" s="113"/>
      <c r="AA51" s="114">
        <f t="shared" si="5"/>
        <v>0</v>
      </c>
      <c r="AB51" s="113"/>
      <c r="AC51" s="113"/>
      <c r="AD51" s="113"/>
      <c r="AE51" s="114">
        <f t="shared" si="6"/>
        <v>0</v>
      </c>
      <c r="AF51" s="113"/>
      <c r="AG51" s="113"/>
      <c r="AH51" s="113"/>
      <c r="AI51" s="114">
        <f t="shared" si="7"/>
        <v>0</v>
      </c>
      <c r="AJ51" s="113"/>
      <c r="AK51" s="113"/>
      <c r="AL51" s="113"/>
      <c r="AM51" s="114">
        <f t="shared" si="8"/>
        <v>0</v>
      </c>
      <c r="AN51" s="113"/>
      <c r="AO51" s="113"/>
      <c r="AP51" s="113"/>
      <c r="AQ51" s="114">
        <f t="shared" si="9"/>
        <v>0</v>
      </c>
      <c r="AR51" s="113"/>
      <c r="AS51" s="113"/>
      <c r="AT51" s="113"/>
      <c r="AU51" s="114">
        <f t="shared" si="10"/>
        <v>0</v>
      </c>
      <c r="AV51" s="113"/>
      <c r="AW51" s="113"/>
      <c r="AX51" s="113"/>
      <c r="AY51" s="114">
        <f t="shared" si="11"/>
        <v>0</v>
      </c>
      <c r="AZ51" s="113"/>
      <c r="BA51" s="115">
        <f t="shared" si="12"/>
        <v>0</v>
      </c>
      <c r="BB51" s="116"/>
      <c r="BC51" s="115">
        <f t="shared" si="13"/>
        <v>0</v>
      </c>
      <c r="BD51" s="111"/>
      <c r="BE51" s="111"/>
      <c r="BF51" s="117">
        <f t="shared" si="14"/>
        <v>0</v>
      </c>
      <c r="BG51" s="111"/>
      <c r="BH51" s="118">
        <f t="shared" si="15"/>
        <v>0</v>
      </c>
    </row>
    <row r="52" spans="2:60" x14ac:dyDescent="1">
      <c r="B52" s="111">
        <v>1112003</v>
      </c>
      <c r="C52" s="112" t="s">
        <v>769</v>
      </c>
      <c r="D52" s="113">
        <v>1</v>
      </c>
      <c r="E52" s="113"/>
      <c r="F52" s="113"/>
      <c r="G52" s="114">
        <f t="shared" si="0"/>
        <v>1</v>
      </c>
      <c r="H52" s="113">
        <v>1</v>
      </c>
      <c r="I52" s="119">
        <v>1</v>
      </c>
      <c r="J52" s="113"/>
      <c r="K52" s="114">
        <f t="shared" si="1"/>
        <v>2</v>
      </c>
      <c r="L52" s="113">
        <v>5</v>
      </c>
      <c r="M52" s="113"/>
      <c r="N52" s="113"/>
      <c r="O52" s="114">
        <f t="shared" si="2"/>
        <v>5</v>
      </c>
      <c r="P52" s="113">
        <v>48</v>
      </c>
      <c r="Q52" s="119">
        <v>14</v>
      </c>
      <c r="R52" s="113"/>
      <c r="S52" s="114">
        <f t="shared" si="3"/>
        <v>62</v>
      </c>
      <c r="T52" s="113"/>
      <c r="U52" s="113"/>
      <c r="V52" s="113"/>
      <c r="W52" s="114">
        <f t="shared" si="4"/>
        <v>0</v>
      </c>
      <c r="X52" s="113"/>
      <c r="Y52" s="113"/>
      <c r="Z52" s="113"/>
      <c r="AA52" s="114">
        <f t="shared" si="5"/>
        <v>0</v>
      </c>
      <c r="AB52" s="113"/>
      <c r="AC52" s="113"/>
      <c r="AD52" s="113"/>
      <c r="AE52" s="114">
        <f t="shared" si="6"/>
        <v>0</v>
      </c>
      <c r="AF52" s="113"/>
      <c r="AG52" s="113"/>
      <c r="AH52" s="113"/>
      <c r="AI52" s="114">
        <f t="shared" si="7"/>
        <v>0</v>
      </c>
      <c r="AJ52" s="113"/>
      <c r="AK52" s="113"/>
      <c r="AL52" s="113"/>
      <c r="AM52" s="114">
        <f t="shared" si="8"/>
        <v>0</v>
      </c>
      <c r="AN52" s="113"/>
      <c r="AO52" s="113"/>
      <c r="AP52" s="113"/>
      <c r="AQ52" s="114">
        <f t="shared" si="9"/>
        <v>0</v>
      </c>
      <c r="AR52" s="113"/>
      <c r="AS52" s="113"/>
      <c r="AT52" s="113"/>
      <c r="AU52" s="114">
        <f t="shared" si="10"/>
        <v>0</v>
      </c>
      <c r="AV52" s="113"/>
      <c r="AW52" s="113"/>
      <c r="AX52" s="113"/>
      <c r="AY52" s="114">
        <f t="shared" si="11"/>
        <v>0</v>
      </c>
      <c r="AZ52" s="113"/>
      <c r="BA52" s="115">
        <f t="shared" si="12"/>
        <v>70</v>
      </c>
      <c r="BB52" s="116">
        <v>2</v>
      </c>
      <c r="BC52" s="115">
        <f t="shared" si="13"/>
        <v>68</v>
      </c>
      <c r="BD52" s="111">
        <v>75</v>
      </c>
      <c r="BE52" s="111">
        <v>31</v>
      </c>
      <c r="BF52" s="117">
        <f t="shared" si="14"/>
        <v>38</v>
      </c>
      <c r="BG52" s="111">
        <v>75</v>
      </c>
      <c r="BH52" s="118">
        <f t="shared" si="15"/>
        <v>113</v>
      </c>
    </row>
    <row r="53" spans="2:60" hidden="1" x14ac:dyDescent="1">
      <c r="B53" s="111">
        <v>1112004</v>
      </c>
      <c r="C53" s="112" t="s">
        <v>770</v>
      </c>
      <c r="D53" s="113"/>
      <c r="E53" s="113"/>
      <c r="F53" s="113"/>
      <c r="G53" s="114">
        <f t="shared" si="0"/>
        <v>0</v>
      </c>
      <c r="H53" s="113"/>
      <c r="I53" s="119"/>
      <c r="J53" s="113"/>
      <c r="K53" s="114">
        <f t="shared" si="1"/>
        <v>0</v>
      </c>
      <c r="L53" s="113"/>
      <c r="M53" s="113"/>
      <c r="N53" s="113"/>
      <c r="O53" s="114">
        <f t="shared" si="2"/>
        <v>0</v>
      </c>
      <c r="P53" s="113"/>
      <c r="Q53" s="119"/>
      <c r="R53" s="113"/>
      <c r="S53" s="114">
        <f t="shared" si="3"/>
        <v>0</v>
      </c>
      <c r="T53" s="113"/>
      <c r="U53" s="113"/>
      <c r="V53" s="113"/>
      <c r="W53" s="114">
        <f t="shared" si="4"/>
        <v>0</v>
      </c>
      <c r="X53" s="113"/>
      <c r="Y53" s="113"/>
      <c r="Z53" s="113"/>
      <c r="AA53" s="114">
        <f t="shared" si="5"/>
        <v>0</v>
      </c>
      <c r="AB53" s="113"/>
      <c r="AC53" s="113"/>
      <c r="AD53" s="113"/>
      <c r="AE53" s="114">
        <f t="shared" si="6"/>
        <v>0</v>
      </c>
      <c r="AF53" s="113"/>
      <c r="AG53" s="113"/>
      <c r="AH53" s="113"/>
      <c r="AI53" s="114">
        <f t="shared" si="7"/>
        <v>0</v>
      </c>
      <c r="AJ53" s="113"/>
      <c r="AK53" s="113"/>
      <c r="AL53" s="113"/>
      <c r="AM53" s="114">
        <f t="shared" si="8"/>
        <v>0</v>
      </c>
      <c r="AN53" s="113"/>
      <c r="AO53" s="113"/>
      <c r="AP53" s="113"/>
      <c r="AQ53" s="114">
        <f t="shared" si="9"/>
        <v>0</v>
      </c>
      <c r="AR53" s="113"/>
      <c r="AS53" s="113"/>
      <c r="AT53" s="113"/>
      <c r="AU53" s="114">
        <f t="shared" si="10"/>
        <v>0</v>
      </c>
      <c r="AV53" s="113"/>
      <c r="AW53" s="113"/>
      <c r="AX53" s="113"/>
      <c r="AY53" s="114">
        <f t="shared" si="11"/>
        <v>0</v>
      </c>
      <c r="AZ53" s="113"/>
      <c r="BA53" s="115">
        <f t="shared" si="12"/>
        <v>0</v>
      </c>
      <c r="BB53" s="116"/>
      <c r="BC53" s="115">
        <f t="shared" si="13"/>
        <v>0</v>
      </c>
      <c r="BD53" s="111"/>
      <c r="BE53" s="111"/>
      <c r="BF53" s="117">
        <f t="shared" si="14"/>
        <v>0</v>
      </c>
      <c r="BG53" s="111"/>
      <c r="BH53" s="118">
        <f t="shared" si="15"/>
        <v>0</v>
      </c>
    </row>
    <row r="54" spans="2:60" x14ac:dyDescent="1">
      <c r="B54" s="111">
        <v>1112005</v>
      </c>
      <c r="C54" s="112" t="s">
        <v>771</v>
      </c>
      <c r="D54" s="113"/>
      <c r="E54" s="113"/>
      <c r="F54" s="113"/>
      <c r="G54" s="114">
        <f t="shared" si="0"/>
        <v>0</v>
      </c>
      <c r="H54" s="113">
        <v>1</v>
      </c>
      <c r="I54" s="119">
        <v>1</v>
      </c>
      <c r="J54" s="113"/>
      <c r="K54" s="114">
        <f t="shared" si="1"/>
        <v>2</v>
      </c>
      <c r="L54" s="113">
        <v>5</v>
      </c>
      <c r="M54" s="113"/>
      <c r="N54" s="113"/>
      <c r="O54" s="114">
        <f t="shared" si="2"/>
        <v>5</v>
      </c>
      <c r="P54" s="113">
        <v>48</v>
      </c>
      <c r="Q54" s="119">
        <v>14</v>
      </c>
      <c r="R54" s="113"/>
      <c r="S54" s="114">
        <f t="shared" si="3"/>
        <v>62</v>
      </c>
      <c r="T54" s="113"/>
      <c r="U54" s="113"/>
      <c r="V54" s="113"/>
      <c r="W54" s="114">
        <f t="shared" si="4"/>
        <v>0</v>
      </c>
      <c r="X54" s="113"/>
      <c r="Y54" s="113"/>
      <c r="Z54" s="113"/>
      <c r="AA54" s="114">
        <f t="shared" si="5"/>
        <v>0</v>
      </c>
      <c r="AB54" s="113"/>
      <c r="AC54" s="113"/>
      <c r="AD54" s="113"/>
      <c r="AE54" s="114">
        <f t="shared" si="6"/>
        <v>0</v>
      </c>
      <c r="AF54" s="113"/>
      <c r="AG54" s="113"/>
      <c r="AH54" s="113"/>
      <c r="AI54" s="114">
        <f t="shared" si="7"/>
        <v>0</v>
      </c>
      <c r="AJ54" s="113"/>
      <c r="AK54" s="113"/>
      <c r="AL54" s="113"/>
      <c r="AM54" s="114">
        <f t="shared" si="8"/>
        <v>0</v>
      </c>
      <c r="AN54" s="113"/>
      <c r="AO54" s="113"/>
      <c r="AP54" s="113"/>
      <c r="AQ54" s="114">
        <f t="shared" si="9"/>
        <v>0</v>
      </c>
      <c r="AR54" s="113"/>
      <c r="AS54" s="113"/>
      <c r="AT54" s="113"/>
      <c r="AU54" s="114">
        <f t="shared" si="10"/>
        <v>0</v>
      </c>
      <c r="AV54" s="113"/>
      <c r="AW54" s="113"/>
      <c r="AX54" s="113"/>
      <c r="AY54" s="114">
        <f t="shared" si="11"/>
        <v>0</v>
      </c>
      <c r="AZ54" s="113"/>
      <c r="BA54" s="115">
        <f t="shared" si="12"/>
        <v>69</v>
      </c>
      <c r="BB54" s="116">
        <v>2</v>
      </c>
      <c r="BC54" s="115">
        <f t="shared" si="13"/>
        <v>67</v>
      </c>
      <c r="BD54" s="111">
        <v>75</v>
      </c>
      <c r="BE54" s="111">
        <v>51</v>
      </c>
      <c r="BF54" s="117">
        <f t="shared" si="14"/>
        <v>59</v>
      </c>
      <c r="BG54" s="111">
        <v>75</v>
      </c>
      <c r="BH54" s="118">
        <f t="shared" si="15"/>
        <v>134</v>
      </c>
    </row>
    <row r="55" spans="2:60" hidden="1" x14ac:dyDescent="1">
      <c r="B55" s="111">
        <v>1112006</v>
      </c>
      <c r="C55" s="122" t="s">
        <v>772</v>
      </c>
      <c r="D55" s="113"/>
      <c r="E55" s="113"/>
      <c r="F55" s="113"/>
      <c r="G55" s="114">
        <f t="shared" si="0"/>
        <v>0</v>
      </c>
      <c r="H55" s="113"/>
      <c r="I55" s="119"/>
      <c r="J55" s="113"/>
      <c r="K55" s="114">
        <f t="shared" si="1"/>
        <v>0</v>
      </c>
      <c r="L55" s="113"/>
      <c r="M55" s="113"/>
      <c r="N55" s="113"/>
      <c r="O55" s="114">
        <f t="shared" si="2"/>
        <v>0</v>
      </c>
      <c r="P55" s="113"/>
      <c r="Q55" s="119"/>
      <c r="R55" s="113"/>
      <c r="S55" s="114">
        <f t="shared" si="3"/>
        <v>0</v>
      </c>
      <c r="T55" s="113"/>
      <c r="U55" s="113"/>
      <c r="V55" s="113"/>
      <c r="W55" s="114">
        <f t="shared" si="4"/>
        <v>0</v>
      </c>
      <c r="X55" s="113"/>
      <c r="Y55" s="113"/>
      <c r="Z55" s="113"/>
      <c r="AA55" s="114">
        <f t="shared" si="5"/>
        <v>0</v>
      </c>
      <c r="AB55" s="113"/>
      <c r="AC55" s="113"/>
      <c r="AD55" s="113"/>
      <c r="AE55" s="114">
        <f t="shared" si="6"/>
        <v>0</v>
      </c>
      <c r="AF55" s="113"/>
      <c r="AG55" s="113"/>
      <c r="AH55" s="113"/>
      <c r="AI55" s="114">
        <f t="shared" si="7"/>
        <v>0</v>
      </c>
      <c r="AJ55" s="113"/>
      <c r="AK55" s="113"/>
      <c r="AL55" s="113"/>
      <c r="AM55" s="114">
        <f t="shared" si="8"/>
        <v>0</v>
      </c>
      <c r="AN55" s="113"/>
      <c r="AO55" s="113"/>
      <c r="AP55" s="113"/>
      <c r="AQ55" s="114">
        <f t="shared" si="9"/>
        <v>0</v>
      </c>
      <c r="AR55" s="113"/>
      <c r="AS55" s="113"/>
      <c r="AT55" s="113"/>
      <c r="AU55" s="114">
        <f t="shared" si="10"/>
        <v>0</v>
      </c>
      <c r="AV55" s="113"/>
      <c r="AW55" s="113"/>
      <c r="AX55" s="113"/>
      <c r="AY55" s="114">
        <f t="shared" si="11"/>
        <v>0</v>
      </c>
      <c r="AZ55" s="113"/>
      <c r="BA55" s="115">
        <f t="shared" si="12"/>
        <v>0</v>
      </c>
      <c r="BB55" s="116"/>
      <c r="BC55" s="115">
        <f t="shared" si="13"/>
        <v>0</v>
      </c>
      <c r="BD55" s="111"/>
      <c r="BE55" s="111"/>
      <c r="BF55" s="117">
        <f t="shared" si="14"/>
        <v>0</v>
      </c>
      <c r="BG55" s="111"/>
      <c r="BH55" s="118">
        <f t="shared" si="15"/>
        <v>0</v>
      </c>
    </row>
    <row r="56" spans="2:60" ht="39.75" hidden="1" customHeight="1" x14ac:dyDescent="1">
      <c r="B56" s="111">
        <v>1112007</v>
      </c>
      <c r="C56" s="112" t="s">
        <v>773</v>
      </c>
      <c r="D56" s="113"/>
      <c r="E56" s="113"/>
      <c r="F56" s="113"/>
      <c r="G56" s="114">
        <f t="shared" si="0"/>
        <v>0</v>
      </c>
      <c r="H56" s="113"/>
      <c r="I56" s="119"/>
      <c r="J56" s="113"/>
      <c r="K56" s="114">
        <f t="shared" si="1"/>
        <v>0</v>
      </c>
      <c r="L56" s="113"/>
      <c r="M56" s="113"/>
      <c r="N56" s="113"/>
      <c r="O56" s="114">
        <f t="shared" si="2"/>
        <v>0</v>
      </c>
      <c r="P56" s="113"/>
      <c r="Q56" s="119"/>
      <c r="R56" s="113"/>
      <c r="S56" s="114">
        <f t="shared" si="3"/>
        <v>0</v>
      </c>
      <c r="T56" s="113"/>
      <c r="U56" s="113"/>
      <c r="V56" s="113"/>
      <c r="W56" s="114">
        <f t="shared" si="4"/>
        <v>0</v>
      </c>
      <c r="X56" s="113"/>
      <c r="Y56" s="113"/>
      <c r="Z56" s="113"/>
      <c r="AA56" s="114">
        <f t="shared" si="5"/>
        <v>0</v>
      </c>
      <c r="AB56" s="113"/>
      <c r="AC56" s="113"/>
      <c r="AD56" s="113"/>
      <c r="AE56" s="114">
        <f t="shared" si="6"/>
        <v>0</v>
      </c>
      <c r="AF56" s="113"/>
      <c r="AG56" s="113"/>
      <c r="AH56" s="113"/>
      <c r="AI56" s="114">
        <f t="shared" si="7"/>
        <v>0</v>
      </c>
      <c r="AJ56" s="113"/>
      <c r="AK56" s="113"/>
      <c r="AL56" s="113"/>
      <c r="AM56" s="114">
        <f t="shared" si="8"/>
        <v>0</v>
      </c>
      <c r="AN56" s="113"/>
      <c r="AO56" s="113"/>
      <c r="AP56" s="113"/>
      <c r="AQ56" s="114">
        <f t="shared" si="9"/>
        <v>0</v>
      </c>
      <c r="AR56" s="113"/>
      <c r="AS56" s="113"/>
      <c r="AT56" s="113"/>
      <c r="AU56" s="114">
        <f t="shared" si="10"/>
        <v>0</v>
      </c>
      <c r="AV56" s="113"/>
      <c r="AW56" s="113"/>
      <c r="AX56" s="113"/>
      <c r="AY56" s="114">
        <f t="shared" si="11"/>
        <v>0</v>
      </c>
      <c r="AZ56" s="113"/>
      <c r="BA56" s="115">
        <f t="shared" si="12"/>
        <v>0</v>
      </c>
      <c r="BB56" s="116"/>
      <c r="BC56" s="115">
        <f t="shared" si="13"/>
        <v>0</v>
      </c>
      <c r="BD56" s="111"/>
      <c r="BE56" s="111"/>
      <c r="BF56" s="117">
        <f t="shared" si="14"/>
        <v>0</v>
      </c>
      <c r="BG56" s="111"/>
      <c r="BH56" s="118">
        <f t="shared" si="15"/>
        <v>0</v>
      </c>
    </row>
    <row r="57" spans="2:60" hidden="1" x14ac:dyDescent="1">
      <c r="B57" s="111">
        <v>1112008</v>
      </c>
      <c r="C57" s="112" t="s">
        <v>774</v>
      </c>
      <c r="D57" s="113"/>
      <c r="E57" s="113"/>
      <c r="F57" s="113"/>
      <c r="G57" s="114">
        <f t="shared" si="0"/>
        <v>0</v>
      </c>
      <c r="H57" s="113"/>
      <c r="I57" s="119"/>
      <c r="J57" s="113"/>
      <c r="K57" s="114">
        <f t="shared" si="1"/>
        <v>0</v>
      </c>
      <c r="L57" s="113"/>
      <c r="M57" s="113"/>
      <c r="N57" s="113"/>
      <c r="O57" s="114">
        <f t="shared" si="2"/>
        <v>0</v>
      </c>
      <c r="P57" s="113"/>
      <c r="Q57" s="119"/>
      <c r="R57" s="113"/>
      <c r="S57" s="114">
        <f t="shared" si="3"/>
        <v>0</v>
      </c>
      <c r="T57" s="113"/>
      <c r="U57" s="113"/>
      <c r="V57" s="113"/>
      <c r="W57" s="114">
        <f t="shared" si="4"/>
        <v>0</v>
      </c>
      <c r="X57" s="113"/>
      <c r="Y57" s="113"/>
      <c r="Z57" s="113"/>
      <c r="AA57" s="114">
        <f t="shared" si="5"/>
        <v>0</v>
      </c>
      <c r="AB57" s="113"/>
      <c r="AC57" s="113"/>
      <c r="AD57" s="113"/>
      <c r="AE57" s="114">
        <f t="shared" si="6"/>
        <v>0</v>
      </c>
      <c r="AF57" s="113"/>
      <c r="AG57" s="113"/>
      <c r="AH57" s="113"/>
      <c r="AI57" s="114">
        <f t="shared" si="7"/>
        <v>0</v>
      </c>
      <c r="AJ57" s="113"/>
      <c r="AK57" s="113"/>
      <c r="AL57" s="113"/>
      <c r="AM57" s="114">
        <f t="shared" si="8"/>
        <v>0</v>
      </c>
      <c r="AN57" s="113"/>
      <c r="AO57" s="113"/>
      <c r="AP57" s="113"/>
      <c r="AQ57" s="114">
        <f t="shared" si="9"/>
        <v>0</v>
      </c>
      <c r="AR57" s="113"/>
      <c r="AS57" s="113"/>
      <c r="AT57" s="113"/>
      <c r="AU57" s="114">
        <f t="shared" si="10"/>
        <v>0</v>
      </c>
      <c r="AV57" s="113"/>
      <c r="AW57" s="113"/>
      <c r="AX57" s="113"/>
      <c r="AY57" s="114">
        <f t="shared" si="11"/>
        <v>0</v>
      </c>
      <c r="AZ57" s="113"/>
      <c r="BA57" s="115">
        <f t="shared" si="12"/>
        <v>0</v>
      </c>
      <c r="BB57" s="116"/>
      <c r="BC57" s="115">
        <f t="shared" si="13"/>
        <v>0</v>
      </c>
      <c r="BD57" s="111"/>
      <c r="BE57" s="111"/>
      <c r="BF57" s="117">
        <f t="shared" si="14"/>
        <v>0</v>
      </c>
      <c r="BG57" s="111"/>
      <c r="BH57" s="118">
        <f t="shared" si="15"/>
        <v>0</v>
      </c>
    </row>
    <row r="58" spans="2:60" x14ac:dyDescent="1">
      <c r="B58" s="111">
        <v>1112009</v>
      </c>
      <c r="C58" s="112" t="s">
        <v>775</v>
      </c>
      <c r="D58" s="113"/>
      <c r="E58" s="113"/>
      <c r="F58" s="113"/>
      <c r="G58" s="114">
        <f t="shared" si="0"/>
        <v>0</v>
      </c>
      <c r="H58" s="113">
        <v>1</v>
      </c>
      <c r="I58" s="119">
        <v>1</v>
      </c>
      <c r="J58" s="113"/>
      <c r="K58" s="114">
        <f t="shared" si="1"/>
        <v>2</v>
      </c>
      <c r="L58" s="113">
        <v>5</v>
      </c>
      <c r="M58" s="113"/>
      <c r="N58" s="113"/>
      <c r="O58" s="114">
        <f t="shared" si="2"/>
        <v>5</v>
      </c>
      <c r="P58" s="113">
        <v>48</v>
      </c>
      <c r="Q58" s="119">
        <v>14</v>
      </c>
      <c r="R58" s="113"/>
      <c r="S58" s="114">
        <f t="shared" si="3"/>
        <v>62</v>
      </c>
      <c r="T58" s="113"/>
      <c r="U58" s="113"/>
      <c r="V58" s="113"/>
      <c r="W58" s="114">
        <f t="shared" si="4"/>
        <v>0</v>
      </c>
      <c r="X58" s="113"/>
      <c r="Y58" s="113"/>
      <c r="Z58" s="113"/>
      <c r="AA58" s="114">
        <f t="shared" si="5"/>
        <v>0</v>
      </c>
      <c r="AB58" s="113"/>
      <c r="AC58" s="113"/>
      <c r="AD58" s="113"/>
      <c r="AE58" s="114">
        <f t="shared" si="6"/>
        <v>0</v>
      </c>
      <c r="AF58" s="113"/>
      <c r="AG58" s="113"/>
      <c r="AH58" s="113"/>
      <c r="AI58" s="114">
        <f t="shared" si="7"/>
        <v>0</v>
      </c>
      <c r="AJ58" s="113"/>
      <c r="AK58" s="113"/>
      <c r="AL58" s="113"/>
      <c r="AM58" s="114">
        <f t="shared" si="8"/>
        <v>0</v>
      </c>
      <c r="AN58" s="113"/>
      <c r="AO58" s="113"/>
      <c r="AP58" s="113"/>
      <c r="AQ58" s="114">
        <f t="shared" si="9"/>
        <v>0</v>
      </c>
      <c r="AR58" s="113"/>
      <c r="AS58" s="113"/>
      <c r="AT58" s="113"/>
      <c r="AU58" s="114">
        <f t="shared" si="10"/>
        <v>0</v>
      </c>
      <c r="AV58" s="113"/>
      <c r="AW58" s="113"/>
      <c r="AX58" s="113"/>
      <c r="AY58" s="114">
        <f t="shared" si="11"/>
        <v>0</v>
      </c>
      <c r="AZ58" s="113"/>
      <c r="BA58" s="115">
        <f t="shared" si="12"/>
        <v>69</v>
      </c>
      <c r="BB58" s="116">
        <v>2</v>
      </c>
      <c r="BC58" s="115">
        <f t="shared" si="13"/>
        <v>67</v>
      </c>
      <c r="BD58" s="111">
        <v>75</v>
      </c>
      <c r="BE58" s="111">
        <v>46</v>
      </c>
      <c r="BF58" s="117">
        <f t="shared" si="14"/>
        <v>54</v>
      </c>
      <c r="BG58" s="111">
        <v>80</v>
      </c>
      <c r="BH58" s="118">
        <f t="shared" si="15"/>
        <v>134</v>
      </c>
    </row>
    <row r="59" spans="2:60" hidden="1" x14ac:dyDescent="1">
      <c r="B59" s="111">
        <v>1112010</v>
      </c>
      <c r="C59" s="112" t="s">
        <v>776</v>
      </c>
      <c r="D59" s="113"/>
      <c r="E59" s="113"/>
      <c r="F59" s="113"/>
      <c r="G59" s="114">
        <f t="shared" si="0"/>
        <v>0</v>
      </c>
      <c r="H59" s="113"/>
      <c r="I59" s="119"/>
      <c r="J59" s="113"/>
      <c r="K59" s="114">
        <f t="shared" si="1"/>
        <v>0</v>
      </c>
      <c r="L59" s="113"/>
      <c r="M59" s="113"/>
      <c r="N59" s="113"/>
      <c r="O59" s="114">
        <f t="shared" si="2"/>
        <v>0</v>
      </c>
      <c r="P59" s="113"/>
      <c r="Q59" s="119"/>
      <c r="R59" s="113"/>
      <c r="S59" s="114">
        <f t="shared" si="3"/>
        <v>0</v>
      </c>
      <c r="T59" s="113"/>
      <c r="U59" s="113"/>
      <c r="V59" s="113"/>
      <c r="W59" s="114">
        <f t="shared" si="4"/>
        <v>0</v>
      </c>
      <c r="X59" s="113"/>
      <c r="Y59" s="113"/>
      <c r="Z59" s="113"/>
      <c r="AA59" s="114">
        <f t="shared" si="5"/>
        <v>0</v>
      </c>
      <c r="AB59" s="113"/>
      <c r="AC59" s="113"/>
      <c r="AD59" s="113"/>
      <c r="AE59" s="114">
        <f t="shared" si="6"/>
        <v>0</v>
      </c>
      <c r="AF59" s="113"/>
      <c r="AG59" s="113"/>
      <c r="AH59" s="113"/>
      <c r="AI59" s="114">
        <f t="shared" si="7"/>
        <v>0</v>
      </c>
      <c r="AJ59" s="113"/>
      <c r="AK59" s="113"/>
      <c r="AL59" s="113"/>
      <c r="AM59" s="114">
        <f t="shared" si="8"/>
        <v>0</v>
      </c>
      <c r="AN59" s="113"/>
      <c r="AO59" s="113"/>
      <c r="AP59" s="113"/>
      <c r="AQ59" s="114">
        <f t="shared" si="9"/>
        <v>0</v>
      </c>
      <c r="AR59" s="113"/>
      <c r="AS59" s="113"/>
      <c r="AT59" s="113"/>
      <c r="AU59" s="114">
        <f t="shared" si="10"/>
        <v>0</v>
      </c>
      <c r="AV59" s="113"/>
      <c r="AW59" s="113"/>
      <c r="AX59" s="113"/>
      <c r="AY59" s="114">
        <f t="shared" si="11"/>
        <v>0</v>
      </c>
      <c r="AZ59" s="113"/>
      <c r="BA59" s="115">
        <f t="shared" si="12"/>
        <v>0</v>
      </c>
      <c r="BB59" s="116"/>
      <c r="BC59" s="115">
        <f t="shared" si="13"/>
        <v>0</v>
      </c>
      <c r="BD59" s="111"/>
      <c r="BE59" s="111"/>
      <c r="BF59" s="117">
        <f t="shared" si="14"/>
        <v>0</v>
      </c>
      <c r="BG59" s="111"/>
      <c r="BH59" s="118">
        <f t="shared" si="15"/>
        <v>0</v>
      </c>
    </row>
    <row r="60" spans="2:60" x14ac:dyDescent="1">
      <c r="B60" s="111">
        <v>1112011</v>
      </c>
      <c r="C60" s="112" t="s">
        <v>777</v>
      </c>
      <c r="D60" s="113">
        <v>5</v>
      </c>
      <c r="E60" s="113"/>
      <c r="F60" s="113"/>
      <c r="G60" s="114">
        <f t="shared" si="0"/>
        <v>5</v>
      </c>
      <c r="H60" s="113">
        <v>5</v>
      </c>
      <c r="I60" s="119">
        <v>1</v>
      </c>
      <c r="J60" s="113"/>
      <c r="K60" s="114">
        <f t="shared" si="1"/>
        <v>6</v>
      </c>
      <c r="L60" s="113">
        <v>4</v>
      </c>
      <c r="M60" s="113"/>
      <c r="N60" s="113"/>
      <c r="O60" s="114">
        <f t="shared" si="2"/>
        <v>4</v>
      </c>
      <c r="P60" s="113">
        <v>48</v>
      </c>
      <c r="Q60" s="119">
        <v>14</v>
      </c>
      <c r="R60" s="113"/>
      <c r="S60" s="114">
        <f t="shared" si="3"/>
        <v>62</v>
      </c>
      <c r="T60" s="113"/>
      <c r="U60" s="113"/>
      <c r="V60" s="113"/>
      <c r="W60" s="114">
        <f t="shared" si="4"/>
        <v>0</v>
      </c>
      <c r="X60" s="113"/>
      <c r="Y60" s="113"/>
      <c r="Z60" s="113"/>
      <c r="AA60" s="114">
        <f t="shared" si="5"/>
        <v>0</v>
      </c>
      <c r="AB60" s="113"/>
      <c r="AC60" s="113"/>
      <c r="AD60" s="113"/>
      <c r="AE60" s="114">
        <f t="shared" si="6"/>
        <v>0</v>
      </c>
      <c r="AF60" s="113"/>
      <c r="AG60" s="113"/>
      <c r="AH60" s="113"/>
      <c r="AI60" s="114">
        <f t="shared" si="7"/>
        <v>0</v>
      </c>
      <c r="AJ60" s="113"/>
      <c r="AK60" s="113"/>
      <c r="AL60" s="113"/>
      <c r="AM60" s="114">
        <f t="shared" si="8"/>
        <v>0</v>
      </c>
      <c r="AN60" s="113"/>
      <c r="AO60" s="113"/>
      <c r="AP60" s="113"/>
      <c r="AQ60" s="114">
        <f t="shared" si="9"/>
        <v>0</v>
      </c>
      <c r="AR60" s="113"/>
      <c r="AS60" s="113"/>
      <c r="AT60" s="113"/>
      <c r="AU60" s="114">
        <f t="shared" si="10"/>
        <v>0</v>
      </c>
      <c r="AV60" s="113"/>
      <c r="AW60" s="113"/>
      <c r="AX60" s="113"/>
      <c r="AY60" s="114">
        <f t="shared" si="11"/>
        <v>0</v>
      </c>
      <c r="AZ60" s="113"/>
      <c r="BA60" s="115">
        <f t="shared" si="12"/>
        <v>77</v>
      </c>
      <c r="BB60" s="116">
        <v>2</v>
      </c>
      <c r="BC60" s="115">
        <f t="shared" si="13"/>
        <v>75</v>
      </c>
      <c r="BD60" s="111">
        <v>75</v>
      </c>
      <c r="BE60" s="111">
        <v>29</v>
      </c>
      <c r="BF60" s="117">
        <f t="shared" si="14"/>
        <v>29</v>
      </c>
      <c r="BG60" s="111">
        <v>78</v>
      </c>
      <c r="BH60" s="118">
        <f t="shared" si="15"/>
        <v>107</v>
      </c>
    </row>
    <row r="61" spans="2:60" hidden="1" x14ac:dyDescent="1">
      <c r="B61" s="111">
        <v>1112012</v>
      </c>
      <c r="C61" s="112" t="s">
        <v>778</v>
      </c>
      <c r="D61" s="113"/>
      <c r="E61" s="113"/>
      <c r="F61" s="113"/>
      <c r="G61" s="114">
        <f t="shared" si="0"/>
        <v>0</v>
      </c>
      <c r="H61" s="113"/>
      <c r="I61" s="119"/>
      <c r="J61" s="113"/>
      <c r="K61" s="114">
        <f t="shared" si="1"/>
        <v>0</v>
      </c>
      <c r="L61" s="113"/>
      <c r="M61" s="113"/>
      <c r="N61" s="113"/>
      <c r="O61" s="114">
        <f t="shared" si="2"/>
        <v>0</v>
      </c>
      <c r="P61" s="113"/>
      <c r="Q61" s="119"/>
      <c r="R61" s="113"/>
      <c r="S61" s="114">
        <f t="shared" si="3"/>
        <v>0</v>
      </c>
      <c r="T61" s="113"/>
      <c r="U61" s="113"/>
      <c r="V61" s="113"/>
      <c r="W61" s="114">
        <f t="shared" si="4"/>
        <v>0</v>
      </c>
      <c r="X61" s="113"/>
      <c r="Y61" s="113"/>
      <c r="Z61" s="113"/>
      <c r="AA61" s="114">
        <f t="shared" si="5"/>
        <v>0</v>
      </c>
      <c r="AB61" s="113"/>
      <c r="AC61" s="113"/>
      <c r="AD61" s="113"/>
      <c r="AE61" s="114">
        <f t="shared" si="6"/>
        <v>0</v>
      </c>
      <c r="AF61" s="113"/>
      <c r="AG61" s="113"/>
      <c r="AH61" s="113"/>
      <c r="AI61" s="114">
        <f t="shared" si="7"/>
        <v>0</v>
      </c>
      <c r="AJ61" s="113"/>
      <c r="AK61" s="113"/>
      <c r="AL61" s="113"/>
      <c r="AM61" s="114">
        <f t="shared" si="8"/>
        <v>0</v>
      </c>
      <c r="AN61" s="113"/>
      <c r="AO61" s="113"/>
      <c r="AP61" s="113"/>
      <c r="AQ61" s="114">
        <f t="shared" si="9"/>
        <v>0</v>
      </c>
      <c r="AR61" s="113"/>
      <c r="AS61" s="113"/>
      <c r="AT61" s="113"/>
      <c r="AU61" s="114">
        <f t="shared" si="10"/>
        <v>0</v>
      </c>
      <c r="AV61" s="113"/>
      <c r="AW61" s="113"/>
      <c r="AX61" s="113"/>
      <c r="AY61" s="114">
        <f t="shared" si="11"/>
        <v>0</v>
      </c>
      <c r="AZ61" s="113"/>
      <c r="BA61" s="115">
        <f t="shared" si="12"/>
        <v>0</v>
      </c>
      <c r="BB61" s="116"/>
      <c r="BC61" s="115">
        <f t="shared" si="13"/>
        <v>0</v>
      </c>
      <c r="BD61" s="111"/>
      <c r="BE61" s="111"/>
      <c r="BF61" s="117">
        <f t="shared" si="14"/>
        <v>0</v>
      </c>
      <c r="BG61" s="111"/>
      <c r="BH61" s="118">
        <f t="shared" si="15"/>
        <v>0</v>
      </c>
    </row>
    <row r="62" spans="2:60" x14ac:dyDescent="1">
      <c r="B62" s="111">
        <v>1112013</v>
      </c>
      <c r="C62" s="112" t="s">
        <v>779</v>
      </c>
      <c r="D62" s="113"/>
      <c r="E62" s="113"/>
      <c r="F62" s="113"/>
      <c r="G62" s="114">
        <f t="shared" si="0"/>
        <v>0</v>
      </c>
      <c r="H62" s="113">
        <v>5</v>
      </c>
      <c r="I62" s="119">
        <v>1</v>
      </c>
      <c r="J62" s="113"/>
      <c r="K62" s="114">
        <f t="shared" si="1"/>
        <v>6</v>
      </c>
      <c r="L62" s="113">
        <v>4</v>
      </c>
      <c r="M62" s="113"/>
      <c r="N62" s="113"/>
      <c r="O62" s="114">
        <f t="shared" si="2"/>
        <v>4</v>
      </c>
      <c r="P62" s="113">
        <v>48</v>
      </c>
      <c r="Q62" s="119">
        <v>14</v>
      </c>
      <c r="R62" s="113"/>
      <c r="S62" s="114">
        <f t="shared" si="3"/>
        <v>62</v>
      </c>
      <c r="T62" s="113"/>
      <c r="U62" s="113"/>
      <c r="V62" s="113"/>
      <c r="W62" s="114">
        <f t="shared" si="4"/>
        <v>0</v>
      </c>
      <c r="X62" s="113"/>
      <c r="Y62" s="113"/>
      <c r="Z62" s="113"/>
      <c r="AA62" s="114">
        <f t="shared" si="5"/>
        <v>0</v>
      </c>
      <c r="AB62" s="113"/>
      <c r="AC62" s="113"/>
      <c r="AD62" s="113"/>
      <c r="AE62" s="114">
        <f t="shared" si="6"/>
        <v>0</v>
      </c>
      <c r="AF62" s="113"/>
      <c r="AG62" s="113"/>
      <c r="AH62" s="113"/>
      <c r="AI62" s="114">
        <f t="shared" si="7"/>
        <v>0</v>
      </c>
      <c r="AJ62" s="113"/>
      <c r="AK62" s="113"/>
      <c r="AL62" s="113"/>
      <c r="AM62" s="114">
        <f t="shared" si="8"/>
        <v>0</v>
      </c>
      <c r="AN62" s="113"/>
      <c r="AO62" s="113"/>
      <c r="AP62" s="113"/>
      <c r="AQ62" s="114">
        <f t="shared" si="9"/>
        <v>0</v>
      </c>
      <c r="AR62" s="113"/>
      <c r="AS62" s="113"/>
      <c r="AT62" s="113"/>
      <c r="AU62" s="114">
        <f t="shared" si="10"/>
        <v>0</v>
      </c>
      <c r="AV62" s="113"/>
      <c r="AW62" s="113"/>
      <c r="AX62" s="113"/>
      <c r="AY62" s="114">
        <f t="shared" si="11"/>
        <v>0</v>
      </c>
      <c r="AZ62" s="113"/>
      <c r="BA62" s="115">
        <f t="shared" si="12"/>
        <v>72</v>
      </c>
      <c r="BB62" s="116">
        <v>2</v>
      </c>
      <c r="BC62" s="115">
        <f t="shared" si="13"/>
        <v>70</v>
      </c>
      <c r="BD62" s="111">
        <v>75</v>
      </c>
      <c r="BE62" s="111">
        <v>44</v>
      </c>
      <c r="BF62" s="117">
        <f t="shared" si="14"/>
        <v>49</v>
      </c>
      <c r="BG62" s="111">
        <v>79</v>
      </c>
      <c r="BH62" s="118">
        <f t="shared" si="15"/>
        <v>128</v>
      </c>
    </row>
    <row r="63" spans="2:60" hidden="1" x14ac:dyDescent="1">
      <c r="B63" s="111">
        <v>1112014</v>
      </c>
      <c r="C63" s="112" t="s">
        <v>780</v>
      </c>
      <c r="D63" s="113"/>
      <c r="E63" s="113"/>
      <c r="F63" s="113"/>
      <c r="G63" s="114">
        <f t="shared" si="0"/>
        <v>0</v>
      </c>
      <c r="H63" s="113"/>
      <c r="I63" s="119"/>
      <c r="J63" s="113"/>
      <c r="K63" s="114">
        <f t="shared" si="1"/>
        <v>0</v>
      </c>
      <c r="L63" s="113"/>
      <c r="M63" s="113"/>
      <c r="N63" s="113"/>
      <c r="O63" s="114">
        <f t="shared" si="2"/>
        <v>0</v>
      </c>
      <c r="P63" s="113"/>
      <c r="Q63" s="119"/>
      <c r="R63" s="113"/>
      <c r="S63" s="114">
        <f t="shared" si="3"/>
        <v>0</v>
      </c>
      <c r="T63" s="113"/>
      <c r="U63" s="113"/>
      <c r="V63" s="113"/>
      <c r="W63" s="114">
        <f t="shared" si="4"/>
        <v>0</v>
      </c>
      <c r="X63" s="113"/>
      <c r="Y63" s="113"/>
      <c r="Z63" s="113"/>
      <c r="AA63" s="114">
        <f t="shared" si="5"/>
        <v>0</v>
      </c>
      <c r="AB63" s="113"/>
      <c r="AC63" s="113"/>
      <c r="AD63" s="113"/>
      <c r="AE63" s="114">
        <f t="shared" si="6"/>
        <v>0</v>
      </c>
      <c r="AF63" s="113"/>
      <c r="AG63" s="113"/>
      <c r="AH63" s="113"/>
      <c r="AI63" s="114">
        <f t="shared" si="7"/>
        <v>0</v>
      </c>
      <c r="AJ63" s="113"/>
      <c r="AK63" s="113"/>
      <c r="AL63" s="113"/>
      <c r="AM63" s="114">
        <f t="shared" si="8"/>
        <v>0</v>
      </c>
      <c r="AN63" s="113"/>
      <c r="AO63" s="113"/>
      <c r="AP63" s="113"/>
      <c r="AQ63" s="114">
        <f t="shared" si="9"/>
        <v>0</v>
      </c>
      <c r="AR63" s="113"/>
      <c r="AS63" s="113"/>
      <c r="AT63" s="113"/>
      <c r="AU63" s="114">
        <f t="shared" si="10"/>
        <v>0</v>
      </c>
      <c r="AV63" s="113"/>
      <c r="AW63" s="113"/>
      <c r="AX63" s="113"/>
      <c r="AY63" s="114">
        <f t="shared" si="11"/>
        <v>0</v>
      </c>
      <c r="AZ63" s="113"/>
      <c r="BA63" s="115">
        <f t="shared" si="12"/>
        <v>0</v>
      </c>
      <c r="BB63" s="116"/>
      <c r="BC63" s="115">
        <f t="shared" si="13"/>
        <v>0</v>
      </c>
      <c r="BD63" s="111"/>
      <c r="BE63" s="111"/>
      <c r="BF63" s="117">
        <f t="shared" si="14"/>
        <v>0</v>
      </c>
      <c r="BG63" s="111"/>
      <c r="BH63" s="118">
        <f t="shared" si="15"/>
        <v>0</v>
      </c>
    </row>
    <row r="64" spans="2:60" x14ac:dyDescent="1">
      <c r="B64" s="111">
        <v>1112015</v>
      </c>
      <c r="C64" s="122" t="s">
        <v>781</v>
      </c>
      <c r="D64" s="113"/>
      <c r="E64" s="113"/>
      <c r="F64" s="113"/>
      <c r="G64" s="114">
        <f t="shared" si="0"/>
        <v>0</v>
      </c>
      <c r="H64" s="113"/>
      <c r="I64" s="119">
        <v>1</v>
      </c>
      <c r="J64" s="113"/>
      <c r="K64" s="114">
        <f t="shared" si="1"/>
        <v>1</v>
      </c>
      <c r="L64" s="113">
        <v>4</v>
      </c>
      <c r="M64" s="113"/>
      <c r="N64" s="113"/>
      <c r="O64" s="114">
        <f t="shared" si="2"/>
        <v>4</v>
      </c>
      <c r="P64" s="113">
        <v>47</v>
      </c>
      <c r="Q64" s="119">
        <v>14</v>
      </c>
      <c r="R64" s="113"/>
      <c r="S64" s="114">
        <f t="shared" si="3"/>
        <v>61</v>
      </c>
      <c r="T64" s="113"/>
      <c r="U64" s="113"/>
      <c r="V64" s="113"/>
      <c r="W64" s="114">
        <f t="shared" si="4"/>
        <v>0</v>
      </c>
      <c r="X64" s="113"/>
      <c r="Y64" s="113"/>
      <c r="Z64" s="113"/>
      <c r="AA64" s="114">
        <f t="shared" si="5"/>
        <v>0</v>
      </c>
      <c r="AB64" s="113"/>
      <c r="AC64" s="113"/>
      <c r="AD64" s="113"/>
      <c r="AE64" s="114">
        <f t="shared" si="6"/>
        <v>0</v>
      </c>
      <c r="AF64" s="113"/>
      <c r="AG64" s="113"/>
      <c r="AH64" s="113"/>
      <c r="AI64" s="114">
        <f t="shared" si="7"/>
        <v>0</v>
      </c>
      <c r="AJ64" s="113"/>
      <c r="AK64" s="113"/>
      <c r="AL64" s="113"/>
      <c r="AM64" s="114">
        <f t="shared" si="8"/>
        <v>0</v>
      </c>
      <c r="AN64" s="113"/>
      <c r="AO64" s="113"/>
      <c r="AP64" s="113"/>
      <c r="AQ64" s="114">
        <f t="shared" si="9"/>
        <v>0</v>
      </c>
      <c r="AR64" s="113"/>
      <c r="AS64" s="113"/>
      <c r="AT64" s="113"/>
      <c r="AU64" s="114">
        <f t="shared" si="10"/>
        <v>0</v>
      </c>
      <c r="AV64" s="113"/>
      <c r="AW64" s="113"/>
      <c r="AX64" s="113"/>
      <c r="AY64" s="114">
        <f t="shared" si="11"/>
        <v>0</v>
      </c>
      <c r="AZ64" s="113"/>
      <c r="BA64" s="115">
        <f t="shared" si="12"/>
        <v>66</v>
      </c>
      <c r="BB64" s="116">
        <v>2</v>
      </c>
      <c r="BC64" s="115">
        <f t="shared" si="13"/>
        <v>64</v>
      </c>
      <c r="BD64" s="111">
        <v>75</v>
      </c>
      <c r="BE64" s="111">
        <v>35</v>
      </c>
      <c r="BF64" s="117">
        <f t="shared" si="14"/>
        <v>46</v>
      </c>
      <c r="BG64" s="111">
        <v>78</v>
      </c>
      <c r="BH64" s="118">
        <f t="shared" si="15"/>
        <v>124</v>
      </c>
    </row>
    <row r="65" spans="2:60" hidden="1" x14ac:dyDescent="1">
      <c r="B65" s="111">
        <v>1112016</v>
      </c>
      <c r="C65" s="122" t="s">
        <v>782</v>
      </c>
      <c r="D65" s="113"/>
      <c r="E65" s="113"/>
      <c r="F65" s="113"/>
      <c r="G65" s="114">
        <f t="shared" si="0"/>
        <v>0</v>
      </c>
      <c r="H65" s="113"/>
      <c r="I65" s="113"/>
      <c r="J65" s="113"/>
      <c r="K65" s="114">
        <f t="shared" si="1"/>
        <v>0</v>
      </c>
      <c r="L65" s="113"/>
      <c r="M65" s="113"/>
      <c r="N65" s="113"/>
      <c r="O65" s="114">
        <f t="shared" si="2"/>
        <v>0</v>
      </c>
      <c r="P65" s="113"/>
      <c r="Q65" s="119"/>
      <c r="R65" s="113"/>
      <c r="S65" s="114">
        <f t="shared" si="3"/>
        <v>0</v>
      </c>
      <c r="T65" s="113"/>
      <c r="U65" s="113"/>
      <c r="V65" s="113"/>
      <c r="W65" s="114">
        <f t="shared" si="4"/>
        <v>0</v>
      </c>
      <c r="X65" s="113"/>
      <c r="Y65" s="113"/>
      <c r="Z65" s="113"/>
      <c r="AA65" s="114">
        <f t="shared" si="5"/>
        <v>0</v>
      </c>
      <c r="AB65" s="113"/>
      <c r="AC65" s="113"/>
      <c r="AD65" s="113"/>
      <c r="AE65" s="114">
        <f t="shared" si="6"/>
        <v>0</v>
      </c>
      <c r="AF65" s="113"/>
      <c r="AG65" s="113"/>
      <c r="AH65" s="113"/>
      <c r="AI65" s="114">
        <f t="shared" si="7"/>
        <v>0</v>
      </c>
      <c r="AJ65" s="113"/>
      <c r="AK65" s="113"/>
      <c r="AL65" s="113"/>
      <c r="AM65" s="114">
        <f t="shared" si="8"/>
        <v>0</v>
      </c>
      <c r="AN65" s="113"/>
      <c r="AO65" s="113"/>
      <c r="AP65" s="113"/>
      <c r="AQ65" s="114">
        <f t="shared" si="9"/>
        <v>0</v>
      </c>
      <c r="AR65" s="113"/>
      <c r="AS65" s="113"/>
      <c r="AT65" s="113"/>
      <c r="AU65" s="114">
        <f t="shared" si="10"/>
        <v>0</v>
      </c>
      <c r="AV65" s="113"/>
      <c r="AW65" s="113"/>
      <c r="AX65" s="113"/>
      <c r="AY65" s="114">
        <f t="shared" si="11"/>
        <v>0</v>
      </c>
      <c r="AZ65" s="113"/>
      <c r="BA65" s="115">
        <f t="shared" si="12"/>
        <v>0</v>
      </c>
      <c r="BB65" s="116"/>
      <c r="BC65" s="115">
        <f t="shared" si="13"/>
        <v>0</v>
      </c>
      <c r="BD65" s="111"/>
      <c r="BE65" s="111"/>
      <c r="BF65" s="117">
        <f t="shared" si="14"/>
        <v>0</v>
      </c>
      <c r="BG65" s="111"/>
      <c r="BH65" s="118">
        <f t="shared" si="15"/>
        <v>0</v>
      </c>
    </row>
    <row r="66" spans="2:60" ht="39.75" hidden="1" customHeight="1" x14ac:dyDescent="1">
      <c r="B66" s="111">
        <v>1112017</v>
      </c>
      <c r="C66" s="122" t="s">
        <v>783</v>
      </c>
      <c r="D66" s="113"/>
      <c r="E66" s="113"/>
      <c r="F66" s="113"/>
      <c r="G66" s="114">
        <f t="shared" si="0"/>
        <v>0</v>
      </c>
      <c r="H66" s="113"/>
      <c r="I66" s="113"/>
      <c r="J66" s="113"/>
      <c r="K66" s="114">
        <f t="shared" si="1"/>
        <v>0</v>
      </c>
      <c r="L66" s="113"/>
      <c r="M66" s="113"/>
      <c r="N66" s="113"/>
      <c r="O66" s="114">
        <f t="shared" si="2"/>
        <v>0</v>
      </c>
      <c r="P66" s="113"/>
      <c r="Q66" s="119"/>
      <c r="R66" s="113"/>
      <c r="S66" s="114">
        <f t="shared" si="3"/>
        <v>0</v>
      </c>
      <c r="T66" s="113"/>
      <c r="U66" s="113"/>
      <c r="V66" s="113"/>
      <c r="W66" s="114">
        <f t="shared" si="4"/>
        <v>0</v>
      </c>
      <c r="X66" s="113"/>
      <c r="Y66" s="113"/>
      <c r="Z66" s="113"/>
      <c r="AA66" s="114">
        <f t="shared" si="5"/>
        <v>0</v>
      </c>
      <c r="AB66" s="113"/>
      <c r="AC66" s="113"/>
      <c r="AD66" s="113"/>
      <c r="AE66" s="114">
        <f t="shared" si="6"/>
        <v>0</v>
      </c>
      <c r="AF66" s="113"/>
      <c r="AG66" s="113"/>
      <c r="AH66" s="113"/>
      <c r="AI66" s="114">
        <f t="shared" si="7"/>
        <v>0</v>
      </c>
      <c r="AJ66" s="113"/>
      <c r="AK66" s="113"/>
      <c r="AL66" s="113"/>
      <c r="AM66" s="114">
        <f t="shared" si="8"/>
        <v>0</v>
      </c>
      <c r="AN66" s="113"/>
      <c r="AO66" s="113"/>
      <c r="AP66" s="113"/>
      <c r="AQ66" s="114">
        <f t="shared" si="9"/>
        <v>0</v>
      </c>
      <c r="AR66" s="113"/>
      <c r="AS66" s="113"/>
      <c r="AT66" s="113"/>
      <c r="AU66" s="114">
        <f t="shared" si="10"/>
        <v>0</v>
      </c>
      <c r="AV66" s="113"/>
      <c r="AW66" s="113"/>
      <c r="AX66" s="113"/>
      <c r="AY66" s="114">
        <f t="shared" si="11"/>
        <v>0</v>
      </c>
      <c r="AZ66" s="113"/>
      <c r="BA66" s="115">
        <f t="shared" si="12"/>
        <v>0</v>
      </c>
      <c r="BB66" s="116"/>
      <c r="BC66" s="115">
        <f t="shared" si="13"/>
        <v>0</v>
      </c>
      <c r="BD66" s="111"/>
      <c r="BE66" s="111"/>
      <c r="BF66" s="117">
        <f t="shared" si="14"/>
        <v>0</v>
      </c>
      <c r="BG66" s="111"/>
      <c r="BH66" s="118">
        <f t="shared" si="15"/>
        <v>0</v>
      </c>
    </row>
    <row r="67" spans="2:60" ht="39.75" hidden="1" customHeight="1" x14ac:dyDescent="1">
      <c r="B67" s="111">
        <v>1112018</v>
      </c>
      <c r="C67" s="122" t="s">
        <v>784</v>
      </c>
      <c r="D67" s="113"/>
      <c r="E67" s="113"/>
      <c r="F67" s="113"/>
      <c r="G67" s="114">
        <f t="shared" si="0"/>
        <v>0</v>
      </c>
      <c r="H67" s="113"/>
      <c r="I67" s="113"/>
      <c r="J67" s="113"/>
      <c r="K67" s="114">
        <f t="shared" si="1"/>
        <v>0</v>
      </c>
      <c r="L67" s="113"/>
      <c r="M67" s="113"/>
      <c r="N67" s="113"/>
      <c r="O67" s="114">
        <f t="shared" si="2"/>
        <v>0</v>
      </c>
      <c r="P67" s="113"/>
      <c r="Q67" s="119"/>
      <c r="R67" s="113"/>
      <c r="S67" s="114">
        <f t="shared" si="3"/>
        <v>0</v>
      </c>
      <c r="T67" s="113"/>
      <c r="U67" s="113"/>
      <c r="V67" s="113"/>
      <c r="W67" s="114">
        <f t="shared" si="4"/>
        <v>0</v>
      </c>
      <c r="X67" s="113"/>
      <c r="Y67" s="113"/>
      <c r="Z67" s="113"/>
      <c r="AA67" s="114">
        <f t="shared" si="5"/>
        <v>0</v>
      </c>
      <c r="AB67" s="113"/>
      <c r="AC67" s="113"/>
      <c r="AD67" s="113"/>
      <c r="AE67" s="114">
        <f t="shared" si="6"/>
        <v>0</v>
      </c>
      <c r="AF67" s="113"/>
      <c r="AG67" s="113"/>
      <c r="AH67" s="113"/>
      <c r="AI67" s="114">
        <f t="shared" si="7"/>
        <v>0</v>
      </c>
      <c r="AJ67" s="113"/>
      <c r="AK67" s="113"/>
      <c r="AL67" s="113"/>
      <c r="AM67" s="114">
        <f t="shared" si="8"/>
        <v>0</v>
      </c>
      <c r="AN67" s="113"/>
      <c r="AO67" s="113"/>
      <c r="AP67" s="113"/>
      <c r="AQ67" s="114">
        <f t="shared" si="9"/>
        <v>0</v>
      </c>
      <c r="AR67" s="113"/>
      <c r="AS67" s="113"/>
      <c r="AT67" s="113"/>
      <c r="AU67" s="114">
        <f t="shared" si="10"/>
        <v>0</v>
      </c>
      <c r="AV67" s="113"/>
      <c r="AW67" s="113"/>
      <c r="AX67" s="113"/>
      <c r="AY67" s="114">
        <f t="shared" si="11"/>
        <v>0</v>
      </c>
      <c r="AZ67" s="113"/>
      <c r="BA67" s="115">
        <f t="shared" si="12"/>
        <v>0</v>
      </c>
      <c r="BB67" s="116"/>
      <c r="BC67" s="115">
        <f t="shared" si="13"/>
        <v>0</v>
      </c>
      <c r="BD67" s="111"/>
      <c r="BE67" s="111"/>
      <c r="BF67" s="117">
        <f t="shared" si="14"/>
        <v>0</v>
      </c>
      <c r="BG67" s="111"/>
      <c r="BH67" s="118">
        <f t="shared" si="15"/>
        <v>0</v>
      </c>
    </row>
    <row r="68" spans="2:60" ht="39.75" hidden="1" customHeight="1" x14ac:dyDescent="1">
      <c r="B68" s="111">
        <v>1112019</v>
      </c>
      <c r="C68" s="122" t="s">
        <v>785</v>
      </c>
      <c r="D68" s="113"/>
      <c r="E68" s="113"/>
      <c r="F68" s="113"/>
      <c r="G68" s="114">
        <f t="shared" si="0"/>
        <v>0</v>
      </c>
      <c r="H68" s="113"/>
      <c r="I68" s="113"/>
      <c r="J68" s="113"/>
      <c r="K68" s="114">
        <f t="shared" si="1"/>
        <v>0</v>
      </c>
      <c r="L68" s="113"/>
      <c r="M68" s="113"/>
      <c r="N68" s="113"/>
      <c r="O68" s="114">
        <f t="shared" si="2"/>
        <v>0</v>
      </c>
      <c r="P68" s="113"/>
      <c r="Q68" s="119"/>
      <c r="R68" s="113"/>
      <c r="S68" s="114">
        <f t="shared" si="3"/>
        <v>0</v>
      </c>
      <c r="T68" s="113"/>
      <c r="U68" s="113"/>
      <c r="V68" s="113"/>
      <c r="W68" s="114">
        <f t="shared" si="4"/>
        <v>0</v>
      </c>
      <c r="X68" s="113"/>
      <c r="Y68" s="113"/>
      <c r="Z68" s="113"/>
      <c r="AA68" s="114">
        <f t="shared" si="5"/>
        <v>0</v>
      </c>
      <c r="AB68" s="113"/>
      <c r="AC68" s="113"/>
      <c r="AD68" s="113"/>
      <c r="AE68" s="114">
        <f t="shared" si="6"/>
        <v>0</v>
      </c>
      <c r="AF68" s="113"/>
      <c r="AG68" s="113"/>
      <c r="AH68" s="113"/>
      <c r="AI68" s="114">
        <f t="shared" si="7"/>
        <v>0</v>
      </c>
      <c r="AJ68" s="113"/>
      <c r="AK68" s="113"/>
      <c r="AL68" s="113"/>
      <c r="AM68" s="114">
        <f t="shared" si="8"/>
        <v>0</v>
      </c>
      <c r="AN68" s="113"/>
      <c r="AO68" s="113"/>
      <c r="AP68" s="113"/>
      <c r="AQ68" s="114">
        <f t="shared" si="9"/>
        <v>0</v>
      </c>
      <c r="AR68" s="113"/>
      <c r="AS68" s="113"/>
      <c r="AT68" s="113"/>
      <c r="AU68" s="114">
        <f t="shared" si="10"/>
        <v>0</v>
      </c>
      <c r="AV68" s="113"/>
      <c r="AW68" s="113"/>
      <c r="AX68" s="113"/>
      <c r="AY68" s="114">
        <f t="shared" si="11"/>
        <v>0</v>
      </c>
      <c r="AZ68" s="113"/>
      <c r="BA68" s="115">
        <f t="shared" si="12"/>
        <v>0</v>
      </c>
      <c r="BB68" s="116"/>
      <c r="BC68" s="115">
        <f t="shared" si="13"/>
        <v>0</v>
      </c>
      <c r="BD68" s="111"/>
      <c r="BE68" s="111"/>
      <c r="BF68" s="117">
        <f t="shared" si="14"/>
        <v>0</v>
      </c>
      <c r="BG68" s="111"/>
      <c r="BH68" s="118">
        <f t="shared" si="15"/>
        <v>0</v>
      </c>
    </row>
    <row r="69" spans="2:60" ht="39.75" hidden="1" customHeight="1" x14ac:dyDescent="1">
      <c r="B69" s="111">
        <v>1100003</v>
      </c>
      <c r="C69" s="122" t="s">
        <v>786</v>
      </c>
      <c r="D69" s="113"/>
      <c r="E69" s="113"/>
      <c r="F69" s="113"/>
      <c r="G69" s="114">
        <f t="shared" ref="G69:G132" si="16">SUM(D69:F69)</f>
        <v>0</v>
      </c>
      <c r="H69" s="113"/>
      <c r="I69" s="113"/>
      <c r="J69" s="113"/>
      <c r="K69" s="114">
        <f t="shared" ref="K69:K132" si="17">SUM(H69:J69)</f>
        <v>0</v>
      </c>
      <c r="L69" s="113"/>
      <c r="M69" s="113"/>
      <c r="N69" s="113"/>
      <c r="O69" s="114">
        <f t="shared" ref="O69:O132" si="18">SUM(L69:N69)</f>
        <v>0</v>
      </c>
      <c r="P69" s="113"/>
      <c r="Q69" s="119"/>
      <c r="R69" s="113"/>
      <c r="S69" s="114">
        <f t="shared" ref="S69:S132" si="19">SUM(P69:R69)</f>
        <v>0</v>
      </c>
      <c r="T69" s="113"/>
      <c r="U69" s="113"/>
      <c r="V69" s="113"/>
      <c r="W69" s="114">
        <f t="shared" ref="W69:W132" si="20">SUM(T69:V69)</f>
        <v>0</v>
      </c>
      <c r="X69" s="113"/>
      <c r="Y69" s="113"/>
      <c r="Z69" s="113"/>
      <c r="AA69" s="114">
        <f t="shared" ref="AA69:AA117" si="21">SUM(X69:Z69)</f>
        <v>0</v>
      </c>
      <c r="AB69" s="113"/>
      <c r="AC69" s="113"/>
      <c r="AD69" s="113"/>
      <c r="AE69" s="114">
        <f t="shared" ref="AE69:AE117" si="22">SUM(AB69:AD69)</f>
        <v>0</v>
      </c>
      <c r="AF69" s="113"/>
      <c r="AG69" s="113"/>
      <c r="AH69" s="113"/>
      <c r="AI69" s="114">
        <f t="shared" ref="AI69:AI117" si="23">SUM(AF69:AH69)</f>
        <v>0</v>
      </c>
      <c r="AJ69" s="113"/>
      <c r="AK69" s="113"/>
      <c r="AL69" s="113"/>
      <c r="AM69" s="114">
        <f t="shared" ref="AM69:AM117" si="24">SUM(AJ69:AL69)</f>
        <v>0</v>
      </c>
      <c r="AN69" s="113"/>
      <c r="AO69" s="113"/>
      <c r="AP69" s="113"/>
      <c r="AQ69" s="114">
        <f t="shared" ref="AQ69:AQ117" si="25">SUM(AN69:AP69)</f>
        <v>0</v>
      </c>
      <c r="AR69" s="113"/>
      <c r="AS69" s="113"/>
      <c r="AT69" s="113"/>
      <c r="AU69" s="114">
        <f t="shared" ref="AU69:AU117" si="26">SUM(AR69:AT69)</f>
        <v>0</v>
      </c>
      <c r="AV69" s="113"/>
      <c r="AW69" s="113"/>
      <c r="AX69" s="113"/>
      <c r="AY69" s="114">
        <f t="shared" ref="AY69:AY117" si="27">SUM(AV69:AX69)</f>
        <v>0</v>
      </c>
      <c r="AZ69" s="113"/>
      <c r="BA69" s="115">
        <f t="shared" ref="BA69:BA132" si="28">+G69+K69+O69+S69+W69+AA69+AE69+AZ69+AI69+AM69+AQ69+AU69+AY69</f>
        <v>0</v>
      </c>
      <c r="BB69" s="116"/>
      <c r="BC69" s="115">
        <f t="shared" ref="BC69:BC132" si="29">+BA69-BB69</f>
        <v>0</v>
      </c>
      <c r="BD69" s="111"/>
      <c r="BE69" s="111"/>
      <c r="BF69" s="117">
        <f t="shared" ref="BF69:BF132" si="30">+BD69+BE69-BC69</f>
        <v>0</v>
      </c>
      <c r="BG69" s="111"/>
      <c r="BH69" s="118">
        <f t="shared" ref="BH69:BH132" si="31">BF69+BG69</f>
        <v>0</v>
      </c>
    </row>
    <row r="70" spans="2:60" ht="39.75" hidden="1" customHeight="1" x14ac:dyDescent="1">
      <c r="B70" s="111">
        <v>1114501</v>
      </c>
      <c r="C70" s="122" t="s">
        <v>787</v>
      </c>
      <c r="D70" s="113"/>
      <c r="E70" s="113"/>
      <c r="F70" s="113"/>
      <c r="G70" s="114">
        <f t="shared" si="16"/>
        <v>0</v>
      </c>
      <c r="H70" s="113"/>
      <c r="I70" s="113"/>
      <c r="J70" s="113"/>
      <c r="K70" s="114">
        <f t="shared" si="17"/>
        <v>0</v>
      </c>
      <c r="L70" s="113"/>
      <c r="M70" s="113"/>
      <c r="N70" s="113"/>
      <c r="O70" s="114">
        <f t="shared" si="18"/>
        <v>0</v>
      </c>
      <c r="P70" s="113"/>
      <c r="Q70" s="119"/>
      <c r="R70" s="113"/>
      <c r="S70" s="114">
        <f t="shared" si="19"/>
        <v>0</v>
      </c>
      <c r="T70" s="113"/>
      <c r="U70" s="113"/>
      <c r="V70" s="113"/>
      <c r="W70" s="114">
        <f t="shared" si="20"/>
        <v>0</v>
      </c>
      <c r="X70" s="113"/>
      <c r="Y70" s="113"/>
      <c r="Z70" s="113"/>
      <c r="AA70" s="114">
        <f t="shared" si="21"/>
        <v>0</v>
      </c>
      <c r="AB70" s="113"/>
      <c r="AC70" s="113"/>
      <c r="AD70" s="113"/>
      <c r="AE70" s="114">
        <f t="shared" si="22"/>
        <v>0</v>
      </c>
      <c r="AF70" s="113"/>
      <c r="AG70" s="113"/>
      <c r="AH70" s="113"/>
      <c r="AI70" s="114">
        <f t="shared" si="23"/>
        <v>0</v>
      </c>
      <c r="AJ70" s="113"/>
      <c r="AK70" s="113"/>
      <c r="AL70" s="113"/>
      <c r="AM70" s="114">
        <f t="shared" si="24"/>
        <v>0</v>
      </c>
      <c r="AN70" s="113"/>
      <c r="AO70" s="113"/>
      <c r="AP70" s="113"/>
      <c r="AQ70" s="114">
        <f t="shared" si="25"/>
        <v>0</v>
      </c>
      <c r="AR70" s="113"/>
      <c r="AS70" s="113"/>
      <c r="AT70" s="113"/>
      <c r="AU70" s="114">
        <f t="shared" si="26"/>
        <v>0</v>
      </c>
      <c r="AV70" s="113"/>
      <c r="AW70" s="113"/>
      <c r="AX70" s="113"/>
      <c r="AY70" s="114">
        <f t="shared" si="27"/>
        <v>0</v>
      </c>
      <c r="AZ70" s="113"/>
      <c r="BA70" s="115">
        <f t="shared" si="28"/>
        <v>0</v>
      </c>
      <c r="BB70" s="116"/>
      <c r="BC70" s="115">
        <f t="shared" si="29"/>
        <v>0</v>
      </c>
      <c r="BD70" s="111"/>
      <c r="BE70" s="111"/>
      <c r="BF70" s="117">
        <f t="shared" si="30"/>
        <v>0</v>
      </c>
      <c r="BG70" s="111"/>
      <c r="BH70" s="118">
        <f t="shared" si="31"/>
        <v>0</v>
      </c>
    </row>
    <row r="71" spans="2:60" ht="39.75" hidden="1" customHeight="1" x14ac:dyDescent="1">
      <c r="B71" s="111">
        <v>1114502</v>
      </c>
      <c r="C71" s="122" t="s">
        <v>788</v>
      </c>
      <c r="D71" s="113"/>
      <c r="E71" s="113"/>
      <c r="F71" s="113"/>
      <c r="G71" s="114">
        <f t="shared" si="16"/>
        <v>0</v>
      </c>
      <c r="H71" s="113"/>
      <c r="I71" s="113"/>
      <c r="J71" s="113"/>
      <c r="K71" s="114">
        <f t="shared" si="17"/>
        <v>0</v>
      </c>
      <c r="L71" s="113"/>
      <c r="M71" s="113"/>
      <c r="N71" s="113"/>
      <c r="O71" s="114">
        <f t="shared" si="18"/>
        <v>0</v>
      </c>
      <c r="P71" s="113"/>
      <c r="Q71" s="119"/>
      <c r="R71" s="113"/>
      <c r="S71" s="114">
        <f t="shared" si="19"/>
        <v>0</v>
      </c>
      <c r="T71" s="113"/>
      <c r="U71" s="113"/>
      <c r="V71" s="113"/>
      <c r="W71" s="114">
        <f t="shared" si="20"/>
        <v>0</v>
      </c>
      <c r="X71" s="113"/>
      <c r="Y71" s="113"/>
      <c r="Z71" s="113"/>
      <c r="AA71" s="114">
        <f t="shared" si="21"/>
        <v>0</v>
      </c>
      <c r="AB71" s="113"/>
      <c r="AC71" s="113"/>
      <c r="AD71" s="113"/>
      <c r="AE71" s="114">
        <f t="shared" si="22"/>
        <v>0</v>
      </c>
      <c r="AF71" s="113"/>
      <c r="AG71" s="113"/>
      <c r="AH71" s="113"/>
      <c r="AI71" s="114">
        <f t="shared" si="23"/>
        <v>0</v>
      </c>
      <c r="AJ71" s="113"/>
      <c r="AK71" s="113"/>
      <c r="AL71" s="113"/>
      <c r="AM71" s="114">
        <f t="shared" si="24"/>
        <v>0</v>
      </c>
      <c r="AN71" s="113"/>
      <c r="AO71" s="113"/>
      <c r="AP71" s="113"/>
      <c r="AQ71" s="114">
        <f t="shared" si="25"/>
        <v>0</v>
      </c>
      <c r="AR71" s="113"/>
      <c r="AS71" s="113"/>
      <c r="AT71" s="113"/>
      <c r="AU71" s="114">
        <f t="shared" si="26"/>
        <v>0</v>
      </c>
      <c r="AV71" s="113"/>
      <c r="AW71" s="113"/>
      <c r="AX71" s="113"/>
      <c r="AY71" s="114">
        <f t="shared" si="27"/>
        <v>0</v>
      </c>
      <c r="AZ71" s="113"/>
      <c r="BA71" s="115">
        <f t="shared" si="28"/>
        <v>0</v>
      </c>
      <c r="BB71" s="116"/>
      <c r="BC71" s="115">
        <f t="shared" si="29"/>
        <v>0</v>
      </c>
      <c r="BD71" s="111"/>
      <c r="BE71" s="111"/>
      <c r="BF71" s="117">
        <f t="shared" si="30"/>
        <v>0</v>
      </c>
      <c r="BG71" s="111"/>
      <c r="BH71" s="118">
        <f t="shared" si="31"/>
        <v>0</v>
      </c>
    </row>
    <row r="72" spans="2:60" ht="39.75" hidden="1" customHeight="1" x14ac:dyDescent="1">
      <c r="B72" s="111">
        <v>1114503</v>
      </c>
      <c r="C72" s="122" t="s">
        <v>789</v>
      </c>
      <c r="D72" s="113"/>
      <c r="E72" s="113"/>
      <c r="F72" s="113"/>
      <c r="G72" s="114">
        <f t="shared" si="16"/>
        <v>0</v>
      </c>
      <c r="H72" s="113"/>
      <c r="I72" s="113"/>
      <c r="J72" s="113"/>
      <c r="K72" s="114">
        <f t="shared" si="17"/>
        <v>0</v>
      </c>
      <c r="L72" s="113"/>
      <c r="M72" s="113"/>
      <c r="N72" s="113"/>
      <c r="O72" s="114">
        <f t="shared" si="18"/>
        <v>0</v>
      </c>
      <c r="P72" s="113"/>
      <c r="Q72" s="119"/>
      <c r="R72" s="113"/>
      <c r="S72" s="114">
        <f t="shared" si="19"/>
        <v>0</v>
      </c>
      <c r="T72" s="113"/>
      <c r="U72" s="113"/>
      <c r="V72" s="113"/>
      <c r="W72" s="114">
        <f t="shared" si="20"/>
        <v>0</v>
      </c>
      <c r="X72" s="113"/>
      <c r="Y72" s="113"/>
      <c r="Z72" s="113"/>
      <c r="AA72" s="114">
        <f t="shared" si="21"/>
        <v>0</v>
      </c>
      <c r="AB72" s="113"/>
      <c r="AC72" s="113"/>
      <c r="AD72" s="113"/>
      <c r="AE72" s="114">
        <f t="shared" si="22"/>
        <v>0</v>
      </c>
      <c r="AF72" s="113"/>
      <c r="AG72" s="113"/>
      <c r="AH72" s="113"/>
      <c r="AI72" s="114">
        <f t="shared" si="23"/>
        <v>0</v>
      </c>
      <c r="AJ72" s="113"/>
      <c r="AK72" s="113"/>
      <c r="AL72" s="113"/>
      <c r="AM72" s="114">
        <f t="shared" si="24"/>
        <v>0</v>
      </c>
      <c r="AN72" s="113"/>
      <c r="AO72" s="113"/>
      <c r="AP72" s="113"/>
      <c r="AQ72" s="114">
        <f t="shared" si="25"/>
        <v>0</v>
      </c>
      <c r="AR72" s="113"/>
      <c r="AS72" s="113"/>
      <c r="AT72" s="113"/>
      <c r="AU72" s="114">
        <f t="shared" si="26"/>
        <v>0</v>
      </c>
      <c r="AV72" s="113"/>
      <c r="AW72" s="113"/>
      <c r="AX72" s="113"/>
      <c r="AY72" s="114">
        <f t="shared" si="27"/>
        <v>0</v>
      </c>
      <c r="AZ72" s="113"/>
      <c r="BA72" s="115">
        <f t="shared" si="28"/>
        <v>0</v>
      </c>
      <c r="BB72" s="116"/>
      <c r="BC72" s="115">
        <f t="shared" si="29"/>
        <v>0</v>
      </c>
      <c r="BD72" s="111"/>
      <c r="BE72" s="111"/>
      <c r="BF72" s="117">
        <f t="shared" si="30"/>
        <v>0</v>
      </c>
      <c r="BG72" s="111"/>
      <c r="BH72" s="118">
        <f t="shared" si="31"/>
        <v>0</v>
      </c>
    </row>
    <row r="73" spans="2:60" hidden="1" x14ac:dyDescent="1">
      <c r="B73" s="111">
        <v>1124021</v>
      </c>
      <c r="C73" s="122" t="s">
        <v>790</v>
      </c>
      <c r="D73" s="113"/>
      <c r="E73" s="113"/>
      <c r="F73" s="113"/>
      <c r="G73" s="114">
        <f t="shared" si="16"/>
        <v>0</v>
      </c>
      <c r="H73" s="113"/>
      <c r="I73" s="113"/>
      <c r="J73" s="113"/>
      <c r="K73" s="114">
        <f t="shared" si="17"/>
        <v>0</v>
      </c>
      <c r="L73" s="113"/>
      <c r="M73" s="113"/>
      <c r="N73" s="113"/>
      <c r="O73" s="114">
        <f t="shared" si="18"/>
        <v>0</v>
      </c>
      <c r="P73" s="113"/>
      <c r="Q73" s="119"/>
      <c r="R73" s="113"/>
      <c r="S73" s="114">
        <f t="shared" si="19"/>
        <v>0</v>
      </c>
      <c r="T73" s="113"/>
      <c r="U73" s="113"/>
      <c r="V73" s="113"/>
      <c r="W73" s="114">
        <f t="shared" si="20"/>
        <v>0</v>
      </c>
      <c r="X73" s="113"/>
      <c r="Y73" s="113"/>
      <c r="Z73" s="113"/>
      <c r="AA73" s="114">
        <f t="shared" si="21"/>
        <v>0</v>
      </c>
      <c r="AB73" s="113"/>
      <c r="AC73" s="113"/>
      <c r="AD73" s="113"/>
      <c r="AE73" s="114">
        <f t="shared" si="22"/>
        <v>0</v>
      </c>
      <c r="AF73" s="113"/>
      <c r="AG73" s="113"/>
      <c r="AH73" s="113"/>
      <c r="AI73" s="114">
        <f t="shared" si="23"/>
        <v>0</v>
      </c>
      <c r="AJ73" s="113"/>
      <c r="AK73" s="113"/>
      <c r="AL73" s="113"/>
      <c r="AM73" s="114">
        <f t="shared" si="24"/>
        <v>0</v>
      </c>
      <c r="AN73" s="113"/>
      <c r="AO73" s="113"/>
      <c r="AP73" s="113"/>
      <c r="AQ73" s="114">
        <f t="shared" si="25"/>
        <v>0</v>
      </c>
      <c r="AR73" s="113"/>
      <c r="AS73" s="113"/>
      <c r="AT73" s="113"/>
      <c r="AU73" s="114">
        <f t="shared" si="26"/>
        <v>0</v>
      </c>
      <c r="AV73" s="113"/>
      <c r="AW73" s="113"/>
      <c r="AX73" s="113"/>
      <c r="AY73" s="114">
        <f t="shared" si="27"/>
        <v>0</v>
      </c>
      <c r="AZ73" s="113"/>
      <c r="BA73" s="115">
        <f t="shared" si="28"/>
        <v>0</v>
      </c>
      <c r="BB73" s="116"/>
      <c r="BC73" s="115">
        <f t="shared" si="29"/>
        <v>0</v>
      </c>
      <c r="BD73" s="111"/>
      <c r="BE73" s="111"/>
      <c r="BF73" s="117">
        <f t="shared" si="30"/>
        <v>0</v>
      </c>
      <c r="BG73" s="111"/>
      <c r="BH73" s="118">
        <f t="shared" si="31"/>
        <v>0</v>
      </c>
    </row>
    <row r="74" spans="2:60" hidden="1" x14ac:dyDescent="1">
      <c r="B74" s="111">
        <v>1100001</v>
      </c>
      <c r="C74" s="122" t="s">
        <v>791</v>
      </c>
      <c r="D74" s="113"/>
      <c r="E74" s="113"/>
      <c r="F74" s="113"/>
      <c r="G74" s="114">
        <f t="shared" si="16"/>
        <v>0</v>
      </c>
      <c r="H74" s="113"/>
      <c r="I74" s="113"/>
      <c r="J74" s="113"/>
      <c r="K74" s="114">
        <f t="shared" si="17"/>
        <v>0</v>
      </c>
      <c r="L74" s="113"/>
      <c r="M74" s="113"/>
      <c r="N74" s="113"/>
      <c r="O74" s="114">
        <f t="shared" si="18"/>
        <v>0</v>
      </c>
      <c r="P74" s="113"/>
      <c r="Q74" s="119"/>
      <c r="R74" s="113"/>
      <c r="S74" s="114">
        <f t="shared" si="19"/>
        <v>0</v>
      </c>
      <c r="T74" s="113"/>
      <c r="U74" s="113"/>
      <c r="V74" s="113"/>
      <c r="W74" s="114">
        <f t="shared" si="20"/>
        <v>0</v>
      </c>
      <c r="X74" s="113"/>
      <c r="Y74" s="113"/>
      <c r="Z74" s="113"/>
      <c r="AA74" s="114">
        <f t="shared" si="21"/>
        <v>0</v>
      </c>
      <c r="AB74" s="113"/>
      <c r="AC74" s="113"/>
      <c r="AD74" s="113"/>
      <c r="AE74" s="114">
        <f t="shared" si="22"/>
        <v>0</v>
      </c>
      <c r="AF74" s="113"/>
      <c r="AG74" s="113"/>
      <c r="AH74" s="113"/>
      <c r="AI74" s="114">
        <f t="shared" si="23"/>
        <v>0</v>
      </c>
      <c r="AJ74" s="113"/>
      <c r="AK74" s="113"/>
      <c r="AL74" s="113"/>
      <c r="AM74" s="114">
        <f t="shared" si="24"/>
        <v>0</v>
      </c>
      <c r="AN74" s="113"/>
      <c r="AO74" s="113"/>
      <c r="AP74" s="113"/>
      <c r="AQ74" s="114">
        <f t="shared" si="25"/>
        <v>0</v>
      </c>
      <c r="AR74" s="113"/>
      <c r="AS74" s="113"/>
      <c r="AT74" s="113"/>
      <c r="AU74" s="114">
        <f t="shared" si="26"/>
        <v>0</v>
      </c>
      <c r="AV74" s="113"/>
      <c r="AW74" s="113"/>
      <c r="AX74" s="113"/>
      <c r="AY74" s="114">
        <f t="shared" si="27"/>
        <v>0</v>
      </c>
      <c r="AZ74" s="113"/>
      <c r="BA74" s="115">
        <f t="shared" si="28"/>
        <v>0</v>
      </c>
      <c r="BB74" s="116"/>
      <c r="BC74" s="115">
        <f t="shared" si="29"/>
        <v>0</v>
      </c>
      <c r="BD74" s="111"/>
      <c r="BE74" s="111"/>
      <c r="BF74" s="117">
        <f t="shared" si="30"/>
        <v>0</v>
      </c>
      <c r="BG74" s="111"/>
      <c r="BH74" s="118">
        <f t="shared" si="31"/>
        <v>0</v>
      </c>
    </row>
    <row r="75" spans="2:60" ht="39.75" hidden="1" customHeight="1" x14ac:dyDescent="1">
      <c r="B75" s="111">
        <v>1100002</v>
      </c>
      <c r="C75" s="122" t="s">
        <v>792</v>
      </c>
      <c r="D75" s="113"/>
      <c r="E75" s="113"/>
      <c r="F75" s="113"/>
      <c r="G75" s="114">
        <f t="shared" si="16"/>
        <v>0</v>
      </c>
      <c r="H75" s="113"/>
      <c r="I75" s="113"/>
      <c r="J75" s="113"/>
      <c r="K75" s="114">
        <f t="shared" si="17"/>
        <v>0</v>
      </c>
      <c r="L75" s="113"/>
      <c r="M75" s="113"/>
      <c r="N75" s="113"/>
      <c r="O75" s="114">
        <f t="shared" si="18"/>
        <v>0</v>
      </c>
      <c r="P75" s="113"/>
      <c r="Q75" s="119"/>
      <c r="R75" s="113"/>
      <c r="S75" s="114">
        <f t="shared" si="19"/>
        <v>0</v>
      </c>
      <c r="T75" s="113"/>
      <c r="U75" s="113"/>
      <c r="V75" s="113"/>
      <c r="W75" s="114">
        <f t="shared" si="20"/>
        <v>0</v>
      </c>
      <c r="X75" s="113"/>
      <c r="Y75" s="113"/>
      <c r="Z75" s="113"/>
      <c r="AA75" s="114">
        <f t="shared" si="21"/>
        <v>0</v>
      </c>
      <c r="AB75" s="113"/>
      <c r="AC75" s="113"/>
      <c r="AD75" s="113"/>
      <c r="AE75" s="114">
        <f t="shared" si="22"/>
        <v>0</v>
      </c>
      <c r="AF75" s="113"/>
      <c r="AG75" s="113"/>
      <c r="AH75" s="113"/>
      <c r="AI75" s="114">
        <f t="shared" si="23"/>
        <v>0</v>
      </c>
      <c r="AJ75" s="113"/>
      <c r="AK75" s="113"/>
      <c r="AL75" s="113"/>
      <c r="AM75" s="114">
        <f t="shared" si="24"/>
        <v>0</v>
      </c>
      <c r="AN75" s="113"/>
      <c r="AO75" s="113"/>
      <c r="AP75" s="113"/>
      <c r="AQ75" s="114">
        <f t="shared" si="25"/>
        <v>0</v>
      </c>
      <c r="AR75" s="113"/>
      <c r="AS75" s="113"/>
      <c r="AT75" s="113"/>
      <c r="AU75" s="114">
        <f t="shared" si="26"/>
        <v>0</v>
      </c>
      <c r="AV75" s="113"/>
      <c r="AW75" s="113"/>
      <c r="AX75" s="113"/>
      <c r="AY75" s="114">
        <f t="shared" si="27"/>
        <v>0</v>
      </c>
      <c r="AZ75" s="113"/>
      <c r="BA75" s="115">
        <f t="shared" si="28"/>
        <v>0</v>
      </c>
      <c r="BB75" s="116"/>
      <c r="BC75" s="115">
        <f t="shared" si="29"/>
        <v>0</v>
      </c>
      <c r="BD75" s="111"/>
      <c r="BE75" s="111"/>
      <c r="BF75" s="117">
        <f t="shared" si="30"/>
        <v>0</v>
      </c>
      <c r="BG75" s="111"/>
      <c r="BH75" s="118">
        <f t="shared" si="31"/>
        <v>0</v>
      </c>
    </row>
    <row r="76" spans="2:60" ht="39.75" hidden="1" customHeight="1" x14ac:dyDescent="1">
      <c r="B76" s="111">
        <v>20052721</v>
      </c>
      <c r="C76" s="122" t="s">
        <v>793</v>
      </c>
      <c r="D76" s="113"/>
      <c r="E76" s="113"/>
      <c r="F76" s="113"/>
      <c r="G76" s="114">
        <f t="shared" si="16"/>
        <v>0</v>
      </c>
      <c r="H76" s="113"/>
      <c r="I76" s="113"/>
      <c r="J76" s="113"/>
      <c r="K76" s="114">
        <f t="shared" si="17"/>
        <v>0</v>
      </c>
      <c r="L76" s="113"/>
      <c r="M76" s="113"/>
      <c r="N76" s="113"/>
      <c r="O76" s="114">
        <f t="shared" si="18"/>
        <v>0</v>
      </c>
      <c r="P76" s="113"/>
      <c r="Q76" s="119"/>
      <c r="R76" s="113"/>
      <c r="S76" s="114">
        <f t="shared" si="19"/>
        <v>0</v>
      </c>
      <c r="T76" s="113"/>
      <c r="U76" s="113"/>
      <c r="V76" s="113"/>
      <c r="W76" s="114">
        <f t="shared" si="20"/>
        <v>0</v>
      </c>
      <c r="X76" s="113"/>
      <c r="Y76" s="113"/>
      <c r="Z76" s="113"/>
      <c r="AA76" s="114">
        <f t="shared" si="21"/>
        <v>0</v>
      </c>
      <c r="AB76" s="113"/>
      <c r="AC76" s="113"/>
      <c r="AD76" s="113"/>
      <c r="AE76" s="114">
        <f t="shared" si="22"/>
        <v>0</v>
      </c>
      <c r="AF76" s="113"/>
      <c r="AG76" s="113"/>
      <c r="AH76" s="113"/>
      <c r="AI76" s="114">
        <f t="shared" si="23"/>
        <v>0</v>
      </c>
      <c r="AJ76" s="113"/>
      <c r="AK76" s="113"/>
      <c r="AL76" s="113"/>
      <c r="AM76" s="114">
        <f t="shared" si="24"/>
        <v>0</v>
      </c>
      <c r="AN76" s="113"/>
      <c r="AO76" s="113"/>
      <c r="AP76" s="113"/>
      <c r="AQ76" s="114">
        <f t="shared" si="25"/>
        <v>0</v>
      </c>
      <c r="AR76" s="113"/>
      <c r="AS76" s="113"/>
      <c r="AT76" s="113"/>
      <c r="AU76" s="114">
        <f t="shared" si="26"/>
        <v>0</v>
      </c>
      <c r="AV76" s="113"/>
      <c r="AW76" s="113"/>
      <c r="AX76" s="113"/>
      <c r="AY76" s="114">
        <f t="shared" si="27"/>
        <v>0</v>
      </c>
      <c r="AZ76" s="113"/>
      <c r="BA76" s="115">
        <f t="shared" si="28"/>
        <v>0</v>
      </c>
      <c r="BB76" s="116"/>
      <c r="BC76" s="115">
        <f t="shared" si="29"/>
        <v>0</v>
      </c>
      <c r="BD76" s="111"/>
      <c r="BE76" s="111"/>
      <c r="BF76" s="117">
        <f t="shared" si="30"/>
        <v>0</v>
      </c>
      <c r="BG76" s="111"/>
      <c r="BH76" s="118">
        <f t="shared" si="31"/>
        <v>0</v>
      </c>
    </row>
    <row r="77" spans="2:60" ht="39.75" customHeight="1" x14ac:dyDescent="1">
      <c r="B77" s="111">
        <v>1113170</v>
      </c>
      <c r="C77" s="122" t="s">
        <v>794</v>
      </c>
      <c r="D77" s="113">
        <v>1</v>
      </c>
      <c r="E77" s="113"/>
      <c r="F77" s="113"/>
      <c r="G77" s="114">
        <f t="shared" si="16"/>
        <v>1</v>
      </c>
      <c r="H77" s="113">
        <v>1</v>
      </c>
      <c r="I77" s="113"/>
      <c r="J77" s="113"/>
      <c r="K77" s="114">
        <f t="shared" si="17"/>
        <v>1</v>
      </c>
      <c r="L77" s="113">
        <v>5</v>
      </c>
      <c r="M77" s="113"/>
      <c r="N77" s="113"/>
      <c r="O77" s="114">
        <f t="shared" si="18"/>
        <v>5</v>
      </c>
      <c r="P77" s="113">
        <v>19</v>
      </c>
      <c r="Q77" s="119">
        <v>12</v>
      </c>
      <c r="R77" s="113"/>
      <c r="S77" s="114">
        <f t="shared" si="19"/>
        <v>31</v>
      </c>
      <c r="T77" s="113"/>
      <c r="U77" s="113"/>
      <c r="V77" s="113"/>
      <c r="W77" s="114">
        <f t="shared" si="20"/>
        <v>0</v>
      </c>
      <c r="X77" s="113"/>
      <c r="Y77" s="113"/>
      <c r="Z77" s="113"/>
      <c r="AA77" s="114">
        <f t="shared" si="21"/>
        <v>0</v>
      </c>
      <c r="AB77" s="113"/>
      <c r="AC77" s="113"/>
      <c r="AD77" s="113"/>
      <c r="AE77" s="114">
        <f t="shared" si="22"/>
        <v>0</v>
      </c>
      <c r="AF77" s="113"/>
      <c r="AG77" s="113"/>
      <c r="AH77" s="113"/>
      <c r="AI77" s="114">
        <f t="shared" si="23"/>
        <v>0</v>
      </c>
      <c r="AJ77" s="113"/>
      <c r="AK77" s="113"/>
      <c r="AL77" s="113"/>
      <c r="AM77" s="114">
        <f t="shared" si="24"/>
        <v>0</v>
      </c>
      <c r="AN77" s="113"/>
      <c r="AO77" s="113"/>
      <c r="AP77" s="113"/>
      <c r="AQ77" s="114">
        <f t="shared" si="25"/>
        <v>0</v>
      </c>
      <c r="AR77" s="113"/>
      <c r="AS77" s="113"/>
      <c r="AT77" s="113"/>
      <c r="AU77" s="114">
        <f t="shared" si="26"/>
        <v>0</v>
      </c>
      <c r="AV77" s="113"/>
      <c r="AW77" s="113"/>
      <c r="AX77" s="113"/>
      <c r="AY77" s="114">
        <f t="shared" si="27"/>
        <v>0</v>
      </c>
      <c r="AZ77" s="113"/>
      <c r="BA77" s="115">
        <f>+G77+K77+O77+S77+W77+AA77+AE77+AZ77+AI77+AM77+AQ77+AU77+AY77</f>
        <v>38</v>
      </c>
      <c r="BB77" s="116"/>
      <c r="BC77" s="115">
        <f t="shared" si="29"/>
        <v>38</v>
      </c>
      <c r="BD77" s="111">
        <v>20</v>
      </c>
      <c r="BE77" s="111">
        <v>21</v>
      </c>
      <c r="BF77" s="117">
        <f t="shared" si="30"/>
        <v>3</v>
      </c>
      <c r="BG77" s="111">
        <v>20</v>
      </c>
      <c r="BH77" s="118">
        <f t="shared" si="31"/>
        <v>23</v>
      </c>
    </row>
    <row r="78" spans="2:60" ht="39.75" customHeight="1" x14ac:dyDescent="1">
      <c r="B78" s="111">
        <v>1113171</v>
      </c>
      <c r="C78" s="122" t="s">
        <v>795</v>
      </c>
      <c r="D78" s="113"/>
      <c r="E78" s="113"/>
      <c r="F78" s="113"/>
      <c r="G78" s="114">
        <f t="shared" si="16"/>
        <v>0</v>
      </c>
      <c r="H78" s="113">
        <v>1</v>
      </c>
      <c r="I78" s="113"/>
      <c r="J78" s="113"/>
      <c r="K78" s="114">
        <f t="shared" si="17"/>
        <v>1</v>
      </c>
      <c r="L78" s="113">
        <v>4</v>
      </c>
      <c r="M78" s="113"/>
      <c r="N78" s="113"/>
      <c r="O78" s="114">
        <f t="shared" si="18"/>
        <v>4</v>
      </c>
      <c r="P78" s="113">
        <v>4</v>
      </c>
      <c r="Q78" s="119">
        <v>3</v>
      </c>
      <c r="R78" s="113"/>
      <c r="S78" s="114">
        <f t="shared" si="19"/>
        <v>7</v>
      </c>
      <c r="T78" s="113"/>
      <c r="U78" s="113"/>
      <c r="V78" s="113"/>
      <c r="W78" s="114">
        <f t="shared" si="20"/>
        <v>0</v>
      </c>
      <c r="X78" s="113"/>
      <c r="Y78" s="113"/>
      <c r="Z78" s="113"/>
      <c r="AA78" s="114">
        <f t="shared" si="21"/>
        <v>0</v>
      </c>
      <c r="AB78" s="113"/>
      <c r="AC78" s="113"/>
      <c r="AD78" s="113"/>
      <c r="AE78" s="114">
        <f t="shared" si="22"/>
        <v>0</v>
      </c>
      <c r="AF78" s="113"/>
      <c r="AG78" s="113"/>
      <c r="AH78" s="113"/>
      <c r="AI78" s="114">
        <f t="shared" si="23"/>
        <v>0</v>
      </c>
      <c r="AJ78" s="113"/>
      <c r="AK78" s="113"/>
      <c r="AL78" s="113"/>
      <c r="AM78" s="114">
        <f t="shared" si="24"/>
        <v>0</v>
      </c>
      <c r="AN78" s="113"/>
      <c r="AO78" s="113"/>
      <c r="AP78" s="113"/>
      <c r="AQ78" s="114">
        <f t="shared" si="25"/>
        <v>0</v>
      </c>
      <c r="AR78" s="113"/>
      <c r="AS78" s="113"/>
      <c r="AT78" s="113"/>
      <c r="AU78" s="114">
        <f t="shared" si="26"/>
        <v>0</v>
      </c>
      <c r="AV78" s="113"/>
      <c r="AW78" s="113"/>
      <c r="AX78" s="113"/>
      <c r="AY78" s="114">
        <f t="shared" si="27"/>
        <v>0</v>
      </c>
      <c r="AZ78" s="113"/>
      <c r="BA78" s="115">
        <f t="shared" si="28"/>
        <v>12</v>
      </c>
      <c r="BB78" s="116"/>
      <c r="BC78" s="115">
        <f t="shared" si="29"/>
        <v>12</v>
      </c>
      <c r="BD78" s="111">
        <v>15</v>
      </c>
      <c r="BE78" s="111">
        <v>36</v>
      </c>
      <c r="BF78" s="117">
        <f t="shared" si="30"/>
        <v>39</v>
      </c>
      <c r="BG78" s="111">
        <v>20</v>
      </c>
      <c r="BH78" s="118">
        <f t="shared" si="31"/>
        <v>59</v>
      </c>
    </row>
    <row r="79" spans="2:60" x14ac:dyDescent="1">
      <c r="B79" s="111">
        <v>1113172</v>
      </c>
      <c r="C79" s="122" t="s">
        <v>796</v>
      </c>
      <c r="D79" s="113">
        <v>4</v>
      </c>
      <c r="E79" s="113"/>
      <c r="F79" s="113"/>
      <c r="G79" s="114">
        <f t="shared" si="16"/>
        <v>4</v>
      </c>
      <c r="H79" s="113">
        <v>3</v>
      </c>
      <c r="I79" s="113"/>
      <c r="J79" s="113"/>
      <c r="K79" s="114">
        <f t="shared" si="17"/>
        <v>3</v>
      </c>
      <c r="L79" s="113">
        <v>9</v>
      </c>
      <c r="M79" s="113"/>
      <c r="N79" s="113"/>
      <c r="O79" s="114">
        <f t="shared" si="18"/>
        <v>9</v>
      </c>
      <c r="P79" s="113">
        <v>17</v>
      </c>
      <c r="Q79" s="119">
        <v>8</v>
      </c>
      <c r="R79" s="113"/>
      <c r="S79" s="114">
        <f t="shared" si="19"/>
        <v>25</v>
      </c>
      <c r="T79" s="113"/>
      <c r="U79" s="113"/>
      <c r="V79" s="113"/>
      <c r="W79" s="114">
        <f t="shared" si="20"/>
        <v>0</v>
      </c>
      <c r="X79" s="113"/>
      <c r="Y79" s="113"/>
      <c r="Z79" s="113"/>
      <c r="AA79" s="114">
        <f t="shared" si="21"/>
        <v>0</v>
      </c>
      <c r="AB79" s="113"/>
      <c r="AC79" s="113"/>
      <c r="AD79" s="113"/>
      <c r="AE79" s="114">
        <f t="shared" si="22"/>
        <v>0</v>
      </c>
      <c r="AF79" s="113"/>
      <c r="AG79" s="113"/>
      <c r="AH79" s="113"/>
      <c r="AI79" s="114">
        <f t="shared" si="23"/>
        <v>0</v>
      </c>
      <c r="AJ79" s="113"/>
      <c r="AK79" s="113"/>
      <c r="AL79" s="113"/>
      <c r="AM79" s="114">
        <f t="shared" si="24"/>
        <v>0</v>
      </c>
      <c r="AN79" s="113"/>
      <c r="AO79" s="113"/>
      <c r="AP79" s="113"/>
      <c r="AQ79" s="114">
        <f t="shared" si="25"/>
        <v>0</v>
      </c>
      <c r="AR79" s="113"/>
      <c r="AS79" s="113"/>
      <c r="AT79" s="113"/>
      <c r="AU79" s="114">
        <f t="shared" si="26"/>
        <v>0</v>
      </c>
      <c r="AV79" s="113"/>
      <c r="AW79" s="113"/>
      <c r="AX79" s="113"/>
      <c r="AY79" s="114">
        <f t="shared" si="27"/>
        <v>0</v>
      </c>
      <c r="AZ79" s="113"/>
      <c r="BA79" s="115">
        <f t="shared" si="28"/>
        <v>41</v>
      </c>
      <c r="BB79" s="116"/>
      <c r="BC79" s="115">
        <f t="shared" si="29"/>
        <v>41</v>
      </c>
      <c r="BD79" s="111">
        <v>10</v>
      </c>
      <c r="BE79" s="111">
        <v>41</v>
      </c>
      <c r="BF79" s="117">
        <f t="shared" si="30"/>
        <v>10</v>
      </c>
      <c r="BG79" s="111">
        <v>15</v>
      </c>
      <c r="BH79" s="118">
        <f t="shared" si="31"/>
        <v>25</v>
      </c>
    </row>
    <row r="80" spans="2:60" x14ac:dyDescent="1">
      <c r="B80" s="111">
        <v>1113173</v>
      </c>
      <c r="C80" s="122" t="s">
        <v>797</v>
      </c>
      <c r="D80" s="113">
        <v>1</v>
      </c>
      <c r="E80" s="113"/>
      <c r="F80" s="113"/>
      <c r="G80" s="114">
        <f t="shared" si="16"/>
        <v>1</v>
      </c>
      <c r="H80" s="113">
        <v>1</v>
      </c>
      <c r="I80" s="113"/>
      <c r="J80" s="113"/>
      <c r="K80" s="114">
        <f t="shared" si="17"/>
        <v>1</v>
      </c>
      <c r="L80" s="113">
        <v>4</v>
      </c>
      <c r="M80" s="113"/>
      <c r="N80" s="113"/>
      <c r="O80" s="114">
        <f t="shared" si="18"/>
        <v>4</v>
      </c>
      <c r="P80" s="113">
        <v>1</v>
      </c>
      <c r="Q80" s="119">
        <v>8</v>
      </c>
      <c r="R80" s="113"/>
      <c r="S80" s="114">
        <f t="shared" si="19"/>
        <v>9</v>
      </c>
      <c r="T80" s="113"/>
      <c r="U80" s="113"/>
      <c r="V80" s="113"/>
      <c r="W80" s="114">
        <f t="shared" si="20"/>
        <v>0</v>
      </c>
      <c r="X80" s="113"/>
      <c r="Y80" s="113"/>
      <c r="Z80" s="113"/>
      <c r="AA80" s="114">
        <f t="shared" si="21"/>
        <v>0</v>
      </c>
      <c r="AB80" s="113"/>
      <c r="AC80" s="113"/>
      <c r="AD80" s="113"/>
      <c r="AE80" s="114">
        <f t="shared" si="22"/>
        <v>0</v>
      </c>
      <c r="AF80" s="113"/>
      <c r="AG80" s="113"/>
      <c r="AH80" s="113"/>
      <c r="AI80" s="114">
        <f t="shared" si="23"/>
        <v>0</v>
      </c>
      <c r="AJ80" s="113"/>
      <c r="AK80" s="113"/>
      <c r="AL80" s="113"/>
      <c r="AM80" s="114">
        <f t="shared" si="24"/>
        <v>0</v>
      </c>
      <c r="AN80" s="113"/>
      <c r="AO80" s="113"/>
      <c r="AP80" s="113"/>
      <c r="AQ80" s="114">
        <f t="shared" si="25"/>
        <v>0</v>
      </c>
      <c r="AR80" s="113"/>
      <c r="AS80" s="113"/>
      <c r="AT80" s="113"/>
      <c r="AU80" s="114">
        <f t="shared" si="26"/>
        <v>0</v>
      </c>
      <c r="AV80" s="113"/>
      <c r="AW80" s="113"/>
      <c r="AX80" s="113"/>
      <c r="AY80" s="114">
        <f t="shared" si="27"/>
        <v>0</v>
      </c>
      <c r="AZ80" s="121"/>
      <c r="BA80" s="115">
        <f t="shared" si="28"/>
        <v>15</v>
      </c>
      <c r="BB80" s="116"/>
      <c r="BC80" s="115">
        <f t="shared" si="29"/>
        <v>15</v>
      </c>
      <c r="BD80" s="111">
        <v>10</v>
      </c>
      <c r="BE80" s="111">
        <v>25</v>
      </c>
      <c r="BF80" s="117">
        <f t="shared" si="30"/>
        <v>20</v>
      </c>
      <c r="BG80" s="111">
        <v>10</v>
      </c>
      <c r="BH80" s="118">
        <f t="shared" si="31"/>
        <v>30</v>
      </c>
    </row>
    <row r="81" spans="2:60" hidden="1" x14ac:dyDescent="1">
      <c r="B81" s="111">
        <v>1200001</v>
      </c>
      <c r="C81" s="122" t="s">
        <v>798</v>
      </c>
      <c r="D81" s="113"/>
      <c r="E81" s="113"/>
      <c r="F81" s="113"/>
      <c r="G81" s="114">
        <f t="shared" si="16"/>
        <v>0</v>
      </c>
      <c r="H81" s="113"/>
      <c r="I81" s="113"/>
      <c r="J81" s="113"/>
      <c r="K81" s="114">
        <f t="shared" si="17"/>
        <v>0</v>
      </c>
      <c r="L81" s="113"/>
      <c r="M81" s="113"/>
      <c r="N81" s="113"/>
      <c r="O81" s="114">
        <f t="shared" si="18"/>
        <v>0</v>
      </c>
      <c r="P81" s="113"/>
      <c r="Q81" s="119"/>
      <c r="R81" s="113"/>
      <c r="S81" s="114">
        <f t="shared" si="19"/>
        <v>0</v>
      </c>
      <c r="T81" s="113"/>
      <c r="U81" s="113"/>
      <c r="V81" s="113"/>
      <c r="W81" s="114">
        <f t="shared" si="20"/>
        <v>0</v>
      </c>
      <c r="X81" s="113"/>
      <c r="Y81" s="113"/>
      <c r="Z81" s="113"/>
      <c r="AA81" s="114">
        <f t="shared" si="21"/>
        <v>0</v>
      </c>
      <c r="AB81" s="113"/>
      <c r="AC81" s="113"/>
      <c r="AD81" s="113"/>
      <c r="AE81" s="114">
        <f t="shared" si="22"/>
        <v>0</v>
      </c>
      <c r="AF81" s="113"/>
      <c r="AG81" s="113"/>
      <c r="AH81" s="113"/>
      <c r="AI81" s="114">
        <f t="shared" si="23"/>
        <v>0</v>
      </c>
      <c r="AJ81" s="113"/>
      <c r="AK81" s="113"/>
      <c r="AL81" s="113"/>
      <c r="AM81" s="114">
        <f t="shared" si="24"/>
        <v>0</v>
      </c>
      <c r="AN81" s="113"/>
      <c r="AO81" s="113"/>
      <c r="AP81" s="113"/>
      <c r="AQ81" s="114">
        <f t="shared" si="25"/>
        <v>0</v>
      </c>
      <c r="AR81" s="113"/>
      <c r="AS81" s="113"/>
      <c r="AT81" s="113"/>
      <c r="AU81" s="114">
        <f t="shared" si="26"/>
        <v>0</v>
      </c>
      <c r="AV81" s="113"/>
      <c r="AW81" s="113"/>
      <c r="AX81" s="113"/>
      <c r="AY81" s="114">
        <f t="shared" si="27"/>
        <v>0</v>
      </c>
      <c r="AZ81" s="121"/>
      <c r="BA81" s="115">
        <f t="shared" si="28"/>
        <v>0</v>
      </c>
      <c r="BB81" s="116"/>
      <c r="BC81" s="115">
        <f t="shared" si="29"/>
        <v>0</v>
      </c>
      <c r="BD81" s="111"/>
      <c r="BE81" s="111"/>
      <c r="BF81" s="117">
        <f t="shared" si="30"/>
        <v>0</v>
      </c>
      <c r="BG81" s="111"/>
      <c r="BH81" s="118">
        <f t="shared" si="31"/>
        <v>0</v>
      </c>
    </row>
    <row r="82" spans="2:60" hidden="1" x14ac:dyDescent="1">
      <c r="B82" s="111">
        <v>1200002</v>
      </c>
      <c r="C82" s="122" t="s">
        <v>799</v>
      </c>
      <c r="D82" s="113"/>
      <c r="E82" s="113"/>
      <c r="F82" s="113"/>
      <c r="G82" s="114">
        <f t="shared" si="16"/>
        <v>0</v>
      </c>
      <c r="H82" s="113"/>
      <c r="I82" s="113"/>
      <c r="J82" s="113"/>
      <c r="K82" s="114">
        <f t="shared" si="17"/>
        <v>0</v>
      </c>
      <c r="L82" s="113"/>
      <c r="M82" s="113"/>
      <c r="N82" s="113"/>
      <c r="O82" s="114">
        <f t="shared" si="18"/>
        <v>0</v>
      </c>
      <c r="P82" s="113"/>
      <c r="Q82" s="119"/>
      <c r="R82" s="113"/>
      <c r="S82" s="114">
        <f t="shared" si="19"/>
        <v>0</v>
      </c>
      <c r="T82" s="113"/>
      <c r="U82" s="113"/>
      <c r="V82" s="113"/>
      <c r="W82" s="114">
        <f t="shared" si="20"/>
        <v>0</v>
      </c>
      <c r="X82" s="113"/>
      <c r="Y82" s="113"/>
      <c r="Z82" s="113"/>
      <c r="AA82" s="114">
        <f t="shared" si="21"/>
        <v>0</v>
      </c>
      <c r="AB82" s="113"/>
      <c r="AC82" s="113"/>
      <c r="AD82" s="113"/>
      <c r="AE82" s="114">
        <f t="shared" si="22"/>
        <v>0</v>
      </c>
      <c r="AF82" s="113"/>
      <c r="AG82" s="113"/>
      <c r="AH82" s="113"/>
      <c r="AI82" s="114">
        <f t="shared" si="23"/>
        <v>0</v>
      </c>
      <c r="AJ82" s="113"/>
      <c r="AK82" s="113"/>
      <c r="AL82" s="113"/>
      <c r="AM82" s="114">
        <f t="shared" si="24"/>
        <v>0</v>
      </c>
      <c r="AN82" s="113"/>
      <c r="AO82" s="113"/>
      <c r="AP82" s="113"/>
      <c r="AQ82" s="114">
        <f t="shared" si="25"/>
        <v>0</v>
      </c>
      <c r="AR82" s="113"/>
      <c r="AS82" s="113"/>
      <c r="AT82" s="113"/>
      <c r="AU82" s="114">
        <f t="shared" si="26"/>
        <v>0</v>
      </c>
      <c r="AV82" s="113"/>
      <c r="AW82" s="113"/>
      <c r="AX82" s="113"/>
      <c r="AY82" s="114">
        <f t="shared" si="27"/>
        <v>0</v>
      </c>
      <c r="AZ82" s="121"/>
      <c r="BA82" s="115">
        <f t="shared" si="28"/>
        <v>0</v>
      </c>
      <c r="BB82" s="116"/>
      <c r="BC82" s="115">
        <f t="shared" si="29"/>
        <v>0</v>
      </c>
      <c r="BD82" s="111"/>
      <c r="BE82" s="111"/>
      <c r="BF82" s="117">
        <f t="shared" si="30"/>
        <v>0</v>
      </c>
      <c r="BG82" s="111"/>
      <c r="BH82" s="118">
        <f t="shared" si="31"/>
        <v>0</v>
      </c>
    </row>
    <row r="83" spans="2:60" ht="39.75" customHeight="1" x14ac:dyDescent="1">
      <c r="B83" s="111">
        <v>20054646</v>
      </c>
      <c r="C83" s="122" t="s">
        <v>800</v>
      </c>
      <c r="D83" s="113"/>
      <c r="E83" s="113"/>
      <c r="F83" s="113"/>
      <c r="G83" s="114">
        <f t="shared" si="16"/>
        <v>0</v>
      </c>
      <c r="H83" s="113"/>
      <c r="I83" s="113"/>
      <c r="J83" s="113"/>
      <c r="K83" s="114">
        <f t="shared" si="17"/>
        <v>0</v>
      </c>
      <c r="L83" s="113"/>
      <c r="M83" s="113"/>
      <c r="N83" s="113"/>
      <c r="O83" s="114">
        <f t="shared" si="18"/>
        <v>0</v>
      </c>
      <c r="P83" s="113">
        <v>3</v>
      </c>
      <c r="Q83" s="113"/>
      <c r="R83" s="113"/>
      <c r="S83" s="114">
        <f t="shared" si="19"/>
        <v>3</v>
      </c>
      <c r="T83" s="113"/>
      <c r="U83" s="113"/>
      <c r="V83" s="113"/>
      <c r="W83" s="114">
        <f t="shared" si="20"/>
        <v>0</v>
      </c>
      <c r="X83" s="113"/>
      <c r="Y83" s="113"/>
      <c r="Z83" s="113"/>
      <c r="AA83" s="114">
        <f t="shared" si="21"/>
        <v>0</v>
      </c>
      <c r="AB83" s="113"/>
      <c r="AC83" s="113"/>
      <c r="AD83" s="113"/>
      <c r="AE83" s="114">
        <f t="shared" si="22"/>
        <v>0</v>
      </c>
      <c r="AF83" s="113"/>
      <c r="AG83" s="113"/>
      <c r="AH83" s="113"/>
      <c r="AI83" s="114">
        <f t="shared" si="23"/>
        <v>0</v>
      </c>
      <c r="AJ83" s="113"/>
      <c r="AK83" s="113"/>
      <c r="AL83" s="113"/>
      <c r="AM83" s="114">
        <f t="shared" si="24"/>
        <v>0</v>
      </c>
      <c r="AN83" s="113"/>
      <c r="AO83" s="113"/>
      <c r="AP83" s="113"/>
      <c r="AQ83" s="114">
        <f t="shared" si="25"/>
        <v>0</v>
      </c>
      <c r="AR83" s="113"/>
      <c r="AS83" s="113"/>
      <c r="AT83" s="113"/>
      <c r="AU83" s="114">
        <f t="shared" si="26"/>
        <v>0</v>
      </c>
      <c r="AV83" s="113"/>
      <c r="AW83" s="113"/>
      <c r="AX83" s="113"/>
      <c r="AY83" s="114">
        <f t="shared" si="27"/>
        <v>0</v>
      </c>
      <c r="AZ83" s="121"/>
      <c r="BA83" s="115">
        <f t="shared" si="28"/>
        <v>3</v>
      </c>
      <c r="BB83" s="116">
        <v>12</v>
      </c>
      <c r="BC83" s="115">
        <f t="shared" si="29"/>
        <v>-9</v>
      </c>
      <c r="BD83" s="111"/>
      <c r="BE83" s="111">
        <v>2</v>
      </c>
      <c r="BF83" s="117">
        <f t="shared" si="30"/>
        <v>11</v>
      </c>
      <c r="BG83" s="111">
        <v>125</v>
      </c>
      <c r="BH83" s="118">
        <f t="shared" si="31"/>
        <v>136</v>
      </c>
    </row>
    <row r="84" spans="2:60" ht="39.75" customHeight="1" x14ac:dyDescent="1">
      <c r="B84" s="111">
        <v>300</v>
      </c>
      <c r="C84" s="122" t="s">
        <v>801</v>
      </c>
      <c r="D84" s="113"/>
      <c r="E84" s="113"/>
      <c r="F84" s="113"/>
      <c r="G84" s="114">
        <f t="shared" si="16"/>
        <v>0</v>
      </c>
      <c r="H84" s="113">
        <v>1</v>
      </c>
      <c r="I84" s="119">
        <v>2</v>
      </c>
      <c r="J84" s="113"/>
      <c r="K84" s="114">
        <f t="shared" si="17"/>
        <v>3</v>
      </c>
      <c r="L84" s="113"/>
      <c r="M84" s="113"/>
      <c r="N84" s="113"/>
      <c r="O84" s="114">
        <f t="shared" si="18"/>
        <v>0</v>
      </c>
      <c r="P84" s="113"/>
      <c r="Q84" s="113"/>
      <c r="R84" s="113"/>
      <c r="S84" s="114">
        <f t="shared" si="19"/>
        <v>0</v>
      </c>
      <c r="T84" s="113"/>
      <c r="U84" s="113"/>
      <c r="V84" s="113"/>
      <c r="W84" s="114">
        <f t="shared" si="20"/>
        <v>0</v>
      </c>
      <c r="X84" s="113"/>
      <c r="Y84" s="113"/>
      <c r="Z84" s="113"/>
      <c r="AA84" s="114">
        <f t="shared" si="21"/>
        <v>0</v>
      </c>
      <c r="AB84" s="113"/>
      <c r="AC84" s="113"/>
      <c r="AD84" s="113"/>
      <c r="AE84" s="114">
        <f t="shared" si="22"/>
        <v>0</v>
      </c>
      <c r="AF84" s="113"/>
      <c r="AG84" s="113"/>
      <c r="AH84" s="113"/>
      <c r="AI84" s="114">
        <f t="shared" si="23"/>
        <v>0</v>
      </c>
      <c r="AJ84" s="113"/>
      <c r="AK84" s="113"/>
      <c r="AL84" s="113"/>
      <c r="AM84" s="114">
        <f t="shared" si="24"/>
        <v>0</v>
      </c>
      <c r="AN84" s="113"/>
      <c r="AO84" s="113"/>
      <c r="AP84" s="113"/>
      <c r="AQ84" s="114">
        <f t="shared" si="25"/>
        <v>0</v>
      </c>
      <c r="AR84" s="113"/>
      <c r="AS84" s="113"/>
      <c r="AT84" s="113"/>
      <c r="AU84" s="114">
        <f t="shared" si="26"/>
        <v>0</v>
      </c>
      <c r="AV84" s="113"/>
      <c r="AW84" s="113"/>
      <c r="AX84" s="113"/>
      <c r="AY84" s="114">
        <f t="shared" si="27"/>
        <v>0</v>
      </c>
      <c r="AZ84" s="121"/>
      <c r="BA84" s="115">
        <f t="shared" si="28"/>
        <v>3</v>
      </c>
      <c r="BB84" s="116"/>
      <c r="BC84" s="115">
        <f t="shared" si="29"/>
        <v>3</v>
      </c>
      <c r="BD84" s="111"/>
      <c r="BE84" s="111"/>
      <c r="BF84" s="117">
        <f t="shared" si="30"/>
        <v>-3</v>
      </c>
      <c r="BG84" s="111"/>
      <c r="BH84" s="118">
        <f t="shared" si="31"/>
        <v>-3</v>
      </c>
    </row>
    <row r="85" spans="2:60" ht="39.75" customHeight="1" x14ac:dyDescent="1">
      <c r="B85" s="111">
        <v>200</v>
      </c>
      <c r="C85" s="122" t="s">
        <v>802</v>
      </c>
      <c r="D85" s="113"/>
      <c r="E85" s="113"/>
      <c r="F85" s="113"/>
      <c r="G85" s="114">
        <f t="shared" si="16"/>
        <v>0</v>
      </c>
      <c r="H85" s="113">
        <v>16</v>
      </c>
      <c r="I85" s="119">
        <v>8</v>
      </c>
      <c r="J85" s="113"/>
      <c r="K85" s="114">
        <f t="shared" si="17"/>
        <v>24</v>
      </c>
      <c r="L85" s="113"/>
      <c r="M85" s="113"/>
      <c r="N85" s="113"/>
      <c r="O85" s="114">
        <f t="shared" si="18"/>
        <v>0</v>
      </c>
      <c r="P85" s="113"/>
      <c r="Q85" s="113"/>
      <c r="R85" s="113"/>
      <c r="S85" s="114">
        <f t="shared" si="19"/>
        <v>0</v>
      </c>
      <c r="T85" s="113"/>
      <c r="U85" s="113"/>
      <c r="V85" s="113"/>
      <c r="W85" s="114">
        <f t="shared" si="20"/>
        <v>0</v>
      </c>
      <c r="X85" s="113"/>
      <c r="Y85" s="113"/>
      <c r="Z85" s="113"/>
      <c r="AA85" s="114">
        <f t="shared" si="21"/>
        <v>0</v>
      </c>
      <c r="AB85" s="113"/>
      <c r="AC85" s="113"/>
      <c r="AD85" s="113"/>
      <c r="AE85" s="114">
        <f t="shared" si="22"/>
        <v>0</v>
      </c>
      <c r="AF85" s="113"/>
      <c r="AG85" s="113"/>
      <c r="AH85" s="113"/>
      <c r="AI85" s="114">
        <f t="shared" si="23"/>
        <v>0</v>
      </c>
      <c r="AJ85" s="113"/>
      <c r="AK85" s="113"/>
      <c r="AL85" s="113"/>
      <c r="AM85" s="114">
        <f t="shared" si="24"/>
        <v>0</v>
      </c>
      <c r="AN85" s="113"/>
      <c r="AO85" s="113"/>
      <c r="AP85" s="113"/>
      <c r="AQ85" s="114">
        <f t="shared" si="25"/>
        <v>0</v>
      </c>
      <c r="AR85" s="113"/>
      <c r="AS85" s="113"/>
      <c r="AT85" s="113"/>
      <c r="AU85" s="114">
        <f t="shared" si="26"/>
        <v>0</v>
      </c>
      <c r="AV85" s="113"/>
      <c r="AW85" s="113"/>
      <c r="AX85" s="113"/>
      <c r="AY85" s="114">
        <f t="shared" si="27"/>
        <v>0</v>
      </c>
      <c r="AZ85" s="113"/>
      <c r="BA85" s="115">
        <f t="shared" si="28"/>
        <v>24</v>
      </c>
      <c r="BB85" s="116"/>
      <c r="BC85" s="115">
        <f t="shared" si="29"/>
        <v>24</v>
      </c>
      <c r="BD85" s="111"/>
      <c r="BE85" s="111"/>
      <c r="BF85" s="117">
        <f t="shared" si="30"/>
        <v>-24</v>
      </c>
      <c r="BG85" s="111"/>
      <c r="BH85" s="118">
        <f t="shared" si="31"/>
        <v>-24</v>
      </c>
    </row>
    <row r="86" spans="2:60" ht="39.75" hidden="1" customHeight="1" x14ac:dyDescent="1">
      <c r="B86" s="111"/>
      <c r="C86" s="122" t="s">
        <v>803</v>
      </c>
      <c r="D86" s="113"/>
      <c r="E86" s="113"/>
      <c r="F86" s="113"/>
      <c r="G86" s="114">
        <f t="shared" si="16"/>
        <v>0</v>
      </c>
      <c r="H86" s="113"/>
      <c r="I86" s="113"/>
      <c r="J86" s="113"/>
      <c r="K86" s="114">
        <f t="shared" si="17"/>
        <v>0</v>
      </c>
      <c r="L86" s="113"/>
      <c r="M86" s="113"/>
      <c r="N86" s="113"/>
      <c r="O86" s="114">
        <f t="shared" si="18"/>
        <v>0</v>
      </c>
      <c r="P86" s="113"/>
      <c r="Q86" s="113"/>
      <c r="R86" s="113"/>
      <c r="S86" s="114">
        <f t="shared" si="19"/>
        <v>0</v>
      </c>
      <c r="T86" s="113"/>
      <c r="U86" s="113"/>
      <c r="V86" s="113"/>
      <c r="W86" s="114">
        <f t="shared" si="20"/>
        <v>0</v>
      </c>
      <c r="X86" s="113"/>
      <c r="Y86" s="113"/>
      <c r="Z86" s="113"/>
      <c r="AA86" s="114">
        <f t="shared" si="21"/>
        <v>0</v>
      </c>
      <c r="AB86" s="113"/>
      <c r="AC86" s="113"/>
      <c r="AD86" s="113"/>
      <c r="AE86" s="114">
        <f t="shared" si="22"/>
        <v>0</v>
      </c>
      <c r="AF86" s="113"/>
      <c r="AG86" s="113"/>
      <c r="AH86" s="113"/>
      <c r="AI86" s="114">
        <f t="shared" si="23"/>
        <v>0</v>
      </c>
      <c r="AJ86" s="113"/>
      <c r="AK86" s="113"/>
      <c r="AL86" s="113"/>
      <c r="AM86" s="114">
        <f t="shared" si="24"/>
        <v>0</v>
      </c>
      <c r="AN86" s="113"/>
      <c r="AO86" s="113"/>
      <c r="AP86" s="113"/>
      <c r="AQ86" s="114">
        <f t="shared" si="25"/>
        <v>0</v>
      </c>
      <c r="AR86" s="113"/>
      <c r="AS86" s="113"/>
      <c r="AT86" s="113"/>
      <c r="AU86" s="114">
        <f t="shared" si="26"/>
        <v>0</v>
      </c>
      <c r="AV86" s="113"/>
      <c r="AW86" s="113"/>
      <c r="AX86" s="113"/>
      <c r="AY86" s="114">
        <f t="shared" si="27"/>
        <v>0</v>
      </c>
      <c r="AZ86" s="113"/>
      <c r="BA86" s="115">
        <f t="shared" si="28"/>
        <v>0</v>
      </c>
      <c r="BB86" s="116"/>
      <c r="BC86" s="115">
        <f t="shared" si="29"/>
        <v>0</v>
      </c>
      <c r="BD86" s="111"/>
      <c r="BE86" s="111"/>
      <c r="BF86" s="117">
        <f t="shared" si="30"/>
        <v>0</v>
      </c>
      <c r="BG86" s="111"/>
      <c r="BH86" s="118">
        <f t="shared" si="31"/>
        <v>0</v>
      </c>
    </row>
    <row r="87" spans="2:60" hidden="1" x14ac:dyDescent="1">
      <c r="B87" s="111"/>
      <c r="C87" s="122" t="s">
        <v>804</v>
      </c>
      <c r="D87" s="113"/>
      <c r="E87" s="113"/>
      <c r="F87" s="113"/>
      <c r="G87" s="114">
        <f t="shared" si="16"/>
        <v>0</v>
      </c>
      <c r="H87" s="113"/>
      <c r="I87" s="113"/>
      <c r="J87" s="113"/>
      <c r="K87" s="114">
        <f t="shared" si="17"/>
        <v>0</v>
      </c>
      <c r="L87" s="113"/>
      <c r="M87" s="113"/>
      <c r="N87" s="113"/>
      <c r="O87" s="114">
        <f t="shared" si="18"/>
        <v>0</v>
      </c>
      <c r="P87" s="113"/>
      <c r="Q87" s="113"/>
      <c r="R87" s="113"/>
      <c r="S87" s="114">
        <f t="shared" si="19"/>
        <v>0</v>
      </c>
      <c r="T87" s="113"/>
      <c r="U87" s="113"/>
      <c r="V87" s="113"/>
      <c r="W87" s="114">
        <f t="shared" si="20"/>
        <v>0</v>
      </c>
      <c r="X87" s="113"/>
      <c r="Y87" s="113"/>
      <c r="Z87" s="113"/>
      <c r="AA87" s="114">
        <f t="shared" si="21"/>
        <v>0</v>
      </c>
      <c r="AB87" s="113"/>
      <c r="AC87" s="113"/>
      <c r="AD87" s="113"/>
      <c r="AE87" s="114">
        <f t="shared" si="22"/>
        <v>0</v>
      </c>
      <c r="AF87" s="113"/>
      <c r="AG87" s="113"/>
      <c r="AH87" s="113"/>
      <c r="AI87" s="114">
        <f t="shared" si="23"/>
        <v>0</v>
      </c>
      <c r="AJ87" s="113"/>
      <c r="AK87" s="113"/>
      <c r="AL87" s="113"/>
      <c r="AM87" s="114">
        <f t="shared" si="24"/>
        <v>0</v>
      </c>
      <c r="AN87" s="113"/>
      <c r="AO87" s="113"/>
      <c r="AP87" s="113"/>
      <c r="AQ87" s="114">
        <f t="shared" si="25"/>
        <v>0</v>
      </c>
      <c r="AR87" s="113"/>
      <c r="AS87" s="113"/>
      <c r="AT87" s="113"/>
      <c r="AU87" s="114">
        <f t="shared" si="26"/>
        <v>0</v>
      </c>
      <c r="AV87" s="113"/>
      <c r="AW87" s="113"/>
      <c r="AX87" s="113"/>
      <c r="AY87" s="114">
        <f t="shared" si="27"/>
        <v>0</v>
      </c>
      <c r="AZ87" s="113"/>
      <c r="BA87" s="115">
        <f t="shared" si="28"/>
        <v>0</v>
      </c>
      <c r="BB87" s="116"/>
      <c r="BC87" s="115">
        <f t="shared" si="29"/>
        <v>0</v>
      </c>
      <c r="BD87" s="111"/>
      <c r="BE87" s="111"/>
      <c r="BF87" s="117">
        <f t="shared" si="30"/>
        <v>0</v>
      </c>
      <c r="BG87" s="111"/>
      <c r="BH87" s="118">
        <f t="shared" si="31"/>
        <v>0</v>
      </c>
    </row>
    <row r="88" spans="2:60" ht="39.75" hidden="1" customHeight="1" x14ac:dyDescent="1">
      <c r="B88" s="111"/>
      <c r="C88" s="122" t="s">
        <v>805</v>
      </c>
      <c r="D88" s="113"/>
      <c r="E88" s="113"/>
      <c r="F88" s="113"/>
      <c r="G88" s="114">
        <f t="shared" si="16"/>
        <v>0</v>
      </c>
      <c r="H88" s="113"/>
      <c r="I88" s="113"/>
      <c r="J88" s="113"/>
      <c r="K88" s="114">
        <f t="shared" si="17"/>
        <v>0</v>
      </c>
      <c r="L88" s="113"/>
      <c r="M88" s="113"/>
      <c r="N88" s="113"/>
      <c r="O88" s="114">
        <f t="shared" si="18"/>
        <v>0</v>
      </c>
      <c r="P88" s="113"/>
      <c r="Q88" s="113"/>
      <c r="R88" s="113"/>
      <c r="S88" s="114">
        <f t="shared" si="19"/>
        <v>0</v>
      </c>
      <c r="T88" s="113"/>
      <c r="U88" s="113"/>
      <c r="V88" s="113"/>
      <c r="W88" s="114">
        <f t="shared" si="20"/>
        <v>0</v>
      </c>
      <c r="X88" s="113"/>
      <c r="Y88" s="113"/>
      <c r="Z88" s="113"/>
      <c r="AA88" s="114">
        <f t="shared" si="21"/>
        <v>0</v>
      </c>
      <c r="AB88" s="113"/>
      <c r="AC88" s="113"/>
      <c r="AD88" s="113"/>
      <c r="AE88" s="114">
        <f t="shared" si="22"/>
        <v>0</v>
      </c>
      <c r="AF88" s="113"/>
      <c r="AG88" s="113"/>
      <c r="AH88" s="113"/>
      <c r="AI88" s="114">
        <f t="shared" si="23"/>
        <v>0</v>
      </c>
      <c r="AJ88" s="113"/>
      <c r="AK88" s="113"/>
      <c r="AL88" s="113"/>
      <c r="AM88" s="114">
        <f t="shared" si="24"/>
        <v>0</v>
      </c>
      <c r="AN88" s="113"/>
      <c r="AO88" s="113"/>
      <c r="AP88" s="113"/>
      <c r="AQ88" s="114">
        <f t="shared" si="25"/>
        <v>0</v>
      </c>
      <c r="AR88" s="113"/>
      <c r="AS88" s="113"/>
      <c r="AT88" s="113"/>
      <c r="AU88" s="114">
        <f t="shared" si="26"/>
        <v>0</v>
      </c>
      <c r="AV88" s="113"/>
      <c r="AW88" s="113"/>
      <c r="AX88" s="113"/>
      <c r="AY88" s="114">
        <f t="shared" si="27"/>
        <v>0</v>
      </c>
      <c r="AZ88" s="113"/>
      <c r="BA88" s="115">
        <f t="shared" si="28"/>
        <v>0</v>
      </c>
      <c r="BB88" s="116"/>
      <c r="BC88" s="115">
        <f t="shared" si="29"/>
        <v>0</v>
      </c>
      <c r="BD88" s="111"/>
      <c r="BE88" s="111"/>
      <c r="BF88" s="117">
        <f t="shared" si="30"/>
        <v>0</v>
      </c>
      <c r="BG88" s="111"/>
      <c r="BH88" s="118">
        <f t="shared" si="31"/>
        <v>0</v>
      </c>
    </row>
    <row r="89" spans="2:60" ht="39.75" hidden="1" customHeight="1" x14ac:dyDescent="1">
      <c r="B89" s="111"/>
      <c r="C89" s="122" t="s">
        <v>806</v>
      </c>
      <c r="D89" s="113"/>
      <c r="E89" s="113"/>
      <c r="F89" s="113"/>
      <c r="G89" s="114">
        <f t="shared" si="16"/>
        <v>0</v>
      </c>
      <c r="H89" s="113"/>
      <c r="I89" s="113"/>
      <c r="J89" s="113"/>
      <c r="K89" s="114">
        <f t="shared" si="17"/>
        <v>0</v>
      </c>
      <c r="L89" s="113"/>
      <c r="M89" s="113"/>
      <c r="N89" s="113"/>
      <c r="O89" s="114">
        <f t="shared" si="18"/>
        <v>0</v>
      </c>
      <c r="P89" s="113"/>
      <c r="Q89" s="113"/>
      <c r="R89" s="113"/>
      <c r="S89" s="114">
        <f t="shared" si="19"/>
        <v>0</v>
      </c>
      <c r="T89" s="113"/>
      <c r="U89" s="113"/>
      <c r="V89" s="113"/>
      <c r="W89" s="114">
        <f t="shared" si="20"/>
        <v>0</v>
      </c>
      <c r="X89" s="113"/>
      <c r="Y89" s="113"/>
      <c r="Z89" s="113"/>
      <c r="AA89" s="114">
        <f t="shared" si="21"/>
        <v>0</v>
      </c>
      <c r="AB89" s="113"/>
      <c r="AC89" s="113"/>
      <c r="AD89" s="113"/>
      <c r="AE89" s="114">
        <f t="shared" si="22"/>
        <v>0</v>
      </c>
      <c r="AF89" s="113"/>
      <c r="AG89" s="113"/>
      <c r="AH89" s="113"/>
      <c r="AI89" s="114">
        <f t="shared" si="23"/>
        <v>0</v>
      </c>
      <c r="AJ89" s="113"/>
      <c r="AK89" s="113"/>
      <c r="AL89" s="113"/>
      <c r="AM89" s="114">
        <f t="shared" si="24"/>
        <v>0</v>
      </c>
      <c r="AN89" s="113"/>
      <c r="AO89" s="113"/>
      <c r="AP89" s="113"/>
      <c r="AQ89" s="114">
        <f t="shared" si="25"/>
        <v>0</v>
      </c>
      <c r="AR89" s="113"/>
      <c r="AS89" s="113"/>
      <c r="AT89" s="113"/>
      <c r="AU89" s="114">
        <f t="shared" si="26"/>
        <v>0</v>
      </c>
      <c r="AV89" s="113"/>
      <c r="AW89" s="113"/>
      <c r="AX89" s="113"/>
      <c r="AY89" s="114">
        <f t="shared" si="27"/>
        <v>0</v>
      </c>
      <c r="AZ89" s="113"/>
      <c r="BA89" s="115">
        <f t="shared" si="28"/>
        <v>0</v>
      </c>
      <c r="BB89" s="116"/>
      <c r="BC89" s="115">
        <f t="shared" si="29"/>
        <v>0</v>
      </c>
      <c r="BD89" s="111"/>
      <c r="BE89" s="111"/>
      <c r="BF89" s="117">
        <f t="shared" si="30"/>
        <v>0</v>
      </c>
      <c r="BG89" s="111"/>
      <c r="BH89" s="118">
        <f t="shared" si="31"/>
        <v>0</v>
      </c>
    </row>
    <row r="90" spans="2:60" ht="39.75" hidden="1" customHeight="1" x14ac:dyDescent="1">
      <c r="B90" s="111">
        <v>1111084</v>
      </c>
      <c r="C90" s="122" t="s">
        <v>807</v>
      </c>
      <c r="D90" s="113"/>
      <c r="E90" s="113"/>
      <c r="F90" s="113"/>
      <c r="G90" s="114">
        <f t="shared" si="16"/>
        <v>0</v>
      </c>
      <c r="H90" s="113"/>
      <c r="I90" s="113"/>
      <c r="J90" s="113"/>
      <c r="K90" s="114">
        <f t="shared" si="17"/>
        <v>0</v>
      </c>
      <c r="L90" s="113"/>
      <c r="M90" s="113"/>
      <c r="N90" s="113"/>
      <c r="O90" s="114">
        <f t="shared" si="18"/>
        <v>0</v>
      </c>
      <c r="P90" s="113"/>
      <c r="Q90" s="113"/>
      <c r="R90" s="113"/>
      <c r="S90" s="114">
        <f t="shared" si="19"/>
        <v>0</v>
      </c>
      <c r="T90" s="113"/>
      <c r="U90" s="113"/>
      <c r="V90" s="113"/>
      <c r="W90" s="114">
        <f t="shared" si="20"/>
        <v>0</v>
      </c>
      <c r="X90" s="113"/>
      <c r="Y90" s="113"/>
      <c r="Z90" s="113"/>
      <c r="AA90" s="114">
        <f t="shared" si="21"/>
        <v>0</v>
      </c>
      <c r="AB90" s="113"/>
      <c r="AC90" s="113"/>
      <c r="AD90" s="113"/>
      <c r="AE90" s="114">
        <f t="shared" si="22"/>
        <v>0</v>
      </c>
      <c r="AF90" s="113"/>
      <c r="AG90" s="113"/>
      <c r="AH90" s="113"/>
      <c r="AI90" s="114">
        <f t="shared" si="23"/>
        <v>0</v>
      </c>
      <c r="AJ90" s="113"/>
      <c r="AK90" s="113"/>
      <c r="AL90" s="113"/>
      <c r="AM90" s="114">
        <f t="shared" si="24"/>
        <v>0</v>
      </c>
      <c r="AN90" s="113"/>
      <c r="AO90" s="113"/>
      <c r="AP90" s="113"/>
      <c r="AQ90" s="114">
        <f t="shared" si="25"/>
        <v>0</v>
      </c>
      <c r="AR90" s="113"/>
      <c r="AS90" s="113"/>
      <c r="AT90" s="113"/>
      <c r="AU90" s="114">
        <f t="shared" si="26"/>
        <v>0</v>
      </c>
      <c r="AV90" s="113"/>
      <c r="AW90" s="113"/>
      <c r="AX90" s="113"/>
      <c r="AY90" s="114">
        <f t="shared" si="27"/>
        <v>0</v>
      </c>
      <c r="AZ90" s="113"/>
      <c r="BA90" s="115">
        <f t="shared" si="28"/>
        <v>0</v>
      </c>
      <c r="BB90" s="116"/>
      <c r="BC90" s="115">
        <f t="shared" si="29"/>
        <v>0</v>
      </c>
      <c r="BD90" s="111"/>
      <c r="BE90" s="111"/>
      <c r="BF90" s="117">
        <f t="shared" si="30"/>
        <v>0</v>
      </c>
      <c r="BG90" s="111"/>
      <c r="BH90" s="118">
        <f t="shared" si="31"/>
        <v>0</v>
      </c>
    </row>
    <row r="91" spans="2:60" ht="39.75" hidden="1" customHeight="1" x14ac:dyDescent="1">
      <c r="B91" s="111">
        <v>1111085</v>
      </c>
      <c r="C91" s="122" t="s">
        <v>808</v>
      </c>
      <c r="D91" s="113"/>
      <c r="E91" s="113"/>
      <c r="F91" s="113"/>
      <c r="G91" s="114">
        <f t="shared" si="16"/>
        <v>0</v>
      </c>
      <c r="H91" s="113"/>
      <c r="I91" s="113"/>
      <c r="J91" s="113"/>
      <c r="K91" s="114">
        <f t="shared" si="17"/>
        <v>0</v>
      </c>
      <c r="L91" s="113"/>
      <c r="M91" s="113"/>
      <c r="N91" s="113"/>
      <c r="O91" s="114">
        <f t="shared" si="18"/>
        <v>0</v>
      </c>
      <c r="P91" s="113"/>
      <c r="Q91" s="113"/>
      <c r="R91" s="113"/>
      <c r="S91" s="114">
        <f t="shared" si="19"/>
        <v>0</v>
      </c>
      <c r="T91" s="113"/>
      <c r="U91" s="113"/>
      <c r="V91" s="113"/>
      <c r="W91" s="114">
        <f t="shared" si="20"/>
        <v>0</v>
      </c>
      <c r="X91" s="113"/>
      <c r="Y91" s="113"/>
      <c r="Z91" s="113"/>
      <c r="AA91" s="114">
        <f t="shared" si="21"/>
        <v>0</v>
      </c>
      <c r="AB91" s="113"/>
      <c r="AC91" s="113"/>
      <c r="AD91" s="113"/>
      <c r="AE91" s="114">
        <f t="shared" si="22"/>
        <v>0</v>
      </c>
      <c r="AF91" s="113"/>
      <c r="AG91" s="113"/>
      <c r="AH91" s="113"/>
      <c r="AI91" s="114">
        <f t="shared" si="23"/>
        <v>0</v>
      </c>
      <c r="AJ91" s="113"/>
      <c r="AK91" s="113"/>
      <c r="AL91" s="113"/>
      <c r="AM91" s="114">
        <f t="shared" si="24"/>
        <v>0</v>
      </c>
      <c r="AN91" s="113"/>
      <c r="AO91" s="113"/>
      <c r="AP91" s="113"/>
      <c r="AQ91" s="114">
        <f t="shared" si="25"/>
        <v>0</v>
      </c>
      <c r="AR91" s="113"/>
      <c r="AS91" s="113"/>
      <c r="AT91" s="113"/>
      <c r="AU91" s="114">
        <f t="shared" si="26"/>
        <v>0</v>
      </c>
      <c r="AV91" s="113"/>
      <c r="AW91" s="113"/>
      <c r="AX91" s="113"/>
      <c r="AY91" s="114">
        <f t="shared" si="27"/>
        <v>0</v>
      </c>
      <c r="AZ91" s="113"/>
      <c r="BA91" s="115">
        <f t="shared" si="28"/>
        <v>0</v>
      </c>
      <c r="BB91" s="116"/>
      <c r="BC91" s="115">
        <f t="shared" si="29"/>
        <v>0</v>
      </c>
      <c r="BD91" s="111"/>
      <c r="BE91" s="111"/>
      <c r="BF91" s="117">
        <f t="shared" si="30"/>
        <v>0</v>
      </c>
      <c r="BG91" s="111"/>
      <c r="BH91" s="118">
        <f t="shared" si="31"/>
        <v>0</v>
      </c>
    </row>
    <row r="92" spans="2:60" ht="39.75" hidden="1" customHeight="1" x14ac:dyDescent="1">
      <c r="B92" s="111">
        <v>1111086</v>
      </c>
      <c r="C92" s="122" t="s">
        <v>809</v>
      </c>
      <c r="D92" s="113"/>
      <c r="E92" s="113"/>
      <c r="F92" s="113"/>
      <c r="G92" s="114">
        <f t="shared" si="16"/>
        <v>0</v>
      </c>
      <c r="H92" s="113"/>
      <c r="I92" s="113"/>
      <c r="J92" s="113"/>
      <c r="K92" s="114">
        <f t="shared" si="17"/>
        <v>0</v>
      </c>
      <c r="L92" s="113"/>
      <c r="M92" s="113"/>
      <c r="N92" s="113"/>
      <c r="O92" s="114">
        <f t="shared" si="18"/>
        <v>0</v>
      </c>
      <c r="P92" s="113"/>
      <c r="Q92" s="113"/>
      <c r="R92" s="113"/>
      <c r="S92" s="114">
        <f t="shared" si="19"/>
        <v>0</v>
      </c>
      <c r="T92" s="113"/>
      <c r="U92" s="113"/>
      <c r="V92" s="113"/>
      <c r="W92" s="114">
        <f t="shared" si="20"/>
        <v>0</v>
      </c>
      <c r="X92" s="113"/>
      <c r="Y92" s="113"/>
      <c r="Z92" s="113"/>
      <c r="AA92" s="114">
        <f t="shared" si="21"/>
        <v>0</v>
      </c>
      <c r="AB92" s="113"/>
      <c r="AC92" s="113"/>
      <c r="AD92" s="113"/>
      <c r="AE92" s="114">
        <f t="shared" si="22"/>
        <v>0</v>
      </c>
      <c r="AF92" s="113"/>
      <c r="AG92" s="113"/>
      <c r="AH92" s="113"/>
      <c r="AI92" s="114">
        <f t="shared" si="23"/>
        <v>0</v>
      </c>
      <c r="AJ92" s="113"/>
      <c r="AK92" s="113"/>
      <c r="AL92" s="113"/>
      <c r="AM92" s="114">
        <f t="shared" si="24"/>
        <v>0</v>
      </c>
      <c r="AN92" s="113"/>
      <c r="AO92" s="113"/>
      <c r="AP92" s="113"/>
      <c r="AQ92" s="114">
        <f t="shared" si="25"/>
        <v>0</v>
      </c>
      <c r="AR92" s="113"/>
      <c r="AS92" s="113"/>
      <c r="AT92" s="113"/>
      <c r="AU92" s="114">
        <f t="shared" si="26"/>
        <v>0</v>
      </c>
      <c r="AV92" s="113"/>
      <c r="AW92" s="113"/>
      <c r="AX92" s="113"/>
      <c r="AY92" s="114">
        <f t="shared" si="27"/>
        <v>0</v>
      </c>
      <c r="AZ92" s="113"/>
      <c r="BA92" s="115">
        <f t="shared" si="28"/>
        <v>0</v>
      </c>
      <c r="BB92" s="116"/>
      <c r="BC92" s="115">
        <f t="shared" si="29"/>
        <v>0</v>
      </c>
      <c r="BD92" s="111"/>
      <c r="BE92" s="111"/>
      <c r="BF92" s="117">
        <f t="shared" si="30"/>
        <v>0</v>
      </c>
      <c r="BG92" s="111"/>
      <c r="BH92" s="118">
        <f t="shared" si="31"/>
        <v>0</v>
      </c>
    </row>
    <row r="93" spans="2:60" ht="39.75" hidden="1" customHeight="1" x14ac:dyDescent="1">
      <c r="B93" s="111">
        <v>1111087</v>
      </c>
      <c r="C93" s="122" t="s">
        <v>810</v>
      </c>
      <c r="D93" s="113"/>
      <c r="E93" s="113"/>
      <c r="F93" s="113"/>
      <c r="G93" s="114">
        <f t="shared" si="16"/>
        <v>0</v>
      </c>
      <c r="H93" s="113"/>
      <c r="I93" s="113"/>
      <c r="J93" s="113"/>
      <c r="K93" s="114">
        <f t="shared" si="17"/>
        <v>0</v>
      </c>
      <c r="L93" s="113"/>
      <c r="M93" s="113"/>
      <c r="N93" s="113"/>
      <c r="O93" s="114">
        <f t="shared" si="18"/>
        <v>0</v>
      </c>
      <c r="P93" s="113"/>
      <c r="Q93" s="113"/>
      <c r="R93" s="113"/>
      <c r="S93" s="114">
        <f t="shared" si="19"/>
        <v>0</v>
      </c>
      <c r="T93" s="113"/>
      <c r="U93" s="113"/>
      <c r="V93" s="113"/>
      <c r="W93" s="114">
        <f t="shared" si="20"/>
        <v>0</v>
      </c>
      <c r="X93" s="113"/>
      <c r="Y93" s="113"/>
      <c r="Z93" s="113"/>
      <c r="AA93" s="114">
        <f t="shared" si="21"/>
        <v>0</v>
      </c>
      <c r="AB93" s="113"/>
      <c r="AC93" s="113"/>
      <c r="AD93" s="113"/>
      <c r="AE93" s="114">
        <f t="shared" si="22"/>
        <v>0</v>
      </c>
      <c r="AF93" s="113"/>
      <c r="AG93" s="113"/>
      <c r="AH93" s="113"/>
      <c r="AI93" s="114">
        <f t="shared" si="23"/>
        <v>0</v>
      </c>
      <c r="AJ93" s="113"/>
      <c r="AK93" s="113"/>
      <c r="AL93" s="113"/>
      <c r="AM93" s="114">
        <f t="shared" si="24"/>
        <v>0</v>
      </c>
      <c r="AN93" s="113"/>
      <c r="AO93" s="113"/>
      <c r="AP93" s="113"/>
      <c r="AQ93" s="114">
        <f t="shared" si="25"/>
        <v>0</v>
      </c>
      <c r="AR93" s="113"/>
      <c r="AS93" s="113"/>
      <c r="AT93" s="113"/>
      <c r="AU93" s="114">
        <f t="shared" si="26"/>
        <v>0</v>
      </c>
      <c r="AV93" s="113"/>
      <c r="AW93" s="113"/>
      <c r="AX93" s="113"/>
      <c r="AY93" s="114">
        <f t="shared" si="27"/>
        <v>0</v>
      </c>
      <c r="AZ93" s="113"/>
      <c r="BA93" s="115">
        <f t="shared" si="28"/>
        <v>0</v>
      </c>
      <c r="BB93" s="116"/>
      <c r="BC93" s="115">
        <f t="shared" si="29"/>
        <v>0</v>
      </c>
      <c r="BD93" s="111"/>
      <c r="BE93" s="111"/>
      <c r="BF93" s="117">
        <f t="shared" si="30"/>
        <v>0</v>
      </c>
      <c r="BG93" s="111"/>
      <c r="BH93" s="118">
        <f t="shared" si="31"/>
        <v>0</v>
      </c>
    </row>
    <row r="94" spans="2:60" ht="39.75" hidden="1" customHeight="1" x14ac:dyDescent="1">
      <c r="B94" s="111">
        <v>1111088</v>
      </c>
      <c r="C94" s="122" t="s">
        <v>811</v>
      </c>
      <c r="D94" s="113"/>
      <c r="E94" s="113"/>
      <c r="F94" s="113"/>
      <c r="G94" s="114">
        <f t="shared" si="16"/>
        <v>0</v>
      </c>
      <c r="H94" s="113"/>
      <c r="I94" s="113"/>
      <c r="J94" s="113"/>
      <c r="K94" s="114">
        <f t="shared" si="17"/>
        <v>0</v>
      </c>
      <c r="L94" s="113"/>
      <c r="M94" s="113"/>
      <c r="N94" s="113"/>
      <c r="O94" s="114">
        <f t="shared" si="18"/>
        <v>0</v>
      </c>
      <c r="P94" s="113"/>
      <c r="Q94" s="113"/>
      <c r="R94" s="113"/>
      <c r="S94" s="114">
        <f t="shared" si="19"/>
        <v>0</v>
      </c>
      <c r="T94" s="113"/>
      <c r="U94" s="113"/>
      <c r="V94" s="113"/>
      <c r="W94" s="114">
        <f t="shared" si="20"/>
        <v>0</v>
      </c>
      <c r="X94" s="113"/>
      <c r="Y94" s="113"/>
      <c r="Z94" s="113"/>
      <c r="AA94" s="114">
        <f t="shared" si="21"/>
        <v>0</v>
      </c>
      <c r="AB94" s="113"/>
      <c r="AC94" s="113"/>
      <c r="AD94" s="113"/>
      <c r="AE94" s="114">
        <f t="shared" si="22"/>
        <v>0</v>
      </c>
      <c r="AF94" s="113"/>
      <c r="AG94" s="113"/>
      <c r="AH94" s="113"/>
      <c r="AI94" s="114">
        <f t="shared" si="23"/>
        <v>0</v>
      </c>
      <c r="AJ94" s="113"/>
      <c r="AK94" s="113"/>
      <c r="AL94" s="113"/>
      <c r="AM94" s="114">
        <f t="shared" si="24"/>
        <v>0</v>
      </c>
      <c r="AN94" s="113"/>
      <c r="AO94" s="113"/>
      <c r="AP94" s="113"/>
      <c r="AQ94" s="114">
        <f t="shared" si="25"/>
        <v>0</v>
      </c>
      <c r="AR94" s="113"/>
      <c r="AS94" s="113"/>
      <c r="AT94" s="113"/>
      <c r="AU94" s="114">
        <f t="shared" si="26"/>
        <v>0</v>
      </c>
      <c r="AV94" s="113"/>
      <c r="AW94" s="113"/>
      <c r="AX94" s="113"/>
      <c r="AY94" s="114">
        <f t="shared" si="27"/>
        <v>0</v>
      </c>
      <c r="AZ94" s="113"/>
      <c r="BA94" s="115">
        <f t="shared" si="28"/>
        <v>0</v>
      </c>
      <c r="BB94" s="116"/>
      <c r="BC94" s="115">
        <f t="shared" si="29"/>
        <v>0</v>
      </c>
      <c r="BD94" s="111"/>
      <c r="BE94" s="111"/>
      <c r="BF94" s="117">
        <f t="shared" si="30"/>
        <v>0</v>
      </c>
      <c r="BG94" s="111"/>
      <c r="BH94" s="118">
        <f t="shared" si="31"/>
        <v>0</v>
      </c>
    </row>
    <row r="95" spans="2:60" ht="39.75" hidden="1" customHeight="1" x14ac:dyDescent="1">
      <c r="B95" s="111">
        <v>1111089</v>
      </c>
      <c r="C95" s="122" t="s">
        <v>812</v>
      </c>
      <c r="D95" s="113"/>
      <c r="E95" s="113"/>
      <c r="F95" s="113"/>
      <c r="G95" s="114">
        <f t="shared" si="16"/>
        <v>0</v>
      </c>
      <c r="H95" s="113"/>
      <c r="I95" s="113"/>
      <c r="J95" s="113"/>
      <c r="K95" s="114">
        <f t="shared" si="17"/>
        <v>0</v>
      </c>
      <c r="L95" s="113"/>
      <c r="M95" s="113"/>
      <c r="N95" s="113"/>
      <c r="O95" s="114">
        <f t="shared" si="18"/>
        <v>0</v>
      </c>
      <c r="P95" s="113"/>
      <c r="Q95" s="113"/>
      <c r="R95" s="113"/>
      <c r="S95" s="114">
        <f t="shared" si="19"/>
        <v>0</v>
      </c>
      <c r="T95" s="113"/>
      <c r="U95" s="113"/>
      <c r="V95" s="113"/>
      <c r="W95" s="114">
        <f t="shared" si="20"/>
        <v>0</v>
      </c>
      <c r="X95" s="113"/>
      <c r="Y95" s="113"/>
      <c r="Z95" s="113"/>
      <c r="AA95" s="114">
        <f t="shared" si="21"/>
        <v>0</v>
      </c>
      <c r="AB95" s="113"/>
      <c r="AC95" s="113"/>
      <c r="AD95" s="113"/>
      <c r="AE95" s="114">
        <f t="shared" si="22"/>
        <v>0</v>
      </c>
      <c r="AF95" s="113"/>
      <c r="AG95" s="113"/>
      <c r="AH95" s="113"/>
      <c r="AI95" s="114">
        <f t="shared" si="23"/>
        <v>0</v>
      </c>
      <c r="AJ95" s="113"/>
      <c r="AK95" s="113"/>
      <c r="AL95" s="113"/>
      <c r="AM95" s="114">
        <f t="shared" si="24"/>
        <v>0</v>
      </c>
      <c r="AN95" s="113"/>
      <c r="AO95" s="113"/>
      <c r="AP95" s="113"/>
      <c r="AQ95" s="114">
        <f t="shared" si="25"/>
        <v>0</v>
      </c>
      <c r="AR95" s="113"/>
      <c r="AS95" s="113"/>
      <c r="AT95" s="113"/>
      <c r="AU95" s="114">
        <f t="shared" si="26"/>
        <v>0</v>
      </c>
      <c r="AV95" s="113"/>
      <c r="AW95" s="113"/>
      <c r="AX95" s="113"/>
      <c r="AY95" s="114">
        <f t="shared" si="27"/>
        <v>0</v>
      </c>
      <c r="AZ95" s="113"/>
      <c r="BA95" s="115">
        <f t="shared" si="28"/>
        <v>0</v>
      </c>
      <c r="BB95" s="116"/>
      <c r="BC95" s="115">
        <f t="shared" si="29"/>
        <v>0</v>
      </c>
      <c r="BD95" s="111"/>
      <c r="BE95" s="111"/>
      <c r="BF95" s="117">
        <f t="shared" si="30"/>
        <v>0</v>
      </c>
      <c r="BG95" s="111"/>
      <c r="BH95" s="118">
        <f t="shared" si="31"/>
        <v>0</v>
      </c>
    </row>
    <row r="96" spans="2:60" hidden="1" x14ac:dyDescent="1">
      <c r="B96" s="111">
        <v>1111090</v>
      </c>
      <c r="C96" s="122" t="s">
        <v>813</v>
      </c>
      <c r="D96" s="113"/>
      <c r="E96" s="113"/>
      <c r="F96" s="113"/>
      <c r="G96" s="114">
        <f t="shared" si="16"/>
        <v>0</v>
      </c>
      <c r="H96" s="113"/>
      <c r="I96" s="113"/>
      <c r="J96" s="113"/>
      <c r="K96" s="114">
        <f t="shared" si="17"/>
        <v>0</v>
      </c>
      <c r="L96" s="113"/>
      <c r="M96" s="113"/>
      <c r="N96" s="113"/>
      <c r="O96" s="114">
        <f t="shared" si="18"/>
        <v>0</v>
      </c>
      <c r="P96" s="113"/>
      <c r="Q96" s="113"/>
      <c r="R96" s="113"/>
      <c r="S96" s="114">
        <f t="shared" si="19"/>
        <v>0</v>
      </c>
      <c r="T96" s="113"/>
      <c r="U96" s="113"/>
      <c r="V96" s="113"/>
      <c r="W96" s="114">
        <f t="shared" si="20"/>
        <v>0</v>
      </c>
      <c r="X96" s="113"/>
      <c r="Y96" s="113"/>
      <c r="Z96" s="113"/>
      <c r="AA96" s="114">
        <f t="shared" si="21"/>
        <v>0</v>
      </c>
      <c r="AB96" s="113"/>
      <c r="AC96" s="113"/>
      <c r="AD96" s="113"/>
      <c r="AE96" s="114">
        <f t="shared" si="22"/>
        <v>0</v>
      </c>
      <c r="AF96" s="113"/>
      <c r="AG96" s="113"/>
      <c r="AH96" s="113"/>
      <c r="AI96" s="114">
        <f t="shared" si="23"/>
        <v>0</v>
      </c>
      <c r="AJ96" s="113"/>
      <c r="AK96" s="113"/>
      <c r="AL96" s="113"/>
      <c r="AM96" s="114">
        <f t="shared" si="24"/>
        <v>0</v>
      </c>
      <c r="AN96" s="113"/>
      <c r="AO96" s="113"/>
      <c r="AP96" s="113"/>
      <c r="AQ96" s="114">
        <f t="shared" si="25"/>
        <v>0</v>
      </c>
      <c r="AR96" s="113"/>
      <c r="AS96" s="113"/>
      <c r="AT96" s="113"/>
      <c r="AU96" s="114">
        <f t="shared" si="26"/>
        <v>0</v>
      </c>
      <c r="AV96" s="113"/>
      <c r="AW96" s="113"/>
      <c r="AX96" s="113"/>
      <c r="AY96" s="114">
        <f t="shared" si="27"/>
        <v>0</v>
      </c>
      <c r="AZ96" s="113"/>
      <c r="BA96" s="115">
        <f t="shared" si="28"/>
        <v>0</v>
      </c>
      <c r="BB96" s="116"/>
      <c r="BC96" s="115">
        <f t="shared" si="29"/>
        <v>0</v>
      </c>
      <c r="BD96" s="111"/>
      <c r="BE96" s="111"/>
      <c r="BF96" s="117">
        <f t="shared" si="30"/>
        <v>0</v>
      </c>
      <c r="BG96" s="111"/>
      <c r="BH96" s="118">
        <f t="shared" si="31"/>
        <v>0</v>
      </c>
    </row>
    <row r="97" spans="2:60" ht="39.75" hidden="1" customHeight="1" x14ac:dyDescent="1">
      <c r="B97" s="111">
        <v>1111091</v>
      </c>
      <c r="C97" s="122" t="s">
        <v>814</v>
      </c>
      <c r="D97" s="113"/>
      <c r="E97" s="113"/>
      <c r="F97" s="113"/>
      <c r="G97" s="114">
        <f t="shared" si="16"/>
        <v>0</v>
      </c>
      <c r="H97" s="113"/>
      <c r="I97" s="113"/>
      <c r="J97" s="113"/>
      <c r="K97" s="114">
        <f t="shared" si="17"/>
        <v>0</v>
      </c>
      <c r="L97" s="113"/>
      <c r="M97" s="113"/>
      <c r="N97" s="113"/>
      <c r="O97" s="114">
        <f t="shared" si="18"/>
        <v>0</v>
      </c>
      <c r="P97" s="113"/>
      <c r="Q97" s="113"/>
      <c r="R97" s="113"/>
      <c r="S97" s="114">
        <f t="shared" si="19"/>
        <v>0</v>
      </c>
      <c r="T97" s="113"/>
      <c r="U97" s="113"/>
      <c r="V97" s="113"/>
      <c r="W97" s="114">
        <f t="shared" si="20"/>
        <v>0</v>
      </c>
      <c r="X97" s="113"/>
      <c r="Y97" s="113"/>
      <c r="Z97" s="113"/>
      <c r="AA97" s="114">
        <f t="shared" si="21"/>
        <v>0</v>
      </c>
      <c r="AB97" s="113"/>
      <c r="AC97" s="113"/>
      <c r="AD97" s="113"/>
      <c r="AE97" s="114">
        <f t="shared" si="22"/>
        <v>0</v>
      </c>
      <c r="AF97" s="113"/>
      <c r="AG97" s="113"/>
      <c r="AH97" s="113"/>
      <c r="AI97" s="114">
        <f t="shared" si="23"/>
        <v>0</v>
      </c>
      <c r="AJ97" s="113"/>
      <c r="AK97" s="113"/>
      <c r="AL97" s="113"/>
      <c r="AM97" s="114">
        <f t="shared" si="24"/>
        <v>0</v>
      </c>
      <c r="AN97" s="113"/>
      <c r="AO97" s="113"/>
      <c r="AP97" s="113"/>
      <c r="AQ97" s="114">
        <f t="shared" si="25"/>
        <v>0</v>
      </c>
      <c r="AR97" s="113"/>
      <c r="AS97" s="113"/>
      <c r="AT97" s="113"/>
      <c r="AU97" s="114">
        <f t="shared" si="26"/>
        <v>0</v>
      </c>
      <c r="AV97" s="113"/>
      <c r="AW97" s="113"/>
      <c r="AX97" s="113"/>
      <c r="AY97" s="114">
        <f t="shared" si="27"/>
        <v>0</v>
      </c>
      <c r="AZ97" s="113"/>
      <c r="BA97" s="115">
        <f t="shared" si="28"/>
        <v>0</v>
      </c>
      <c r="BB97" s="116"/>
      <c r="BC97" s="115">
        <f t="shared" si="29"/>
        <v>0</v>
      </c>
      <c r="BD97" s="111"/>
      <c r="BE97" s="111"/>
      <c r="BF97" s="117">
        <f t="shared" si="30"/>
        <v>0</v>
      </c>
      <c r="BG97" s="111"/>
      <c r="BH97" s="118">
        <f t="shared" si="31"/>
        <v>0</v>
      </c>
    </row>
    <row r="98" spans="2:60" ht="39.75" hidden="1" customHeight="1" x14ac:dyDescent="1">
      <c r="B98" s="111">
        <v>1111092</v>
      </c>
      <c r="C98" s="122" t="s">
        <v>815</v>
      </c>
      <c r="D98" s="113"/>
      <c r="E98" s="113"/>
      <c r="F98" s="113"/>
      <c r="G98" s="114">
        <f t="shared" si="16"/>
        <v>0</v>
      </c>
      <c r="H98" s="113"/>
      <c r="I98" s="113"/>
      <c r="J98" s="113"/>
      <c r="K98" s="114">
        <f t="shared" si="17"/>
        <v>0</v>
      </c>
      <c r="L98" s="113"/>
      <c r="M98" s="113"/>
      <c r="N98" s="113"/>
      <c r="O98" s="114">
        <f t="shared" si="18"/>
        <v>0</v>
      </c>
      <c r="P98" s="113"/>
      <c r="Q98" s="113"/>
      <c r="R98" s="113"/>
      <c r="S98" s="114">
        <f t="shared" si="19"/>
        <v>0</v>
      </c>
      <c r="T98" s="113"/>
      <c r="U98" s="113"/>
      <c r="V98" s="113"/>
      <c r="W98" s="114">
        <f t="shared" si="20"/>
        <v>0</v>
      </c>
      <c r="X98" s="113"/>
      <c r="Y98" s="113"/>
      <c r="Z98" s="113"/>
      <c r="AA98" s="114">
        <f t="shared" si="21"/>
        <v>0</v>
      </c>
      <c r="AB98" s="113"/>
      <c r="AC98" s="113"/>
      <c r="AD98" s="113"/>
      <c r="AE98" s="114">
        <f t="shared" si="22"/>
        <v>0</v>
      </c>
      <c r="AF98" s="113"/>
      <c r="AG98" s="113"/>
      <c r="AH98" s="113"/>
      <c r="AI98" s="114">
        <f t="shared" si="23"/>
        <v>0</v>
      </c>
      <c r="AJ98" s="113"/>
      <c r="AK98" s="113"/>
      <c r="AL98" s="113"/>
      <c r="AM98" s="114">
        <f t="shared" si="24"/>
        <v>0</v>
      </c>
      <c r="AN98" s="113"/>
      <c r="AO98" s="113"/>
      <c r="AP98" s="113"/>
      <c r="AQ98" s="114">
        <f t="shared" si="25"/>
        <v>0</v>
      </c>
      <c r="AR98" s="113"/>
      <c r="AS98" s="113"/>
      <c r="AT98" s="113"/>
      <c r="AU98" s="114">
        <f t="shared" si="26"/>
        <v>0</v>
      </c>
      <c r="AV98" s="113"/>
      <c r="AW98" s="113"/>
      <c r="AX98" s="113"/>
      <c r="AY98" s="114">
        <f t="shared" si="27"/>
        <v>0</v>
      </c>
      <c r="AZ98" s="113"/>
      <c r="BA98" s="115">
        <f t="shared" si="28"/>
        <v>0</v>
      </c>
      <c r="BB98" s="116"/>
      <c r="BC98" s="115">
        <f t="shared" si="29"/>
        <v>0</v>
      </c>
      <c r="BD98" s="111"/>
      <c r="BE98" s="111"/>
      <c r="BF98" s="117">
        <f t="shared" si="30"/>
        <v>0</v>
      </c>
      <c r="BG98" s="111"/>
      <c r="BH98" s="118">
        <f t="shared" si="31"/>
        <v>0</v>
      </c>
    </row>
    <row r="99" spans="2:60" ht="39.75" hidden="1" customHeight="1" x14ac:dyDescent="1">
      <c r="B99" s="111">
        <v>1111093</v>
      </c>
      <c r="C99" s="122" t="s">
        <v>816</v>
      </c>
      <c r="D99" s="113"/>
      <c r="E99" s="113"/>
      <c r="F99" s="113"/>
      <c r="G99" s="114">
        <f t="shared" si="16"/>
        <v>0</v>
      </c>
      <c r="H99" s="113"/>
      <c r="I99" s="113"/>
      <c r="J99" s="113"/>
      <c r="K99" s="114">
        <f t="shared" si="17"/>
        <v>0</v>
      </c>
      <c r="L99" s="113"/>
      <c r="M99" s="113"/>
      <c r="N99" s="113"/>
      <c r="O99" s="114">
        <f t="shared" si="18"/>
        <v>0</v>
      </c>
      <c r="P99" s="113"/>
      <c r="Q99" s="113"/>
      <c r="R99" s="113"/>
      <c r="S99" s="114">
        <f t="shared" si="19"/>
        <v>0</v>
      </c>
      <c r="T99" s="113"/>
      <c r="U99" s="113"/>
      <c r="V99" s="113"/>
      <c r="W99" s="114">
        <f t="shared" si="20"/>
        <v>0</v>
      </c>
      <c r="X99" s="113"/>
      <c r="Y99" s="113"/>
      <c r="Z99" s="113"/>
      <c r="AA99" s="114">
        <f t="shared" si="21"/>
        <v>0</v>
      </c>
      <c r="AB99" s="113"/>
      <c r="AC99" s="113"/>
      <c r="AD99" s="113"/>
      <c r="AE99" s="114">
        <f t="shared" si="22"/>
        <v>0</v>
      </c>
      <c r="AF99" s="113"/>
      <c r="AG99" s="113"/>
      <c r="AH99" s="113"/>
      <c r="AI99" s="114">
        <f t="shared" si="23"/>
        <v>0</v>
      </c>
      <c r="AJ99" s="113"/>
      <c r="AK99" s="113"/>
      <c r="AL99" s="113"/>
      <c r="AM99" s="114">
        <f t="shared" si="24"/>
        <v>0</v>
      </c>
      <c r="AN99" s="113"/>
      <c r="AO99" s="113"/>
      <c r="AP99" s="113"/>
      <c r="AQ99" s="114">
        <f t="shared" si="25"/>
        <v>0</v>
      </c>
      <c r="AR99" s="113"/>
      <c r="AS99" s="113"/>
      <c r="AT99" s="113"/>
      <c r="AU99" s="114">
        <f t="shared" si="26"/>
        <v>0</v>
      </c>
      <c r="AV99" s="113"/>
      <c r="AW99" s="113"/>
      <c r="AX99" s="113"/>
      <c r="AY99" s="114">
        <f t="shared" si="27"/>
        <v>0</v>
      </c>
      <c r="AZ99" s="113"/>
      <c r="BA99" s="115">
        <f t="shared" si="28"/>
        <v>0</v>
      </c>
      <c r="BB99" s="116"/>
      <c r="BC99" s="115">
        <f t="shared" si="29"/>
        <v>0</v>
      </c>
      <c r="BD99" s="111"/>
      <c r="BE99" s="111"/>
      <c r="BF99" s="117">
        <f t="shared" si="30"/>
        <v>0</v>
      </c>
      <c r="BG99" s="111"/>
      <c r="BH99" s="118">
        <f t="shared" si="31"/>
        <v>0</v>
      </c>
    </row>
    <row r="100" spans="2:60" ht="39.75" hidden="1" customHeight="1" x14ac:dyDescent="1">
      <c r="B100" s="111">
        <v>1111094</v>
      </c>
      <c r="C100" s="122" t="s">
        <v>817</v>
      </c>
      <c r="D100" s="113"/>
      <c r="E100" s="113"/>
      <c r="F100" s="113"/>
      <c r="G100" s="114">
        <f t="shared" si="16"/>
        <v>0</v>
      </c>
      <c r="H100" s="113"/>
      <c r="I100" s="113"/>
      <c r="J100" s="113"/>
      <c r="K100" s="114">
        <f t="shared" si="17"/>
        <v>0</v>
      </c>
      <c r="L100" s="113"/>
      <c r="M100" s="113"/>
      <c r="N100" s="113"/>
      <c r="O100" s="114">
        <f t="shared" si="18"/>
        <v>0</v>
      </c>
      <c r="P100" s="113"/>
      <c r="Q100" s="113"/>
      <c r="R100" s="113"/>
      <c r="S100" s="114">
        <f t="shared" si="19"/>
        <v>0</v>
      </c>
      <c r="T100" s="113"/>
      <c r="U100" s="113"/>
      <c r="V100" s="113"/>
      <c r="W100" s="114">
        <f t="shared" si="20"/>
        <v>0</v>
      </c>
      <c r="X100" s="113"/>
      <c r="Y100" s="113"/>
      <c r="Z100" s="113"/>
      <c r="AA100" s="114">
        <f t="shared" si="21"/>
        <v>0</v>
      </c>
      <c r="AB100" s="113"/>
      <c r="AC100" s="113"/>
      <c r="AD100" s="113"/>
      <c r="AE100" s="114">
        <f t="shared" si="22"/>
        <v>0</v>
      </c>
      <c r="AF100" s="113"/>
      <c r="AG100" s="113"/>
      <c r="AH100" s="113"/>
      <c r="AI100" s="114">
        <f t="shared" si="23"/>
        <v>0</v>
      </c>
      <c r="AJ100" s="113"/>
      <c r="AK100" s="113"/>
      <c r="AL100" s="113"/>
      <c r="AM100" s="114">
        <f t="shared" si="24"/>
        <v>0</v>
      </c>
      <c r="AN100" s="113"/>
      <c r="AO100" s="113"/>
      <c r="AP100" s="113"/>
      <c r="AQ100" s="114">
        <f t="shared" si="25"/>
        <v>0</v>
      </c>
      <c r="AR100" s="113"/>
      <c r="AS100" s="113"/>
      <c r="AT100" s="113"/>
      <c r="AU100" s="114">
        <f t="shared" si="26"/>
        <v>0</v>
      </c>
      <c r="AV100" s="113"/>
      <c r="AW100" s="113"/>
      <c r="AX100" s="113"/>
      <c r="AY100" s="114">
        <f t="shared" si="27"/>
        <v>0</v>
      </c>
      <c r="AZ100" s="113"/>
      <c r="BA100" s="115">
        <f t="shared" si="28"/>
        <v>0</v>
      </c>
      <c r="BB100" s="116"/>
      <c r="BC100" s="115">
        <f t="shared" si="29"/>
        <v>0</v>
      </c>
      <c r="BD100" s="111"/>
      <c r="BE100" s="111"/>
      <c r="BF100" s="117">
        <f t="shared" si="30"/>
        <v>0</v>
      </c>
      <c r="BG100" s="111"/>
      <c r="BH100" s="118">
        <f t="shared" si="31"/>
        <v>0</v>
      </c>
    </row>
    <row r="101" spans="2:60" ht="39.75" hidden="1" customHeight="1" x14ac:dyDescent="1">
      <c r="B101" s="111">
        <v>1111095</v>
      </c>
      <c r="C101" s="122" t="s">
        <v>818</v>
      </c>
      <c r="D101" s="113"/>
      <c r="E101" s="113"/>
      <c r="F101" s="113"/>
      <c r="G101" s="114">
        <f t="shared" si="16"/>
        <v>0</v>
      </c>
      <c r="H101" s="113"/>
      <c r="I101" s="113"/>
      <c r="J101" s="113"/>
      <c r="K101" s="114">
        <f t="shared" si="17"/>
        <v>0</v>
      </c>
      <c r="L101" s="113"/>
      <c r="M101" s="113"/>
      <c r="N101" s="113"/>
      <c r="O101" s="114">
        <f t="shared" si="18"/>
        <v>0</v>
      </c>
      <c r="P101" s="113"/>
      <c r="Q101" s="113"/>
      <c r="R101" s="113"/>
      <c r="S101" s="114">
        <f t="shared" si="19"/>
        <v>0</v>
      </c>
      <c r="T101" s="113"/>
      <c r="U101" s="113"/>
      <c r="V101" s="113"/>
      <c r="W101" s="114">
        <f t="shared" si="20"/>
        <v>0</v>
      </c>
      <c r="X101" s="113"/>
      <c r="Y101" s="113"/>
      <c r="Z101" s="113"/>
      <c r="AA101" s="114">
        <f t="shared" si="21"/>
        <v>0</v>
      </c>
      <c r="AB101" s="113"/>
      <c r="AC101" s="113"/>
      <c r="AD101" s="113"/>
      <c r="AE101" s="114">
        <f t="shared" si="22"/>
        <v>0</v>
      </c>
      <c r="AF101" s="113"/>
      <c r="AG101" s="113"/>
      <c r="AH101" s="113"/>
      <c r="AI101" s="114">
        <f t="shared" si="23"/>
        <v>0</v>
      </c>
      <c r="AJ101" s="113"/>
      <c r="AK101" s="113"/>
      <c r="AL101" s="113"/>
      <c r="AM101" s="114">
        <f t="shared" si="24"/>
        <v>0</v>
      </c>
      <c r="AN101" s="113"/>
      <c r="AO101" s="113"/>
      <c r="AP101" s="113"/>
      <c r="AQ101" s="114">
        <f t="shared" si="25"/>
        <v>0</v>
      </c>
      <c r="AR101" s="113"/>
      <c r="AS101" s="113"/>
      <c r="AT101" s="113"/>
      <c r="AU101" s="114">
        <f t="shared" si="26"/>
        <v>0</v>
      </c>
      <c r="AV101" s="113"/>
      <c r="AW101" s="113"/>
      <c r="AX101" s="113"/>
      <c r="AY101" s="114">
        <f t="shared" si="27"/>
        <v>0</v>
      </c>
      <c r="AZ101" s="113"/>
      <c r="BA101" s="115">
        <f t="shared" si="28"/>
        <v>0</v>
      </c>
      <c r="BB101" s="116"/>
      <c r="BC101" s="115">
        <f t="shared" si="29"/>
        <v>0</v>
      </c>
      <c r="BD101" s="111"/>
      <c r="BE101" s="111"/>
      <c r="BF101" s="117">
        <f t="shared" si="30"/>
        <v>0</v>
      </c>
      <c r="BG101" s="111"/>
      <c r="BH101" s="118">
        <f t="shared" si="31"/>
        <v>0</v>
      </c>
    </row>
    <row r="102" spans="2:60" ht="39.75" hidden="1" customHeight="1" x14ac:dyDescent="1">
      <c r="B102" s="111">
        <v>1111096</v>
      </c>
      <c r="C102" s="122" t="s">
        <v>819</v>
      </c>
      <c r="D102" s="113"/>
      <c r="E102" s="113"/>
      <c r="F102" s="113"/>
      <c r="G102" s="114">
        <f t="shared" si="16"/>
        <v>0</v>
      </c>
      <c r="H102" s="113"/>
      <c r="I102" s="113"/>
      <c r="J102" s="113"/>
      <c r="K102" s="114">
        <f t="shared" si="17"/>
        <v>0</v>
      </c>
      <c r="L102" s="113"/>
      <c r="M102" s="113"/>
      <c r="N102" s="113"/>
      <c r="O102" s="114">
        <f t="shared" si="18"/>
        <v>0</v>
      </c>
      <c r="P102" s="113"/>
      <c r="Q102" s="113"/>
      <c r="R102" s="113"/>
      <c r="S102" s="114">
        <f t="shared" si="19"/>
        <v>0</v>
      </c>
      <c r="T102" s="113"/>
      <c r="U102" s="113"/>
      <c r="V102" s="113"/>
      <c r="W102" s="114">
        <f t="shared" si="20"/>
        <v>0</v>
      </c>
      <c r="X102" s="113"/>
      <c r="Y102" s="113"/>
      <c r="Z102" s="113"/>
      <c r="AA102" s="114">
        <f t="shared" si="21"/>
        <v>0</v>
      </c>
      <c r="AB102" s="113"/>
      <c r="AC102" s="113"/>
      <c r="AD102" s="113"/>
      <c r="AE102" s="114">
        <f t="shared" si="22"/>
        <v>0</v>
      </c>
      <c r="AF102" s="113"/>
      <c r="AG102" s="113"/>
      <c r="AH102" s="113"/>
      <c r="AI102" s="114">
        <f t="shared" si="23"/>
        <v>0</v>
      </c>
      <c r="AJ102" s="113"/>
      <c r="AK102" s="113"/>
      <c r="AL102" s="113"/>
      <c r="AM102" s="114">
        <f t="shared" si="24"/>
        <v>0</v>
      </c>
      <c r="AN102" s="113"/>
      <c r="AO102" s="113"/>
      <c r="AP102" s="113"/>
      <c r="AQ102" s="114">
        <f t="shared" si="25"/>
        <v>0</v>
      </c>
      <c r="AR102" s="113"/>
      <c r="AS102" s="113"/>
      <c r="AT102" s="113"/>
      <c r="AU102" s="114">
        <f t="shared" si="26"/>
        <v>0</v>
      </c>
      <c r="AV102" s="113"/>
      <c r="AW102" s="113"/>
      <c r="AX102" s="113"/>
      <c r="AY102" s="114">
        <f t="shared" si="27"/>
        <v>0</v>
      </c>
      <c r="AZ102" s="113"/>
      <c r="BA102" s="115">
        <f t="shared" si="28"/>
        <v>0</v>
      </c>
      <c r="BB102" s="116"/>
      <c r="BC102" s="115">
        <f t="shared" si="29"/>
        <v>0</v>
      </c>
      <c r="BD102" s="111"/>
      <c r="BE102" s="111"/>
      <c r="BF102" s="117">
        <f t="shared" si="30"/>
        <v>0</v>
      </c>
      <c r="BG102" s="111"/>
      <c r="BH102" s="118">
        <f t="shared" si="31"/>
        <v>0</v>
      </c>
    </row>
    <row r="103" spans="2:60" ht="39.75" hidden="1" customHeight="1" x14ac:dyDescent="1">
      <c r="B103" s="111">
        <v>1111097</v>
      </c>
      <c r="C103" s="122" t="s">
        <v>820</v>
      </c>
      <c r="D103" s="113"/>
      <c r="E103" s="113"/>
      <c r="F103" s="113"/>
      <c r="G103" s="114">
        <f t="shared" si="16"/>
        <v>0</v>
      </c>
      <c r="H103" s="113"/>
      <c r="I103" s="113"/>
      <c r="J103" s="113"/>
      <c r="K103" s="114">
        <f t="shared" si="17"/>
        <v>0</v>
      </c>
      <c r="L103" s="113"/>
      <c r="M103" s="113"/>
      <c r="N103" s="113"/>
      <c r="O103" s="114">
        <f t="shared" si="18"/>
        <v>0</v>
      </c>
      <c r="P103" s="113"/>
      <c r="Q103" s="113"/>
      <c r="R103" s="113"/>
      <c r="S103" s="114">
        <f t="shared" si="19"/>
        <v>0</v>
      </c>
      <c r="T103" s="113"/>
      <c r="U103" s="113"/>
      <c r="V103" s="113"/>
      <c r="W103" s="114">
        <f t="shared" si="20"/>
        <v>0</v>
      </c>
      <c r="X103" s="113"/>
      <c r="Y103" s="113"/>
      <c r="Z103" s="113"/>
      <c r="AA103" s="114">
        <f t="shared" si="21"/>
        <v>0</v>
      </c>
      <c r="AB103" s="113"/>
      <c r="AC103" s="113"/>
      <c r="AD103" s="113"/>
      <c r="AE103" s="114">
        <f t="shared" si="22"/>
        <v>0</v>
      </c>
      <c r="AF103" s="113"/>
      <c r="AG103" s="113"/>
      <c r="AH103" s="113"/>
      <c r="AI103" s="114">
        <f t="shared" si="23"/>
        <v>0</v>
      </c>
      <c r="AJ103" s="113"/>
      <c r="AK103" s="113"/>
      <c r="AL103" s="113"/>
      <c r="AM103" s="114">
        <f t="shared" si="24"/>
        <v>0</v>
      </c>
      <c r="AN103" s="113"/>
      <c r="AO103" s="113"/>
      <c r="AP103" s="113"/>
      <c r="AQ103" s="114">
        <f t="shared" si="25"/>
        <v>0</v>
      </c>
      <c r="AR103" s="113"/>
      <c r="AS103" s="113"/>
      <c r="AT103" s="113"/>
      <c r="AU103" s="114">
        <f t="shared" si="26"/>
        <v>0</v>
      </c>
      <c r="AV103" s="113"/>
      <c r="AW103" s="113"/>
      <c r="AX103" s="113"/>
      <c r="AY103" s="114">
        <f t="shared" si="27"/>
        <v>0</v>
      </c>
      <c r="AZ103" s="113"/>
      <c r="BA103" s="115">
        <f t="shared" si="28"/>
        <v>0</v>
      </c>
      <c r="BB103" s="116"/>
      <c r="BC103" s="115">
        <f t="shared" si="29"/>
        <v>0</v>
      </c>
      <c r="BD103" s="111"/>
      <c r="BE103" s="111"/>
      <c r="BF103" s="117">
        <f t="shared" si="30"/>
        <v>0</v>
      </c>
      <c r="BG103" s="111"/>
      <c r="BH103" s="118">
        <f t="shared" si="31"/>
        <v>0</v>
      </c>
    </row>
    <row r="104" spans="2:60" ht="39.75" hidden="1" customHeight="1" x14ac:dyDescent="1">
      <c r="B104" s="111">
        <v>1111098</v>
      </c>
      <c r="C104" s="122" t="s">
        <v>821</v>
      </c>
      <c r="D104" s="113"/>
      <c r="E104" s="113"/>
      <c r="F104" s="113"/>
      <c r="G104" s="114">
        <f t="shared" si="16"/>
        <v>0</v>
      </c>
      <c r="H104" s="113"/>
      <c r="I104" s="113"/>
      <c r="J104" s="113"/>
      <c r="K104" s="114">
        <f t="shared" si="17"/>
        <v>0</v>
      </c>
      <c r="L104" s="113"/>
      <c r="M104" s="113"/>
      <c r="N104" s="113"/>
      <c r="O104" s="114">
        <f t="shared" si="18"/>
        <v>0</v>
      </c>
      <c r="P104" s="113"/>
      <c r="Q104" s="113"/>
      <c r="R104" s="113"/>
      <c r="S104" s="114">
        <f t="shared" si="19"/>
        <v>0</v>
      </c>
      <c r="T104" s="113"/>
      <c r="U104" s="113"/>
      <c r="V104" s="113"/>
      <c r="W104" s="114">
        <f t="shared" si="20"/>
        <v>0</v>
      </c>
      <c r="X104" s="113"/>
      <c r="Y104" s="113"/>
      <c r="Z104" s="113"/>
      <c r="AA104" s="114">
        <f t="shared" si="21"/>
        <v>0</v>
      </c>
      <c r="AB104" s="113"/>
      <c r="AC104" s="113"/>
      <c r="AD104" s="113"/>
      <c r="AE104" s="114">
        <f t="shared" si="22"/>
        <v>0</v>
      </c>
      <c r="AF104" s="113"/>
      <c r="AG104" s="113"/>
      <c r="AH104" s="113"/>
      <c r="AI104" s="114">
        <f t="shared" si="23"/>
        <v>0</v>
      </c>
      <c r="AJ104" s="113"/>
      <c r="AK104" s="113"/>
      <c r="AL104" s="113"/>
      <c r="AM104" s="114">
        <f t="shared" si="24"/>
        <v>0</v>
      </c>
      <c r="AN104" s="113"/>
      <c r="AO104" s="113"/>
      <c r="AP104" s="113"/>
      <c r="AQ104" s="114">
        <f t="shared" si="25"/>
        <v>0</v>
      </c>
      <c r="AR104" s="113"/>
      <c r="AS104" s="113"/>
      <c r="AT104" s="113"/>
      <c r="AU104" s="114">
        <f t="shared" si="26"/>
        <v>0</v>
      </c>
      <c r="AV104" s="113"/>
      <c r="AW104" s="113"/>
      <c r="AX104" s="113"/>
      <c r="AY104" s="114">
        <f t="shared" si="27"/>
        <v>0</v>
      </c>
      <c r="AZ104" s="113"/>
      <c r="BA104" s="115">
        <f t="shared" si="28"/>
        <v>0</v>
      </c>
      <c r="BB104" s="116"/>
      <c r="BC104" s="115">
        <f t="shared" si="29"/>
        <v>0</v>
      </c>
      <c r="BD104" s="111"/>
      <c r="BE104" s="111"/>
      <c r="BF104" s="117">
        <f t="shared" si="30"/>
        <v>0</v>
      </c>
      <c r="BG104" s="111"/>
      <c r="BH104" s="118">
        <f t="shared" si="31"/>
        <v>0</v>
      </c>
    </row>
    <row r="105" spans="2:60" ht="39.75" hidden="1" customHeight="1" x14ac:dyDescent="1">
      <c r="B105" s="111">
        <v>1004063</v>
      </c>
      <c r="C105" s="122" t="s">
        <v>822</v>
      </c>
      <c r="D105" s="113"/>
      <c r="E105" s="113"/>
      <c r="F105" s="113"/>
      <c r="G105" s="114">
        <f t="shared" si="16"/>
        <v>0</v>
      </c>
      <c r="H105" s="113"/>
      <c r="I105" s="113"/>
      <c r="J105" s="113"/>
      <c r="K105" s="114">
        <f t="shared" si="17"/>
        <v>0</v>
      </c>
      <c r="L105" s="113"/>
      <c r="M105" s="113"/>
      <c r="N105" s="113"/>
      <c r="O105" s="114">
        <f t="shared" si="18"/>
        <v>0</v>
      </c>
      <c r="P105" s="113"/>
      <c r="Q105" s="113"/>
      <c r="R105" s="113"/>
      <c r="S105" s="114">
        <f t="shared" si="19"/>
        <v>0</v>
      </c>
      <c r="T105" s="113"/>
      <c r="U105" s="113"/>
      <c r="V105" s="113"/>
      <c r="W105" s="114">
        <f t="shared" si="20"/>
        <v>0</v>
      </c>
      <c r="X105" s="113"/>
      <c r="Y105" s="113"/>
      <c r="Z105" s="113"/>
      <c r="AA105" s="114">
        <f t="shared" si="21"/>
        <v>0</v>
      </c>
      <c r="AB105" s="113"/>
      <c r="AC105" s="113"/>
      <c r="AD105" s="113"/>
      <c r="AE105" s="114">
        <f t="shared" si="22"/>
        <v>0</v>
      </c>
      <c r="AF105" s="113"/>
      <c r="AG105" s="113"/>
      <c r="AH105" s="113"/>
      <c r="AI105" s="114">
        <f t="shared" si="23"/>
        <v>0</v>
      </c>
      <c r="AJ105" s="113"/>
      <c r="AK105" s="113"/>
      <c r="AL105" s="113"/>
      <c r="AM105" s="114">
        <f t="shared" si="24"/>
        <v>0</v>
      </c>
      <c r="AN105" s="113"/>
      <c r="AO105" s="113"/>
      <c r="AP105" s="113"/>
      <c r="AQ105" s="114">
        <f t="shared" si="25"/>
        <v>0</v>
      </c>
      <c r="AR105" s="113"/>
      <c r="AS105" s="113"/>
      <c r="AT105" s="113"/>
      <c r="AU105" s="114">
        <f t="shared" si="26"/>
        <v>0</v>
      </c>
      <c r="AV105" s="113"/>
      <c r="AW105" s="113"/>
      <c r="AX105" s="113"/>
      <c r="AY105" s="114">
        <f t="shared" si="27"/>
        <v>0</v>
      </c>
      <c r="AZ105" s="113"/>
      <c r="BA105" s="115">
        <f t="shared" si="28"/>
        <v>0</v>
      </c>
      <c r="BB105" s="116"/>
      <c r="BC105" s="115">
        <f t="shared" si="29"/>
        <v>0</v>
      </c>
      <c r="BD105" s="111"/>
      <c r="BE105" s="111"/>
      <c r="BF105" s="117">
        <f t="shared" si="30"/>
        <v>0</v>
      </c>
      <c r="BG105" s="111"/>
      <c r="BH105" s="118">
        <f t="shared" si="31"/>
        <v>0</v>
      </c>
    </row>
    <row r="106" spans="2:60" ht="39.75" hidden="1" customHeight="1" x14ac:dyDescent="1">
      <c r="B106" s="111">
        <v>1004065</v>
      </c>
      <c r="C106" s="122" t="s">
        <v>823</v>
      </c>
      <c r="D106" s="113"/>
      <c r="E106" s="113"/>
      <c r="F106" s="113"/>
      <c r="G106" s="114">
        <f t="shared" si="16"/>
        <v>0</v>
      </c>
      <c r="H106" s="113"/>
      <c r="I106" s="113"/>
      <c r="J106" s="113"/>
      <c r="K106" s="114">
        <f t="shared" si="17"/>
        <v>0</v>
      </c>
      <c r="L106" s="113"/>
      <c r="M106" s="113"/>
      <c r="N106" s="113"/>
      <c r="O106" s="114">
        <f t="shared" si="18"/>
        <v>0</v>
      </c>
      <c r="P106" s="113"/>
      <c r="Q106" s="113"/>
      <c r="R106" s="113"/>
      <c r="S106" s="114">
        <f t="shared" si="19"/>
        <v>0</v>
      </c>
      <c r="T106" s="113"/>
      <c r="U106" s="113"/>
      <c r="V106" s="113"/>
      <c r="W106" s="114">
        <f t="shared" si="20"/>
        <v>0</v>
      </c>
      <c r="X106" s="113"/>
      <c r="Y106" s="113"/>
      <c r="Z106" s="113"/>
      <c r="AA106" s="114">
        <f t="shared" si="21"/>
        <v>0</v>
      </c>
      <c r="AB106" s="113"/>
      <c r="AC106" s="113"/>
      <c r="AD106" s="113"/>
      <c r="AE106" s="114">
        <f t="shared" si="22"/>
        <v>0</v>
      </c>
      <c r="AF106" s="113"/>
      <c r="AG106" s="113"/>
      <c r="AH106" s="113"/>
      <c r="AI106" s="114">
        <f t="shared" si="23"/>
        <v>0</v>
      </c>
      <c r="AJ106" s="113"/>
      <c r="AK106" s="113"/>
      <c r="AL106" s="113"/>
      <c r="AM106" s="114">
        <f t="shared" si="24"/>
        <v>0</v>
      </c>
      <c r="AN106" s="113"/>
      <c r="AO106" s="113"/>
      <c r="AP106" s="113"/>
      <c r="AQ106" s="114">
        <f t="shared" si="25"/>
        <v>0</v>
      </c>
      <c r="AR106" s="113"/>
      <c r="AS106" s="113"/>
      <c r="AT106" s="113"/>
      <c r="AU106" s="114">
        <f t="shared" si="26"/>
        <v>0</v>
      </c>
      <c r="AV106" s="113"/>
      <c r="AW106" s="113"/>
      <c r="AX106" s="113"/>
      <c r="AY106" s="114">
        <f t="shared" si="27"/>
        <v>0</v>
      </c>
      <c r="AZ106" s="113"/>
      <c r="BA106" s="115">
        <f t="shared" si="28"/>
        <v>0</v>
      </c>
      <c r="BB106" s="116"/>
      <c r="BC106" s="115">
        <f t="shared" si="29"/>
        <v>0</v>
      </c>
      <c r="BD106" s="111"/>
      <c r="BE106" s="111"/>
      <c r="BF106" s="117">
        <f t="shared" si="30"/>
        <v>0</v>
      </c>
      <c r="BG106" s="111"/>
      <c r="BH106" s="118">
        <f t="shared" si="31"/>
        <v>0</v>
      </c>
    </row>
    <row r="107" spans="2:60" ht="39.75" hidden="1" customHeight="1" x14ac:dyDescent="1">
      <c r="B107" s="111">
        <v>1004066</v>
      </c>
      <c r="C107" s="122" t="s">
        <v>824</v>
      </c>
      <c r="D107" s="113"/>
      <c r="E107" s="113"/>
      <c r="F107" s="113"/>
      <c r="G107" s="114">
        <f t="shared" si="16"/>
        <v>0</v>
      </c>
      <c r="H107" s="113"/>
      <c r="I107" s="113"/>
      <c r="J107" s="113"/>
      <c r="K107" s="114">
        <f t="shared" si="17"/>
        <v>0</v>
      </c>
      <c r="L107" s="113"/>
      <c r="M107" s="113"/>
      <c r="N107" s="113"/>
      <c r="O107" s="114">
        <f t="shared" si="18"/>
        <v>0</v>
      </c>
      <c r="P107" s="113"/>
      <c r="Q107" s="113"/>
      <c r="R107" s="113"/>
      <c r="S107" s="114">
        <f t="shared" si="19"/>
        <v>0</v>
      </c>
      <c r="T107" s="113"/>
      <c r="U107" s="113"/>
      <c r="V107" s="113"/>
      <c r="W107" s="114">
        <f t="shared" si="20"/>
        <v>0</v>
      </c>
      <c r="X107" s="113"/>
      <c r="Y107" s="113"/>
      <c r="Z107" s="113"/>
      <c r="AA107" s="114">
        <f t="shared" si="21"/>
        <v>0</v>
      </c>
      <c r="AB107" s="113"/>
      <c r="AC107" s="113"/>
      <c r="AD107" s="113"/>
      <c r="AE107" s="114">
        <f t="shared" si="22"/>
        <v>0</v>
      </c>
      <c r="AF107" s="113"/>
      <c r="AG107" s="113"/>
      <c r="AH107" s="113"/>
      <c r="AI107" s="114">
        <f t="shared" si="23"/>
        <v>0</v>
      </c>
      <c r="AJ107" s="113"/>
      <c r="AK107" s="113"/>
      <c r="AL107" s="113"/>
      <c r="AM107" s="114">
        <f t="shared" si="24"/>
        <v>0</v>
      </c>
      <c r="AN107" s="113"/>
      <c r="AO107" s="113"/>
      <c r="AP107" s="113"/>
      <c r="AQ107" s="114">
        <f t="shared" si="25"/>
        <v>0</v>
      </c>
      <c r="AR107" s="113"/>
      <c r="AS107" s="113"/>
      <c r="AT107" s="113"/>
      <c r="AU107" s="114">
        <f t="shared" si="26"/>
        <v>0</v>
      </c>
      <c r="AV107" s="113"/>
      <c r="AW107" s="113"/>
      <c r="AX107" s="113"/>
      <c r="AY107" s="114">
        <f t="shared" si="27"/>
        <v>0</v>
      </c>
      <c r="AZ107" s="113"/>
      <c r="BA107" s="115">
        <f t="shared" si="28"/>
        <v>0</v>
      </c>
      <c r="BB107" s="116"/>
      <c r="BC107" s="115">
        <f t="shared" si="29"/>
        <v>0</v>
      </c>
      <c r="BD107" s="111"/>
      <c r="BE107" s="111"/>
      <c r="BF107" s="117">
        <f t="shared" si="30"/>
        <v>0</v>
      </c>
      <c r="BG107" s="111"/>
      <c r="BH107" s="118">
        <f t="shared" si="31"/>
        <v>0</v>
      </c>
    </row>
    <row r="108" spans="2:60" ht="39.75" hidden="1" customHeight="1" x14ac:dyDescent="1">
      <c r="B108" s="111">
        <v>1004072</v>
      </c>
      <c r="C108" s="122" t="s">
        <v>695</v>
      </c>
      <c r="D108" s="113"/>
      <c r="E108" s="113"/>
      <c r="F108" s="113"/>
      <c r="G108" s="114">
        <f t="shared" si="16"/>
        <v>0</v>
      </c>
      <c r="H108" s="113"/>
      <c r="I108" s="113"/>
      <c r="J108" s="113"/>
      <c r="K108" s="114">
        <f t="shared" si="17"/>
        <v>0</v>
      </c>
      <c r="L108" s="113"/>
      <c r="M108" s="113"/>
      <c r="N108" s="113"/>
      <c r="O108" s="114">
        <f t="shared" si="18"/>
        <v>0</v>
      </c>
      <c r="P108" s="113"/>
      <c r="Q108" s="113"/>
      <c r="R108" s="113"/>
      <c r="S108" s="114">
        <f t="shared" si="19"/>
        <v>0</v>
      </c>
      <c r="T108" s="113"/>
      <c r="U108" s="113"/>
      <c r="V108" s="113"/>
      <c r="W108" s="114">
        <f t="shared" si="20"/>
        <v>0</v>
      </c>
      <c r="X108" s="113"/>
      <c r="Y108" s="113"/>
      <c r="Z108" s="113"/>
      <c r="AA108" s="114">
        <f t="shared" si="21"/>
        <v>0</v>
      </c>
      <c r="AB108" s="113"/>
      <c r="AC108" s="113"/>
      <c r="AD108" s="113"/>
      <c r="AE108" s="114">
        <f t="shared" si="22"/>
        <v>0</v>
      </c>
      <c r="AF108" s="113"/>
      <c r="AG108" s="113"/>
      <c r="AH108" s="113"/>
      <c r="AI108" s="114">
        <f t="shared" si="23"/>
        <v>0</v>
      </c>
      <c r="AJ108" s="113"/>
      <c r="AK108" s="113"/>
      <c r="AL108" s="113"/>
      <c r="AM108" s="114">
        <f t="shared" si="24"/>
        <v>0</v>
      </c>
      <c r="AN108" s="113"/>
      <c r="AO108" s="113"/>
      <c r="AP108" s="113"/>
      <c r="AQ108" s="114">
        <f t="shared" si="25"/>
        <v>0</v>
      </c>
      <c r="AR108" s="113"/>
      <c r="AS108" s="113"/>
      <c r="AT108" s="113"/>
      <c r="AU108" s="114">
        <f t="shared" si="26"/>
        <v>0</v>
      </c>
      <c r="AV108" s="113"/>
      <c r="AW108" s="113"/>
      <c r="AX108" s="113"/>
      <c r="AY108" s="114">
        <f t="shared" si="27"/>
        <v>0</v>
      </c>
      <c r="AZ108" s="113"/>
      <c r="BA108" s="115">
        <f t="shared" si="28"/>
        <v>0</v>
      </c>
      <c r="BB108" s="116"/>
      <c r="BC108" s="115">
        <f t="shared" si="29"/>
        <v>0</v>
      </c>
      <c r="BD108" s="111"/>
      <c r="BE108" s="111"/>
      <c r="BF108" s="117">
        <f t="shared" si="30"/>
        <v>0</v>
      </c>
      <c r="BG108" s="111"/>
      <c r="BH108" s="118">
        <f t="shared" si="31"/>
        <v>0</v>
      </c>
    </row>
    <row r="109" spans="2:60" ht="39.75" hidden="1" customHeight="1" x14ac:dyDescent="1">
      <c r="B109" s="111">
        <v>1004073</v>
      </c>
      <c r="C109" s="122" t="s">
        <v>634</v>
      </c>
      <c r="D109" s="113"/>
      <c r="E109" s="113"/>
      <c r="F109" s="113"/>
      <c r="G109" s="114">
        <f t="shared" si="16"/>
        <v>0</v>
      </c>
      <c r="H109" s="113"/>
      <c r="I109" s="113"/>
      <c r="J109" s="113"/>
      <c r="K109" s="114">
        <f t="shared" si="17"/>
        <v>0</v>
      </c>
      <c r="L109" s="113"/>
      <c r="M109" s="113"/>
      <c r="N109" s="113"/>
      <c r="O109" s="114">
        <f t="shared" si="18"/>
        <v>0</v>
      </c>
      <c r="P109" s="113"/>
      <c r="Q109" s="113"/>
      <c r="R109" s="113"/>
      <c r="S109" s="114">
        <f t="shared" si="19"/>
        <v>0</v>
      </c>
      <c r="T109" s="113"/>
      <c r="U109" s="113"/>
      <c r="V109" s="113"/>
      <c r="W109" s="114">
        <f t="shared" si="20"/>
        <v>0</v>
      </c>
      <c r="X109" s="113"/>
      <c r="Y109" s="113"/>
      <c r="Z109" s="113"/>
      <c r="AA109" s="114">
        <f t="shared" si="21"/>
        <v>0</v>
      </c>
      <c r="AB109" s="113"/>
      <c r="AC109" s="113"/>
      <c r="AD109" s="113"/>
      <c r="AE109" s="114">
        <f t="shared" si="22"/>
        <v>0</v>
      </c>
      <c r="AF109" s="113"/>
      <c r="AG109" s="113"/>
      <c r="AH109" s="113"/>
      <c r="AI109" s="114">
        <f t="shared" si="23"/>
        <v>0</v>
      </c>
      <c r="AJ109" s="113"/>
      <c r="AK109" s="113"/>
      <c r="AL109" s="113"/>
      <c r="AM109" s="114">
        <f t="shared" si="24"/>
        <v>0</v>
      </c>
      <c r="AN109" s="113"/>
      <c r="AO109" s="113"/>
      <c r="AP109" s="113"/>
      <c r="AQ109" s="114">
        <f t="shared" si="25"/>
        <v>0</v>
      </c>
      <c r="AR109" s="113"/>
      <c r="AS109" s="113"/>
      <c r="AT109" s="113"/>
      <c r="AU109" s="114">
        <f t="shared" si="26"/>
        <v>0</v>
      </c>
      <c r="AV109" s="113"/>
      <c r="AW109" s="113"/>
      <c r="AX109" s="113"/>
      <c r="AY109" s="114">
        <f t="shared" si="27"/>
        <v>0</v>
      </c>
      <c r="AZ109" s="113"/>
      <c r="BA109" s="115">
        <f t="shared" si="28"/>
        <v>0</v>
      </c>
      <c r="BB109" s="116"/>
      <c r="BC109" s="115">
        <f t="shared" si="29"/>
        <v>0</v>
      </c>
      <c r="BD109" s="111"/>
      <c r="BE109" s="111"/>
      <c r="BF109" s="117">
        <f t="shared" si="30"/>
        <v>0</v>
      </c>
      <c r="BG109" s="111"/>
      <c r="BH109" s="118">
        <f t="shared" si="31"/>
        <v>0</v>
      </c>
    </row>
    <row r="110" spans="2:60" ht="39.75" hidden="1" customHeight="1" x14ac:dyDescent="1">
      <c r="B110" s="111">
        <v>1113006</v>
      </c>
      <c r="C110" s="122" t="s">
        <v>696</v>
      </c>
      <c r="D110" s="113"/>
      <c r="E110" s="113"/>
      <c r="F110" s="113"/>
      <c r="G110" s="114">
        <f t="shared" si="16"/>
        <v>0</v>
      </c>
      <c r="H110" s="113"/>
      <c r="I110" s="113"/>
      <c r="J110" s="113"/>
      <c r="K110" s="114">
        <f t="shared" si="17"/>
        <v>0</v>
      </c>
      <c r="L110" s="113"/>
      <c r="M110" s="113"/>
      <c r="N110" s="113"/>
      <c r="O110" s="114">
        <f t="shared" si="18"/>
        <v>0</v>
      </c>
      <c r="P110" s="113"/>
      <c r="Q110" s="113"/>
      <c r="R110" s="113"/>
      <c r="S110" s="114">
        <f t="shared" si="19"/>
        <v>0</v>
      </c>
      <c r="T110" s="113"/>
      <c r="U110" s="113"/>
      <c r="V110" s="113"/>
      <c r="W110" s="114">
        <f t="shared" si="20"/>
        <v>0</v>
      </c>
      <c r="X110" s="113"/>
      <c r="Y110" s="113"/>
      <c r="Z110" s="113"/>
      <c r="AA110" s="114">
        <f t="shared" si="21"/>
        <v>0</v>
      </c>
      <c r="AB110" s="113"/>
      <c r="AC110" s="113"/>
      <c r="AD110" s="113"/>
      <c r="AE110" s="114">
        <f t="shared" si="22"/>
        <v>0</v>
      </c>
      <c r="AF110" s="113"/>
      <c r="AG110" s="113"/>
      <c r="AH110" s="113"/>
      <c r="AI110" s="114">
        <f t="shared" si="23"/>
        <v>0</v>
      </c>
      <c r="AJ110" s="113"/>
      <c r="AK110" s="113"/>
      <c r="AL110" s="113"/>
      <c r="AM110" s="114">
        <f t="shared" si="24"/>
        <v>0</v>
      </c>
      <c r="AN110" s="113"/>
      <c r="AO110" s="113"/>
      <c r="AP110" s="113"/>
      <c r="AQ110" s="114">
        <f t="shared" si="25"/>
        <v>0</v>
      </c>
      <c r="AR110" s="113"/>
      <c r="AS110" s="113"/>
      <c r="AT110" s="113"/>
      <c r="AU110" s="114">
        <f t="shared" si="26"/>
        <v>0</v>
      </c>
      <c r="AV110" s="113"/>
      <c r="AW110" s="113"/>
      <c r="AX110" s="113"/>
      <c r="AY110" s="114">
        <f t="shared" si="27"/>
        <v>0</v>
      </c>
      <c r="AZ110" s="113"/>
      <c r="BA110" s="115">
        <f t="shared" si="28"/>
        <v>0</v>
      </c>
      <c r="BB110" s="116"/>
      <c r="BC110" s="115">
        <f t="shared" si="29"/>
        <v>0</v>
      </c>
      <c r="BD110" s="111"/>
      <c r="BE110" s="111"/>
      <c r="BF110" s="117">
        <f t="shared" si="30"/>
        <v>0</v>
      </c>
      <c r="BG110" s="111"/>
      <c r="BH110" s="118">
        <f t="shared" si="31"/>
        <v>0</v>
      </c>
    </row>
    <row r="111" spans="2:60" ht="39.75" hidden="1" customHeight="1" x14ac:dyDescent="1">
      <c r="B111" s="111">
        <v>1113007</v>
      </c>
      <c r="C111" s="122" t="s">
        <v>697</v>
      </c>
      <c r="D111" s="113"/>
      <c r="E111" s="113"/>
      <c r="F111" s="113"/>
      <c r="G111" s="114">
        <f t="shared" si="16"/>
        <v>0</v>
      </c>
      <c r="H111" s="113"/>
      <c r="I111" s="113"/>
      <c r="J111" s="113"/>
      <c r="K111" s="114">
        <f t="shared" si="17"/>
        <v>0</v>
      </c>
      <c r="L111" s="113"/>
      <c r="M111" s="113"/>
      <c r="N111" s="113"/>
      <c r="O111" s="114">
        <f t="shared" si="18"/>
        <v>0</v>
      </c>
      <c r="P111" s="113"/>
      <c r="Q111" s="113"/>
      <c r="R111" s="113"/>
      <c r="S111" s="114">
        <f t="shared" si="19"/>
        <v>0</v>
      </c>
      <c r="T111" s="113"/>
      <c r="U111" s="113"/>
      <c r="V111" s="113"/>
      <c r="W111" s="114">
        <f t="shared" si="20"/>
        <v>0</v>
      </c>
      <c r="X111" s="113"/>
      <c r="Y111" s="113"/>
      <c r="Z111" s="113"/>
      <c r="AA111" s="114">
        <f t="shared" si="21"/>
        <v>0</v>
      </c>
      <c r="AB111" s="113"/>
      <c r="AC111" s="113"/>
      <c r="AD111" s="113"/>
      <c r="AE111" s="114">
        <f t="shared" si="22"/>
        <v>0</v>
      </c>
      <c r="AF111" s="113"/>
      <c r="AG111" s="113"/>
      <c r="AH111" s="113"/>
      <c r="AI111" s="114">
        <f t="shared" si="23"/>
        <v>0</v>
      </c>
      <c r="AJ111" s="113"/>
      <c r="AK111" s="113"/>
      <c r="AL111" s="113"/>
      <c r="AM111" s="114">
        <f t="shared" si="24"/>
        <v>0</v>
      </c>
      <c r="AN111" s="113"/>
      <c r="AO111" s="113"/>
      <c r="AP111" s="113"/>
      <c r="AQ111" s="114">
        <f t="shared" si="25"/>
        <v>0</v>
      </c>
      <c r="AR111" s="113"/>
      <c r="AS111" s="113"/>
      <c r="AT111" s="113"/>
      <c r="AU111" s="114">
        <f t="shared" si="26"/>
        <v>0</v>
      </c>
      <c r="AV111" s="113"/>
      <c r="AW111" s="113"/>
      <c r="AX111" s="113"/>
      <c r="AY111" s="114">
        <f t="shared" si="27"/>
        <v>0</v>
      </c>
      <c r="AZ111" s="113"/>
      <c r="BA111" s="115">
        <f t="shared" si="28"/>
        <v>0</v>
      </c>
      <c r="BB111" s="116"/>
      <c r="BC111" s="115">
        <f t="shared" si="29"/>
        <v>0</v>
      </c>
      <c r="BD111" s="111"/>
      <c r="BE111" s="111"/>
      <c r="BF111" s="117">
        <f t="shared" si="30"/>
        <v>0</v>
      </c>
      <c r="BG111" s="111"/>
      <c r="BH111" s="118">
        <f t="shared" si="31"/>
        <v>0</v>
      </c>
    </row>
    <row r="112" spans="2:60" ht="39.75" hidden="1" customHeight="1" x14ac:dyDescent="1">
      <c r="B112" s="111">
        <v>1113008</v>
      </c>
      <c r="C112" s="122" t="s">
        <v>825</v>
      </c>
      <c r="D112" s="113"/>
      <c r="E112" s="113"/>
      <c r="F112" s="113"/>
      <c r="G112" s="114">
        <f t="shared" si="16"/>
        <v>0</v>
      </c>
      <c r="H112" s="113"/>
      <c r="I112" s="113"/>
      <c r="J112" s="113"/>
      <c r="K112" s="114">
        <f t="shared" si="17"/>
        <v>0</v>
      </c>
      <c r="L112" s="113"/>
      <c r="M112" s="113"/>
      <c r="N112" s="113"/>
      <c r="O112" s="114">
        <f t="shared" si="18"/>
        <v>0</v>
      </c>
      <c r="P112" s="113"/>
      <c r="Q112" s="113"/>
      <c r="R112" s="113"/>
      <c r="S112" s="114">
        <f t="shared" si="19"/>
        <v>0</v>
      </c>
      <c r="T112" s="113"/>
      <c r="U112" s="113"/>
      <c r="V112" s="113"/>
      <c r="W112" s="114">
        <f t="shared" si="20"/>
        <v>0</v>
      </c>
      <c r="X112" s="113"/>
      <c r="Y112" s="113"/>
      <c r="Z112" s="113"/>
      <c r="AA112" s="114">
        <f t="shared" si="21"/>
        <v>0</v>
      </c>
      <c r="AB112" s="113"/>
      <c r="AC112" s="113"/>
      <c r="AD112" s="113"/>
      <c r="AE112" s="114">
        <f t="shared" si="22"/>
        <v>0</v>
      </c>
      <c r="AF112" s="113"/>
      <c r="AG112" s="113"/>
      <c r="AH112" s="113"/>
      <c r="AI112" s="114">
        <f t="shared" si="23"/>
        <v>0</v>
      </c>
      <c r="AJ112" s="113"/>
      <c r="AK112" s="113"/>
      <c r="AL112" s="113"/>
      <c r="AM112" s="114">
        <f t="shared" si="24"/>
        <v>0</v>
      </c>
      <c r="AN112" s="113"/>
      <c r="AO112" s="113"/>
      <c r="AP112" s="113"/>
      <c r="AQ112" s="114">
        <f t="shared" si="25"/>
        <v>0</v>
      </c>
      <c r="AR112" s="113"/>
      <c r="AS112" s="113"/>
      <c r="AT112" s="113"/>
      <c r="AU112" s="114">
        <f t="shared" si="26"/>
        <v>0</v>
      </c>
      <c r="AV112" s="113"/>
      <c r="AW112" s="113"/>
      <c r="AX112" s="113"/>
      <c r="AY112" s="114">
        <f t="shared" si="27"/>
        <v>0</v>
      </c>
      <c r="AZ112" s="113"/>
      <c r="BA112" s="115">
        <f t="shared" si="28"/>
        <v>0</v>
      </c>
      <c r="BB112" s="116"/>
      <c r="BC112" s="115">
        <f t="shared" si="29"/>
        <v>0</v>
      </c>
      <c r="BD112" s="111"/>
      <c r="BE112" s="111"/>
      <c r="BF112" s="117">
        <f t="shared" si="30"/>
        <v>0</v>
      </c>
      <c r="BG112" s="111"/>
      <c r="BH112" s="118">
        <f t="shared" si="31"/>
        <v>0</v>
      </c>
    </row>
    <row r="113" spans="2:60" ht="39.75" hidden="1" customHeight="1" x14ac:dyDescent="1">
      <c r="B113" s="111">
        <v>5002400</v>
      </c>
      <c r="C113" s="122" t="s">
        <v>826</v>
      </c>
      <c r="D113" s="113"/>
      <c r="E113" s="113"/>
      <c r="F113" s="113"/>
      <c r="G113" s="114">
        <f t="shared" si="16"/>
        <v>0</v>
      </c>
      <c r="H113" s="113"/>
      <c r="I113" s="113"/>
      <c r="J113" s="113"/>
      <c r="K113" s="114">
        <f t="shared" si="17"/>
        <v>0</v>
      </c>
      <c r="L113" s="113"/>
      <c r="M113" s="113"/>
      <c r="N113" s="113"/>
      <c r="O113" s="114">
        <f t="shared" si="18"/>
        <v>0</v>
      </c>
      <c r="P113" s="113"/>
      <c r="Q113" s="113"/>
      <c r="R113" s="113"/>
      <c r="S113" s="114">
        <f t="shared" si="19"/>
        <v>0</v>
      </c>
      <c r="T113" s="113"/>
      <c r="U113" s="113"/>
      <c r="V113" s="113"/>
      <c r="W113" s="114">
        <f t="shared" si="20"/>
        <v>0</v>
      </c>
      <c r="X113" s="113"/>
      <c r="Y113" s="113"/>
      <c r="Z113" s="113"/>
      <c r="AA113" s="114">
        <f t="shared" si="21"/>
        <v>0</v>
      </c>
      <c r="AB113" s="113"/>
      <c r="AC113" s="113"/>
      <c r="AD113" s="113"/>
      <c r="AE113" s="114">
        <f t="shared" si="22"/>
        <v>0</v>
      </c>
      <c r="AF113" s="113"/>
      <c r="AG113" s="113"/>
      <c r="AH113" s="113"/>
      <c r="AI113" s="114">
        <f t="shared" si="23"/>
        <v>0</v>
      </c>
      <c r="AJ113" s="113"/>
      <c r="AK113" s="113"/>
      <c r="AL113" s="113"/>
      <c r="AM113" s="114">
        <f t="shared" si="24"/>
        <v>0</v>
      </c>
      <c r="AN113" s="113"/>
      <c r="AO113" s="113"/>
      <c r="AP113" s="113"/>
      <c r="AQ113" s="114">
        <f t="shared" si="25"/>
        <v>0</v>
      </c>
      <c r="AR113" s="113"/>
      <c r="AS113" s="113"/>
      <c r="AT113" s="113"/>
      <c r="AU113" s="114">
        <f t="shared" si="26"/>
        <v>0</v>
      </c>
      <c r="AV113" s="113"/>
      <c r="AW113" s="113"/>
      <c r="AX113" s="113"/>
      <c r="AY113" s="114">
        <f t="shared" si="27"/>
        <v>0</v>
      </c>
      <c r="AZ113" s="113"/>
      <c r="BA113" s="115">
        <f t="shared" si="28"/>
        <v>0</v>
      </c>
      <c r="BB113" s="116"/>
      <c r="BC113" s="115">
        <f t="shared" si="29"/>
        <v>0</v>
      </c>
      <c r="BD113" s="111"/>
      <c r="BE113" s="111"/>
      <c r="BF113" s="117">
        <f t="shared" si="30"/>
        <v>0</v>
      </c>
      <c r="BG113" s="111"/>
      <c r="BH113" s="118">
        <f t="shared" si="31"/>
        <v>0</v>
      </c>
    </row>
    <row r="114" spans="2:60" ht="39.75" hidden="1" customHeight="1" x14ac:dyDescent="1">
      <c r="B114" s="111">
        <v>1004062</v>
      </c>
      <c r="C114" s="122" t="s">
        <v>628</v>
      </c>
      <c r="D114" s="113"/>
      <c r="E114" s="113"/>
      <c r="F114" s="113"/>
      <c r="G114" s="114">
        <f t="shared" si="16"/>
        <v>0</v>
      </c>
      <c r="H114" s="113"/>
      <c r="I114" s="113"/>
      <c r="J114" s="113"/>
      <c r="K114" s="114">
        <f t="shared" si="17"/>
        <v>0</v>
      </c>
      <c r="L114" s="113"/>
      <c r="M114" s="113"/>
      <c r="N114" s="113"/>
      <c r="O114" s="114">
        <f t="shared" si="18"/>
        <v>0</v>
      </c>
      <c r="P114" s="113"/>
      <c r="Q114" s="113"/>
      <c r="R114" s="113"/>
      <c r="S114" s="114">
        <f t="shared" si="19"/>
        <v>0</v>
      </c>
      <c r="T114" s="113"/>
      <c r="U114" s="113"/>
      <c r="V114" s="113"/>
      <c r="W114" s="114">
        <f t="shared" si="20"/>
        <v>0</v>
      </c>
      <c r="X114" s="113"/>
      <c r="Y114" s="113"/>
      <c r="Z114" s="113"/>
      <c r="AA114" s="114">
        <f t="shared" si="21"/>
        <v>0</v>
      </c>
      <c r="AB114" s="113"/>
      <c r="AC114" s="113"/>
      <c r="AD114" s="113"/>
      <c r="AE114" s="114">
        <f t="shared" si="22"/>
        <v>0</v>
      </c>
      <c r="AF114" s="113"/>
      <c r="AG114" s="113"/>
      <c r="AH114" s="113"/>
      <c r="AI114" s="114">
        <f t="shared" si="23"/>
        <v>0</v>
      </c>
      <c r="AJ114" s="113"/>
      <c r="AK114" s="113"/>
      <c r="AL114" s="113"/>
      <c r="AM114" s="114">
        <f t="shared" si="24"/>
        <v>0</v>
      </c>
      <c r="AN114" s="113"/>
      <c r="AO114" s="113"/>
      <c r="AP114" s="113"/>
      <c r="AQ114" s="114">
        <f t="shared" si="25"/>
        <v>0</v>
      </c>
      <c r="AR114" s="113"/>
      <c r="AS114" s="113"/>
      <c r="AT114" s="113"/>
      <c r="AU114" s="114">
        <f t="shared" si="26"/>
        <v>0</v>
      </c>
      <c r="AV114" s="113"/>
      <c r="AW114" s="113"/>
      <c r="AX114" s="113"/>
      <c r="AY114" s="114">
        <f t="shared" si="27"/>
        <v>0</v>
      </c>
      <c r="AZ114" s="113"/>
      <c r="BA114" s="115">
        <f t="shared" si="28"/>
        <v>0</v>
      </c>
      <c r="BB114" s="116"/>
      <c r="BC114" s="115">
        <f t="shared" si="29"/>
        <v>0</v>
      </c>
      <c r="BD114" s="111"/>
      <c r="BE114" s="111"/>
      <c r="BF114" s="117">
        <f t="shared" si="30"/>
        <v>0</v>
      </c>
      <c r="BG114" s="111"/>
      <c r="BH114" s="118">
        <f t="shared" si="31"/>
        <v>0</v>
      </c>
    </row>
    <row r="115" spans="2:60" ht="39.75" hidden="1" customHeight="1" x14ac:dyDescent="1">
      <c r="B115" s="111">
        <v>1004071</v>
      </c>
      <c r="C115" s="122" t="s">
        <v>827</v>
      </c>
      <c r="D115" s="113"/>
      <c r="E115" s="113"/>
      <c r="F115" s="113"/>
      <c r="G115" s="114">
        <f t="shared" si="16"/>
        <v>0</v>
      </c>
      <c r="H115" s="113"/>
      <c r="I115" s="113"/>
      <c r="J115" s="113"/>
      <c r="K115" s="114">
        <f t="shared" si="17"/>
        <v>0</v>
      </c>
      <c r="L115" s="113"/>
      <c r="M115" s="113"/>
      <c r="N115" s="113"/>
      <c r="O115" s="114">
        <f t="shared" si="18"/>
        <v>0</v>
      </c>
      <c r="P115" s="113"/>
      <c r="Q115" s="113"/>
      <c r="R115" s="113"/>
      <c r="S115" s="114">
        <f t="shared" si="19"/>
        <v>0</v>
      </c>
      <c r="T115" s="113"/>
      <c r="U115" s="113"/>
      <c r="V115" s="113"/>
      <c r="W115" s="114">
        <f t="shared" si="20"/>
        <v>0</v>
      </c>
      <c r="X115" s="113"/>
      <c r="Y115" s="113"/>
      <c r="Z115" s="113"/>
      <c r="AA115" s="114">
        <f t="shared" si="21"/>
        <v>0</v>
      </c>
      <c r="AB115" s="113"/>
      <c r="AC115" s="113"/>
      <c r="AD115" s="113"/>
      <c r="AE115" s="114">
        <f t="shared" si="22"/>
        <v>0</v>
      </c>
      <c r="AF115" s="113"/>
      <c r="AG115" s="113"/>
      <c r="AH115" s="113"/>
      <c r="AI115" s="114">
        <f t="shared" si="23"/>
        <v>0</v>
      </c>
      <c r="AJ115" s="113"/>
      <c r="AK115" s="113"/>
      <c r="AL115" s="113"/>
      <c r="AM115" s="114">
        <f t="shared" si="24"/>
        <v>0</v>
      </c>
      <c r="AN115" s="113"/>
      <c r="AO115" s="113"/>
      <c r="AP115" s="113"/>
      <c r="AQ115" s="114">
        <f t="shared" si="25"/>
        <v>0</v>
      </c>
      <c r="AR115" s="113"/>
      <c r="AS115" s="113"/>
      <c r="AT115" s="113"/>
      <c r="AU115" s="114">
        <f t="shared" si="26"/>
        <v>0</v>
      </c>
      <c r="AV115" s="113"/>
      <c r="AW115" s="113"/>
      <c r="AX115" s="113"/>
      <c r="AY115" s="114">
        <f t="shared" si="27"/>
        <v>0</v>
      </c>
      <c r="AZ115" s="113"/>
      <c r="BA115" s="115">
        <f t="shared" si="28"/>
        <v>0</v>
      </c>
      <c r="BB115" s="116"/>
      <c r="BC115" s="115">
        <f t="shared" si="29"/>
        <v>0</v>
      </c>
      <c r="BD115" s="111"/>
      <c r="BE115" s="111"/>
      <c r="BF115" s="117">
        <f t="shared" si="30"/>
        <v>0</v>
      </c>
      <c r="BG115" s="111"/>
      <c r="BH115" s="118">
        <f t="shared" si="31"/>
        <v>0</v>
      </c>
    </row>
    <row r="116" spans="2:60" ht="39.75" hidden="1" customHeight="1" x14ac:dyDescent="1">
      <c r="B116" s="111">
        <v>1004070</v>
      </c>
      <c r="C116" s="122" t="s">
        <v>828</v>
      </c>
      <c r="D116" s="113"/>
      <c r="E116" s="113"/>
      <c r="F116" s="113"/>
      <c r="G116" s="114">
        <f t="shared" si="16"/>
        <v>0</v>
      </c>
      <c r="H116" s="113"/>
      <c r="I116" s="113"/>
      <c r="J116" s="113"/>
      <c r="K116" s="114">
        <f t="shared" si="17"/>
        <v>0</v>
      </c>
      <c r="L116" s="113"/>
      <c r="M116" s="113"/>
      <c r="N116" s="113"/>
      <c r="O116" s="114">
        <f t="shared" si="18"/>
        <v>0</v>
      </c>
      <c r="P116" s="113"/>
      <c r="Q116" s="113"/>
      <c r="R116" s="113"/>
      <c r="S116" s="114">
        <f t="shared" si="19"/>
        <v>0</v>
      </c>
      <c r="T116" s="113"/>
      <c r="U116" s="113"/>
      <c r="V116" s="113"/>
      <c r="W116" s="114">
        <f t="shared" si="20"/>
        <v>0</v>
      </c>
      <c r="X116" s="113"/>
      <c r="Y116" s="113"/>
      <c r="Z116" s="113"/>
      <c r="AA116" s="114">
        <f t="shared" si="21"/>
        <v>0</v>
      </c>
      <c r="AB116" s="113"/>
      <c r="AC116" s="113"/>
      <c r="AD116" s="113"/>
      <c r="AE116" s="114">
        <f t="shared" si="22"/>
        <v>0</v>
      </c>
      <c r="AF116" s="113"/>
      <c r="AG116" s="113"/>
      <c r="AH116" s="113"/>
      <c r="AI116" s="114">
        <f t="shared" si="23"/>
        <v>0</v>
      </c>
      <c r="AJ116" s="113"/>
      <c r="AK116" s="113"/>
      <c r="AL116" s="113"/>
      <c r="AM116" s="114">
        <f t="shared" si="24"/>
        <v>0</v>
      </c>
      <c r="AN116" s="113"/>
      <c r="AO116" s="113"/>
      <c r="AP116" s="113"/>
      <c r="AQ116" s="114">
        <f t="shared" si="25"/>
        <v>0</v>
      </c>
      <c r="AR116" s="113"/>
      <c r="AS116" s="113"/>
      <c r="AT116" s="113"/>
      <c r="AU116" s="114">
        <f t="shared" si="26"/>
        <v>0</v>
      </c>
      <c r="AV116" s="113"/>
      <c r="AW116" s="113"/>
      <c r="AX116" s="113"/>
      <c r="AY116" s="114">
        <f t="shared" si="27"/>
        <v>0</v>
      </c>
      <c r="AZ116" s="113"/>
      <c r="BA116" s="115">
        <f t="shared" si="28"/>
        <v>0</v>
      </c>
      <c r="BB116" s="116"/>
      <c r="BC116" s="115">
        <f t="shared" si="29"/>
        <v>0</v>
      </c>
      <c r="BD116" s="111"/>
      <c r="BE116" s="111"/>
      <c r="BF116" s="117">
        <f t="shared" si="30"/>
        <v>0</v>
      </c>
      <c r="BG116" s="111"/>
      <c r="BH116" s="118">
        <f t="shared" si="31"/>
        <v>0</v>
      </c>
    </row>
    <row r="117" spans="2:60" ht="39.75" hidden="1" customHeight="1" x14ac:dyDescent="1">
      <c r="B117" s="111">
        <v>1005984</v>
      </c>
      <c r="C117" s="122" t="s">
        <v>829</v>
      </c>
      <c r="D117" s="113"/>
      <c r="E117" s="113"/>
      <c r="F117" s="113"/>
      <c r="G117" s="114">
        <f t="shared" si="16"/>
        <v>0</v>
      </c>
      <c r="H117" s="113"/>
      <c r="I117" s="113"/>
      <c r="J117" s="113"/>
      <c r="K117" s="114">
        <f t="shared" si="17"/>
        <v>0</v>
      </c>
      <c r="L117" s="113"/>
      <c r="M117" s="113"/>
      <c r="N117" s="113"/>
      <c r="O117" s="114">
        <f t="shared" si="18"/>
        <v>0</v>
      </c>
      <c r="P117" s="113"/>
      <c r="Q117" s="113"/>
      <c r="R117" s="113"/>
      <c r="S117" s="114">
        <f t="shared" si="19"/>
        <v>0</v>
      </c>
      <c r="T117" s="113"/>
      <c r="U117" s="113"/>
      <c r="V117" s="113"/>
      <c r="W117" s="114">
        <f t="shared" si="20"/>
        <v>0</v>
      </c>
      <c r="X117" s="113"/>
      <c r="Y117" s="113"/>
      <c r="Z117" s="113"/>
      <c r="AA117" s="114">
        <f t="shared" si="21"/>
        <v>0</v>
      </c>
      <c r="AB117" s="113"/>
      <c r="AC117" s="113"/>
      <c r="AD117" s="113"/>
      <c r="AE117" s="114">
        <f t="shared" si="22"/>
        <v>0</v>
      </c>
      <c r="AF117" s="113"/>
      <c r="AG117" s="113"/>
      <c r="AH117" s="113"/>
      <c r="AI117" s="114">
        <f t="shared" si="23"/>
        <v>0</v>
      </c>
      <c r="AJ117" s="113"/>
      <c r="AK117" s="113"/>
      <c r="AL117" s="113"/>
      <c r="AM117" s="114">
        <f t="shared" si="24"/>
        <v>0</v>
      </c>
      <c r="AN117" s="113"/>
      <c r="AO117" s="113"/>
      <c r="AP117" s="113"/>
      <c r="AQ117" s="114">
        <f t="shared" si="25"/>
        <v>0</v>
      </c>
      <c r="AR117" s="113"/>
      <c r="AS117" s="113"/>
      <c r="AT117" s="113"/>
      <c r="AU117" s="114">
        <f t="shared" si="26"/>
        <v>0</v>
      </c>
      <c r="AV117" s="113"/>
      <c r="AW117" s="113"/>
      <c r="AX117" s="113"/>
      <c r="AY117" s="114">
        <f t="shared" si="27"/>
        <v>0</v>
      </c>
      <c r="AZ117" s="113"/>
      <c r="BA117" s="115">
        <f t="shared" si="28"/>
        <v>0</v>
      </c>
      <c r="BB117" s="116"/>
      <c r="BC117" s="115">
        <f t="shared" si="29"/>
        <v>0</v>
      </c>
      <c r="BD117" s="111"/>
      <c r="BE117" s="111"/>
      <c r="BF117" s="117">
        <f t="shared" si="30"/>
        <v>0</v>
      </c>
      <c r="BG117" s="111"/>
      <c r="BH117" s="118">
        <f t="shared" si="31"/>
        <v>0</v>
      </c>
    </row>
    <row r="118" spans="2:60" ht="39.75" hidden="1" customHeight="1" x14ac:dyDescent="1">
      <c r="B118" s="111">
        <v>1005995</v>
      </c>
      <c r="C118" s="122" t="s">
        <v>830</v>
      </c>
      <c r="D118" s="113"/>
      <c r="E118" s="113"/>
      <c r="F118" s="113"/>
      <c r="G118" s="114">
        <f t="shared" si="16"/>
        <v>0</v>
      </c>
      <c r="H118" s="113"/>
      <c r="I118" s="113"/>
      <c r="J118" s="113"/>
      <c r="K118" s="114">
        <f t="shared" si="17"/>
        <v>0</v>
      </c>
      <c r="L118" s="113"/>
      <c r="M118" s="113"/>
      <c r="N118" s="113"/>
      <c r="O118" s="114">
        <f t="shared" si="18"/>
        <v>0</v>
      </c>
      <c r="P118" s="113"/>
      <c r="Q118" s="113"/>
      <c r="R118" s="113"/>
      <c r="S118" s="114">
        <f t="shared" si="19"/>
        <v>0</v>
      </c>
      <c r="T118" s="113"/>
      <c r="U118" s="113"/>
      <c r="V118" s="113"/>
      <c r="W118" s="114">
        <f t="shared" si="20"/>
        <v>0</v>
      </c>
      <c r="X118" s="113"/>
      <c r="Y118" s="113"/>
      <c r="Z118" s="113"/>
      <c r="AA118" s="114"/>
      <c r="AB118" s="113"/>
      <c r="AC118" s="113"/>
      <c r="AD118" s="113"/>
      <c r="AE118" s="114"/>
      <c r="AF118" s="113"/>
      <c r="AG118" s="113"/>
      <c r="AH118" s="113"/>
      <c r="AI118" s="114"/>
      <c r="AJ118" s="113"/>
      <c r="AK118" s="113"/>
      <c r="AL118" s="113"/>
      <c r="AM118" s="114"/>
      <c r="AN118" s="113"/>
      <c r="AO118" s="113"/>
      <c r="AP118" s="113"/>
      <c r="AQ118" s="114"/>
      <c r="AR118" s="113"/>
      <c r="AS118" s="113"/>
      <c r="AT118" s="113"/>
      <c r="AU118" s="114"/>
      <c r="AV118" s="113"/>
      <c r="AW118" s="113"/>
      <c r="AX118" s="113"/>
      <c r="AY118" s="114"/>
      <c r="AZ118" s="113"/>
      <c r="BA118" s="115">
        <f t="shared" si="28"/>
        <v>0</v>
      </c>
      <c r="BB118" s="116"/>
      <c r="BC118" s="115">
        <f t="shared" si="29"/>
        <v>0</v>
      </c>
      <c r="BD118" s="111"/>
      <c r="BE118" s="111"/>
      <c r="BF118" s="117">
        <f t="shared" si="30"/>
        <v>0</v>
      </c>
      <c r="BG118" s="111"/>
      <c r="BH118" s="118">
        <f t="shared" si="31"/>
        <v>0</v>
      </c>
    </row>
    <row r="119" spans="2:60" ht="39.75" hidden="1" customHeight="1" x14ac:dyDescent="1">
      <c r="B119" s="111">
        <v>1005996</v>
      </c>
      <c r="C119" s="122" t="s">
        <v>831</v>
      </c>
      <c r="D119" s="113"/>
      <c r="E119" s="113"/>
      <c r="F119" s="113"/>
      <c r="G119" s="114">
        <f t="shared" si="16"/>
        <v>0</v>
      </c>
      <c r="H119" s="113"/>
      <c r="I119" s="113"/>
      <c r="J119" s="113"/>
      <c r="K119" s="114">
        <f t="shared" si="17"/>
        <v>0</v>
      </c>
      <c r="L119" s="113"/>
      <c r="M119" s="113"/>
      <c r="N119" s="113"/>
      <c r="O119" s="114">
        <f t="shared" si="18"/>
        <v>0</v>
      </c>
      <c r="P119" s="113"/>
      <c r="Q119" s="113"/>
      <c r="R119" s="113"/>
      <c r="S119" s="114">
        <f t="shared" si="19"/>
        <v>0</v>
      </c>
      <c r="T119" s="113"/>
      <c r="U119" s="113"/>
      <c r="V119" s="113"/>
      <c r="W119" s="114">
        <f t="shared" si="20"/>
        <v>0</v>
      </c>
      <c r="X119" s="113"/>
      <c r="Y119" s="113"/>
      <c r="Z119" s="113"/>
      <c r="AA119" s="114"/>
      <c r="AB119" s="113"/>
      <c r="AC119" s="113"/>
      <c r="AD119" s="113"/>
      <c r="AE119" s="114"/>
      <c r="AF119" s="113"/>
      <c r="AG119" s="113"/>
      <c r="AH119" s="113"/>
      <c r="AI119" s="114"/>
      <c r="AJ119" s="113"/>
      <c r="AK119" s="113"/>
      <c r="AL119" s="113"/>
      <c r="AM119" s="114"/>
      <c r="AN119" s="113"/>
      <c r="AO119" s="113"/>
      <c r="AP119" s="113"/>
      <c r="AQ119" s="114"/>
      <c r="AR119" s="113"/>
      <c r="AS119" s="113"/>
      <c r="AT119" s="113"/>
      <c r="AU119" s="114"/>
      <c r="AV119" s="113"/>
      <c r="AW119" s="113"/>
      <c r="AX119" s="113"/>
      <c r="AY119" s="114"/>
      <c r="AZ119" s="113"/>
      <c r="BA119" s="115">
        <f t="shared" si="28"/>
        <v>0</v>
      </c>
      <c r="BB119" s="116"/>
      <c r="BC119" s="115">
        <f t="shared" si="29"/>
        <v>0</v>
      </c>
      <c r="BD119" s="111"/>
      <c r="BE119" s="111"/>
      <c r="BF119" s="117">
        <f t="shared" si="30"/>
        <v>0</v>
      </c>
      <c r="BG119" s="111"/>
      <c r="BH119" s="118">
        <f t="shared" si="31"/>
        <v>0</v>
      </c>
    </row>
    <row r="120" spans="2:60" ht="39.75" hidden="1" customHeight="1" x14ac:dyDescent="1">
      <c r="B120" s="111">
        <v>1005999</v>
      </c>
      <c r="C120" s="122" t="s">
        <v>832</v>
      </c>
      <c r="D120" s="113"/>
      <c r="E120" s="113"/>
      <c r="F120" s="113"/>
      <c r="G120" s="114">
        <f t="shared" si="16"/>
        <v>0</v>
      </c>
      <c r="H120" s="113"/>
      <c r="I120" s="113"/>
      <c r="J120" s="113"/>
      <c r="K120" s="114">
        <f t="shared" si="17"/>
        <v>0</v>
      </c>
      <c r="L120" s="113"/>
      <c r="M120" s="113"/>
      <c r="N120" s="113"/>
      <c r="O120" s="114">
        <f t="shared" si="18"/>
        <v>0</v>
      </c>
      <c r="P120" s="113"/>
      <c r="Q120" s="113"/>
      <c r="R120" s="113"/>
      <c r="S120" s="114">
        <f t="shared" si="19"/>
        <v>0</v>
      </c>
      <c r="T120" s="113"/>
      <c r="U120" s="113"/>
      <c r="V120" s="113"/>
      <c r="W120" s="114">
        <f t="shared" si="20"/>
        <v>0</v>
      </c>
      <c r="X120" s="113"/>
      <c r="Y120" s="113"/>
      <c r="Z120" s="113"/>
      <c r="AA120" s="114"/>
      <c r="AB120" s="113"/>
      <c r="AC120" s="113"/>
      <c r="AD120" s="113"/>
      <c r="AE120" s="114"/>
      <c r="AF120" s="113"/>
      <c r="AG120" s="113"/>
      <c r="AH120" s="113"/>
      <c r="AI120" s="114"/>
      <c r="AJ120" s="113"/>
      <c r="AK120" s="113"/>
      <c r="AL120" s="113"/>
      <c r="AM120" s="114"/>
      <c r="AN120" s="113"/>
      <c r="AO120" s="113"/>
      <c r="AP120" s="113"/>
      <c r="AQ120" s="114"/>
      <c r="AR120" s="113"/>
      <c r="AS120" s="113"/>
      <c r="AT120" s="113"/>
      <c r="AU120" s="114"/>
      <c r="AV120" s="113"/>
      <c r="AW120" s="113"/>
      <c r="AX120" s="113"/>
      <c r="AY120" s="114"/>
      <c r="AZ120" s="113"/>
      <c r="BA120" s="115">
        <f t="shared" si="28"/>
        <v>0</v>
      </c>
      <c r="BB120" s="116"/>
      <c r="BC120" s="115">
        <f t="shared" si="29"/>
        <v>0</v>
      </c>
      <c r="BD120" s="111"/>
      <c r="BE120" s="111"/>
      <c r="BF120" s="117">
        <f t="shared" si="30"/>
        <v>0</v>
      </c>
      <c r="BG120" s="111"/>
      <c r="BH120" s="118">
        <f t="shared" si="31"/>
        <v>0</v>
      </c>
    </row>
    <row r="121" spans="2:60" ht="39.75" hidden="1" customHeight="1" x14ac:dyDescent="1">
      <c r="B121" s="111">
        <v>1005998</v>
      </c>
      <c r="C121" s="122" t="s">
        <v>646</v>
      </c>
      <c r="D121" s="113"/>
      <c r="E121" s="113"/>
      <c r="F121" s="113"/>
      <c r="G121" s="114">
        <f t="shared" si="16"/>
        <v>0</v>
      </c>
      <c r="H121" s="113"/>
      <c r="I121" s="113"/>
      <c r="J121" s="113"/>
      <c r="K121" s="114">
        <f t="shared" si="17"/>
        <v>0</v>
      </c>
      <c r="L121" s="113"/>
      <c r="M121" s="113"/>
      <c r="N121" s="113"/>
      <c r="O121" s="114">
        <f t="shared" si="18"/>
        <v>0</v>
      </c>
      <c r="P121" s="113"/>
      <c r="Q121" s="113"/>
      <c r="R121" s="113"/>
      <c r="S121" s="114">
        <f t="shared" si="19"/>
        <v>0</v>
      </c>
      <c r="T121" s="113"/>
      <c r="U121" s="113"/>
      <c r="V121" s="113"/>
      <c r="W121" s="114">
        <f t="shared" si="20"/>
        <v>0</v>
      </c>
      <c r="X121" s="113"/>
      <c r="Y121" s="113"/>
      <c r="Z121" s="113"/>
      <c r="AA121" s="114"/>
      <c r="AB121" s="113"/>
      <c r="AC121" s="113"/>
      <c r="AD121" s="113"/>
      <c r="AE121" s="114"/>
      <c r="AF121" s="113"/>
      <c r="AG121" s="113"/>
      <c r="AH121" s="113"/>
      <c r="AI121" s="114"/>
      <c r="AJ121" s="113"/>
      <c r="AK121" s="113"/>
      <c r="AL121" s="113"/>
      <c r="AM121" s="114"/>
      <c r="AN121" s="113"/>
      <c r="AO121" s="113"/>
      <c r="AP121" s="113"/>
      <c r="AQ121" s="114"/>
      <c r="AR121" s="113"/>
      <c r="AS121" s="113"/>
      <c r="AT121" s="113"/>
      <c r="AU121" s="114"/>
      <c r="AV121" s="113"/>
      <c r="AW121" s="113"/>
      <c r="AX121" s="113"/>
      <c r="AY121" s="114"/>
      <c r="AZ121" s="113"/>
      <c r="BA121" s="115">
        <f t="shared" si="28"/>
        <v>0</v>
      </c>
      <c r="BB121" s="116"/>
      <c r="BC121" s="115">
        <f t="shared" si="29"/>
        <v>0</v>
      </c>
      <c r="BD121" s="111"/>
      <c r="BE121" s="111"/>
      <c r="BF121" s="117">
        <f t="shared" si="30"/>
        <v>0</v>
      </c>
      <c r="BG121" s="111"/>
      <c r="BH121" s="118">
        <f t="shared" si="31"/>
        <v>0</v>
      </c>
    </row>
    <row r="122" spans="2:60" ht="39.75" hidden="1" customHeight="1" x14ac:dyDescent="1">
      <c r="B122" s="111">
        <v>1006000</v>
      </c>
      <c r="C122" s="122" t="s">
        <v>833</v>
      </c>
      <c r="D122" s="113"/>
      <c r="E122" s="113"/>
      <c r="F122" s="113"/>
      <c r="G122" s="114">
        <f t="shared" si="16"/>
        <v>0</v>
      </c>
      <c r="H122" s="113"/>
      <c r="I122" s="113"/>
      <c r="J122" s="113"/>
      <c r="K122" s="114">
        <f t="shared" si="17"/>
        <v>0</v>
      </c>
      <c r="L122" s="113"/>
      <c r="M122" s="113"/>
      <c r="N122" s="113"/>
      <c r="O122" s="114">
        <f t="shared" si="18"/>
        <v>0</v>
      </c>
      <c r="P122" s="113"/>
      <c r="Q122" s="113"/>
      <c r="R122" s="113"/>
      <c r="S122" s="114">
        <f t="shared" si="19"/>
        <v>0</v>
      </c>
      <c r="T122" s="113"/>
      <c r="U122" s="113"/>
      <c r="V122" s="113"/>
      <c r="W122" s="114">
        <f t="shared" si="20"/>
        <v>0</v>
      </c>
      <c r="X122" s="113"/>
      <c r="Y122" s="113"/>
      <c r="Z122" s="113"/>
      <c r="AA122" s="114"/>
      <c r="AB122" s="113"/>
      <c r="AC122" s="113"/>
      <c r="AD122" s="113"/>
      <c r="AE122" s="114"/>
      <c r="AF122" s="113"/>
      <c r="AG122" s="113"/>
      <c r="AH122" s="113"/>
      <c r="AI122" s="114"/>
      <c r="AJ122" s="113"/>
      <c r="AK122" s="113"/>
      <c r="AL122" s="113"/>
      <c r="AM122" s="114"/>
      <c r="AN122" s="113"/>
      <c r="AO122" s="113"/>
      <c r="AP122" s="113"/>
      <c r="AQ122" s="114"/>
      <c r="AR122" s="113"/>
      <c r="AS122" s="113"/>
      <c r="AT122" s="113"/>
      <c r="AU122" s="114"/>
      <c r="AV122" s="113"/>
      <c r="AW122" s="113"/>
      <c r="AX122" s="113"/>
      <c r="AY122" s="114"/>
      <c r="AZ122" s="113"/>
      <c r="BA122" s="115">
        <f t="shared" si="28"/>
        <v>0</v>
      </c>
      <c r="BB122" s="116"/>
      <c r="BC122" s="115">
        <f t="shared" si="29"/>
        <v>0</v>
      </c>
      <c r="BD122" s="111"/>
      <c r="BE122" s="111"/>
      <c r="BF122" s="117">
        <f t="shared" si="30"/>
        <v>0</v>
      </c>
      <c r="BG122" s="111"/>
      <c r="BH122" s="118">
        <f t="shared" si="31"/>
        <v>0</v>
      </c>
    </row>
    <row r="123" spans="2:60" ht="39.75" hidden="1" customHeight="1" x14ac:dyDescent="1">
      <c r="B123" s="111">
        <v>20049129</v>
      </c>
      <c r="C123" s="122" t="s">
        <v>834</v>
      </c>
      <c r="D123" s="113"/>
      <c r="E123" s="113"/>
      <c r="F123" s="113"/>
      <c r="G123" s="114">
        <f t="shared" si="16"/>
        <v>0</v>
      </c>
      <c r="H123" s="113"/>
      <c r="I123" s="113"/>
      <c r="J123" s="113"/>
      <c r="K123" s="114">
        <f t="shared" si="17"/>
        <v>0</v>
      </c>
      <c r="L123" s="113"/>
      <c r="M123" s="113"/>
      <c r="N123" s="113"/>
      <c r="O123" s="114">
        <f t="shared" si="18"/>
        <v>0</v>
      </c>
      <c r="P123" s="113"/>
      <c r="Q123" s="113"/>
      <c r="R123" s="113"/>
      <c r="S123" s="114">
        <f t="shared" si="19"/>
        <v>0</v>
      </c>
      <c r="T123" s="113"/>
      <c r="U123" s="113"/>
      <c r="V123" s="113"/>
      <c r="W123" s="114">
        <f t="shared" si="20"/>
        <v>0</v>
      </c>
      <c r="X123" s="113"/>
      <c r="Y123" s="113"/>
      <c r="Z123" s="113"/>
      <c r="AA123" s="114"/>
      <c r="AB123" s="113"/>
      <c r="AC123" s="113"/>
      <c r="AD123" s="113"/>
      <c r="AE123" s="114"/>
      <c r="AF123" s="113"/>
      <c r="AG123" s="113"/>
      <c r="AH123" s="113"/>
      <c r="AI123" s="114"/>
      <c r="AJ123" s="113"/>
      <c r="AK123" s="113"/>
      <c r="AL123" s="113"/>
      <c r="AM123" s="114"/>
      <c r="AN123" s="113"/>
      <c r="AO123" s="113"/>
      <c r="AP123" s="113"/>
      <c r="AQ123" s="114"/>
      <c r="AR123" s="113"/>
      <c r="AS123" s="113"/>
      <c r="AT123" s="113"/>
      <c r="AU123" s="114"/>
      <c r="AV123" s="113"/>
      <c r="AW123" s="113"/>
      <c r="AX123" s="113"/>
      <c r="AY123" s="114"/>
      <c r="AZ123" s="113"/>
      <c r="BA123" s="115">
        <f t="shared" si="28"/>
        <v>0</v>
      </c>
      <c r="BB123" s="116"/>
      <c r="BC123" s="115">
        <f t="shared" si="29"/>
        <v>0</v>
      </c>
      <c r="BD123" s="111"/>
      <c r="BE123" s="111"/>
      <c r="BF123" s="117">
        <f t="shared" si="30"/>
        <v>0</v>
      </c>
      <c r="BG123" s="111"/>
      <c r="BH123" s="118">
        <f t="shared" si="31"/>
        <v>0</v>
      </c>
    </row>
    <row r="124" spans="2:60" ht="39.75" hidden="1" customHeight="1" x14ac:dyDescent="1">
      <c r="B124" s="111">
        <v>20049130</v>
      </c>
      <c r="C124" s="122" t="s">
        <v>835</v>
      </c>
      <c r="D124" s="113"/>
      <c r="E124" s="113"/>
      <c r="F124" s="113"/>
      <c r="G124" s="114">
        <f t="shared" si="16"/>
        <v>0</v>
      </c>
      <c r="H124" s="113"/>
      <c r="I124" s="113"/>
      <c r="J124" s="113"/>
      <c r="K124" s="114">
        <f t="shared" si="17"/>
        <v>0</v>
      </c>
      <c r="L124" s="113"/>
      <c r="M124" s="113"/>
      <c r="N124" s="113"/>
      <c r="O124" s="114">
        <f t="shared" si="18"/>
        <v>0</v>
      </c>
      <c r="P124" s="113"/>
      <c r="Q124" s="113"/>
      <c r="R124" s="113"/>
      <c r="S124" s="114">
        <f t="shared" si="19"/>
        <v>0</v>
      </c>
      <c r="T124" s="113"/>
      <c r="U124" s="113"/>
      <c r="V124" s="113"/>
      <c r="W124" s="114">
        <f t="shared" si="20"/>
        <v>0</v>
      </c>
      <c r="X124" s="113"/>
      <c r="Y124" s="113"/>
      <c r="Z124" s="113"/>
      <c r="AA124" s="114"/>
      <c r="AB124" s="113"/>
      <c r="AC124" s="113"/>
      <c r="AD124" s="113"/>
      <c r="AE124" s="114"/>
      <c r="AF124" s="113"/>
      <c r="AG124" s="113"/>
      <c r="AH124" s="113"/>
      <c r="AI124" s="114"/>
      <c r="AJ124" s="113"/>
      <c r="AK124" s="113"/>
      <c r="AL124" s="113"/>
      <c r="AM124" s="114"/>
      <c r="AN124" s="113"/>
      <c r="AO124" s="113"/>
      <c r="AP124" s="113"/>
      <c r="AQ124" s="114"/>
      <c r="AR124" s="113"/>
      <c r="AS124" s="113"/>
      <c r="AT124" s="113"/>
      <c r="AU124" s="114"/>
      <c r="AV124" s="113"/>
      <c r="AW124" s="113"/>
      <c r="AX124" s="113"/>
      <c r="AY124" s="114"/>
      <c r="AZ124" s="113"/>
      <c r="BA124" s="115">
        <f t="shared" si="28"/>
        <v>0</v>
      </c>
      <c r="BB124" s="116"/>
      <c r="BC124" s="115">
        <f t="shared" si="29"/>
        <v>0</v>
      </c>
      <c r="BD124" s="111"/>
      <c r="BE124" s="111"/>
      <c r="BF124" s="117">
        <f t="shared" si="30"/>
        <v>0</v>
      </c>
      <c r="BG124" s="111"/>
      <c r="BH124" s="118">
        <f t="shared" si="31"/>
        <v>0</v>
      </c>
    </row>
    <row r="125" spans="2:60" ht="39.75" hidden="1" customHeight="1" x14ac:dyDescent="1">
      <c r="B125" s="111">
        <v>1004081</v>
      </c>
      <c r="C125" s="122" t="s">
        <v>836</v>
      </c>
      <c r="D125" s="113"/>
      <c r="E125" s="113"/>
      <c r="F125" s="113"/>
      <c r="G125" s="114">
        <f t="shared" si="16"/>
        <v>0</v>
      </c>
      <c r="H125" s="113"/>
      <c r="I125" s="113"/>
      <c r="J125" s="113"/>
      <c r="K125" s="114">
        <f t="shared" si="17"/>
        <v>0</v>
      </c>
      <c r="L125" s="113"/>
      <c r="M125" s="113"/>
      <c r="N125" s="113"/>
      <c r="O125" s="114">
        <f t="shared" si="18"/>
        <v>0</v>
      </c>
      <c r="P125" s="113"/>
      <c r="Q125" s="113"/>
      <c r="R125" s="113"/>
      <c r="S125" s="114">
        <f t="shared" si="19"/>
        <v>0</v>
      </c>
      <c r="T125" s="113"/>
      <c r="U125" s="113"/>
      <c r="V125" s="113"/>
      <c r="W125" s="114">
        <f t="shared" si="20"/>
        <v>0</v>
      </c>
      <c r="X125" s="113"/>
      <c r="Y125" s="113"/>
      <c r="Z125" s="113"/>
      <c r="AA125" s="114"/>
      <c r="AB125" s="113"/>
      <c r="AC125" s="113"/>
      <c r="AD125" s="113"/>
      <c r="AE125" s="114"/>
      <c r="AF125" s="113"/>
      <c r="AG125" s="113"/>
      <c r="AH125" s="113"/>
      <c r="AI125" s="114"/>
      <c r="AJ125" s="113"/>
      <c r="AK125" s="113"/>
      <c r="AL125" s="113"/>
      <c r="AM125" s="114"/>
      <c r="AN125" s="113"/>
      <c r="AO125" s="113"/>
      <c r="AP125" s="113"/>
      <c r="AQ125" s="114"/>
      <c r="AR125" s="113"/>
      <c r="AS125" s="113"/>
      <c r="AT125" s="113"/>
      <c r="AU125" s="114"/>
      <c r="AV125" s="113"/>
      <c r="AW125" s="113"/>
      <c r="AX125" s="113"/>
      <c r="AY125" s="114"/>
      <c r="AZ125" s="113"/>
      <c r="BA125" s="115">
        <f t="shared" si="28"/>
        <v>0</v>
      </c>
      <c r="BB125" s="116"/>
      <c r="BC125" s="115">
        <f t="shared" si="29"/>
        <v>0</v>
      </c>
      <c r="BD125" s="111"/>
      <c r="BE125" s="111"/>
      <c r="BF125" s="117">
        <f t="shared" si="30"/>
        <v>0</v>
      </c>
      <c r="BG125" s="111"/>
      <c r="BH125" s="118">
        <f t="shared" si="31"/>
        <v>0</v>
      </c>
    </row>
    <row r="126" spans="2:60" ht="39.75" hidden="1" customHeight="1" x14ac:dyDescent="1">
      <c r="B126" s="111">
        <v>1004080</v>
      </c>
      <c r="C126" s="122" t="s">
        <v>837</v>
      </c>
      <c r="D126" s="113"/>
      <c r="E126" s="113"/>
      <c r="F126" s="113"/>
      <c r="G126" s="114">
        <f t="shared" si="16"/>
        <v>0</v>
      </c>
      <c r="H126" s="113"/>
      <c r="I126" s="113"/>
      <c r="J126" s="113"/>
      <c r="K126" s="114">
        <f t="shared" si="17"/>
        <v>0</v>
      </c>
      <c r="L126" s="113"/>
      <c r="M126" s="113"/>
      <c r="N126" s="113"/>
      <c r="O126" s="114">
        <f t="shared" si="18"/>
        <v>0</v>
      </c>
      <c r="P126" s="113"/>
      <c r="Q126" s="113"/>
      <c r="R126" s="113"/>
      <c r="S126" s="114">
        <f t="shared" si="19"/>
        <v>0</v>
      </c>
      <c r="T126" s="113"/>
      <c r="U126" s="113"/>
      <c r="V126" s="113"/>
      <c r="W126" s="114">
        <f t="shared" si="20"/>
        <v>0</v>
      </c>
      <c r="X126" s="113"/>
      <c r="Y126" s="113"/>
      <c r="Z126" s="113"/>
      <c r="AA126" s="114"/>
      <c r="AB126" s="113"/>
      <c r="AC126" s="113"/>
      <c r="AD126" s="113"/>
      <c r="AE126" s="114"/>
      <c r="AF126" s="113"/>
      <c r="AG126" s="113"/>
      <c r="AH126" s="113"/>
      <c r="AI126" s="114"/>
      <c r="AJ126" s="113"/>
      <c r="AK126" s="113"/>
      <c r="AL126" s="113"/>
      <c r="AM126" s="114"/>
      <c r="AN126" s="113"/>
      <c r="AO126" s="113"/>
      <c r="AP126" s="113"/>
      <c r="AQ126" s="114"/>
      <c r="AR126" s="113"/>
      <c r="AS126" s="113"/>
      <c r="AT126" s="113"/>
      <c r="AU126" s="114"/>
      <c r="AV126" s="113"/>
      <c r="AW126" s="113"/>
      <c r="AX126" s="113"/>
      <c r="AY126" s="114"/>
      <c r="AZ126" s="113"/>
      <c r="BA126" s="115">
        <f t="shared" si="28"/>
        <v>0</v>
      </c>
      <c r="BB126" s="116"/>
      <c r="BC126" s="115">
        <f t="shared" si="29"/>
        <v>0</v>
      </c>
      <c r="BD126" s="111"/>
      <c r="BE126" s="111"/>
      <c r="BF126" s="117">
        <f t="shared" si="30"/>
        <v>0</v>
      </c>
      <c r="BG126" s="111"/>
      <c r="BH126" s="118">
        <f t="shared" si="31"/>
        <v>0</v>
      </c>
    </row>
    <row r="127" spans="2:60" ht="39.75" hidden="1" customHeight="1" x14ac:dyDescent="1">
      <c r="B127" s="111">
        <v>3001200</v>
      </c>
      <c r="C127" s="122" t="s">
        <v>838</v>
      </c>
      <c r="D127" s="113"/>
      <c r="E127" s="113"/>
      <c r="F127" s="113"/>
      <c r="G127" s="114">
        <f t="shared" si="16"/>
        <v>0</v>
      </c>
      <c r="H127" s="113"/>
      <c r="I127" s="113"/>
      <c r="J127" s="113"/>
      <c r="K127" s="114">
        <f t="shared" si="17"/>
        <v>0</v>
      </c>
      <c r="L127" s="113"/>
      <c r="M127" s="113"/>
      <c r="N127" s="113"/>
      <c r="O127" s="114">
        <f t="shared" si="18"/>
        <v>0</v>
      </c>
      <c r="P127" s="113"/>
      <c r="Q127" s="113"/>
      <c r="R127" s="113"/>
      <c r="S127" s="114">
        <f t="shared" si="19"/>
        <v>0</v>
      </c>
      <c r="T127" s="113"/>
      <c r="U127" s="113"/>
      <c r="V127" s="113"/>
      <c r="W127" s="114">
        <f t="shared" si="20"/>
        <v>0</v>
      </c>
      <c r="X127" s="113"/>
      <c r="Y127" s="113"/>
      <c r="Z127" s="113"/>
      <c r="AA127" s="114"/>
      <c r="AB127" s="113"/>
      <c r="AC127" s="113"/>
      <c r="AD127" s="113"/>
      <c r="AE127" s="114"/>
      <c r="AF127" s="113"/>
      <c r="AG127" s="113"/>
      <c r="AH127" s="113"/>
      <c r="AI127" s="114"/>
      <c r="AJ127" s="113"/>
      <c r="AK127" s="113"/>
      <c r="AL127" s="113"/>
      <c r="AM127" s="114"/>
      <c r="AN127" s="113"/>
      <c r="AO127" s="113"/>
      <c r="AP127" s="113"/>
      <c r="AQ127" s="114"/>
      <c r="AR127" s="113"/>
      <c r="AS127" s="113"/>
      <c r="AT127" s="113"/>
      <c r="AU127" s="114"/>
      <c r="AV127" s="113"/>
      <c r="AW127" s="113"/>
      <c r="AX127" s="113"/>
      <c r="AY127" s="114"/>
      <c r="AZ127" s="113"/>
      <c r="BA127" s="115">
        <f t="shared" si="28"/>
        <v>0</v>
      </c>
      <c r="BB127" s="116"/>
      <c r="BC127" s="115">
        <f t="shared" si="29"/>
        <v>0</v>
      </c>
      <c r="BD127" s="111"/>
      <c r="BE127" s="111"/>
      <c r="BF127" s="117">
        <f t="shared" si="30"/>
        <v>0</v>
      </c>
      <c r="BG127" s="111"/>
      <c r="BH127" s="118">
        <f t="shared" si="31"/>
        <v>0</v>
      </c>
    </row>
    <row r="128" spans="2:60" ht="39.75" hidden="1" customHeight="1" x14ac:dyDescent="1">
      <c r="B128" s="111">
        <v>1004048</v>
      </c>
      <c r="C128" s="122" t="s">
        <v>624</v>
      </c>
      <c r="D128" s="113"/>
      <c r="E128" s="113"/>
      <c r="F128" s="113"/>
      <c r="G128" s="114">
        <f t="shared" si="16"/>
        <v>0</v>
      </c>
      <c r="H128" s="113"/>
      <c r="I128" s="113"/>
      <c r="J128" s="113"/>
      <c r="K128" s="114">
        <f t="shared" si="17"/>
        <v>0</v>
      </c>
      <c r="L128" s="113"/>
      <c r="M128" s="113"/>
      <c r="N128" s="113"/>
      <c r="O128" s="114">
        <f t="shared" si="18"/>
        <v>0</v>
      </c>
      <c r="P128" s="113"/>
      <c r="Q128" s="113"/>
      <c r="R128" s="113"/>
      <c r="S128" s="114">
        <f t="shared" si="19"/>
        <v>0</v>
      </c>
      <c r="T128" s="113"/>
      <c r="U128" s="113"/>
      <c r="V128" s="113"/>
      <c r="W128" s="114">
        <f t="shared" si="20"/>
        <v>0</v>
      </c>
      <c r="X128" s="113"/>
      <c r="Y128" s="113"/>
      <c r="Z128" s="113"/>
      <c r="AA128" s="114"/>
      <c r="AB128" s="113"/>
      <c r="AC128" s="113"/>
      <c r="AD128" s="113"/>
      <c r="AE128" s="114"/>
      <c r="AF128" s="113"/>
      <c r="AG128" s="113"/>
      <c r="AH128" s="113"/>
      <c r="AI128" s="114"/>
      <c r="AJ128" s="113"/>
      <c r="AK128" s="113"/>
      <c r="AL128" s="113"/>
      <c r="AM128" s="114"/>
      <c r="AN128" s="113"/>
      <c r="AO128" s="113"/>
      <c r="AP128" s="113"/>
      <c r="AQ128" s="114"/>
      <c r="AR128" s="113"/>
      <c r="AS128" s="113"/>
      <c r="AT128" s="113"/>
      <c r="AU128" s="114"/>
      <c r="AV128" s="113"/>
      <c r="AW128" s="113"/>
      <c r="AX128" s="113"/>
      <c r="AY128" s="114"/>
      <c r="AZ128" s="113"/>
      <c r="BA128" s="115">
        <f t="shared" si="28"/>
        <v>0</v>
      </c>
      <c r="BB128" s="116"/>
      <c r="BC128" s="115">
        <f t="shared" si="29"/>
        <v>0</v>
      </c>
      <c r="BD128" s="111"/>
      <c r="BE128" s="111"/>
      <c r="BF128" s="117">
        <f t="shared" si="30"/>
        <v>0</v>
      </c>
      <c r="BG128" s="111"/>
      <c r="BH128" s="118">
        <f t="shared" si="31"/>
        <v>0</v>
      </c>
    </row>
    <row r="129" spans="2:60" ht="39.75" hidden="1" customHeight="1" x14ac:dyDescent="1">
      <c r="B129" s="111">
        <v>1004047</v>
      </c>
      <c r="C129" s="122" t="s">
        <v>681</v>
      </c>
      <c r="D129" s="113"/>
      <c r="E129" s="113"/>
      <c r="F129" s="113"/>
      <c r="G129" s="114">
        <f t="shared" si="16"/>
        <v>0</v>
      </c>
      <c r="H129" s="113"/>
      <c r="I129" s="113"/>
      <c r="J129" s="113"/>
      <c r="K129" s="114">
        <f t="shared" si="17"/>
        <v>0</v>
      </c>
      <c r="L129" s="113"/>
      <c r="M129" s="113"/>
      <c r="N129" s="113"/>
      <c r="O129" s="114">
        <f t="shared" si="18"/>
        <v>0</v>
      </c>
      <c r="P129" s="113"/>
      <c r="Q129" s="113"/>
      <c r="R129" s="113"/>
      <c r="S129" s="114">
        <f t="shared" si="19"/>
        <v>0</v>
      </c>
      <c r="T129" s="113"/>
      <c r="U129" s="113"/>
      <c r="V129" s="113"/>
      <c r="W129" s="114">
        <f t="shared" si="20"/>
        <v>0</v>
      </c>
      <c r="X129" s="113"/>
      <c r="Y129" s="113"/>
      <c r="Z129" s="113"/>
      <c r="AA129" s="114"/>
      <c r="AB129" s="113"/>
      <c r="AC129" s="113"/>
      <c r="AD129" s="113"/>
      <c r="AE129" s="114"/>
      <c r="AF129" s="113"/>
      <c r="AG129" s="113"/>
      <c r="AH129" s="113"/>
      <c r="AI129" s="114"/>
      <c r="AJ129" s="113"/>
      <c r="AK129" s="113"/>
      <c r="AL129" s="113"/>
      <c r="AM129" s="114"/>
      <c r="AN129" s="113"/>
      <c r="AO129" s="113"/>
      <c r="AP129" s="113"/>
      <c r="AQ129" s="114"/>
      <c r="AR129" s="113"/>
      <c r="AS129" s="113"/>
      <c r="AT129" s="113"/>
      <c r="AU129" s="114"/>
      <c r="AV129" s="113"/>
      <c r="AW129" s="113"/>
      <c r="AX129" s="113"/>
      <c r="AY129" s="114"/>
      <c r="AZ129" s="113"/>
      <c r="BA129" s="115">
        <f t="shared" si="28"/>
        <v>0</v>
      </c>
      <c r="BB129" s="116"/>
      <c r="BC129" s="115">
        <f t="shared" si="29"/>
        <v>0</v>
      </c>
      <c r="BD129" s="111"/>
      <c r="BE129" s="111"/>
      <c r="BF129" s="117">
        <f t="shared" si="30"/>
        <v>0</v>
      </c>
      <c r="BG129" s="111"/>
      <c r="BH129" s="118">
        <f t="shared" si="31"/>
        <v>0</v>
      </c>
    </row>
    <row r="130" spans="2:60" ht="39.75" hidden="1" customHeight="1" x14ac:dyDescent="1">
      <c r="B130" s="111">
        <v>1004050</v>
      </c>
      <c r="C130" s="122" t="s">
        <v>839</v>
      </c>
      <c r="D130" s="113"/>
      <c r="E130" s="113"/>
      <c r="F130" s="113"/>
      <c r="G130" s="114">
        <f t="shared" si="16"/>
        <v>0</v>
      </c>
      <c r="H130" s="113"/>
      <c r="I130" s="113"/>
      <c r="J130" s="113"/>
      <c r="K130" s="114">
        <f t="shared" si="17"/>
        <v>0</v>
      </c>
      <c r="L130" s="113"/>
      <c r="M130" s="113"/>
      <c r="N130" s="113"/>
      <c r="O130" s="114">
        <f t="shared" si="18"/>
        <v>0</v>
      </c>
      <c r="P130" s="113"/>
      <c r="Q130" s="113"/>
      <c r="R130" s="113"/>
      <c r="S130" s="114">
        <f t="shared" si="19"/>
        <v>0</v>
      </c>
      <c r="T130" s="113"/>
      <c r="U130" s="113"/>
      <c r="V130" s="113"/>
      <c r="W130" s="114">
        <f t="shared" si="20"/>
        <v>0</v>
      </c>
      <c r="X130" s="113"/>
      <c r="Y130" s="113"/>
      <c r="Z130" s="113"/>
      <c r="AA130" s="114"/>
      <c r="AB130" s="113"/>
      <c r="AC130" s="113"/>
      <c r="AD130" s="113"/>
      <c r="AE130" s="114"/>
      <c r="AF130" s="113"/>
      <c r="AG130" s="113"/>
      <c r="AH130" s="113"/>
      <c r="AI130" s="114"/>
      <c r="AJ130" s="113"/>
      <c r="AK130" s="113"/>
      <c r="AL130" s="113"/>
      <c r="AM130" s="114"/>
      <c r="AN130" s="113"/>
      <c r="AO130" s="113"/>
      <c r="AP130" s="113"/>
      <c r="AQ130" s="114"/>
      <c r="AR130" s="113"/>
      <c r="AS130" s="113"/>
      <c r="AT130" s="113"/>
      <c r="AU130" s="114"/>
      <c r="AV130" s="113"/>
      <c r="AW130" s="113"/>
      <c r="AX130" s="113"/>
      <c r="AY130" s="114"/>
      <c r="AZ130" s="113"/>
      <c r="BA130" s="115">
        <f t="shared" si="28"/>
        <v>0</v>
      </c>
      <c r="BB130" s="116"/>
      <c r="BC130" s="115">
        <f t="shared" si="29"/>
        <v>0</v>
      </c>
      <c r="BD130" s="111"/>
      <c r="BE130" s="111"/>
      <c r="BF130" s="117">
        <f t="shared" si="30"/>
        <v>0</v>
      </c>
      <c r="BG130" s="111"/>
      <c r="BH130" s="118">
        <f t="shared" si="31"/>
        <v>0</v>
      </c>
    </row>
    <row r="131" spans="2:60" ht="39.75" hidden="1" customHeight="1" x14ac:dyDescent="1">
      <c r="B131" s="111">
        <v>1004078</v>
      </c>
      <c r="C131" s="122" t="s">
        <v>638</v>
      </c>
      <c r="D131" s="113"/>
      <c r="E131" s="113"/>
      <c r="F131" s="113"/>
      <c r="G131" s="114">
        <f t="shared" si="16"/>
        <v>0</v>
      </c>
      <c r="H131" s="113"/>
      <c r="I131" s="113"/>
      <c r="J131" s="113"/>
      <c r="K131" s="114">
        <f t="shared" si="17"/>
        <v>0</v>
      </c>
      <c r="L131" s="113"/>
      <c r="M131" s="113"/>
      <c r="N131" s="113"/>
      <c r="O131" s="114">
        <f t="shared" si="18"/>
        <v>0</v>
      </c>
      <c r="P131" s="113"/>
      <c r="Q131" s="113"/>
      <c r="R131" s="113"/>
      <c r="S131" s="114">
        <f t="shared" si="19"/>
        <v>0</v>
      </c>
      <c r="T131" s="113"/>
      <c r="U131" s="113"/>
      <c r="V131" s="113"/>
      <c r="W131" s="114">
        <f t="shared" si="20"/>
        <v>0</v>
      </c>
      <c r="X131" s="113"/>
      <c r="Y131" s="113"/>
      <c r="Z131" s="113"/>
      <c r="AA131" s="114"/>
      <c r="AB131" s="113"/>
      <c r="AC131" s="113"/>
      <c r="AD131" s="113"/>
      <c r="AE131" s="114"/>
      <c r="AF131" s="113"/>
      <c r="AG131" s="113"/>
      <c r="AH131" s="113"/>
      <c r="AI131" s="114"/>
      <c r="AJ131" s="113"/>
      <c r="AK131" s="113"/>
      <c r="AL131" s="113"/>
      <c r="AM131" s="114"/>
      <c r="AN131" s="113"/>
      <c r="AO131" s="113"/>
      <c r="AP131" s="113"/>
      <c r="AQ131" s="114"/>
      <c r="AR131" s="113"/>
      <c r="AS131" s="113"/>
      <c r="AT131" s="113"/>
      <c r="AU131" s="114"/>
      <c r="AV131" s="113"/>
      <c r="AW131" s="113"/>
      <c r="AX131" s="113"/>
      <c r="AY131" s="114"/>
      <c r="AZ131" s="113"/>
      <c r="BA131" s="115">
        <f t="shared" si="28"/>
        <v>0</v>
      </c>
      <c r="BB131" s="116"/>
      <c r="BC131" s="115">
        <f t="shared" si="29"/>
        <v>0</v>
      </c>
      <c r="BD131" s="111"/>
      <c r="BE131" s="111"/>
      <c r="BF131" s="117">
        <f t="shared" si="30"/>
        <v>0</v>
      </c>
      <c r="BG131" s="111"/>
      <c r="BH131" s="118">
        <f t="shared" si="31"/>
        <v>0</v>
      </c>
    </row>
    <row r="132" spans="2:60" ht="39.75" hidden="1" customHeight="1" x14ac:dyDescent="1">
      <c r="B132" s="111">
        <v>1124002</v>
      </c>
      <c r="C132" s="122" t="s">
        <v>840</v>
      </c>
      <c r="D132" s="113"/>
      <c r="E132" s="113"/>
      <c r="F132" s="113"/>
      <c r="G132" s="114">
        <f t="shared" si="16"/>
        <v>0</v>
      </c>
      <c r="H132" s="113"/>
      <c r="I132" s="113"/>
      <c r="J132" s="113"/>
      <c r="K132" s="114">
        <f t="shared" si="17"/>
        <v>0</v>
      </c>
      <c r="L132" s="113"/>
      <c r="M132" s="113"/>
      <c r="N132" s="113"/>
      <c r="O132" s="114">
        <f t="shared" si="18"/>
        <v>0</v>
      </c>
      <c r="P132" s="113"/>
      <c r="Q132" s="113"/>
      <c r="R132" s="113"/>
      <c r="S132" s="114">
        <f t="shared" si="19"/>
        <v>0</v>
      </c>
      <c r="T132" s="113"/>
      <c r="U132" s="113"/>
      <c r="V132" s="113"/>
      <c r="W132" s="114">
        <f t="shared" si="20"/>
        <v>0</v>
      </c>
      <c r="X132" s="113"/>
      <c r="Y132" s="113"/>
      <c r="Z132" s="113"/>
      <c r="AA132" s="114"/>
      <c r="AB132" s="113"/>
      <c r="AC132" s="113"/>
      <c r="AD132" s="113"/>
      <c r="AE132" s="114"/>
      <c r="AF132" s="113"/>
      <c r="AG132" s="113"/>
      <c r="AH132" s="113"/>
      <c r="AI132" s="114"/>
      <c r="AJ132" s="113"/>
      <c r="AK132" s="113"/>
      <c r="AL132" s="113"/>
      <c r="AM132" s="114"/>
      <c r="AN132" s="113"/>
      <c r="AO132" s="113"/>
      <c r="AP132" s="113"/>
      <c r="AQ132" s="114"/>
      <c r="AR132" s="113"/>
      <c r="AS132" s="113"/>
      <c r="AT132" s="113"/>
      <c r="AU132" s="114"/>
      <c r="AV132" s="113"/>
      <c r="AW132" s="113"/>
      <c r="AX132" s="113"/>
      <c r="AY132" s="114"/>
      <c r="AZ132" s="113"/>
      <c r="BA132" s="115">
        <f t="shared" si="28"/>
        <v>0</v>
      </c>
      <c r="BB132" s="116"/>
      <c r="BC132" s="115">
        <f t="shared" si="29"/>
        <v>0</v>
      </c>
      <c r="BD132" s="111"/>
      <c r="BE132" s="111"/>
      <c r="BF132" s="117">
        <f t="shared" si="30"/>
        <v>0</v>
      </c>
      <c r="BG132" s="111"/>
      <c r="BH132" s="118">
        <f t="shared" si="31"/>
        <v>0</v>
      </c>
    </row>
    <row r="133" spans="2:60" ht="39.75" hidden="1" customHeight="1" x14ac:dyDescent="1">
      <c r="B133" s="111">
        <v>1004076</v>
      </c>
      <c r="C133" s="122" t="s">
        <v>636</v>
      </c>
      <c r="D133" s="113"/>
      <c r="E133" s="113"/>
      <c r="F133" s="113"/>
      <c r="G133" s="114">
        <f t="shared" ref="G133:G167" si="32">SUM(D133:F133)</f>
        <v>0</v>
      </c>
      <c r="H133" s="113"/>
      <c r="I133" s="113"/>
      <c r="J133" s="113"/>
      <c r="K133" s="114">
        <f t="shared" ref="K133:K167" si="33">SUM(H133:J133)</f>
        <v>0</v>
      </c>
      <c r="L133" s="113"/>
      <c r="M133" s="113"/>
      <c r="N133" s="113"/>
      <c r="O133" s="114">
        <f t="shared" ref="O133:O167" si="34">SUM(L133:N133)</f>
        <v>0</v>
      </c>
      <c r="P133" s="113"/>
      <c r="Q133" s="113"/>
      <c r="R133" s="113"/>
      <c r="S133" s="114">
        <f t="shared" ref="S133:S167" si="35">SUM(P133:R133)</f>
        <v>0</v>
      </c>
      <c r="T133" s="113"/>
      <c r="U133" s="113"/>
      <c r="V133" s="113"/>
      <c r="W133" s="114">
        <f t="shared" ref="W133:W145" si="36">SUM(T133:V133)</f>
        <v>0</v>
      </c>
      <c r="X133" s="113"/>
      <c r="Y133" s="113"/>
      <c r="Z133" s="113"/>
      <c r="AA133" s="114"/>
      <c r="AB133" s="113"/>
      <c r="AC133" s="113"/>
      <c r="AD133" s="113"/>
      <c r="AE133" s="114"/>
      <c r="AF133" s="113"/>
      <c r="AG133" s="113"/>
      <c r="AH133" s="113"/>
      <c r="AI133" s="114"/>
      <c r="AJ133" s="113"/>
      <c r="AK133" s="113"/>
      <c r="AL133" s="113"/>
      <c r="AM133" s="114"/>
      <c r="AN133" s="113"/>
      <c r="AO133" s="113"/>
      <c r="AP133" s="113"/>
      <c r="AQ133" s="114"/>
      <c r="AR133" s="113"/>
      <c r="AS133" s="113"/>
      <c r="AT133" s="113"/>
      <c r="AU133" s="114"/>
      <c r="AV133" s="113"/>
      <c r="AW133" s="113"/>
      <c r="AX133" s="113"/>
      <c r="AY133" s="114"/>
      <c r="AZ133" s="113"/>
      <c r="BA133" s="115">
        <f t="shared" ref="BA133:BA167" si="37">+G133+K133+O133+S133+W133+AA133+AE133+AZ133+AI133+AM133+AQ133+AU133+AY133</f>
        <v>0</v>
      </c>
      <c r="BB133" s="116"/>
      <c r="BC133" s="115">
        <f t="shared" ref="BC133:BC167" si="38">+BA133-BB133</f>
        <v>0</v>
      </c>
      <c r="BD133" s="111"/>
      <c r="BE133" s="111"/>
      <c r="BF133" s="117">
        <f t="shared" ref="BF133:BF167" si="39">+BD133+BE133-BC133</f>
        <v>0</v>
      </c>
      <c r="BG133" s="111"/>
      <c r="BH133" s="118">
        <f t="shared" ref="BH133:BH167" si="40">BF133+BG133</f>
        <v>0</v>
      </c>
    </row>
    <row r="134" spans="2:60" ht="39.75" hidden="1" customHeight="1" x14ac:dyDescent="1">
      <c r="B134" s="111">
        <v>1004051</v>
      </c>
      <c r="C134" s="122" t="s">
        <v>841</v>
      </c>
      <c r="D134" s="113"/>
      <c r="E134" s="113"/>
      <c r="F134" s="113"/>
      <c r="G134" s="114">
        <f t="shared" si="32"/>
        <v>0</v>
      </c>
      <c r="H134" s="113"/>
      <c r="I134" s="113"/>
      <c r="J134" s="113"/>
      <c r="K134" s="114">
        <f t="shared" si="33"/>
        <v>0</v>
      </c>
      <c r="L134" s="113"/>
      <c r="M134" s="113"/>
      <c r="N134" s="113"/>
      <c r="O134" s="114">
        <f t="shared" si="34"/>
        <v>0</v>
      </c>
      <c r="P134" s="113"/>
      <c r="Q134" s="113"/>
      <c r="R134" s="113"/>
      <c r="S134" s="114">
        <f t="shared" si="35"/>
        <v>0</v>
      </c>
      <c r="T134" s="113"/>
      <c r="U134" s="113"/>
      <c r="V134" s="113"/>
      <c r="W134" s="114">
        <f t="shared" si="36"/>
        <v>0</v>
      </c>
      <c r="X134" s="113"/>
      <c r="Y134" s="113"/>
      <c r="Z134" s="113"/>
      <c r="AA134" s="114"/>
      <c r="AB134" s="113"/>
      <c r="AC134" s="113"/>
      <c r="AD134" s="113"/>
      <c r="AE134" s="114"/>
      <c r="AF134" s="113"/>
      <c r="AG134" s="113"/>
      <c r="AH134" s="113"/>
      <c r="AI134" s="114"/>
      <c r="AJ134" s="113"/>
      <c r="AK134" s="113"/>
      <c r="AL134" s="113"/>
      <c r="AM134" s="114"/>
      <c r="AN134" s="113"/>
      <c r="AO134" s="113"/>
      <c r="AP134" s="113"/>
      <c r="AQ134" s="114"/>
      <c r="AR134" s="113"/>
      <c r="AS134" s="113"/>
      <c r="AT134" s="113"/>
      <c r="AU134" s="114"/>
      <c r="AV134" s="113"/>
      <c r="AW134" s="113"/>
      <c r="AX134" s="113"/>
      <c r="AY134" s="114"/>
      <c r="AZ134" s="113"/>
      <c r="BA134" s="115">
        <f t="shared" si="37"/>
        <v>0</v>
      </c>
      <c r="BB134" s="116"/>
      <c r="BC134" s="115">
        <f t="shared" si="38"/>
        <v>0</v>
      </c>
      <c r="BD134" s="111"/>
      <c r="BE134" s="111"/>
      <c r="BF134" s="117">
        <f t="shared" si="39"/>
        <v>0</v>
      </c>
      <c r="BG134" s="111"/>
      <c r="BH134" s="118">
        <f t="shared" si="40"/>
        <v>0</v>
      </c>
    </row>
    <row r="135" spans="2:60" ht="39.75" hidden="1" customHeight="1" x14ac:dyDescent="1">
      <c r="B135" s="111">
        <v>1004111</v>
      </c>
      <c r="C135" s="122" t="s">
        <v>842</v>
      </c>
      <c r="D135" s="113"/>
      <c r="E135" s="113"/>
      <c r="F135" s="113"/>
      <c r="G135" s="114">
        <f t="shared" si="32"/>
        <v>0</v>
      </c>
      <c r="H135" s="113"/>
      <c r="I135" s="113"/>
      <c r="J135" s="113"/>
      <c r="K135" s="114">
        <f t="shared" si="33"/>
        <v>0</v>
      </c>
      <c r="L135" s="113"/>
      <c r="M135" s="113"/>
      <c r="N135" s="113"/>
      <c r="O135" s="114">
        <f t="shared" si="34"/>
        <v>0</v>
      </c>
      <c r="P135" s="113"/>
      <c r="Q135" s="113"/>
      <c r="R135" s="113"/>
      <c r="S135" s="114">
        <f t="shared" si="35"/>
        <v>0</v>
      </c>
      <c r="T135" s="113"/>
      <c r="U135" s="113"/>
      <c r="V135" s="113"/>
      <c r="W135" s="114">
        <f t="shared" si="36"/>
        <v>0</v>
      </c>
      <c r="X135" s="113"/>
      <c r="Y135" s="113"/>
      <c r="Z135" s="113"/>
      <c r="AA135" s="114"/>
      <c r="AB135" s="113"/>
      <c r="AC135" s="113"/>
      <c r="AD135" s="113"/>
      <c r="AE135" s="114"/>
      <c r="AF135" s="113"/>
      <c r="AG135" s="113"/>
      <c r="AH135" s="113"/>
      <c r="AI135" s="114"/>
      <c r="AJ135" s="113"/>
      <c r="AK135" s="113"/>
      <c r="AL135" s="113"/>
      <c r="AM135" s="114"/>
      <c r="AN135" s="113"/>
      <c r="AO135" s="113"/>
      <c r="AP135" s="113"/>
      <c r="AQ135" s="114"/>
      <c r="AR135" s="113"/>
      <c r="AS135" s="113"/>
      <c r="AT135" s="113"/>
      <c r="AU135" s="114"/>
      <c r="AV135" s="113"/>
      <c r="AW135" s="113"/>
      <c r="AX135" s="113"/>
      <c r="AY135" s="114"/>
      <c r="AZ135" s="113"/>
      <c r="BA135" s="115">
        <f t="shared" si="37"/>
        <v>0</v>
      </c>
      <c r="BB135" s="116"/>
      <c r="BC135" s="115">
        <f t="shared" si="38"/>
        <v>0</v>
      </c>
      <c r="BD135" s="111"/>
      <c r="BE135" s="111"/>
      <c r="BF135" s="117">
        <f t="shared" si="39"/>
        <v>0</v>
      </c>
      <c r="BG135" s="111"/>
      <c r="BH135" s="118">
        <f t="shared" si="40"/>
        <v>0</v>
      </c>
    </row>
    <row r="136" spans="2:60" ht="39.75" hidden="1" customHeight="1" x14ac:dyDescent="1">
      <c r="B136" s="111">
        <v>1004113</v>
      </c>
      <c r="C136" s="122" t="s">
        <v>843</v>
      </c>
      <c r="D136" s="113"/>
      <c r="E136" s="113"/>
      <c r="F136" s="113"/>
      <c r="G136" s="114">
        <f t="shared" si="32"/>
        <v>0</v>
      </c>
      <c r="H136" s="113"/>
      <c r="I136" s="113"/>
      <c r="J136" s="113"/>
      <c r="K136" s="114">
        <f t="shared" si="33"/>
        <v>0</v>
      </c>
      <c r="L136" s="113"/>
      <c r="M136" s="113"/>
      <c r="N136" s="113"/>
      <c r="O136" s="114">
        <f t="shared" si="34"/>
        <v>0</v>
      </c>
      <c r="P136" s="113"/>
      <c r="Q136" s="113"/>
      <c r="R136" s="113"/>
      <c r="S136" s="114">
        <f t="shared" si="35"/>
        <v>0</v>
      </c>
      <c r="T136" s="113"/>
      <c r="U136" s="113"/>
      <c r="V136" s="113"/>
      <c r="W136" s="114">
        <f t="shared" si="36"/>
        <v>0</v>
      </c>
      <c r="X136" s="113"/>
      <c r="Y136" s="113"/>
      <c r="Z136" s="113"/>
      <c r="AA136" s="114"/>
      <c r="AB136" s="113"/>
      <c r="AC136" s="113"/>
      <c r="AD136" s="113"/>
      <c r="AE136" s="114"/>
      <c r="AF136" s="113"/>
      <c r="AG136" s="113"/>
      <c r="AH136" s="113"/>
      <c r="AI136" s="114"/>
      <c r="AJ136" s="113"/>
      <c r="AK136" s="113"/>
      <c r="AL136" s="113"/>
      <c r="AM136" s="114"/>
      <c r="AN136" s="113"/>
      <c r="AO136" s="113"/>
      <c r="AP136" s="113"/>
      <c r="AQ136" s="114"/>
      <c r="AR136" s="113"/>
      <c r="AS136" s="113"/>
      <c r="AT136" s="113"/>
      <c r="AU136" s="114"/>
      <c r="AV136" s="113"/>
      <c r="AW136" s="113"/>
      <c r="AX136" s="113"/>
      <c r="AY136" s="114"/>
      <c r="AZ136" s="113"/>
      <c r="BA136" s="115">
        <f t="shared" si="37"/>
        <v>0</v>
      </c>
      <c r="BB136" s="116"/>
      <c r="BC136" s="115">
        <f t="shared" si="38"/>
        <v>0</v>
      </c>
      <c r="BD136" s="111"/>
      <c r="BE136" s="111"/>
      <c r="BF136" s="117">
        <f t="shared" si="39"/>
        <v>0</v>
      </c>
      <c r="BG136" s="111"/>
      <c r="BH136" s="118">
        <f t="shared" si="40"/>
        <v>0</v>
      </c>
    </row>
    <row r="137" spans="2:60" ht="39.75" hidden="1" customHeight="1" x14ac:dyDescent="1">
      <c r="B137" s="111">
        <v>1004112</v>
      </c>
      <c r="C137" s="122" t="s">
        <v>844</v>
      </c>
      <c r="D137" s="113"/>
      <c r="E137" s="113"/>
      <c r="F137" s="113"/>
      <c r="G137" s="114">
        <f t="shared" si="32"/>
        <v>0</v>
      </c>
      <c r="H137" s="113"/>
      <c r="I137" s="113"/>
      <c r="J137" s="113"/>
      <c r="K137" s="114">
        <f t="shared" si="33"/>
        <v>0</v>
      </c>
      <c r="L137" s="113"/>
      <c r="M137" s="113"/>
      <c r="N137" s="113"/>
      <c r="O137" s="114">
        <f t="shared" si="34"/>
        <v>0</v>
      </c>
      <c r="P137" s="113"/>
      <c r="Q137" s="113"/>
      <c r="R137" s="113"/>
      <c r="S137" s="114">
        <f t="shared" si="35"/>
        <v>0</v>
      </c>
      <c r="T137" s="113"/>
      <c r="U137" s="113"/>
      <c r="V137" s="113"/>
      <c r="W137" s="114">
        <f t="shared" si="36"/>
        <v>0</v>
      </c>
      <c r="X137" s="113"/>
      <c r="Y137" s="113"/>
      <c r="Z137" s="113"/>
      <c r="AA137" s="114"/>
      <c r="AB137" s="113"/>
      <c r="AC137" s="113"/>
      <c r="AD137" s="113"/>
      <c r="AE137" s="114"/>
      <c r="AF137" s="113"/>
      <c r="AG137" s="113"/>
      <c r="AH137" s="113"/>
      <c r="AI137" s="114"/>
      <c r="AJ137" s="113"/>
      <c r="AK137" s="113"/>
      <c r="AL137" s="113"/>
      <c r="AM137" s="114"/>
      <c r="AN137" s="113"/>
      <c r="AO137" s="113"/>
      <c r="AP137" s="113"/>
      <c r="AQ137" s="114"/>
      <c r="AR137" s="113"/>
      <c r="AS137" s="113"/>
      <c r="AT137" s="113"/>
      <c r="AU137" s="114"/>
      <c r="AV137" s="113"/>
      <c r="AW137" s="113"/>
      <c r="AX137" s="113"/>
      <c r="AY137" s="114"/>
      <c r="AZ137" s="113"/>
      <c r="BA137" s="115">
        <f t="shared" si="37"/>
        <v>0</v>
      </c>
      <c r="BB137" s="116"/>
      <c r="BC137" s="115">
        <f t="shared" si="38"/>
        <v>0</v>
      </c>
      <c r="BD137" s="111"/>
      <c r="BE137" s="111"/>
      <c r="BF137" s="117">
        <f t="shared" si="39"/>
        <v>0</v>
      </c>
      <c r="BG137" s="111"/>
      <c r="BH137" s="118">
        <f t="shared" si="40"/>
        <v>0</v>
      </c>
    </row>
    <row r="138" spans="2:60" ht="39.75" hidden="1" customHeight="1" x14ac:dyDescent="1">
      <c r="B138" s="111">
        <v>1100045</v>
      </c>
      <c r="C138" s="122" t="s">
        <v>613</v>
      </c>
      <c r="D138" s="113"/>
      <c r="E138" s="113"/>
      <c r="F138" s="113"/>
      <c r="G138" s="114">
        <f t="shared" si="32"/>
        <v>0</v>
      </c>
      <c r="H138" s="113"/>
      <c r="I138" s="113"/>
      <c r="J138" s="113"/>
      <c r="K138" s="114">
        <f t="shared" si="33"/>
        <v>0</v>
      </c>
      <c r="L138" s="113"/>
      <c r="M138" s="113"/>
      <c r="N138" s="113"/>
      <c r="O138" s="114">
        <f t="shared" si="34"/>
        <v>0</v>
      </c>
      <c r="P138" s="113"/>
      <c r="Q138" s="113"/>
      <c r="R138" s="113"/>
      <c r="S138" s="114">
        <f t="shared" si="35"/>
        <v>0</v>
      </c>
      <c r="T138" s="113"/>
      <c r="U138" s="113"/>
      <c r="V138" s="113"/>
      <c r="W138" s="114">
        <f t="shared" si="36"/>
        <v>0</v>
      </c>
      <c r="X138" s="113"/>
      <c r="Y138" s="113"/>
      <c r="Z138" s="113"/>
      <c r="AA138" s="114"/>
      <c r="AB138" s="113"/>
      <c r="AC138" s="113"/>
      <c r="AD138" s="113"/>
      <c r="AE138" s="114"/>
      <c r="AF138" s="113"/>
      <c r="AG138" s="113"/>
      <c r="AH138" s="113"/>
      <c r="AI138" s="114"/>
      <c r="AJ138" s="113"/>
      <c r="AK138" s="113"/>
      <c r="AL138" s="113"/>
      <c r="AM138" s="114"/>
      <c r="AN138" s="113"/>
      <c r="AO138" s="113"/>
      <c r="AP138" s="113"/>
      <c r="AQ138" s="114"/>
      <c r="AR138" s="113"/>
      <c r="AS138" s="113"/>
      <c r="AT138" s="113"/>
      <c r="AU138" s="114"/>
      <c r="AV138" s="113"/>
      <c r="AW138" s="113"/>
      <c r="AX138" s="113"/>
      <c r="AY138" s="114"/>
      <c r="AZ138" s="113"/>
      <c r="BA138" s="115">
        <f t="shared" si="37"/>
        <v>0</v>
      </c>
      <c r="BB138" s="116"/>
      <c r="BC138" s="115">
        <f t="shared" si="38"/>
        <v>0</v>
      </c>
      <c r="BD138" s="111"/>
      <c r="BE138" s="111"/>
      <c r="BF138" s="117">
        <f t="shared" si="39"/>
        <v>0</v>
      </c>
      <c r="BG138" s="111"/>
      <c r="BH138" s="118">
        <f t="shared" si="40"/>
        <v>0</v>
      </c>
    </row>
    <row r="139" spans="2:60" ht="39.75" hidden="1" customHeight="1" x14ac:dyDescent="1">
      <c r="B139" s="111">
        <v>20062517</v>
      </c>
      <c r="C139" s="122" t="s">
        <v>845</v>
      </c>
      <c r="D139" s="113"/>
      <c r="E139" s="113"/>
      <c r="F139" s="113"/>
      <c r="G139" s="114">
        <f t="shared" si="32"/>
        <v>0</v>
      </c>
      <c r="H139" s="113"/>
      <c r="I139" s="113"/>
      <c r="J139" s="113"/>
      <c r="K139" s="114">
        <f t="shared" si="33"/>
        <v>0</v>
      </c>
      <c r="L139" s="113"/>
      <c r="M139" s="113"/>
      <c r="N139" s="113"/>
      <c r="O139" s="114">
        <f t="shared" si="34"/>
        <v>0</v>
      </c>
      <c r="P139" s="113"/>
      <c r="Q139" s="113"/>
      <c r="R139" s="113"/>
      <c r="S139" s="114">
        <f t="shared" si="35"/>
        <v>0</v>
      </c>
      <c r="T139" s="113"/>
      <c r="U139" s="113"/>
      <c r="V139" s="113"/>
      <c r="W139" s="114">
        <f t="shared" si="36"/>
        <v>0</v>
      </c>
      <c r="X139" s="113"/>
      <c r="Y139" s="113"/>
      <c r="Z139" s="113"/>
      <c r="AA139" s="114"/>
      <c r="AB139" s="113"/>
      <c r="AC139" s="113"/>
      <c r="AD139" s="113"/>
      <c r="AE139" s="114"/>
      <c r="AF139" s="113"/>
      <c r="AG139" s="113"/>
      <c r="AH139" s="113"/>
      <c r="AI139" s="114"/>
      <c r="AJ139" s="113"/>
      <c r="AK139" s="113"/>
      <c r="AL139" s="113"/>
      <c r="AM139" s="114"/>
      <c r="AN139" s="113"/>
      <c r="AO139" s="113"/>
      <c r="AP139" s="113"/>
      <c r="AQ139" s="114"/>
      <c r="AR139" s="113"/>
      <c r="AS139" s="113"/>
      <c r="AT139" s="113"/>
      <c r="AU139" s="114"/>
      <c r="AV139" s="113"/>
      <c r="AW139" s="113"/>
      <c r="AX139" s="113"/>
      <c r="AY139" s="114"/>
      <c r="AZ139" s="113"/>
      <c r="BA139" s="115">
        <f t="shared" si="37"/>
        <v>0</v>
      </c>
      <c r="BB139" s="116"/>
      <c r="BC139" s="115">
        <f t="shared" si="38"/>
        <v>0</v>
      </c>
      <c r="BD139" s="111"/>
      <c r="BE139" s="111"/>
      <c r="BF139" s="117">
        <f t="shared" si="39"/>
        <v>0</v>
      </c>
      <c r="BG139" s="111"/>
      <c r="BH139" s="118">
        <f t="shared" si="40"/>
        <v>0</v>
      </c>
    </row>
    <row r="140" spans="2:60" ht="39.75" hidden="1" customHeight="1" x14ac:dyDescent="1">
      <c r="B140" s="111">
        <v>1113208</v>
      </c>
      <c r="C140" s="122" t="s">
        <v>846</v>
      </c>
      <c r="D140" s="113"/>
      <c r="E140" s="113"/>
      <c r="F140" s="113"/>
      <c r="G140" s="114">
        <f t="shared" si="32"/>
        <v>0</v>
      </c>
      <c r="H140" s="113"/>
      <c r="I140" s="113"/>
      <c r="J140" s="113"/>
      <c r="K140" s="114">
        <f t="shared" si="33"/>
        <v>0</v>
      </c>
      <c r="L140" s="113"/>
      <c r="M140" s="113"/>
      <c r="N140" s="113"/>
      <c r="O140" s="114">
        <f t="shared" si="34"/>
        <v>0</v>
      </c>
      <c r="P140" s="113"/>
      <c r="Q140" s="113"/>
      <c r="R140" s="113"/>
      <c r="S140" s="114">
        <f t="shared" si="35"/>
        <v>0</v>
      </c>
      <c r="T140" s="113"/>
      <c r="U140" s="113"/>
      <c r="V140" s="113"/>
      <c r="W140" s="114">
        <f t="shared" si="36"/>
        <v>0</v>
      </c>
      <c r="X140" s="113"/>
      <c r="Y140" s="113"/>
      <c r="Z140" s="113"/>
      <c r="AA140" s="114"/>
      <c r="AB140" s="113"/>
      <c r="AC140" s="113"/>
      <c r="AD140" s="113"/>
      <c r="AE140" s="114"/>
      <c r="AF140" s="113"/>
      <c r="AG140" s="113"/>
      <c r="AH140" s="113"/>
      <c r="AI140" s="114"/>
      <c r="AJ140" s="113"/>
      <c r="AK140" s="113"/>
      <c r="AL140" s="113"/>
      <c r="AM140" s="114"/>
      <c r="AN140" s="113"/>
      <c r="AO140" s="113"/>
      <c r="AP140" s="113"/>
      <c r="AQ140" s="114"/>
      <c r="AR140" s="113"/>
      <c r="AS140" s="113"/>
      <c r="AT140" s="113"/>
      <c r="AU140" s="114"/>
      <c r="AV140" s="113"/>
      <c r="AW140" s="113"/>
      <c r="AX140" s="113"/>
      <c r="AY140" s="114"/>
      <c r="AZ140" s="113"/>
      <c r="BA140" s="115">
        <f t="shared" si="37"/>
        <v>0</v>
      </c>
      <c r="BB140" s="116"/>
      <c r="BC140" s="115">
        <f t="shared" si="38"/>
        <v>0</v>
      </c>
      <c r="BD140" s="111"/>
      <c r="BE140" s="111"/>
      <c r="BF140" s="117">
        <f t="shared" si="39"/>
        <v>0</v>
      </c>
      <c r="BG140" s="111"/>
      <c r="BH140" s="118">
        <f t="shared" si="40"/>
        <v>0</v>
      </c>
    </row>
    <row r="141" spans="2:60" ht="39.75" hidden="1" customHeight="1" x14ac:dyDescent="1">
      <c r="B141" s="111">
        <v>1112400</v>
      </c>
      <c r="C141" s="122" t="s">
        <v>847</v>
      </c>
      <c r="D141" s="113"/>
      <c r="E141" s="113"/>
      <c r="F141" s="113"/>
      <c r="G141" s="114">
        <f t="shared" si="32"/>
        <v>0</v>
      </c>
      <c r="H141" s="113"/>
      <c r="I141" s="113"/>
      <c r="J141" s="113"/>
      <c r="K141" s="114">
        <f t="shared" si="33"/>
        <v>0</v>
      </c>
      <c r="L141" s="113"/>
      <c r="M141" s="113"/>
      <c r="N141" s="113"/>
      <c r="O141" s="114">
        <f t="shared" si="34"/>
        <v>0</v>
      </c>
      <c r="P141" s="113"/>
      <c r="Q141" s="113"/>
      <c r="R141" s="113"/>
      <c r="S141" s="114">
        <f t="shared" si="35"/>
        <v>0</v>
      </c>
      <c r="T141" s="113"/>
      <c r="U141" s="113"/>
      <c r="V141" s="113"/>
      <c r="W141" s="114">
        <f t="shared" si="36"/>
        <v>0</v>
      </c>
      <c r="X141" s="113"/>
      <c r="Y141" s="113"/>
      <c r="Z141" s="113"/>
      <c r="AA141" s="114"/>
      <c r="AB141" s="113"/>
      <c r="AC141" s="113"/>
      <c r="AD141" s="113"/>
      <c r="AE141" s="114"/>
      <c r="AF141" s="113"/>
      <c r="AG141" s="113"/>
      <c r="AH141" s="113"/>
      <c r="AI141" s="114"/>
      <c r="AJ141" s="113"/>
      <c r="AK141" s="113"/>
      <c r="AL141" s="113"/>
      <c r="AM141" s="114"/>
      <c r="AN141" s="113"/>
      <c r="AO141" s="113"/>
      <c r="AP141" s="113"/>
      <c r="AQ141" s="114"/>
      <c r="AR141" s="113"/>
      <c r="AS141" s="113"/>
      <c r="AT141" s="113"/>
      <c r="AU141" s="114"/>
      <c r="AV141" s="113"/>
      <c r="AW141" s="113"/>
      <c r="AX141" s="113"/>
      <c r="AY141" s="114"/>
      <c r="AZ141" s="113"/>
      <c r="BA141" s="115">
        <f t="shared" si="37"/>
        <v>0</v>
      </c>
      <c r="BB141" s="116"/>
      <c r="BC141" s="115">
        <f t="shared" si="38"/>
        <v>0</v>
      </c>
      <c r="BD141" s="111"/>
      <c r="BE141" s="111"/>
      <c r="BF141" s="117">
        <f t="shared" si="39"/>
        <v>0</v>
      </c>
      <c r="BG141" s="111"/>
      <c r="BH141" s="118">
        <f t="shared" si="40"/>
        <v>0</v>
      </c>
    </row>
    <row r="142" spans="2:60" ht="39.75" hidden="1" customHeight="1" x14ac:dyDescent="1">
      <c r="B142" s="111"/>
      <c r="C142" s="122" t="s">
        <v>848</v>
      </c>
      <c r="D142" s="113"/>
      <c r="E142" s="113"/>
      <c r="F142" s="113"/>
      <c r="G142" s="114">
        <f t="shared" si="32"/>
        <v>0</v>
      </c>
      <c r="H142" s="113"/>
      <c r="I142" s="113"/>
      <c r="J142" s="113"/>
      <c r="K142" s="114">
        <f t="shared" si="33"/>
        <v>0</v>
      </c>
      <c r="L142" s="113"/>
      <c r="M142" s="113"/>
      <c r="N142" s="113"/>
      <c r="O142" s="114">
        <f t="shared" si="34"/>
        <v>0</v>
      </c>
      <c r="P142" s="113"/>
      <c r="Q142" s="113"/>
      <c r="R142" s="113"/>
      <c r="S142" s="114">
        <f t="shared" si="35"/>
        <v>0</v>
      </c>
      <c r="T142" s="113"/>
      <c r="U142" s="113"/>
      <c r="V142" s="113"/>
      <c r="W142" s="114">
        <f t="shared" si="36"/>
        <v>0</v>
      </c>
      <c r="X142" s="113"/>
      <c r="Y142" s="113"/>
      <c r="Z142" s="113"/>
      <c r="AA142" s="114"/>
      <c r="AB142" s="113"/>
      <c r="AC142" s="113"/>
      <c r="AD142" s="113"/>
      <c r="AE142" s="114"/>
      <c r="AF142" s="113"/>
      <c r="AG142" s="113"/>
      <c r="AH142" s="113"/>
      <c r="AI142" s="114"/>
      <c r="AJ142" s="113"/>
      <c r="AK142" s="113"/>
      <c r="AL142" s="113"/>
      <c r="AM142" s="114"/>
      <c r="AN142" s="113"/>
      <c r="AO142" s="113"/>
      <c r="AP142" s="113"/>
      <c r="AQ142" s="114"/>
      <c r="AR142" s="113"/>
      <c r="AS142" s="113"/>
      <c r="AT142" s="113"/>
      <c r="AU142" s="114"/>
      <c r="AV142" s="113"/>
      <c r="AW142" s="113"/>
      <c r="AX142" s="113"/>
      <c r="AY142" s="114"/>
      <c r="AZ142" s="113"/>
      <c r="BA142" s="115">
        <f t="shared" si="37"/>
        <v>0</v>
      </c>
      <c r="BB142" s="116"/>
      <c r="BC142" s="115">
        <f t="shared" si="38"/>
        <v>0</v>
      </c>
      <c r="BD142" s="111"/>
      <c r="BE142" s="111"/>
      <c r="BF142" s="117">
        <f t="shared" si="39"/>
        <v>0</v>
      </c>
      <c r="BG142" s="111"/>
      <c r="BH142" s="118">
        <f t="shared" si="40"/>
        <v>0</v>
      </c>
    </row>
    <row r="143" spans="2:60" ht="39.75" hidden="1" customHeight="1" x14ac:dyDescent="1">
      <c r="B143" s="111">
        <v>1113081</v>
      </c>
      <c r="C143" s="122" t="s">
        <v>849</v>
      </c>
      <c r="D143" s="113"/>
      <c r="E143" s="113"/>
      <c r="F143" s="113"/>
      <c r="G143" s="114">
        <f t="shared" si="32"/>
        <v>0</v>
      </c>
      <c r="H143" s="113"/>
      <c r="I143" s="113"/>
      <c r="J143" s="113"/>
      <c r="K143" s="114">
        <f t="shared" si="33"/>
        <v>0</v>
      </c>
      <c r="L143" s="113"/>
      <c r="M143" s="113"/>
      <c r="N143" s="113"/>
      <c r="O143" s="114">
        <f t="shared" si="34"/>
        <v>0</v>
      </c>
      <c r="P143" s="113"/>
      <c r="Q143" s="113"/>
      <c r="R143" s="113"/>
      <c r="S143" s="114">
        <f t="shared" si="35"/>
        <v>0</v>
      </c>
      <c r="T143" s="113"/>
      <c r="U143" s="113"/>
      <c r="V143" s="113"/>
      <c r="W143" s="114">
        <f t="shared" si="36"/>
        <v>0</v>
      </c>
      <c r="X143" s="113"/>
      <c r="Y143" s="113"/>
      <c r="Z143" s="113"/>
      <c r="AA143" s="114"/>
      <c r="AB143" s="113"/>
      <c r="AC143" s="113"/>
      <c r="AD143" s="113"/>
      <c r="AE143" s="114"/>
      <c r="AF143" s="113"/>
      <c r="AG143" s="113"/>
      <c r="AH143" s="113"/>
      <c r="AI143" s="114"/>
      <c r="AJ143" s="113"/>
      <c r="AK143" s="113"/>
      <c r="AL143" s="113"/>
      <c r="AM143" s="114"/>
      <c r="AN143" s="113"/>
      <c r="AO143" s="113"/>
      <c r="AP143" s="113"/>
      <c r="AQ143" s="114"/>
      <c r="AR143" s="113"/>
      <c r="AS143" s="113"/>
      <c r="AT143" s="113"/>
      <c r="AU143" s="114"/>
      <c r="AV143" s="113"/>
      <c r="AW143" s="113"/>
      <c r="AX143" s="113"/>
      <c r="AY143" s="114"/>
      <c r="AZ143" s="113"/>
      <c r="BA143" s="115">
        <f t="shared" si="37"/>
        <v>0</v>
      </c>
      <c r="BB143" s="116"/>
      <c r="BC143" s="115">
        <f t="shared" si="38"/>
        <v>0</v>
      </c>
      <c r="BD143" s="111"/>
      <c r="BE143" s="111"/>
      <c r="BF143" s="117">
        <f t="shared" si="39"/>
        <v>0</v>
      </c>
      <c r="BG143" s="111"/>
      <c r="BH143" s="118">
        <f t="shared" si="40"/>
        <v>0</v>
      </c>
    </row>
    <row r="144" spans="2:60" ht="39.75" hidden="1" customHeight="1" x14ac:dyDescent="1">
      <c r="B144" s="111"/>
      <c r="C144" s="122" t="s">
        <v>850</v>
      </c>
      <c r="D144" s="113"/>
      <c r="E144" s="113"/>
      <c r="F144" s="113"/>
      <c r="G144" s="114">
        <f t="shared" si="32"/>
        <v>0</v>
      </c>
      <c r="H144" s="113"/>
      <c r="I144" s="113"/>
      <c r="J144" s="113"/>
      <c r="K144" s="114">
        <f t="shared" si="33"/>
        <v>0</v>
      </c>
      <c r="L144" s="113"/>
      <c r="M144" s="113"/>
      <c r="N144" s="113"/>
      <c r="O144" s="114">
        <f t="shared" si="34"/>
        <v>0</v>
      </c>
      <c r="P144" s="113"/>
      <c r="Q144" s="113"/>
      <c r="R144" s="113"/>
      <c r="S144" s="114">
        <f t="shared" si="35"/>
        <v>0</v>
      </c>
      <c r="T144" s="113"/>
      <c r="U144" s="113"/>
      <c r="V144" s="113"/>
      <c r="W144" s="114">
        <f t="shared" si="36"/>
        <v>0</v>
      </c>
      <c r="X144" s="113"/>
      <c r="Y144" s="113"/>
      <c r="Z144" s="113"/>
      <c r="AA144" s="114"/>
      <c r="AB144" s="113"/>
      <c r="AC144" s="113"/>
      <c r="AD144" s="113"/>
      <c r="AE144" s="114"/>
      <c r="AF144" s="113"/>
      <c r="AG144" s="113"/>
      <c r="AH144" s="113"/>
      <c r="AI144" s="114"/>
      <c r="AJ144" s="113"/>
      <c r="AK144" s="113"/>
      <c r="AL144" s="113"/>
      <c r="AM144" s="114"/>
      <c r="AN144" s="113"/>
      <c r="AO144" s="113"/>
      <c r="AP144" s="113"/>
      <c r="AQ144" s="114"/>
      <c r="AR144" s="113"/>
      <c r="AS144" s="113"/>
      <c r="AT144" s="113"/>
      <c r="AU144" s="114"/>
      <c r="AV144" s="113"/>
      <c r="AW144" s="113"/>
      <c r="AX144" s="113"/>
      <c r="AY144" s="114"/>
      <c r="AZ144" s="113"/>
      <c r="BA144" s="115">
        <f t="shared" si="37"/>
        <v>0</v>
      </c>
      <c r="BB144" s="116"/>
      <c r="BC144" s="115">
        <f t="shared" si="38"/>
        <v>0</v>
      </c>
      <c r="BD144" s="111"/>
      <c r="BE144" s="111"/>
      <c r="BF144" s="117">
        <f t="shared" si="39"/>
        <v>0</v>
      </c>
      <c r="BG144" s="111"/>
      <c r="BH144" s="118">
        <f t="shared" si="40"/>
        <v>0</v>
      </c>
    </row>
    <row r="145" spans="2:60" ht="39.75" hidden="1" customHeight="1" x14ac:dyDescent="1">
      <c r="B145" s="111">
        <v>1004061</v>
      </c>
      <c r="C145" s="122" t="s">
        <v>851</v>
      </c>
      <c r="D145" s="113"/>
      <c r="E145" s="113"/>
      <c r="F145" s="113"/>
      <c r="G145" s="114">
        <f t="shared" si="32"/>
        <v>0</v>
      </c>
      <c r="H145" s="113"/>
      <c r="I145" s="113"/>
      <c r="J145" s="113"/>
      <c r="K145" s="114">
        <f t="shared" si="33"/>
        <v>0</v>
      </c>
      <c r="L145" s="113"/>
      <c r="M145" s="113"/>
      <c r="N145" s="113"/>
      <c r="O145" s="114">
        <f t="shared" si="34"/>
        <v>0</v>
      </c>
      <c r="P145" s="113"/>
      <c r="Q145" s="113"/>
      <c r="R145" s="113"/>
      <c r="S145" s="114">
        <f t="shared" si="35"/>
        <v>0</v>
      </c>
      <c r="T145" s="113"/>
      <c r="U145" s="113"/>
      <c r="V145" s="113"/>
      <c r="W145" s="114">
        <f t="shared" si="36"/>
        <v>0</v>
      </c>
      <c r="X145" s="113"/>
      <c r="Y145" s="113"/>
      <c r="Z145" s="113"/>
      <c r="AA145" s="114"/>
      <c r="AB145" s="113"/>
      <c r="AC145" s="113"/>
      <c r="AD145" s="113"/>
      <c r="AE145" s="114"/>
      <c r="AF145" s="113"/>
      <c r="AG145" s="113"/>
      <c r="AH145" s="113"/>
      <c r="AI145" s="114"/>
      <c r="AJ145" s="113"/>
      <c r="AK145" s="113"/>
      <c r="AL145" s="113"/>
      <c r="AM145" s="114"/>
      <c r="AN145" s="113"/>
      <c r="AO145" s="113"/>
      <c r="AP145" s="113"/>
      <c r="AQ145" s="114"/>
      <c r="AR145" s="113"/>
      <c r="AS145" s="113"/>
      <c r="AT145" s="113"/>
      <c r="AU145" s="114"/>
      <c r="AV145" s="113"/>
      <c r="AW145" s="113"/>
      <c r="AX145" s="113"/>
      <c r="AY145" s="114"/>
      <c r="AZ145" s="113"/>
      <c r="BA145" s="115">
        <f t="shared" si="37"/>
        <v>0</v>
      </c>
      <c r="BB145" s="116"/>
      <c r="BC145" s="115">
        <f t="shared" si="38"/>
        <v>0</v>
      </c>
      <c r="BD145" s="111"/>
      <c r="BE145" s="111"/>
      <c r="BF145" s="117">
        <f t="shared" si="39"/>
        <v>0</v>
      </c>
      <c r="BG145" s="111"/>
      <c r="BH145" s="118">
        <f t="shared" si="40"/>
        <v>0</v>
      </c>
    </row>
    <row r="146" spans="2:60" ht="39.75" hidden="1" customHeight="1" x14ac:dyDescent="1">
      <c r="B146" s="111">
        <v>1007020</v>
      </c>
      <c r="C146" s="122" t="s">
        <v>852</v>
      </c>
      <c r="D146" s="113"/>
      <c r="E146" s="113"/>
      <c r="F146" s="113"/>
      <c r="G146" s="114">
        <f t="shared" si="32"/>
        <v>0</v>
      </c>
      <c r="H146" s="113"/>
      <c r="I146" s="113"/>
      <c r="J146" s="113"/>
      <c r="K146" s="114">
        <f t="shared" si="33"/>
        <v>0</v>
      </c>
      <c r="L146" s="113"/>
      <c r="M146" s="113"/>
      <c r="N146" s="113"/>
      <c r="O146" s="114">
        <f t="shared" si="34"/>
        <v>0</v>
      </c>
      <c r="P146" s="113"/>
      <c r="Q146" s="113"/>
      <c r="R146" s="113"/>
      <c r="S146" s="114">
        <f t="shared" si="35"/>
        <v>0</v>
      </c>
      <c r="T146" s="113"/>
      <c r="U146" s="113"/>
      <c r="V146" s="113"/>
      <c r="W146" s="114"/>
      <c r="X146" s="113"/>
      <c r="Y146" s="113"/>
      <c r="Z146" s="113"/>
      <c r="AA146" s="114"/>
      <c r="AB146" s="113"/>
      <c r="AC146" s="113"/>
      <c r="AD146" s="113"/>
      <c r="AE146" s="114"/>
      <c r="AF146" s="113"/>
      <c r="AG146" s="113"/>
      <c r="AH146" s="113"/>
      <c r="AI146" s="114"/>
      <c r="AJ146" s="113"/>
      <c r="AK146" s="113"/>
      <c r="AL146" s="113"/>
      <c r="AM146" s="114"/>
      <c r="AN146" s="113"/>
      <c r="AO146" s="113"/>
      <c r="AP146" s="113"/>
      <c r="AQ146" s="114"/>
      <c r="AR146" s="113"/>
      <c r="AS146" s="113"/>
      <c r="AT146" s="113"/>
      <c r="AU146" s="114"/>
      <c r="AV146" s="113"/>
      <c r="AW146" s="113"/>
      <c r="AX146" s="113"/>
      <c r="AY146" s="114"/>
      <c r="AZ146" s="113"/>
      <c r="BA146" s="115">
        <f t="shared" si="37"/>
        <v>0</v>
      </c>
      <c r="BB146" s="116"/>
      <c r="BC146" s="115">
        <f t="shared" si="38"/>
        <v>0</v>
      </c>
      <c r="BD146" s="111"/>
      <c r="BE146" s="111"/>
      <c r="BF146" s="117">
        <f t="shared" si="39"/>
        <v>0</v>
      </c>
      <c r="BG146" s="111"/>
      <c r="BH146" s="118">
        <f t="shared" si="40"/>
        <v>0</v>
      </c>
    </row>
    <row r="147" spans="2:60" ht="39.75" hidden="1" customHeight="1" x14ac:dyDescent="1">
      <c r="B147" s="111">
        <v>1111006</v>
      </c>
      <c r="C147" s="122" t="s">
        <v>853</v>
      </c>
      <c r="D147" s="113"/>
      <c r="E147" s="113"/>
      <c r="F147" s="113"/>
      <c r="G147" s="114">
        <f t="shared" si="32"/>
        <v>0</v>
      </c>
      <c r="H147" s="113"/>
      <c r="I147" s="113"/>
      <c r="J147" s="113"/>
      <c r="K147" s="114">
        <f t="shared" si="33"/>
        <v>0</v>
      </c>
      <c r="L147" s="113"/>
      <c r="M147" s="113"/>
      <c r="N147" s="113"/>
      <c r="O147" s="114">
        <f t="shared" si="34"/>
        <v>0</v>
      </c>
      <c r="P147" s="113"/>
      <c r="Q147" s="113"/>
      <c r="R147" s="113"/>
      <c r="S147" s="114">
        <f t="shared" si="35"/>
        <v>0</v>
      </c>
      <c r="T147" s="121"/>
      <c r="U147" s="121"/>
      <c r="V147" s="113"/>
      <c r="W147" s="114"/>
      <c r="X147" s="113"/>
      <c r="Y147" s="113"/>
      <c r="Z147" s="113"/>
      <c r="AA147" s="114"/>
      <c r="AB147" s="113"/>
      <c r="AC147" s="113"/>
      <c r="AD147" s="113"/>
      <c r="AE147" s="114"/>
      <c r="AF147" s="113"/>
      <c r="AG147" s="113"/>
      <c r="AH147" s="113"/>
      <c r="AI147" s="114"/>
      <c r="AJ147" s="113"/>
      <c r="AK147" s="113"/>
      <c r="AL147" s="113"/>
      <c r="AM147" s="114"/>
      <c r="AN147" s="113"/>
      <c r="AO147" s="113"/>
      <c r="AP147" s="113"/>
      <c r="AQ147" s="114"/>
      <c r="AR147" s="113"/>
      <c r="AS147" s="113"/>
      <c r="AT147" s="113"/>
      <c r="AU147" s="114"/>
      <c r="AV147" s="113"/>
      <c r="AW147" s="113"/>
      <c r="AX147" s="113"/>
      <c r="AY147" s="114"/>
      <c r="AZ147" s="113"/>
      <c r="BA147" s="115">
        <f t="shared" si="37"/>
        <v>0</v>
      </c>
      <c r="BB147" s="116"/>
      <c r="BC147" s="115">
        <f t="shared" si="38"/>
        <v>0</v>
      </c>
      <c r="BD147" s="111"/>
      <c r="BE147" s="111"/>
      <c r="BF147" s="117">
        <f t="shared" si="39"/>
        <v>0</v>
      </c>
      <c r="BG147" s="111"/>
      <c r="BH147" s="118">
        <f t="shared" si="40"/>
        <v>0</v>
      </c>
    </row>
    <row r="148" spans="2:60" ht="39.75" hidden="1" customHeight="1" x14ac:dyDescent="1">
      <c r="B148" s="111">
        <v>1111004</v>
      </c>
      <c r="C148" s="122" t="s">
        <v>854</v>
      </c>
      <c r="D148" s="113"/>
      <c r="E148" s="113"/>
      <c r="F148" s="113"/>
      <c r="G148" s="114">
        <f t="shared" si="32"/>
        <v>0</v>
      </c>
      <c r="H148" s="113"/>
      <c r="I148" s="113"/>
      <c r="J148" s="113"/>
      <c r="K148" s="114">
        <f t="shared" si="33"/>
        <v>0</v>
      </c>
      <c r="L148" s="113"/>
      <c r="M148" s="113"/>
      <c r="N148" s="113"/>
      <c r="O148" s="114">
        <f t="shared" si="34"/>
        <v>0</v>
      </c>
      <c r="P148" s="113"/>
      <c r="Q148" s="113"/>
      <c r="R148" s="113"/>
      <c r="S148" s="114">
        <f t="shared" si="35"/>
        <v>0</v>
      </c>
      <c r="T148" s="121"/>
      <c r="U148" s="121"/>
      <c r="V148" s="113"/>
      <c r="W148" s="114"/>
      <c r="X148" s="113"/>
      <c r="Y148" s="113"/>
      <c r="Z148" s="113"/>
      <c r="AA148" s="114"/>
      <c r="AB148" s="113"/>
      <c r="AC148" s="113"/>
      <c r="AD148" s="113"/>
      <c r="AE148" s="114"/>
      <c r="AF148" s="113"/>
      <c r="AG148" s="113"/>
      <c r="AH148" s="113"/>
      <c r="AI148" s="114"/>
      <c r="AJ148" s="113"/>
      <c r="AK148" s="113"/>
      <c r="AL148" s="113"/>
      <c r="AM148" s="114"/>
      <c r="AN148" s="113"/>
      <c r="AO148" s="113"/>
      <c r="AP148" s="113"/>
      <c r="AQ148" s="114"/>
      <c r="AR148" s="113"/>
      <c r="AS148" s="113"/>
      <c r="AT148" s="113"/>
      <c r="AU148" s="114"/>
      <c r="AV148" s="113"/>
      <c r="AW148" s="113"/>
      <c r="AX148" s="113"/>
      <c r="AY148" s="114"/>
      <c r="AZ148" s="113"/>
      <c r="BA148" s="115">
        <f t="shared" si="37"/>
        <v>0</v>
      </c>
      <c r="BB148" s="116"/>
      <c r="BC148" s="115">
        <f t="shared" si="38"/>
        <v>0</v>
      </c>
      <c r="BD148" s="111"/>
      <c r="BE148" s="111"/>
      <c r="BF148" s="117">
        <f t="shared" si="39"/>
        <v>0</v>
      </c>
      <c r="BG148" s="111"/>
      <c r="BH148" s="118">
        <f t="shared" si="40"/>
        <v>0</v>
      </c>
    </row>
    <row r="149" spans="2:60" ht="39.75" hidden="1" customHeight="1" x14ac:dyDescent="1">
      <c r="B149" s="111">
        <v>1111005</v>
      </c>
      <c r="C149" s="122" t="s">
        <v>855</v>
      </c>
      <c r="D149" s="113"/>
      <c r="E149" s="113"/>
      <c r="F149" s="113"/>
      <c r="G149" s="114">
        <f t="shared" si="32"/>
        <v>0</v>
      </c>
      <c r="H149" s="113"/>
      <c r="I149" s="113"/>
      <c r="J149" s="113"/>
      <c r="K149" s="114">
        <f t="shared" si="33"/>
        <v>0</v>
      </c>
      <c r="L149" s="113"/>
      <c r="M149" s="113"/>
      <c r="N149" s="113"/>
      <c r="O149" s="114">
        <f t="shared" si="34"/>
        <v>0</v>
      </c>
      <c r="P149" s="113"/>
      <c r="Q149" s="113"/>
      <c r="R149" s="113"/>
      <c r="S149" s="114">
        <f t="shared" si="35"/>
        <v>0</v>
      </c>
      <c r="T149" s="121"/>
      <c r="U149" s="121"/>
      <c r="V149" s="113"/>
      <c r="W149" s="114"/>
      <c r="X149" s="113"/>
      <c r="Y149" s="113"/>
      <c r="Z149" s="113"/>
      <c r="AA149" s="114"/>
      <c r="AB149" s="113"/>
      <c r="AC149" s="113"/>
      <c r="AD149" s="113"/>
      <c r="AE149" s="114"/>
      <c r="AF149" s="113"/>
      <c r="AG149" s="113"/>
      <c r="AH149" s="113"/>
      <c r="AI149" s="114"/>
      <c r="AJ149" s="113"/>
      <c r="AK149" s="113"/>
      <c r="AL149" s="113"/>
      <c r="AM149" s="114"/>
      <c r="AN149" s="113"/>
      <c r="AO149" s="113"/>
      <c r="AP149" s="113"/>
      <c r="AQ149" s="114"/>
      <c r="AR149" s="113"/>
      <c r="AS149" s="113"/>
      <c r="AT149" s="113"/>
      <c r="AU149" s="114"/>
      <c r="AV149" s="113"/>
      <c r="AW149" s="113"/>
      <c r="AX149" s="113"/>
      <c r="AY149" s="114"/>
      <c r="AZ149" s="113"/>
      <c r="BA149" s="115">
        <f t="shared" si="37"/>
        <v>0</v>
      </c>
      <c r="BB149" s="116"/>
      <c r="BC149" s="115">
        <f t="shared" si="38"/>
        <v>0</v>
      </c>
      <c r="BD149" s="111"/>
      <c r="BE149" s="111"/>
      <c r="BF149" s="117">
        <f t="shared" si="39"/>
        <v>0</v>
      </c>
      <c r="BG149" s="111"/>
      <c r="BH149" s="118">
        <f t="shared" si="40"/>
        <v>0</v>
      </c>
    </row>
    <row r="150" spans="2:60" ht="39.75" hidden="1" customHeight="1" x14ac:dyDescent="1">
      <c r="B150" s="111">
        <v>1111123</v>
      </c>
      <c r="C150" s="122" t="s">
        <v>671</v>
      </c>
      <c r="D150" s="113"/>
      <c r="E150" s="113"/>
      <c r="F150" s="113"/>
      <c r="G150" s="114">
        <f t="shared" si="32"/>
        <v>0</v>
      </c>
      <c r="H150" s="113"/>
      <c r="I150" s="113"/>
      <c r="J150" s="113"/>
      <c r="K150" s="114">
        <f t="shared" si="33"/>
        <v>0</v>
      </c>
      <c r="L150" s="113"/>
      <c r="M150" s="113"/>
      <c r="N150" s="113"/>
      <c r="O150" s="114">
        <f t="shared" si="34"/>
        <v>0</v>
      </c>
      <c r="P150" s="113"/>
      <c r="Q150" s="113"/>
      <c r="R150" s="113"/>
      <c r="S150" s="114">
        <f t="shared" si="35"/>
        <v>0</v>
      </c>
      <c r="T150" s="121"/>
      <c r="U150" s="121"/>
      <c r="V150" s="113"/>
      <c r="W150" s="114"/>
      <c r="X150" s="113"/>
      <c r="Y150" s="113"/>
      <c r="Z150" s="113"/>
      <c r="AA150" s="114"/>
      <c r="AB150" s="113"/>
      <c r="AC150" s="113"/>
      <c r="AD150" s="113"/>
      <c r="AE150" s="114"/>
      <c r="AF150" s="113"/>
      <c r="AG150" s="113"/>
      <c r="AH150" s="113"/>
      <c r="AI150" s="114"/>
      <c r="AJ150" s="113"/>
      <c r="AK150" s="113"/>
      <c r="AL150" s="113"/>
      <c r="AM150" s="114"/>
      <c r="AN150" s="113"/>
      <c r="AO150" s="113"/>
      <c r="AP150" s="113"/>
      <c r="AQ150" s="114"/>
      <c r="AR150" s="113"/>
      <c r="AS150" s="113"/>
      <c r="AT150" s="113"/>
      <c r="AU150" s="114"/>
      <c r="AV150" s="113"/>
      <c r="AW150" s="113"/>
      <c r="AX150" s="113"/>
      <c r="AY150" s="114"/>
      <c r="AZ150" s="113"/>
      <c r="BA150" s="115">
        <f t="shared" si="37"/>
        <v>0</v>
      </c>
      <c r="BB150" s="116"/>
      <c r="BC150" s="115">
        <f t="shared" si="38"/>
        <v>0</v>
      </c>
      <c r="BD150" s="111"/>
      <c r="BE150" s="111"/>
      <c r="BF150" s="117">
        <f t="shared" si="39"/>
        <v>0</v>
      </c>
      <c r="BG150" s="111"/>
      <c r="BH150" s="118">
        <f t="shared" si="40"/>
        <v>0</v>
      </c>
    </row>
    <row r="151" spans="2:60" ht="39.75" hidden="1" customHeight="1" x14ac:dyDescent="1">
      <c r="B151" s="111">
        <v>1111122</v>
      </c>
      <c r="C151" s="122" t="s">
        <v>691</v>
      </c>
      <c r="D151" s="113"/>
      <c r="E151" s="113"/>
      <c r="F151" s="113"/>
      <c r="G151" s="114">
        <f t="shared" si="32"/>
        <v>0</v>
      </c>
      <c r="H151" s="113"/>
      <c r="I151" s="113"/>
      <c r="J151" s="113"/>
      <c r="K151" s="114">
        <f t="shared" si="33"/>
        <v>0</v>
      </c>
      <c r="L151" s="113"/>
      <c r="M151" s="113"/>
      <c r="N151" s="113"/>
      <c r="O151" s="114">
        <f t="shared" si="34"/>
        <v>0</v>
      </c>
      <c r="P151" s="113"/>
      <c r="Q151" s="113"/>
      <c r="R151" s="113"/>
      <c r="S151" s="114">
        <f t="shared" si="35"/>
        <v>0</v>
      </c>
      <c r="T151" s="121"/>
      <c r="U151" s="121"/>
      <c r="V151" s="113"/>
      <c r="W151" s="114"/>
      <c r="X151" s="113"/>
      <c r="Y151" s="113"/>
      <c r="Z151" s="113"/>
      <c r="AA151" s="114"/>
      <c r="AB151" s="113"/>
      <c r="AC151" s="113"/>
      <c r="AD151" s="113"/>
      <c r="AE151" s="114"/>
      <c r="AF151" s="113"/>
      <c r="AG151" s="113"/>
      <c r="AH151" s="113"/>
      <c r="AI151" s="114"/>
      <c r="AJ151" s="113"/>
      <c r="AK151" s="113"/>
      <c r="AL151" s="113"/>
      <c r="AM151" s="114"/>
      <c r="AN151" s="113"/>
      <c r="AO151" s="113"/>
      <c r="AP151" s="113"/>
      <c r="AQ151" s="114"/>
      <c r="AR151" s="113"/>
      <c r="AS151" s="113"/>
      <c r="AT151" s="113"/>
      <c r="AU151" s="114"/>
      <c r="AV151" s="113"/>
      <c r="AW151" s="113"/>
      <c r="AX151" s="113"/>
      <c r="AY151" s="114"/>
      <c r="AZ151" s="113"/>
      <c r="BA151" s="115">
        <f t="shared" si="37"/>
        <v>0</v>
      </c>
      <c r="BB151" s="116"/>
      <c r="BC151" s="115">
        <f t="shared" si="38"/>
        <v>0</v>
      </c>
      <c r="BD151" s="111"/>
      <c r="BE151" s="111"/>
      <c r="BF151" s="117">
        <f t="shared" si="39"/>
        <v>0</v>
      </c>
      <c r="BG151" s="111"/>
      <c r="BH151" s="118">
        <f t="shared" si="40"/>
        <v>0</v>
      </c>
    </row>
    <row r="152" spans="2:60" ht="39.75" hidden="1" customHeight="1" x14ac:dyDescent="1">
      <c r="B152" s="111">
        <v>1006982</v>
      </c>
      <c r="C152" s="122" t="s">
        <v>856</v>
      </c>
      <c r="D152" s="113"/>
      <c r="E152" s="113"/>
      <c r="F152" s="113"/>
      <c r="G152" s="114">
        <f t="shared" si="32"/>
        <v>0</v>
      </c>
      <c r="H152" s="113"/>
      <c r="I152" s="113"/>
      <c r="J152" s="113"/>
      <c r="K152" s="114">
        <f t="shared" si="33"/>
        <v>0</v>
      </c>
      <c r="L152" s="113"/>
      <c r="M152" s="113"/>
      <c r="N152" s="113"/>
      <c r="O152" s="114">
        <f t="shared" si="34"/>
        <v>0</v>
      </c>
      <c r="P152" s="113"/>
      <c r="Q152" s="113"/>
      <c r="R152" s="113"/>
      <c r="S152" s="114">
        <f t="shared" si="35"/>
        <v>0</v>
      </c>
      <c r="T152" s="121"/>
      <c r="U152" s="121"/>
      <c r="V152" s="113"/>
      <c r="W152" s="114"/>
      <c r="X152" s="113"/>
      <c r="Y152" s="113"/>
      <c r="Z152" s="113"/>
      <c r="AA152" s="114"/>
      <c r="AB152" s="113"/>
      <c r="AC152" s="113"/>
      <c r="AD152" s="113"/>
      <c r="AE152" s="114"/>
      <c r="AF152" s="113"/>
      <c r="AG152" s="113"/>
      <c r="AH152" s="113"/>
      <c r="AI152" s="114"/>
      <c r="AJ152" s="113"/>
      <c r="AK152" s="113"/>
      <c r="AL152" s="113"/>
      <c r="AM152" s="114"/>
      <c r="AN152" s="113"/>
      <c r="AO152" s="113"/>
      <c r="AP152" s="113"/>
      <c r="AQ152" s="114"/>
      <c r="AR152" s="113"/>
      <c r="AS152" s="113"/>
      <c r="AT152" s="113"/>
      <c r="AU152" s="114"/>
      <c r="AV152" s="113"/>
      <c r="AW152" s="113"/>
      <c r="AX152" s="113"/>
      <c r="AY152" s="114"/>
      <c r="AZ152" s="113"/>
      <c r="BA152" s="115">
        <f t="shared" si="37"/>
        <v>0</v>
      </c>
      <c r="BB152" s="116"/>
      <c r="BC152" s="115">
        <f t="shared" si="38"/>
        <v>0</v>
      </c>
      <c r="BD152" s="111"/>
      <c r="BE152" s="111"/>
      <c r="BF152" s="117">
        <f t="shared" si="39"/>
        <v>0</v>
      </c>
      <c r="BG152" s="111"/>
      <c r="BH152" s="118">
        <f t="shared" si="40"/>
        <v>0</v>
      </c>
    </row>
    <row r="153" spans="2:60" ht="39.75" hidden="1" customHeight="1" x14ac:dyDescent="1">
      <c r="B153" s="111"/>
      <c r="C153" s="122" t="s">
        <v>857</v>
      </c>
      <c r="D153" s="113"/>
      <c r="E153" s="113"/>
      <c r="F153" s="113"/>
      <c r="G153" s="114">
        <f t="shared" si="32"/>
        <v>0</v>
      </c>
      <c r="H153" s="113"/>
      <c r="I153" s="113"/>
      <c r="J153" s="113"/>
      <c r="K153" s="114">
        <f t="shared" si="33"/>
        <v>0</v>
      </c>
      <c r="L153" s="113"/>
      <c r="M153" s="113"/>
      <c r="N153" s="113"/>
      <c r="O153" s="114">
        <f t="shared" si="34"/>
        <v>0</v>
      </c>
      <c r="P153" s="113"/>
      <c r="Q153" s="113"/>
      <c r="R153" s="113"/>
      <c r="S153" s="114">
        <f t="shared" si="35"/>
        <v>0</v>
      </c>
      <c r="T153" s="121"/>
      <c r="U153" s="121"/>
      <c r="V153" s="113"/>
      <c r="W153" s="114"/>
      <c r="X153" s="113"/>
      <c r="Y153" s="113"/>
      <c r="Z153" s="113"/>
      <c r="AA153" s="114"/>
      <c r="AB153" s="113"/>
      <c r="AC153" s="113"/>
      <c r="AD153" s="113"/>
      <c r="AE153" s="114"/>
      <c r="AF153" s="113"/>
      <c r="AG153" s="113"/>
      <c r="AH153" s="113"/>
      <c r="AI153" s="114"/>
      <c r="AJ153" s="113"/>
      <c r="AK153" s="113"/>
      <c r="AL153" s="113"/>
      <c r="AM153" s="114"/>
      <c r="AN153" s="113"/>
      <c r="AO153" s="113"/>
      <c r="AP153" s="113"/>
      <c r="AQ153" s="114"/>
      <c r="AR153" s="113"/>
      <c r="AS153" s="113"/>
      <c r="AT153" s="113"/>
      <c r="AU153" s="114"/>
      <c r="AV153" s="113"/>
      <c r="AW153" s="113"/>
      <c r="AX153" s="113"/>
      <c r="AY153" s="114"/>
      <c r="AZ153" s="113"/>
      <c r="BA153" s="115">
        <f t="shared" si="37"/>
        <v>0</v>
      </c>
      <c r="BB153" s="116"/>
      <c r="BC153" s="115">
        <f t="shared" si="38"/>
        <v>0</v>
      </c>
      <c r="BD153" s="111"/>
      <c r="BE153" s="111"/>
      <c r="BF153" s="117">
        <f t="shared" si="39"/>
        <v>0</v>
      </c>
      <c r="BG153" s="111"/>
      <c r="BH153" s="118">
        <f t="shared" si="40"/>
        <v>0</v>
      </c>
    </row>
    <row r="154" spans="2:60" ht="39.75" customHeight="1" x14ac:dyDescent="1">
      <c r="B154" s="111">
        <v>1006987</v>
      </c>
      <c r="C154" s="122" t="s">
        <v>673</v>
      </c>
      <c r="D154" s="113">
        <v>5</v>
      </c>
      <c r="E154" s="113"/>
      <c r="F154" s="113"/>
      <c r="G154" s="114">
        <f t="shared" si="32"/>
        <v>5</v>
      </c>
      <c r="H154" s="113">
        <v>5</v>
      </c>
      <c r="I154" s="113"/>
      <c r="J154" s="113"/>
      <c r="K154" s="114">
        <f t="shared" si="33"/>
        <v>5</v>
      </c>
      <c r="L154" s="113"/>
      <c r="M154" s="113"/>
      <c r="N154" s="113"/>
      <c r="O154" s="114">
        <f t="shared" si="34"/>
        <v>0</v>
      </c>
      <c r="P154" s="113">
        <v>28</v>
      </c>
      <c r="Q154" s="119">
        <v>11</v>
      </c>
      <c r="R154" s="113"/>
      <c r="S154" s="114">
        <f t="shared" si="35"/>
        <v>39</v>
      </c>
      <c r="T154" s="121"/>
      <c r="U154" s="121"/>
      <c r="V154" s="113"/>
      <c r="W154" s="114"/>
      <c r="X154" s="113"/>
      <c r="Y154" s="113"/>
      <c r="Z154" s="113"/>
      <c r="AA154" s="114"/>
      <c r="AB154" s="113"/>
      <c r="AC154" s="113"/>
      <c r="AD154" s="113"/>
      <c r="AE154" s="114"/>
      <c r="AF154" s="113"/>
      <c r="AG154" s="113"/>
      <c r="AH154" s="113"/>
      <c r="AI154" s="114"/>
      <c r="AJ154" s="113"/>
      <c r="AK154" s="113"/>
      <c r="AL154" s="113"/>
      <c r="AM154" s="114"/>
      <c r="AN154" s="113"/>
      <c r="AO154" s="113"/>
      <c r="AP154" s="113"/>
      <c r="AQ154" s="114"/>
      <c r="AR154" s="113"/>
      <c r="AS154" s="113"/>
      <c r="AT154" s="113"/>
      <c r="AU154" s="114"/>
      <c r="AV154" s="113"/>
      <c r="AW154" s="113"/>
      <c r="AX154" s="113"/>
      <c r="AY154" s="114"/>
      <c r="AZ154" s="113"/>
      <c r="BA154" s="115">
        <f t="shared" si="37"/>
        <v>49</v>
      </c>
      <c r="BB154" s="116"/>
      <c r="BC154" s="115">
        <f t="shared" si="38"/>
        <v>49</v>
      </c>
      <c r="BD154" s="111"/>
      <c r="BE154" s="111">
        <v>398</v>
      </c>
      <c r="BF154" s="117">
        <f t="shared" si="39"/>
        <v>349</v>
      </c>
      <c r="BG154" s="111"/>
      <c r="BH154" s="118">
        <f t="shared" si="40"/>
        <v>349</v>
      </c>
    </row>
    <row r="155" spans="2:60" ht="39.75" customHeight="1" x14ac:dyDescent="1">
      <c r="B155" s="111">
        <v>1006988</v>
      </c>
      <c r="C155" s="122" t="s">
        <v>679</v>
      </c>
      <c r="D155" s="113">
        <v>3</v>
      </c>
      <c r="E155" s="113"/>
      <c r="F155" s="113"/>
      <c r="G155" s="114">
        <f t="shared" si="32"/>
        <v>3</v>
      </c>
      <c r="H155" s="113">
        <v>5</v>
      </c>
      <c r="I155" s="113"/>
      <c r="J155" s="113"/>
      <c r="K155" s="114">
        <f t="shared" si="33"/>
        <v>5</v>
      </c>
      <c r="L155" s="113"/>
      <c r="M155" s="113"/>
      <c r="N155" s="113"/>
      <c r="O155" s="114">
        <f t="shared" si="34"/>
        <v>0</v>
      </c>
      <c r="P155" s="113">
        <v>20</v>
      </c>
      <c r="Q155" s="119">
        <v>5</v>
      </c>
      <c r="R155" s="113"/>
      <c r="S155" s="114">
        <f t="shared" si="35"/>
        <v>25</v>
      </c>
      <c r="T155" s="121"/>
      <c r="U155" s="121"/>
      <c r="V155" s="113"/>
      <c r="W155" s="114"/>
      <c r="X155" s="113"/>
      <c r="Y155" s="113"/>
      <c r="Z155" s="113"/>
      <c r="AA155" s="114"/>
      <c r="AB155" s="113"/>
      <c r="AC155" s="113"/>
      <c r="AD155" s="113"/>
      <c r="AE155" s="114"/>
      <c r="AF155" s="113"/>
      <c r="AG155" s="113"/>
      <c r="AH155" s="113"/>
      <c r="AI155" s="114"/>
      <c r="AJ155" s="113"/>
      <c r="AK155" s="113"/>
      <c r="AL155" s="113"/>
      <c r="AM155" s="114"/>
      <c r="AN155" s="113"/>
      <c r="AO155" s="113"/>
      <c r="AP155" s="113"/>
      <c r="AQ155" s="114"/>
      <c r="AR155" s="113"/>
      <c r="AS155" s="113"/>
      <c r="AT155" s="113"/>
      <c r="AU155" s="114"/>
      <c r="AV155" s="113"/>
      <c r="AW155" s="113"/>
      <c r="AX155" s="113"/>
      <c r="AY155" s="114"/>
      <c r="AZ155" s="113"/>
      <c r="BA155" s="115">
        <f t="shared" si="37"/>
        <v>33</v>
      </c>
      <c r="BB155" s="116"/>
      <c r="BC155" s="115">
        <f t="shared" si="38"/>
        <v>33</v>
      </c>
      <c r="BD155" s="111"/>
      <c r="BE155" s="111">
        <v>248</v>
      </c>
      <c r="BF155" s="117">
        <f t="shared" si="39"/>
        <v>215</v>
      </c>
      <c r="BG155" s="111"/>
      <c r="BH155" s="118">
        <f t="shared" si="40"/>
        <v>215</v>
      </c>
    </row>
    <row r="156" spans="2:60" ht="39.75" customHeight="1" x14ac:dyDescent="1">
      <c r="B156" s="111">
        <v>20058107</v>
      </c>
      <c r="C156" s="123" t="s">
        <v>871</v>
      </c>
      <c r="D156" s="113"/>
      <c r="E156" s="113"/>
      <c r="F156" s="113"/>
      <c r="G156" s="114">
        <f t="shared" si="32"/>
        <v>0</v>
      </c>
      <c r="H156" s="113"/>
      <c r="I156" s="113"/>
      <c r="J156" s="113"/>
      <c r="K156" s="114">
        <f t="shared" si="33"/>
        <v>0</v>
      </c>
      <c r="L156" s="113"/>
      <c r="M156" s="113"/>
      <c r="N156" s="113"/>
      <c r="O156" s="114">
        <f t="shared" si="34"/>
        <v>0</v>
      </c>
      <c r="P156" s="113">
        <v>27</v>
      </c>
      <c r="Q156" s="113"/>
      <c r="R156" s="113"/>
      <c r="S156" s="114">
        <f t="shared" si="35"/>
        <v>27</v>
      </c>
      <c r="T156" s="121"/>
      <c r="U156" s="121"/>
      <c r="V156" s="113"/>
      <c r="W156" s="114"/>
      <c r="X156" s="113"/>
      <c r="Y156" s="113"/>
      <c r="Z156" s="113"/>
      <c r="AA156" s="114"/>
      <c r="AB156" s="113"/>
      <c r="AC156" s="113"/>
      <c r="AD156" s="113"/>
      <c r="AE156" s="114"/>
      <c r="AF156" s="113"/>
      <c r="AG156" s="113"/>
      <c r="AH156" s="113"/>
      <c r="AI156" s="114"/>
      <c r="AJ156" s="113"/>
      <c r="AK156" s="113"/>
      <c r="AL156" s="113"/>
      <c r="AM156" s="114"/>
      <c r="AN156" s="113"/>
      <c r="AO156" s="113"/>
      <c r="AP156" s="113"/>
      <c r="AQ156" s="114"/>
      <c r="AR156" s="113"/>
      <c r="AS156" s="113"/>
      <c r="AT156" s="113"/>
      <c r="AU156" s="114"/>
      <c r="AV156" s="113"/>
      <c r="AW156" s="113"/>
      <c r="AX156" s="113"/>
      <c r="AY156" s="114"/>
      <c r="AZ156" s="113"/>
      <c r="BA156" s="115">
        <f t="shared" si="37"/>
        <v>27</v>
      </c>
      <c r="BB156" s="116"/>
      <c r="BC156" s="115">
        <f t="shared" si="38"/>
        <v>27</v>
      </c>
      <c r="BD156" s="111"/>
      <c r="BE156" s="111">
        <v>33</v>
      </c>
      <c r="BF156" s="117">
        <f t="shared" si="39"/>
        <v>6</v>
      </c>
      <c r="BG156" s="111"/>
      <c r="BH156" s="118">
        <f t="shared" si="40"/>
        <v>6</v>
      </c>
    </row>
    <row r="157" spans="2:60" ht="39.75" hidden="1" customHeight="1" x14ac:dyDescent="1">
      <c r="B157" s="111"/>
      <c r="C157" s="123"/>
      <c r="D157" s="113"/>
      <c r="E157" s="113"/>
      <c r="F157" s="113"/>
      <c r="G157" s="114">
        <f t="shared" si="32"/>
        <v>0</v>
      </c>
      <c r="H157" s="113"/>
      <c r="I157" s="113"/>
      <c r="J157" s="113"/>
      <c r="K157" s="114">
        <f t="shared" si="33"/>
        <v>0</v>
      </c>
      <c r="L157" s="113"/>
      <c r="M157" s="113"/>
      <c r="N157" s="113"/>
      <c r="O157" s="114">
        <f t="shared" si="34"/>
        <v>0</v>
      </c>
      <c r="P157" s="113"/>
      <c r="Q157" s="113"/>
      <c r="R157" s="113"/>
      <c r="S157" s="114">
        <f t="shared" si="35"/>
        <v>0</v>
      </c>
      <c r="T157" s="121"/>
      <c r="U157" s="121"/>
      <c r="V157" s="113"/>
      <c r="W157" s="114"/>
      <c r="X157" s="113"/>
      <c r="Y157" s="113"/>
      <c r="Z157" s="113"/>
      <c r="AA157" s="114"/>
      <c r="AB157" s="113"/>
      <c r="AC157" s="113"/>
      <c r="AD157" s="113"/>
      <c r="AE157" s="114"/>
      <c r="AF157" s="113"/>
      <c r="AG157" s="113"/>
      <c r="AH157" s="113"/>
      <c r="AI157" s="114"/>
      <c r="AJ157" s="113"/>
      <c r="AK157" s="113"/>
      <c r="AL157" s="113"/>
      <c r="AM157" s="114"/>
      <c r="AN157" s="113"/>
      <c r="AO157" s="113"/>
      <c r="AP157" s="113"/>
      <c r="AQ157" s="114"/>
      <c r="AR157" s="113"/>
      <c r="AS157" s="113"/>
      <c r="AT157" s="113"/>
      <c r="AU157" s="114"/>
      <c r="AV157" s="113"/>
      <c r="AW157" s="113"/>
      <c r="AX157" s="113"/>
      <c r="AY157" s="114"/>
      <c r="AZ157" s="113"/>
      <c r="BA157" s="115">
        <f t="shared" si="37"/>
        <v>0</v>
      </c>
      <c r="BB157" s="116"/>
      <c r="BC157" s="115">
        <f t="shared" si="38"/>
        <v>0</v>
      </c>
      <c r="BD157" s="111"/>
      <c r="BE157" s="111"/>
      <c r="BF157" s="117">
        <f t="shared" si="39"/>
        <v>0</v>
      </c>
      <c r="BG157" s="111"/>
      <c r="BH157" s="118">
        <f t="shared" si="40"/>
        <v>0</v>
      </c>
    </row>
    <row r="158" spans="2:60" ht="39.75" hidden="1" customHeight="1" x14ac:dyDescent="1">
      <c r="B158" s="111"/>
      <c r="C158" s="123"/>
      <c r="D158" s="113"/>
      <c r="E158" s="113"/>
      <c r="F158" s="113"/>
      <c r="G158" s="114">
        <f t="shared" si="32"/>
        <v>0</v>
      </c>
      <c r="H158" s="113"/>
      <c r="I158" s="113"/>
      <c r="J158" s="113"/>
      <c r="K158" s="114">
        <f t="shared" si="33"/>
        <v>0</v>
      </c>
      <c r="L158" s="113"/>
      <c r="M158" s="113"/>
      <c r="N158" s="113"/>
      <c r="O158" s="114">
        <f t="shared" si="34"/>
        <v>0</v>
      </c>
      <c r="P158" s="113"/>
      <c r="Q158" s="113"/>
      <c r="R158" s="113"/>
      <c r="S158" s="114">
        <f t="shared" si="35"/>
        <v>0</v>
      </c>
      <c r="T158" s="121"/>
      <c r="U158" s="121"/>
      <c r="V158" s="113"/>
      <c r="W158" s="114"/>
      <c r="X158" s="113"/>
      <c r="Y158" s="113"/>
      <c r="Z158" s="113"/>
      <c r="AA158" s="114"/>
      <c r="AB158" s="113"/>
      <c r="AC158" s="113"/>
      <c r="AD158" s="113"/>
      <c r="AE158" s="114"/>
      <c r="AF158" s="113"/>
      <c r="AG158" s="113"/>
      <c r="AH158" s="113"/>
      <c r="AI158" s="114"/>
      <c r="AJ158" s="113"/>
      <c r="AK158" s="113"/>
      <c r="AL158" s="113"/>
      <c r="AM158" s="114"/>
      <c r="AN158" s="113"/>
      <c r="AO158" s="113"/>
      <c r="AP158" s="113"/>
      <c r="AQ158" s="114"/>
      <c r="AR158" s="113"/>
      <c r="AS158" s="113"/>
      <c r="AT158" s="113"/>
      <c r="AU158" s="114"/>
      <c r="AV158" s="113"/>
      <c r="AW158" s="113"/>
      <c r="AX158" s="113"/>
      <c r="AY158" s="114"/>
      <c r="AZ158" s="113"/>
      <c r="BA158" s="115">
        <f t="shared" si="37"/>
        <v>0</v>
      </c>
      <c r="BB158" s="116"/>
      <c r="BC158" s="115">
        <f t="shared" si="38"/>
        <v>0</v>
      </c>
      <c r="BD158" s="111"/>
      <c r="BE158" s="111"/>
      <c r="BF158" s="117">
        <f t="shared" si="39"/>
        <v>0</v>
      </c>
      <c r="BG158" s="111"/>
      <c r="BH158" s="118">
        <f t="shared" si="40"/>
        <v>0</v>
      </c>
    </row>
    <row r="159" spans="2:60" ht="39.75" hidden="1" customHeight="1" x14ac:dyDescent="1">
      <c r="B159" s="111"/>
      <c r="C159" s="123"/>
      <c r="D159" s="113"/>
      <c r="E159" s="113"/>
      <c r="F159" s="113"/>
      <c r="G159" s="114">
        <f t="shared" si="32"/>
        <v>0</v>
      </c>
      <c r="H159" s="113"/>
      <c r="I159" s="113"/>
      <c r="J159" s="113"/>
      <c r="K159" s="114">
        <f t="shared" si="33"/>
        <v>0</v>
      </c>
      <c r="L159" s="113"/>
      <c r="M159" s="113"/>
      <c r="N159" s="113"/>
      <c r="O159" s="114">
        <f t="shared" si="34"/>
        <v>0</v>
      </c>
      <c r="P159" s="113"/>
      <c r="Q159" s="113"/>
      <c r="R159" s="113"/>
      <c r="S159" s="114">
        <f t="shared" si="35"/>
        <v>0</v>
      </c>
      <c r="T159" s="121"/>
      <c r="U159" s="121"/>
      <c r="V159" s="113"/>
      <c r="W159" s="114"/>
      <c r="X159" s="113"/>
      <c r="Y159" s="113"/>
      <c r="Z159" s="113"/>
      <c r="AA159" s="114"/>
      <c r="AB159" s="113"/>
      <c r="AC159" s="113"/>
      <c r="AD159" s="113"/>
      <c r="AE159" s="114"/>
      <c r="AF159" s="113"/>
      <c r="AG159" s="113"/>
      <c r="AH159" s="113"/>
      <c r="AI159" s="114"/>
      <c r="AJ159" s="113"/>
      <c r="AK159" s="113"/>
      <c r="AL159" s="113"/>
      <c r="AM159" s="114"/>
      <c r="AN159" s="113"/>
      <c r="AO159" s="113"/>
      <c r="AP159" s="113"/>
      <c r="AQ159" s="114"/>
      <c r="AR159" s="113"/>
      <c r="AS159" s="113"/>
      <c r="AT159" s="113"/>
      <c r="AU159" s="114"/>
      <c r="AV159" s="113"/>
      <c r="AW159" s="113"/>
      <c r="AX159" s="113"/>
      <c r="AY159" s="114"/>
      <c r="AZ159" s="113"/>
      <c r="BA159" s="115">
        <f t="shared" si="37"/>
        <v>0</v>
      </c>
      <c r="BB159" s="116"/>
      <c r="BC159" s="115">
        <f t="shared" si="38"/>
        <v>0</v>
      </c>
      <c r="BD159" s="111"/>
      <c r="BE159" s="111"/>
      <c r="BF159" s="117">
        <f t="shared" si="39"/>
        <v>0</v>
      </c>
      <c r="BG159" s="111"/>
      <c r="BH159" s="118">
        <f t="shared" si="40"/>
        <v>0</v>
      </c>
    </row>
    <row r="160" spans="2:60" ht="39.75" hidden="1" customHeight="1" x14ac:dyDescent="1">
      <c r="B160" s="111"/>
      <c r="C160" s="123"/>
      <c r="D160" s="113"/>
      <c r="E160" s="113"/>
      <c r="F160" s="113"/>
      <c r="G160" s="114">
        <f t="shared" si="32"/>
        <v>0</v>
      </c>
      <c r="H160" s="113"/>
      <c r="I160" s="113"/>
      <c r="J160" s="113"/>
      <c r="K160" s="114">
        <f t="shared" si="33"/>
        <v>0</v>
      </c>
      <c r="L160" s="113"/>
      <c r="M160" s="113"/>
      <c r="N160" s="113"/>
      <c r="O160" s="114">
        <f t="shared" si="34"/>
        <v>0</v>
      </c>
      <c r="P160" s="113"/>
      <c r="Q160" s="113"/>
      <c r="R160" s="113"/>
      <c r="S160" s="114">
        <f t="shared" si="35"/>
        <v>0</v>
      </c>
      <c r="T160" s="121"/>
      <c r="U160" s="121"/>
      <c r="V160" s="113"/>
      <c r="W160" s="114"/>
      <c r="X160" s="113"/>
      <c r="Y160" s="113"/>
      <c r="Z160" s="113"/>
      <c r="AA160" s="114"/>
      <c r="AB160" s="113"/>
      <c r="AC160" s="113"/>
      <c r="AD160" s="113"/>
      <c r="AE160" s="114"/>
      <c r="AF160" s="113"/>
      <c r="AG160" s="113"/>
      <c r="AH160" s="113"/>
      <c r="AI160" s="114"/>
      <c r="AJ160" s="113"/>
      <c r="AK160" s="113"/>
      <c r="AL160" s="113"/>
      <c r="AM160" s="114"/>
      <c r="AN160" s="113"/>
      <c r="AO160" s="113"/>
      <c r="AP160" s="113"/>
      <c r="AQ160" s="114"/>
      <c r="AR160" s="113"/>
      <c r="AS160" s="113"/>
      <c r="AT160" s="113"/>
      <c r="AU160" s="114"/>
      <c r="AV160" s="113"/>
      <c r="AW160" s="113"/>
      <c r="AX160" s="113"/>
      <c r="AY160" s="114"/>
      <c r="AZ160" s="113"/>
      <c r="BA160" s="115">
        <f t="shared" si="37"/>
        <v>0</v>
      </c>
      <c r="BB160" s="116"/>
      <c r="BC160" s="115">
        <f t="shared" si="38"/>
        <v>0</v>
      </c>
      <c r="BD160" s="111"/>
      <c r="BE160" s="111"/>
      <c r="BF160" s="117">
        <f t="shared" si="39"/>
        <v>0</v>
      </c>
      <c r="BG160" s="111"/>
      <c r="BH160" s="118">
        <f t="shared" si="40"/>
        <v>0</v>
      </c>
    </row>
    <row r="161" spans="2:60 16384:16384" ht="39.75" hidden="1" customHeight="1" x14ac:dyDescent="1">
      <c r="B161" s="111"/>
      <c r="C161" s="123"/>
      <c r="D161" s="113"/>
      <c r="E161" s="113"/>
      <c r="F161" s="113"/>
      <c r="G161" s="114">
        <f t="shared" si="32"/>
        <v>0</v>
      </c>
      <c r="H161" s="113"/>
      <c r="I161" s="113"/>
      <c r="J161" s="113"/>
      <c r="K161" s="114">
        <f t="shared" si="33"/>
        <v>0</v>
      </c>
      <c r="L161" s="113"/>
      <c r="M161" s="113"/>
      <c r="N161" s="113"/>
      <c r="O161" s="114">
        <f t="shared" si="34"/>
        <v>0</v>
      </c>
      <c r="P161" s="113"/>
      <c r="Q161" s="113"/>
      <c r="R161" s="113"/>
      <c r="S161" s="114">
        <f t="shared" si="35"/>
        <v>0</v>
      </c>
      <c r="T161" s="121"/>
      <c r="U161" s="121"/>
      <c r="V161" s="113"/>
      <c r="W161" s="114"/>
      <c r="X161" s="113"/>
      <c r="Y161" s="113"/>
      <c r="Z161" s="113"/>
      <c r="AA161" s="114"/>
      <c r="AB161" s="113"/>
      <c r="AC161" s="113"/>
      <c r="AD161" s="113"/>
      <c r="AE161" s="114"/>
      <c r="AF161" s="113"/>
      <c r="AG161" s="113"/>
      <c r="AH161" s="113"/>
      <c r="AI161" s="114"/>
      <c r="AJ161" s="113"/>
      <c r="AK161" s="113"/>
      <c r="AL161" s="113"/>
      <c r="AM161" s="114"/>
      <c r="AN161" s="113"/>
      <c r="AO161" s="113"/>
      <c r="AP161" s="113"/>
      <c r="AQ161" s="114"/>
      <c r="AR161" s="113"/>
      <c r="AS161" s="113"/>
      <c r="AT161" s="113"/>
      <c r="AU161" s="114"/>
      <c r="AV161" s="113"/>
      <c r="AW161" s="113"/>
      <c r="AX161" s="113"/>
      <c r="AY161" s="114"/>
      <c r="AZ161" s="113"/>
      <c r="BA161" s="115">
        <f t="shared" si="37"/>
        <v>0</v>
      </c>
      <c r="BB161" s="116"/>
      <c r="BC161" s="115">
        <f t="shared" si="38"/>
        <v>0</v>
      </c>
      <c r="BD161" s="111"/>
      <c r="BE161" s="111"/>
      <c r="BF161" s="117">
        <f t="shared" si="39"/>
        <v>0</v>
      </c>
      <c r="BG161" s="111"/>
      <c r="BH161" s="118">
        <f t="shared" si="40"/>
        <v>0</v>
      </c>
    </row>
    <row r="162" spans="2:60 16384:16384" ht="39.75" hidden="1" customHeight="1" x14ac:dyDescent="1">
      <c r="B162" s="111"/>
      <c r="C162" s="123"/>
      <c r="D162" s="113"/>
      <c r="E162" s="113"/>
      <c r="F162" s="113"/>
      <c r="G162" s="114">
        <f t="shared" si="32"/>
        <v>0</v>
      </c>
      <c r="H162" s="113"/>
      <c r="I162" s="113"/>
      <c r="J162" s="113"/>
      <c r="K162" s="114">
        <f t="shared" si="33"/>
        <v>0</v>
      </c>
      <c r="L162" s="113"/>
      <c r="M162" s="113"/>
      <c r="N162" s="113"/>
      <c r="O162" s="114">
        <f t="shared" si="34"/>
        <v>0</v>
      </c>
      <c r="P162" s="113"/>
      <c r="Q162" s="113"/>
      <c r="R162" s="113"/>
      <c r="S162" s="114">
        <f t="shared" si="35"/>
        <v>0</v>
      </c>
      <c r="T162" s="121"/>
      <c r="U162" s="121"/>
      <c r="V162" s="113"/>
      <c r="W162" s="114"/>
      <c r="X162" s="113"/>
      <c r="Y162" s="113"/>
      <c r="Z162" s="113"/>
      <c r="AA162" s="114"/>
      <c r="AB162" s="113"/>
      <c r="AC162" s="113"/>
      <c r="AD162" s="113"/>
      <c r="AE162" s="114"/>
      <c r="AF162" s="113"/>
      <c r="AG162" s="113"/>
      <c r="AH162" s="113"/>
      <c r="AI162" s="114"/>
      <c r="AJ162" s="113"/>
      <c r="AK162" s="113"/>
      <c r="AL162" s="113"/>
      <c r="AM162" s="114"/>
      <c r="AN162" s="113"/>
      <c r="AO162" s="113"/>
      <c r="AP162" s="113"/>
      <c r="AQ162" s="114"/>
      <c r="AR162" s="113"/>
      <c r="AS162" s="113"/>
      <c r="AT162" s="113"/>
      <c r="AU162" s="114"/>
      <c r="AV162" s="113"/>
      <c r="AW162" s="113"/>
      <c r="AX162" s="113"/>
      <c r="AY162" s="114"/>
      <c r="AZ162" s="113"/>
      <c r="BA162" s="115">
        <f t="shared" si="37"/>
        <v>0</v>
      </c>
      <c r="BB162" s="116"/>
      <c r="BC162" s="115">
        <f t="shared" si="38"/>
        <v>0</v>
      </c>
      <c r="BD162" s="111"/>
      <c r="BE162" s="111"/>
      <c r="BF162" s="117">
        <f t="shared" si="39"/>
        <v>0</v>
      </c>
      <c r="BG162" s="111"/>
      <c r="BH162" s="118">
        <f t="shared" si="40"/>
        <v>0</v>
      </c>
    </row>
    <row r="163" spans="2:60 16384:16384" ht="39.75" hidden="1" customHeight="1" x14ac:dyDescent="1">
      <c r="B163" s="111"/>
      <c r="C163" s="123"/>
      <c r="D163" s="113"/>
      <c r="E163" s="113"/>
      <c r="F163" s="113"/>
      <c r="G163" s="114">
        <f t="shared" si="32"/>
        <v>0</v>
      </c>
      <c r="H163" s="113"/>
      <c r="I163" s="113"/>
      <c r="J163" s="113"/>
      <c r="K163" s="114">
        <f t="shared" si="33"/>
        <v>0</v>
      </c>
      <c r="L163" s="113"/>
      <c r="M163" s="113"/>
      <c r="N163" s="113"/>
      <c r="O163" s="114">
        <f t="shared" si="34"/>
        <v>0</v>
      </c>
      <c r="P163" s="113"/>
      <c r="Q163" s="113"/>
      <c r="R163" s="113"/>
      <c r="S163" s="114">
        <f t="shared" si="35"/>
        <v>0</v>
      </c>
      <c r="T163" s="121"/>
      <c r="U163" s="121"/>
      <c r="V163" s="113"/>
      <c r="W163" s="114"/>
      <c r="X163" s="113"/>
      <c r="Y163" s="113"/>
      <c r="Z163" s="113"/>
      <c r="AA163" s="114"/>
      <c r="AB163" s="113"/>
      <c r="AC163" s="113"/>
      <c r="AD163" s="113"/>
      <c r="AE163" s="114"/>
      <c r="AF163" s="113"/>
      <c r="AG163" s="113"/>
      <c r="AH163" s="113"/>
      <c r="AI163" s="114"/>
      <c r="AJ163" s="113"/>
      <c r="AK163" s="113"/>
      <c r="AL163" s="113"/>
      <c r="AM163" s="114"/>
      <c r="AN163" s="113"/>
      <c r="AO163" s="113"/>
      <c r="AP163" s="113"/>
      <c r="AQ163" s="114"/>
      <c r="AR163" s="113"/>
      <c r="AS163" s="113"/>
      <c r="AT163" s="113"/>
      <c r="AU163" s="114"/>
      <c r="AV163" s="113"/>
      <c r="AW163" s="113"/>
      <c r="AX163" s="113"/>
      <c r="AY163" s="114"/>
      <c r="AZ163" s="113"/>
      <c r="BA163" s="115">
        <f t="shared" si="37"/>
        <v>0</v>
      </c>
      <c r="BB163" s="116"/>
      <c r="BC163" s="115">
        <f t="shared" si="38"/>
        <v>0</v>
      </c>
      <c r="BD163" s="111"/>
      <c r="BE163" s="111"/>
      <c r="BF163" s="117">
        <f t="shared" si="39"/>
        <v>0</v>
      </c>
      <c r="BG163" s="111"/>
      <c r="BH163" s="118">
        <f t="shared" si="40"/>
        <v>0</v>
      </c>
    </row>
    <row r="164" spans="2:60 16384:16384" ht="39.75" hidden="1" customHeight="1" x14ac:dyDescent="1">
      <c r="B164" s="111"/>
      <c r="C164" s="123"/>
      <c r="D164" s="113"/>
      <c r="E164" s="113"/>
      <c r="F164" s="113"/>
      <c r="G164" s="114">
        <f t="shared" si="32"/>
        <v>0</v>
      </c>
      <c r="H164" s="113"/>
      <c r="I164" s="113"/>
      <c r="J164" s="113"/>
      <c r="K164" s="114">
        <f t="shared" si="33"/>
        <v>0</v>
      </c>
      <c r="L164" s="113"/>
      <c r="M164" s="113"/>
      <c r="N164" s="113"/>
      <c r="O164" s="114">
        <f t="shared" si="34"/>
        <v>0</v>
      </c>
      <c r="P164" s="113"/>
      <c r="Q164" s="113"/>
      <c r="R164" s="113"/>
      <c r="S164" s="114">
        <f t="shared" si="35"/>
        <v>0</v>
      </c>
      <c r="T164" s="121"/>
      <c r="U164" s="121"/>
      <c r="V164" s="113"/>
      <c r="W164" s="114"/>
      <c r="X164" s="113"/>
      <c r="Y164" s="113"/>
      <c r="Z164" s="113"/>
      <c r="AA164" s="114"/>
      <c r="AB164" s="113"/>
      <c r="AC164" s="113"/>
      <c r="AD164" s="113"/>
      <c r="AE164" s="114"/>
      <c r="AF164" s="113"/>
      <c r="AG164" s="113"/>
      <c r="AH164" s="113"/>
      <c r="AI164" s="114"/>
      <c r="AJ164" s="113"/>
      <c r="AK164" s="113"/>
      <c r="AL164" s="113"/>
      <c r="AM164" s="114"/>
      <c r="AN164" s="113"/>
      <c r="AO164" s="113"/>
      <c r="AP164" s="113"/>
      <c r="AQ164" s="114"/>
      <c r="AR164" s="113"/>
      <c r="AS164" s="113"/>
      <c r="AT164" s="113"/>
      <c r="AU164" s="114"/>
      <c r="AV164" s="113"/>
      <c r="AW164" s="113"/>
      <c r="AX164" s="113"/>
      <c r="AY164" s="114"/>
      <c r="AZ164" s="113"/>
      <c r="BA164" s="115">
        <f t="shared" si="37"/>
        <v>0</v>
      </c>
      <c r="BB164" s="116"/>
      <c r="BC164" s="115">
        <f t="shared" si="38"/>
        <v>0</v>
      </c>
      <c r="BD164" s="111"/>
      <c r="BE164" s="111"/>
      <c r="BF164" s="117">
        <f t="shared" si="39"/>
        <v>0</v>
      </c>
      <c r="BG164" s="111"/>
      <c r="BH164" s="118">
        <f t="shared" si="40"/>
        <v>0</v>
      </c>
    </row>
    <row r="165" spans="2:60 16384:16384" ht="39.75" hidden="1" customHeight="1" x14ac:dyDescent="1">
      <c r="B165" s="111"/>
      <c r="C165" s="123"/>
      <c r="D165" s="113"/>
      <c r="E165" s="113"/>
      <c r="F165" s="113"/>
      <c r="G165" s="114">
        <f t="shared" si="32"/>
        <v>0</v>
      </c>
      <c r="H165" s="113"/>
      <c r="I165" s="113"/>
      <c r="J165" s="113"/>
      <c r="K165" s="114">
        <f t="shared" si="33"/>
        <v>0</v>
      </c>
      <c r="L165" s="113"/>
      <c r="M165" s="113"/>
      <c r="N165" s="113"/>
      <c r="O165" s="114">
        <f t="shared" si="34"/>
        <v>0</v>
      </c>
      <c r="P165" s="113"/>
      <c r="Q165" s="113"/>
      <c r="R165" s="113"/>
      <c r="S165" s="114">
        <f t="shared" si="35"/>
        <v>0</v>
      </c>
      <c r="T165" s="121"/>
      <c r="U165" s="121"/>
      <c r="V165" s="113"/>
      <c r="W165" s="114"/>
      <c r="X165" s="113"/>
      <c r="Y165" s="113"/>
      <c r="Z165" s="113"/>
      <c r="AA165" s="114"/>
      <c r="AB165" s="113"/>
      <c r="AC165" s="113"/>
      <c r="AD165" s="113"/>
      <c r="AE165" s="114"/>
      <c r="AF165" s="113"/>
      <c r="AG165" s="113"/>
      <c r="AH165" s="113"/>
      <c r="AI165" s="114"/>
      <c r="AJ165" s="113"/>
      <c r="AK165" s="113"/>
      <c r="AL165" s="113"/>
      <c r="AM165" s="114"/>
      <c r="AN165" s="113"/>
      <c r="AO165" s="113"/>
      <c r="AP165" s="113"/>
      <c r="AQ165" s="114"/>
      <c r="AR165" s="113"/>
      <c r="AS165" s="113"/>
      <c r="AT165" s="113"/>
      <c r="AU165" s="114"/>
      <c r="AV165" s="113"/>
      <c r="AW165" s="113"/>
      <c r="AX165" s="113"/>
      <c r="AY165" s="114"/>
      <c r="AZ165" s="113"/>
      <c r="BA165" s="115">
        <f t="shared" si="37"/>
        <v>0</v>
      </c>
      <c r="BB165" s="116"/>
      <c r="BC165" s="115">
        <f t="shared" si="38"/>
        <v>0</v>
      </c>
      <c r="BD165" s="111"/>
      <c r="BE165" s="111"/>
      <c r="BF165" s="117">
        <f t="shared" si="39"/>
        <v>0</v>
      </c>
      <c r="BG165" s="111"/>
      <c r="BH165" s="118">
        <f t="shared" si="40"/>
        <v>0</v>
      </c>
    </row>
    <row r="166" spans="2:60 16384:16384" ht="39.75" hidden="1" customHeight="1" x14ac:dyDescent="1">
      <c r="B166" s="111"/>
      <c r="C166" s="123"/>
      <c r="D166" s="113"/>
      <c r="E166" s="113"/>
      <c r="F166" s="113"/>
      <c r="G166" s="114">
        <f t="shared" si="32"/>
        <v>0</v>
      </c>
      <c r="H166" s="113"/>
      <c r="I166" s="113"/>
      <c r="J166" s="113"/>
      <c r="K166" s="114">
        <f t="shared" si="33"/>
        <v>0</v>
      </c>
      <c r="L166" s="113"/>
      <c r="M166" s="113"/>
      <c r="N166" s="113"/>
      <c r="O166" s="114">
        <f t="shared" si="34"/>
        <v>0</v>
      </c>
      <c r="P166" s="121"/>
      <c r="Q166" s="121"/>
      <c r="R166" s="113"/>
      <c r="S166" s="114">
        <f t="shared" si="35"/>
        <v>0</v>
      </c>
      <c r="T166" s="121"/>
      <c r="U166" s="121"/>
      <c r="V166" s="113"/>
      <c r="W166" s="114"/>
      <c r="X166" s="113"/>
      <c r="Y166" s="113"/>
      <c r="Z166" s="113"/>
      <c r="AA166" s="114"/>
      <c r="AB166" s="113"/>
      <c r="AC166" s="113"/>
      <c r="AD166" s="113"/>
      <c r="AE166" s="114"/>
      <c r="AF166" s="113"/>
      <c r="AG166" s="113"/>
      <c r="AH166" s="113"/>
      <c r="AI166" s="114"/>
      <c r="AJ166" s="113"/>
      <c r="AK166" s="113"/>
      <c r="AL166" s="113"/>
      <c r="AM166" s="114"/>
      <c r="AN166" s="113"/>
      <c r="AO166" s="113"/>
      <c r="AP166" s="113"/>
      <c r="AQ166" s="114"/>
      <c r="AR166" s="113"/>
      <c r="AS166" s="113"/>
      <c r="AT166" s="113"/>
      <c r="AU166" s="114"/>
      <c r="AV166" s="113"/>
      <c r="AW166" s="113"/>
      <c r="AX166" s="113"/>
      <c r="AY166" s="114"/>
      <c r="AZ166" s="113"/>
      <c r="BA166" s="115">
        <f t="shared" si="37"/>
        <v>0</v>
      </c>
      <c r="BB166" s="116"/>
      <c r="BC166" s="115">
        <f t="shared" si="38"/>
        <v>0</v>
      </c>
      <c r="BD166" s="111"/>
      <c r="BE166" s="111"/>
      <c r="BF166" s="117">
        <f t="shared" si="39"/>
        <v>0</v>
      </c>
      <c r="BG166" s="111"/>
      <c r="BH166" s="118">
        <f t="shared" si="40"/>
        <v>0</v>
      </c>
    </row>
    <row r="167" spans="2:60 16384:16384" ht="39.75" hidden="1" customHeight="1" x14ac:dyDescent="1">
      <c r="B167" s="111"/>
      <c r="C167" s="123"/>
      <c r="D167" s="113"/>
      <c r="E167" s="113"/>
      <c r="F167" s="113"/>
      <c r="G167" s="114">
        <f t="shared" si="32"/>
        <v>0</v>
      </c>
      <c r="H167" s="113"/>
      <c r="I167" s="113"/>
      <c r="J167" s="113"/>
      <c r="K167" s="114">
        <f t="shared" si="33"/>
        <v>0</v>
      </c>
      <c r="L167" s="113"/>
      <c r="M167" s="113"/>
      <c r="N167" s="113"/>
      <c r="O167" s="114">
        <f t="shared" si="34"/>
        <v>0</v>
      </c>
      <c r="P167" s="121"/>
      <c r="Q167" s="121"/>
      <c r="R167" s="113"/>
      <c r="S167" s="114">
        <f t="shared" si="35"/>
        <v>0</v>
      </c>
      <c r="T167" s="121"/>
      <c r="U167" s="121"/>
      <c r="V167" s="113"/>
      <c r="W167" s="114"/>
      <c r="X167" s="113"/>
      <c r="Y167" s="113"/>
      <c r="Z167" s="113"/>
      <c r="AA167" s="114"/>
      <c r="AB167" s="113"/>
      <c r="AC167" s="113"/>
      <c r="AD167" s="113"/>
      <c r="AE167" s="114"/>
      <c r="AF167" s="113"/>
      <c r="AG167" s="113"/>
      <c r="AH167" s="113"/>
      <c r="AI167" s="114"/>
      <c r="AJ167" s="113"/>
      <c r="AK167" s="113"/>
      <c r="AL167" s="113"/>
      <c r="AM167" s="114"/>
      <c r="AN167" s="113"/>
      <c r="AO167" s="113"/>
      <c r="AP167" s="113"/>
      <c r="AQ167" s="114"/>
      <c r="AR167" s="113"/>
      <c r="AS167" s="113"/>
      <c r="AT167" s="113"/>
      <c r="AU167" s="114"/>
      <c r="AV167" s="113"/>
      <c r="AW167" s="113"/>
      <c r="AX167" s="113"/>
      <c r="AY167" s="114"/>
      <c r="AZ167" s="113"/>
      <c r="BA167" s="115">
        <f t="shared" si="37"/>
        <v>0</v>
      </c>
      <c r="BB167" s="116"/>
      <c r="BC167" s="115">
        <f t="shared" si="38"/>
        <v>0</v>
      </c>
      <c r="BD167" s="111"/>
      <c r="BE167" s="111"/>
      <c r="BF167" s="117">
        <f t="shared" si="39"/>
        <v>0</v>
      </c>
      <c r="BG167" s="111"/>
      <c r="BH167" s="118">
        <f t="shared" si="40"/>
        <v>0</v>
      </c>
      <c r="XFD167" s="124">
        <f>SUM(BH167,BC167,S167,O167,K167,G167)</f>
        <v>0</v>
      </c>
    </row>
    <row r="168" spans="2:60 16384:16384" s="127" customFormat="1" ht="51.6" x14ac:dyDescent="1.3">
      <c r="B168" s="147" t="s">
        <v>581</v>
      </c>
      <c r="C168" s="148"/>
      <c r="D168" s="125">
        <f>SUM(D4:D167)</f>
        <v>20</v>
      </c>
      <c r="E168" s="125">
        <f t="shared" ref="E168:BH168" si="41">SUM(E4:E167)</f>
        <v>0</v>
      </c>
      <c r="F168" s="125">
        <f t="shared" si="41"/>
        <v>0</v>
      </c>
      <c r="G168" s="125">
        <f t="shared" si="41"/>
        <v>20</v>
      </c>
      <c r="H168" s="125">
        <f t="shared" si="41"/>
        <v>170</v>
      </c>
      <c r="I168" s="125">
        <f t="shared" si="41"/>
        <v>30</v>
      </c>
      <c r="J168" s="125">
        <f t="shared" si="41"/>
        <v>0</v>
      </c>
      <c r="K168" s="125">
        <f t="shared" si="41"/>
        <v>200</v>
      </c>
      <c r="L168" s="125">
        <f t="shared" si="41"/>
        <v>65</v>
      </c>
      <c r="M168" s="125">
        <f t="shared" si="41"/>
        <v>0</v>
      </c>
      <c r="N168" s="125">
        <f t="shared" si="41"/>
        <v>0</v>
      </c>
      <c r="O168" s="125">
        <f t="shared" si="41"/>
        <v>65</v>
      </c>
      <c r="P168" s="125">
        <f t="shared" si="41"/>
        <v>455</v>
      </c>
      <c r="Q168" s="125">
        <f t="shared" si="41"/>
        <v>262</v>
      </c>
      <c r="R168" s="125">
        <f t="shared" si="41"/>
        <v>0</v>
      </c>
      <c r="S168" s="125">
        <f t="shared" si="41"/>
        <v>717</v>
      </c>
      <c r="T168" s="125">
        <f t="shared" si="41"/>
        <v>0</v>
      </c>
      <c r="U168" s="125">
        <f t="shared" si="41"/>
        <v>0</v>
      </c>
      <c r="V168" s="125">
        <f t="shared" si="41"/>
        <v>0</v>
      </c>
      <c r="W168" s="125">
        <f t="shared" si="41"/>
        <v>0</v>
      </c>
      <c r="X168" s="125">
        <f t="shared" si="41"/>
        <v>0</v>
      </c>
      <c r="Y168" s="125">
        <f t="shared" si="41"/>
        <v>0</v>
      </c>
      <c r="Z168" s="125">
        <f t="shared" si="41"/>
        <v>0</v>
      </c>
      <c r="AA168" s="125">
        <f t="shared" si="41"/>
        <v>0</v>
      </c>
      <c r="AB168" s="125">
        <f t="shared" si="41"/>
        <v>0</v>
      </c>
      <c r="AC168" s="125">
        <f t="shared" si="41"/>
        <v>0</v>
      </c>
      <c r="AD168" s="125">
        <f t="shared" si="41"/>
        <v>0</v>
      </c>
      <c r="AE168" s="125">
        <f t="shared" si="41"/>
        <v>0</v>
      </c>
      <c r="AF168" s="125">
        <f t="shared" si="41"/>
        <v>0</v>
      </c>
      <c r="AG168" s="125">
        <f t="shared" si="41"/>
        <v>0</v>
      </c>
      <c r="AH168" s="125">
        <f t="shared" si="41"/>
        <v>0</v>
      </c>
      <c r="AI168" s="125">
        <f t="shared" si="41"/>
        <v>0</v>
      </c>
      <c r="AJ168" s="125">
        <f t="shared" si="41"/>
        <v>0</v>
      </c>
      <c r="AK168" s="125">
        <f t="shared" si="41"/>
        <v>0</v>
      </c>
      <c r="AL168" s="125">
        <f t="shared" si="41"/>
        <v>0</v>
      </c>
      <c r="AM168" s="125">
        <f t="shared" si="41"/>
        <v>0</v>
      </c>
      <c r="AN168" s="125">
        <f t="shared" si="41"/>
        <v>0</v>
      </c>
      <c r="AO168" s="125">
        <f t="shared" si="41"/>
        <v>0</v>
      </c>
      <c r="AP168" s="125">
        <f t="shared" si="41"/>
        <v>0</v>
      </c>
      <c r="AQ168" s="125">
        <f t="shared" si="41"/>
        <v>0</v>
      </c>
      <c r="AR168" s="125">
        <f t="shared" si="41"/>
        <v>0</v>
      </c>
      <c r="AS168" s="125">
        <f t="shared" si="41"/>
        <v>0</v>
      </c>
      <c r="AT168" s="125">
        <f t="shared" si="41"/>
        <v>0</v>
      </c>
      <c r="AU168" s="125">
        <f t="shared" si="41"/>
        <v>0</v>
      </c>
      <c r="AV168" s="125">
        <f t="shared" si="41"/>
        <v>0</v>
      </c>
      <c r="AW168" s="125">
        <f t="shared" si="41"/>
        <v>0</v>
      </c>
      <c r="AX168" s="125">
        <f t="shared" si="41"/>
        <v>0</v>
      </c>
      <c r="AY168" s="125">
        <f t="shared" si="41"/>
        <v>0</v>
      </c>
      <c r="AZ168" s="125">
        <f t="shared" si="41"/>
        <v>0</v>
      </c>
      <c r="BA168" s="125">
        <f t="shared" si="41"/>
        <v>1002</v>
      </c>
      <c r="BB168" s="126">
        <f t="shared" si="41"/>
        <v>27</v>
      </c>
      <c r="BC168" s="125">
        <f>SUM(BC4:BC167)</f>
        <v>975</v>
      </c>
      <c r="BD168" s="125">
        <f t="shared" si="41"/>
        <v>705</v>
      </c>
      <c r="BE168" s="125">
        <f t="shared" si="41"/>
        <v>1260</v>
      </c>
      <c r="BF168" s="125">
        <f t="shared" si="41"/>
        <v>990</v>
      </c>
      <c r="BG168" s="125">
        <f t="shared" si="41"/>
        <v>917</v>
      </c>
      <c r="BH168" s="125">
        <f t="shared" si="41"/>
        <v>1907</v>
      </c>
    </row>
    <row r="169" spans="2:60 16384:16384" x14ac:dyDescent="1">
      <c r="B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30"/>
      <c r="BE169" s="130"/>
      <c r="BF169" s="130"/>
      <c r="BG169" s="130"/>
    </row>
    <row r="170" spans="2:60 16384:16384" x14ac:dyDescent="1"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Z170" s="128"/>
      <c r="AD170" s="128"/>
      <c r="AH170" s="128"/>
      <c r="AL170" s="128"/>
      <c r="AO170" s="131"/>
      <c r="AP170" s="128"/>
      <c r="AQ170" s="131"/>
      <c r="AR170" s="131"/>
      <c r="AS170" s="131"/>
      <c r="AT170" s="128"/>
      <c r="AU170" s="131"/>
      <c r="AV170" s="131"/>
      <c r="AW170" s="131"/>
      <c r="AX170" s="128"/>
      <c r="AY170" s="131"/>
      <c r="AZ170" s="131"/>
      <c r="BA170" s="132"/>
      <c r="BB170" s="132"/>
      <c r="BC170" s="132"/>
      <c r="BD170" s="130"/>
      <c r="BE170" s="130"/>
      <c r="BF170" s="130"/>
      <c r="BG170" s="130"/>
    </row>
    <row r="171" spans="2:60 16384:16384" x14ac:dyDescent="1"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</row>
    <row r="172" spans="2:60 16384:16384" x14ac:dyDescent="1"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</row>
    <row r="173" spans="2:60 16384:16384" x14ac:dyDescent="1"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</row>
    <row r="174" spans="2:60 16384:16384" x14ac:dyDescent="1"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</row>
    <row r="175" spans="2:60 16384:16384" x14ac:dyDescent="1"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</row>
    <row r="176" spans="2:60 16384:16384" x14ac:dyDescent="1"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</row>
    <row r="177" spans="4:18" x14ac:dyDescent="1"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</row>
    <row r="178" spans="4:18" x14ac:dyDescent="1"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</row>
    <row r="179" spans="4:18" x14ac:dyDescent="1"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</row>
    <row r="180" spans="4:18" x14ac:dyDescent="1"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</row>
  </sheetData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BE2:BE3"/>
    <mergeCell ref="BF2:BF3"/>
    <mergeCell ref="B168:C168"/>
    <mergeCell ref="BA2:BA3"/>
    <mergeCell ref="BB2:BB3"/>
    <mergeCell ref="BC2:BC3"/>
    <mergeCell ref="BD2:BD3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39</vt:i4>
      </vt:variant>
      <vt:variant>
        <vt:lpstr>ช่วงที่มีชื่อ</vt:lpstr>
      </vt:variant>
      <vt:variant>
        <vt:i4>2</vt:i4>
      </vt:variant>
    </vt:vector>
  </HeadingPairs>
  <TitlesOfParts>
    <vt:vector size="41" baseType="lpstr">
      <vt:lpstr>ALL</vt:lpstr>
      <vt:lpstr>คำนวนต้นทุน</vt:lpstr>
      <vt:lpstr>คำนวนต้นทุน 1-31</vt:lpstr>
      <vt:lpstr>ADS - Campaign</vt:lpstr>
      <vt:lpstr>NOTE</vt:lpstr>
      <vt:lpstr>สินค้า</vt:lpstr>
      <vt:lpstr>ต้นฉบับ</vt:lpstr>
      <vt:lpstr>B-plus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คำนวนต้นทุน!Print_Area</vt:lpstr>
      <vt:lpstr>ALL!Print_Titles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ธัญรัตน์ พุ่มนิล</cp:lastModifiedBy>
  <cp:lastPrinted>2026-03-11T03:14:56Z</cp:lastPrinted>
  <dcterms:created xsi:type="dcterms:W3CDTF">2024-11-02T07:31:23Z</dcterms:created>
  <dcterms:modified xsi:type="dcterms:W3CDTF">2026-07-04T07:49:46Z</dcterms:modified>
</cp:coreProperties>
</file>