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echaux/Library/CloudStorage/OneDrive-Personnel/Julien_Lamour/GSTI/LI6800_A_Ci/"/>
    </mc:Choice>
  </mc:AlternateContent>
  <xr:revisionPtr revIDLastSave="0" documentId="8_{CFEC995B-EB8A-EC4B-A1F2-097FA4FC09B4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39" i="1" l="1"/>
  <c r="S239" i="1" s="1"/>
  <c r="AX239" i="1"/>
  <c r="AV239" i="1"/>
  <c r="AU239" i="1"/>
  <c r="AS239" i="1"/>
  <c r="AF239" i="1" s="1"/>
  <c r="AL239" i="1"/>
  <c r="I239" i="1" s="1"/>
  <c r="H239" i="1" s="1"/>
  <c r="AG239" i="1"/>
  <c r="J239" i="1" s="1"/>
  <c r="Y239" i="1"/>
  <c r="W239" i="1" s="1"/>
  <c r="X239" i="1"/>
  <c r="P239" i="1"/>
  <c r="AY238" i="1"/>
  <c r="AX238" i="1"/>
  <c r="AV238" i="1"/>
  <c r="AW238" i="1" s="1"/>
  <c r="AU238" i="1"/>
  <c r="AS238" i="1"/>
  <c r="AL238" i="1"/>
  <c r="AG238" i="1"/>
  <c r="J238" i="1" s="1"/>
  <c r="Y238" i="1"/>
  <c r="X238" i="1"/>
  <c r="P238" i="1"/>
  <c r="I238" i="1"/>
  <c r="H238" i="1" s="1"/>
  <c r="AA238" i="1" s="1"/>
  <c r="AY237" i="1"/>
  <c r="AX237" i="1"/>
  <c r="AV237" i="1"/>
  <c r="AU237" i="1"/>
  <c r="AS237" i="1" s="1"/>
  <c r="AL237" i="1"/>
  <c r="I237" i="1" s="1"/>
  <c r="H237" i="1" s="1"/>
  <c r="AG237" i="1"/>
  <c r="Y237" i="1"/>
  <c r="W237" i="1" s="1"/>
  <c r="X237" i="1"/>
  <c r="P237" i="1"/>
  <c r="J237" i="1"/>
  <c r="AY236" i="1"/>
  <c r="AX236" i="1"/>
  <c r="AW236" i="1" s="1"/>
  <c r="AV236" i="1"/>
  <c r="AU236" i="1"/>
  <c r="AS236" i="1" s="1"/>
  <c r="AF236" i="1" s="1"/>
  <c r="AL236" i="1"/>
  <c r="AG236" i="1"/>
  <c r="J236" i="1" s="1"/>
  <c r="Y236" i="1"/>
  <c r="X236" i="1"/>
  <c r="W236" i="1" s="1"/>
  <c r="P236" i="1"/>
  <c r="I236" i="1"/>
  <c r="H236" i="1"/>
  <c r="AY235" i="1"/>
  <c r="AX235" i="1"/>
  <c r="AV235" i="1"/>
  <c r="AW235" i="1" s="1"/>
  <c r="AU235" i="1"/>
  <c r="AS235" i="1" s="1"/>
  <c r="AL235" i="1"/>
  <c r="I235" i="1" s="1"/>
  <c r="H235" i="1" s="1"/>
  <c r="AA235" i="1" s="1"/>
  <c r="AG235" i="1"/>
  <c r="Y235" i="1"/>
  <c r="W235" i="1" s="1"/>
  <c r="X235" i="1"/>
  <c r="P235" i="1"/>
  <c r="J235" i="1"/>
  <c r="AY234" i="1"/>
  <c r="AX234" i="1"/>
  <c r="AV234" i="1"/>
  <c r="S234" i="1" s="1"/>
  <c r="T234" i="1" s="1"/>
  <c r="U234" i="1" s="1"/>
  <c r="AB234" i="1" s="1"/>
  <c r="AU234" i="1"/>
  <c r="AS234" i="1" s="1"/>
  <c r="AL234" i="1"/>
  <c r="AG234" i="1"/>
  <c r="J234" i="1" s="1"/>
  <c r="Y234" i="1"/>
  <c r="X234" i="1"/>
  <c r="P234" i="1"/>
  <c r="I234" i="1"/>
  <c r="H234" i="1" s="1"/>
  <c r="AA234" i="1" s="1"/>
  <c r="AY233" i="1"/>
  <c r="AX233" i="1"/>
  <c r="AV233" i="1"/>
  <c r="AU233" i="1"/>
  <c r="AS233" i="1" s="1"/>
  <c r="AL233" i="1"/>
  <c r="I233" i="1" s="1"/>
  <c r="H233" i="1" s="1"/>
  <c r="AG233" i="1"/>
  <c r="J233" i="1" s="1"/>
  <c r="Y233" i="1"/>
  <c r="W233" i="1" s="1"/>
  <c r="X233" i="1"/>
  <c r="P233" i="1"/>
  <c r="N233" i="1"/>
  <c r="AY232" i="1"/>
  <c r="AX232" i="1"/>
  <c r="AV232" i="1"/>
  <c r="S232" i="1" s="1"/>
  <c r="AU232" i="1"/>
  <c r="AS232" i="1" s="1"/>
  <c r="AF232" i="1" s="1"/>
  <c r="AL232" i="1"/>
  <c r="I232" i="1" s="1"/>
  <c r="H232" i="1" s="1"/>
  <c r="AG232" i="1"/>
  <c r="J232" i="1" s="1"/>
  <c r="Y232" i="1"/>
  <c r="X232" i="1"/>
  <c r="W232" i="1" s="1"/>
  <c r="P232" i="1"/>
  <c r="AY231" i="1"/>
  <c r="S231" i="1" s="1"/>
  <c r="AX231" i="1"/>
  <c r="AV231" i="1"/>
  <c r="AU231" i="1"/>
  <c r="AS231" i="1"/>
  <c r="AF231" i="1" s="1"/>
  <c r="AL231" i="1"/>
  <c r="I231" i="1" s="1"/>
  <c r="H231" i="1" s="1"/>
  <c r="AG231" i="1"/>
  <c r="J231" i="1" s="1"/>
  <c r="Y231" i="1"/>
  <c r="W231" i="1" s="1"/>
  <c r="X231" i="1"/>
  <c r="P231" i="1"/>
  <c r="AY230" i="1"/>
  <c r="AX230" i="1"/>
  <c r="AV230" i="1"/>
  <c r="AW230" i="1" s="1"/>
  <c r="AU230" i="1"/>
  <c r="AS230" i="1" s="1"/>
  <c r="AL230" i="1"/>
  <c r="AG230" i="1"/>
  <c r="J230" i="1" s="1"/>
  <c r="Y230" i="1"/>
  <c r="X230" i="1"/>
  <c r="P230" i="1"/>
  <c r="I230" i="1"/>
  <c r="H230" i="1" s="1"/>
  <c r="AA230" i="1" s="1"/>
  <c r="AY229" i="1"/>
  <c r="AX229" i="1"/>
  <c r="AV229" i="1"/>
  <c r="AU229" i="1"/>
  <c r="AS229" i="1" s="1"/>
  <c r="AL229" i="1"/>
  <c r="I229" i="1" s="1"/>
  <c r="H229" i="1" s="1"/>
  <c r="AG229" i="1"/>
  <c r="Y229" i="1"/>
  <c r="W229" i="1" s="1"/>
  <c r="X229" i="1"/>
  <c r="P229" i="1"/>
  <c r="J229" i="1"/>
  <c r="AY228" i="1"/>
  <c r="AX228" i="1"/>
  <c r="AW228" i="1" s="1"/>
  <c r="AV228" i="1"/>
  <c r="AU228" i="1"/>
  <c r="AS228" i="1" s="1"/>
  <c r="AF228" i="1" s="1"/>
  <c r="AL228" i="1"/>
  <c r="AG228" i="1"/>
  <c r="J228" i="1" s="1"/>
  <c r="Y228" i="1"/>
  <c r="X228" i="1"/>
  <c r="W228" i="1" s="1"/>
  <c r="P228" i="1"/>
  <c r="I228" i="1"/>
  <c r="H228" i="1" s="1"/>
  <c r="AY227" i="1"/>
  <c r="AX227" i="1"/>
  <c r="AV227" i="1"/>
  <c r="AW227" i="1" s="1"/>
  <c r="AU227" i="1"/>
  <c r="AS227" i="1" s="1"/>
  <c r="AL227" i="1"/>
  <c r="I227" i="1" s="1"/>
  <c r="H227" i="1" s="1"/>
  <c r="AA227" i="1" s="1"/>
  <c r="AG227" i="1"/>
  <c r="Y227" i="1"/>
  <c r="W227" i="1" s="1"/>
  <c r="X227" i="1"/>
  <c r="P227" i="1"/>
  <c r="J227" i="1"/>
  <c r="AY226" i="1"/>
  <c r="AX226" i="1"/>
  <c r="AV226" i="1"/>
  <c r="S226" i="1" s="1"/>
  <c r="AU226" i="1"/>
  <c r="AS226" i="1" s="1"/>
  <c r="AL226" i="1"/>
  <c r="AG226" i="1"/>
  <c r="J226" i="1" s="1"/>
  <c r="Y226" i="1"/>
  <c r="X226" i="1"/>
  <c r="P226" i="1"/>
  <c r="I226" i="1"/>
  <c r="H226" i="1" s="1"/>
  <c r="AA226" i="1" s="1"/>
  <c r="AY225" i="1"/>
  <c r="AX225" i="1"/>
  <c r="AV225" i="1"/>
  <c r="AU225" i="1"/>
  <c r="AS225" i="1" s="1"/>
  <c r="AL225" i="1"/>
  <c r="I225" i="1" s="1"/>
  <c r="H225" i="1" s="1"/>
  <c r="AG225" i="1"/>
  <c r="J225" i="1" s="1"/>
  <c r="Y225" i="1"/>
  <c r="W225" i="1" s="1"/>
  <c r="X225" i="1"/>
  <c r="P225" i="1"/>
  <c r="N225" i="1"/>
  <c r="AY224" i="1"/>
  <c r="AX224" i="1"/>
  <c r="AW224" i="1"/>
  <c r="AV224" i="1"/>
  <c r="S224" i="1" s="1"/>
  <c r="AU224" i="1"/>
  <c r="AS224" i="1" s="1"/>
  <c r="AL224" i="1"/>
  <c r="AG224" i="1"/>
  <c r="J224" i="1" s="1"/>
  <c r="Y224" i="1"/>
  <c r="X224" i="1"/>
  <c r="W224" i="1" s="1"/>
  <c r="P224" i="1"/>
  <c r="I224" i="1"/>
  <c r="H224" i="1" s="1"/>
  <c r="AY223" i="1"/>
  <c r="S223" i="1" s="1"/>
  <c r="AX223" i="1"/>
  <c r="AV223" i="1"/>
  <c r="AU223" i="1"/>
  <c r="AS223" i="1"/>
  <c r="AL223" i="1"/>
  <c r="I223" i="1" s="1"/>
  <c r="H223" i="1" s="1"/>
  <c r="AA223" i="1" s="1"/>
  <c r="AG223" i="1"/>
  <c r="J223" i="1" s="1"/>
  <c r="Y223" i="1"/>
  <c r="X223" i="1"/>
  <c r="P223" i="1"/>
  <c r="AY222" i="1"/>
  <c r="AX222" i="1"/>
  <c r="AV222" i="1"/>
  <c r="AW222" i="1" s="1"/>
  <c r="AU222" i="1"/>
  <c r="AS222" i="1" s="1"/>
  <c r="AL222" i="1"/>
  <c r="AG222" i="1"/>
  <c r="J222" i="1" s="1"/>
  <c r="Y222" i="1"/>
  <c r="X222" i="1"/>
  <c r="P222" i="1"/>
  <c r="I222" i="1"/>
  <c r="H222" i="1" s="1"/>
  <c r="AA222" i="1" s="1"/>
  <c r="AY221" i="1"/>
  <c r="AX221" i="1"/>
  <c r="AV221" i="1"/>
  <c r="AU221" i="1"/>
  <c r="AS221" i="1" s="1"/>
  <c r="AE221" i="1" s="1"/>
  <c r="AL221" i="1"/>
  <c r="I221" i="1" s="1"/>
  <c r="H221" i="1" s="1"/>
  <c r="AG221" i="1"/>
  <c r="J221" i="1" s="1"/>
  <c r="Y221" i="1"/>
  <c r="W221" i="1" s="1"/>
  <c r="X221" i="1"/>
  <c r="P221" i="1"/>
  <c r="N221" i="1"/>
  <c r="AY220" i="1"/>
  <c r="AX220" i="1"/>
  <c r="AW220" i="1"/>
  <c r="AV220" i="1"/>
  <c r="S220" i="1" s="1"/>
  <c r="AU220" i="1"/>
  <c r="AS220" i="1" s="1"/>
  <c r="AL220" i="1"/>
  <c r="AG220" i="1"/>
  <c r="Y220" i="1"/>
  <c r="X220" i="1"/>
  <c r="W220" i="1" s="1"/>
  <c r="P220" i="1"/>
  <c r="J220" i="1"/>
  <c r="I220" i="1"/>
  <c r="H220" i="1" s="1"/>
  <c r="AY219" i="1"/>
  <c r="AX219" i="1"/>
  <c r="AV219" i="1"/>
  <c r="AU219" i="1"/>
  <c r="AS219" i="1"/>
  <c r="K219" i="1" s="1"/>
  <c r="AL219" i="1"/>
  <c r="AG219" i="1"/>
  <c r="J219" i="1" s="1"/>
  <c r="Y219" i="1"/>
  <c r="W219" i="1" s="1"/>
  <c r="X219" i="1"/>
  <c r="P219" i="1"/>
  <c r="I219" i="1"/>
  <c r="H219" i="1" s="1"/>
  <c r="AA219" i="1" s="1"/>
  <c r="AY218" i="1"/>
  <c r="AX218" i="1"/>
  <c r="AV218" i="1"/>
  <c r="AU218" i="1"/>
  <c r="AS218" i="1" s="1"/>
  <c r="AL218" i="1"/>
  <c r="AG218" i="1"/>
  <c r="J218" i="1" s="1"/>
  <c r="Y218" i="1"/>
  <c r="X218" i="1"/>
  <c r="S218" i="1"/>
  <c r="P218" i="1"/>
  <c r="I218" i="1"/>
  <c r="H218" i="1" s="1"/>
  <c r="AA218" i="1" s="1"/>
  <c r="AY217" i="1"/>
  <c r="AX217" i="1"/>
  <c r="AV217" i="1"/>
  <c r="AU217" i="1"/>
  <c r="AS217" i="1"/>
  <c r="AL217" i="1"/>
  <c r="I217" i="1" s="1"/>
  <c r="H217" i="1" s="1"/>
  <c r="AG217" i="1"/>
  <c r="J217" i="1" s="1"/>
  <c r="Y217" i="1"/>
  <c r="X217" i="1"/>
  <c r="W217" i="1"/>
  <c r="S217" i="1"/>
  <c r="P217" i="1"/>
  <c r="K217" i="1"/>
  <c r="AY216" i="1"/>
  <c r="AX216" i="1"/>
  <c r="AV216" i="1"/>
  <c r="S216" i="1" s="1"/>
  <c r="AU216" i="1"/>
  <c r="AS216" i="1" s="1"/>
  <c r="AL216" i="1"/>
  <c r="I216" i="1" s="1"/>
  <c r="AG216" i="1"/>
  <c r="J216" i="1" s="1"/>
  <c r="Y216" i="1"/>
  <c r="X216" i="1"/>
  <c r="P216" i="1"/>
  <c r="H216" i="1"/>
  <c r="AY215" i="1"/>
  <c r="AX215" i="1"/>
  <c r="AW215" i="1" s="1"/>
  <c r="AV215" i="1"/>
  <c r="AU215" i="1"/>
  <c r="AS215" i="1" s="1"/>
  <c r="AE215" i="1" s="1"/>
  <c r="AL215" i="1"/>
  <c r="I215" i="1" s="1"/>
  <c r="H215" i="1" s="1"/>
  <c r="AG215" i="1"/>
  <c r="J215" i="1" s="1"/>
  <c r="Y215" i="1"/>
  <c r="W215" i="1" s="1"/>
  <c r="X215" i="1"/>
  <c r="P215" i="1"/>
  <c r="AY214" i="1"/>
  <c r="AX214" i="1"/>
  <c r="AV214" i="1"/>
  <c r="AU214" i="1"/>
  <c r="AS214" i="1" s="1"/>
  <c r="AF214" i="1" s="1"/>
  <c r="AL214" i="1"/>
  <c r="I214" i="1" s="1"/>
  <c r="H214" i="1" s="1"/>
  <c r="AG214" i="1"/>
  <c r="Y214" i="1"/>
  <c r="X214" i="1"/>
  <c r="W214" i="1" s="1"/>
  <c r="P214" i="1"/>
  <c r="K214" i="1"/>
  <c r="J214" i="1"/>
  <c r="AY213" i="1"/>
  <c r="AX213" i="1"/>
  <c r="AV213" i="1"/>
  <c r="S213" i="1" s="1"/>
  <c r="AU213" i="1"/>
  <c r="AS213" i="1" s="1"/>
  <c r="AE213" i="1" s="1"/>
  <c r="AL213" i="1"/>
  <c r="AG213" i="1"/>
  <c r="J213" i="1" s="1"/>
  <c r="Y213" i="1"/>
  <c r="X213" i="1"/>
  <c r="W213" i="1" s="1"/>
  <c r="P213" i="1"/>
  <c r="I213" i="1"/>
  <c r="H213" i="1" s="1"/>
  <c r="AA213" i="1" s="1"/>
  <c r="AY212" i="1"/>
  <c r="AX212" i="1"/>
  <c r="AV212" i="1"/>
  <c r="AU212" i="1"/>
  <c r="AS212" i="1"/>
  <c r="AT212" i="1" s="1"/>
  <c r="AL212" i="1"/>
  <c r="I212" i="1" s="1"/>
  <c r="H212" i="1" s="1"/>
  <c r="AA212" i="1" s="1"/>
  <c r="AG212" i="1"/>
  <c r="J212" i="1" s="1"/>
  <c r="AF212" i="1"/>
  <c r="Y212" i="1"/>
  <c r="X212" i="1"/>
  <c r="P212" i="1"/>
  <c r="N212" i="1"/>
  <c r="K212" i="1"/>
  <c r="AY211" i="1"/>
  <c r="S211" i="1" s="1"/>
  <c r="AX211" i="1"/>
  <c r="AW211" i="1" s="1"/>
  <c r="AV211" i="1"/>
  <c r="AU211" i="1"/>
  <c r="AS211" i="1" s="1"/>
  <c r="K211" i="1" s="1"/>
  <c r="AL211" i="1"/>
  <c r="I211" i="1" s="1"/>
  <c r="H211" i="1" s="1"/>
  <c r="AA211" i="1" s="1"/>
  <c r="AG211" i="1"/>
  <c r="J211" i="1" s="1"/>
  <c r="Y211" i="1"/>
  <c r="X211" i="1"/>
  <c r="P211" i="1"/>
  <c r="AY210" i="1"/>
  <c r="AX210" i="1"/>
  <c r="AV210" i="1"/>
  <c r="AU210" i="1"/>
  <c r="AS210" i="1" s="1"/>
  <c r="AL210" i="1"/>
  <c r="I210" i="1" s="1"/>
  <c r="H210" i="1" s="1"/>
  <c r="AA210" i="1" s="1"/>
  <c r="AG210" i="1"/>
  <c r="Y210" i="1"/>
  <c r="X210" i="1"/>
  <c r="W210" i="1"/>
  <c r="S210" i="1"/>
  <c r="P210" i="1"/>
  <c r="J210" i="1"/>
  <c r="AY209" i="1"/>
  <c r="AX209" i="1"/>
  <c r="AV209" i="1"/>
  <c r="S209" i="1" s="1"/>
  <c r="AU209" i="1"/>
  <c r="AS209" i="1" s="1"/>
  <c r="AE209" i="1" s="1"/>
  <c r="AL209" i="1"/>
  <c r="AG209" i="1"/>
  <c r="J209" i="1" s="1"/>
  <c r="Y209" i="1"/>
  <c r="X209" i="1"/>
  <c r="W209" i="1" s="1"/>
  <c r="P209" i="1"/>
  <c r="I209" i="1"/>
  <c r="H209" i="1" s="1"/>
  <c r="AA209" i="1" s="1"/>
  <c r="AY208" i="1"/>
  <c r="AX208" i="1"/>
  <c r="AV208" i="1"/>
  <c r="AW208" i="1" s="1"/>
  <c r="AU208" i="1"/>
  <c r="AS208" i="1"/>
  <c r="AT208" i="1" s="1"/>
  <c r="AL208" i="1"/>
  <c r="AG208" i="1"/>
  <c r="J208" i="1" s="1"/>
  <c r="AF208" i="1"/>
  <c r="Y208" i="1"/>
  <c r="X208" i="1"/>
  <c r="W208" i="1" s="1"/>
  <c r="P208" i="1"/>
  <c r="N208" i="1"/>
  <c r="K208" i="1"/>
  <c r="I208" i="1"/>
  <c r="H208" i="1" s="1"/>
  <c r="AA208" i="1" s="1"/>
  <c r="AY207" i="1"/>
  <c r="AX207" i="1"/>
  <c r="AV207" i="1"/>
  <c r="AW207" i="1" s="1"/>
  <c r="AU207" i="1"/>
  <c r="AS207" i="1"/>
  <c r="AL207" i="1"/>
  <c r="I207" i="1" s="1"/>
  <c r="H207" i="1" s="1"/>
  <c r="AA207" i="1" s="1"/>
  <c r="AG207" i="1"/>
  <c r="J207" i="1" s="1"/>
  <c r="Y207" i="1"/>
  <c r="X207" i="1"/>
  <c r="P207" i="1"/>
  <c r="AY206" i="1"/>
  <c r="AX206" i="1"/>
  <c r="AV206" i="1"/>
  <c r="AU206" i="1"/>
  <c r="AS206" i="1" s="1"/>
  <c r="AL206" i="1"/>
  <c r="I206" i="1" s="1"/>
  <c r="H206" i="1" s="1"/>
  <c r="AA206" i="1" s="1"/>
  <c r="AG206" i="1"/>
  <c r="J206" i="1" s="1"/>
  <c r="Y206" i="1"/>
  <c r="X206" i="1"/>
  <c r="W206" i="1" s="1"/>
  <c r="P206" i="1"/>
  <c r="AY205" i="1"/>
  <c r="AX205" i="1"/>
  <c r="AV205" i="1"/>
  <c r="AU205" i="1"/>
  <c r="AS205" i="1" s="1"/>
  <c r="AT205" i="1" s="1"/>
  <c r="AL205" i="1"/>
  <c r="I205" i="1" s="1"/>
  <c r="H205" i="1" s="1"/>
  <c r="AG205" i="1"/>
  <c r="J205" i="1" s="1"/>
  <c r="Y205" i="1"/>
  <c r="X205" i="1"/>
  <c r="P205" i="1"/>
  <c r="AY204" i="1"/>
  <c r="AX204" i="1"/>
  <c r="AW204" i="1"/>
  <c r="AV204" i="1"/>
  <c r="AU204" i="1"/>
  <c r="AS204" i="1"/>
  <c r="K204" i="1" s="1"/>
  <c r="AL204" i="1"/>
  <c r="I204" i="1" s="1"/>
  <c r="H204" i="1" s="1"/>
  <c r="AG204" i="1"/>
  <c r="J204" i="1" s="1"/>
  <c r="Y204" i="1"/>
  <c r="X204" i="1"/>
  <c r="W204" i="1"/>
  <c r="P204" i="1"/>
  <c r="AY203" i="1"/>
  <c r="AX203" i="1"/>
  <c r="AV203" i="1"/>
  <c r="AU203" i="1"/>
  <c r="AS203" i="1" s="1"/>
  <c r="AF203" i="1" s="1"/>
  <c r="AL203" i="1"/>
  <c r="I203" i="1" s="1"/>
  <c r="H203" i="1" s="1"/>
  <c r="AG203" i="1"/>
  <c r="J203" i="1" s="1"/>
  <c r="Y203" i="1"/>
  <c r="X203" i="1"/>
  <c r="P203" i="1"/>
  <c r="K203" i="1"/>
  <c r="AY202" i="1"/>
  <c r="S202" i="1" s="1"/>
  <c r="AX202" i="1"/>
  <c r="AV202" i="1"/>
  <c r="AW202" i="1" s="1"/>
  <c r="AU202" i="1"/>
  <c r="AS202" i="1"/>
  <c r="AL202" i="1"/>
  <c r="I202" i="1" s="1"/>
  <c r="H202" i="1" s="1"/>
  <c r="AG202" i="1"/>
  <c r="Y202" i="1"/>
  <c r="X202" i="1"/>
  <c r="W202" i="1" s="1"/>
  <c r="P202" i="1"/>
  <c r="N202" i="1"/>
  <c r="K202" i="1"/>
  <c r="J202" i="1"/>
  <c r="AY201" i="1"/>
  <c r="AX201" i="1"/>
  <c r="AV201" i="1"/>
  <c r="AU201" i="1"/>
  <c r="AS201" i="1" s="1"/>
  <c r="N201" i="1" s="1"/>
  <c r="AL201" i="1"/>
  <c r="I201" i="1" s="1"/>
  <c r="H201" i="1" s="1"/>
  <c r="AG201" i="1"/>
  <c r="J201" i="1" s="1"/>
  <c r="Y201" i="1"/>
  <c r="X201" i="1"/>
  <c r="W201" i="1" s="1"/>
  <c r="P201" i="1"/>
  <c r="AY200" i="1"/>
  <c r="AX200" i="1"/>
  <c r="AV200" i="1"/>
  <c r="AU200" i="1"/>
  <c r="AS200" i="1" s="1"/>
  <c r="AE200" i="1" s="1"/>
  <c r="AL200" i="1"/>
  <c r="AG200" i="1"/>
  <c r="Y200" i="1"/>
  <c r="X200" i="1"/>
  <c r="W200" i="1" s="1"/>
  <c r="P200" i="1"/>
  <c r="J200" i="1"/>
  <c r="I200" i="1"/>
  <c r="H200" i="1" s="1"/>
  <c r="AY199" i="1"/>
  <c r="AX199" i="1"/>
  <c r="AV199" i="1"/>
  <c r="AU199" i="1"/>
  <c r="AS199" i="1"/>
  <c r="AL199" i="1"/>
  <c r="I199" i="1" s="1"/>
  <c r="H199" i="1" s="1"/>
  <c r="AG199" i="1"/>
  <c r="J199" i="1" s="1"/>
  <c r="Y199" i="1"/>
  <c r="X199" i="1"/>
  <c r="P199" i="1"/>
  <c r="AY198" i="1"/>
  <c r="AX198" i="1"/>
  <c r="AV198" i="1"/>
  <c r="AW198" i="1" s="1"/>
  <c r="AU198" i="1"/>
  <c r="AS198" i="1"/>
  <c r="AF198" i="1" s="1"/>
  <c r="AL198" i="1"/>
  <c r="I198" i="1" s="1"/>
  <c r="H198" i="1" s="1"/>
  <c r="AG198" i="1"/>
  <c r="J198" i="1" s="1"/>
  <c r="Y198" i="1"/>
  <c r="X198" i="1"/>
  <c r="P198" i="1"/>
  <c r="AY197" i="1"/>
  <c r="S197" i="1" s="1"/>
  <c r="AX197" i="1"/>
  <c r="AV197" i="1"/>
  <c r="AW197" i="1" s="1"/>
  <c r="AU197" i="1"/>
  <c r="AS197" i="1" s="1"/>
  <c r="AT197" i="1" s="1"/>
  <c r="AL197" i="1"/>
  <c r="AG197" i="1"/>
  <c r="J197" i="1" s="1"/>
  <c r="AE197" i="1"/>
  <c r="Y197" i="1"/>
  <c r="X197" i="1"/>
  <c r="P197" i="1"/>
  <c r="N197" i="1"/>
  <c r="I197" i="1"/>
  <c r="H197" i="1" s="1"/>
  <c r="AY196" i="1"/>
  <c r="AX196" i="1"/>
  <c r="AV196" i="1"/>
  <c r="AU196" i="1"/>
  <c r="AS196" i="1" s="1"/>
  <c r="AL196" i="1"/>
  <c r="I196" i="1" s="1"/>
  <c r="H196" i="1" s="1"/>
  <c r="AA196" i="1" s="1"/>
  <c r="AG196" i="1"/>
  <c r="Y196" i="1"/>
  <c r="X196" i="1"/>
  <c r="P196" i="1"/>
  <c r="J196" i="1"/>
  <c r="AY195" i="1"/>
  <c r="AX195" i="1"/>
  <c r="AW195" i="1"/>
  <c r="AV195" i="1"/>
  <c r="AU195" i="1"/>
  <c r="AS195" i="1"/>
  <c r="AL195" i="1"/>
  <c r="I195" i="1" s="1"/>
  <c r="H195" i="1" s="1"/>
  <c r="AA195" i="1" s="1"/>
  <c r="AG195" i="1"/>
  <c r="J195" i="1" s="1"/>
  <c r="Y195" i="1"/>
  <c r="X195" i="1"/>
  <c r="W195" i="1" s="1"/>
  <c r="S195" i="1"/>
  <c r="T195" i="1" s="1"/>
  <c r="U195" i="1" s="1"/>
  <c r="AB195" i="1" s="1"/>
  <c r="P195" i="1"/>
  <c r="K195" i="1"/>
  <c r="AY194" i="1"/>
  <c r="AX194" i="1"/>
  <c r="AV194" i="1"/>
  <c r="AU194" i="1"/>
  <c r="AS194" i="1" s="1"/>
  <c r="N194" i="1" s="1"/>
  <c r="AL194" i="1"/>
  <c r="I194" i="1" s="1"/>
  <c r="H194" i="1" s="1"/>
  <c r="AG194" i="1"/>
  <c r="J194" i="1" s="1"/>
  <c r="Y194" i="1"/>
  <c r="X194" i="1"/>
  <c r="W194" i="1" s="1"/>
  <c r="P194" i="1"/>
  <c r="AY193" i="1"/>
  <c r="AX193" i="1"/>
  <c r="AV193" i="1"/>
  <c r="AU193" i="1"/>
  <c r="AS193" i="1" s="1"/>
  <c r="AE193" i="1" s="1"/>
  <c r="AL193" i="1"/>
  <c r="I193" i="1" s="1"/>
  <c r="H193" i="1" s="1"/>
  <c r="AG193" i="1"/>
  <c r="J193" i="1" s="1"/>
  <c r="Y193" i="1"/>
  <c r="X193" i="1"/>
  <c r="W193" i="1" s="1"/>
  <c r="P193" i="1"/>
  <c r="AY192" i="1"/>
  <c r="AX192" i="1"/>
  <c r="AV192" i="1"/>
  <c r="AW192" i="1" s="1"/>
  <c r="AU192" i="1"/>
  <c r="AS192" i="1" s="1"/>
  <c r="AL192" i="1"/>
  <c r="I192" i="1" s="1"/>
  <c r="H192" i="1" s="1"/>
  <c r="AA192" i="1" s="1"/>
  <c r="AG192" i="1"/>
  <c r="J192" i="1" s="1"/>
  <c r="Y192" i="1"/>
  <c r="X192" i="1"/>
  <c r="P192" i="1"/>
  <c r="AY191" i="1"/>
  <c r="AX191" i="1"/>
  <c r="AV191" i="1"/>
  <c r="AW191" i="1" s="1"/>
  <c r="AU191" i="1"/>
  <c r="AS191" i="1" s="1"/>
  <c r="K191" i="1" s="1"/>
  <c r="AL191" i="1"/>
  <c r="I191" i="1" s="1"/>
  <c r="H191" i="1" s="1"/>
  <c r="AG191" i="1"/>
  <c r="AA191" i="1"/>
  <c r="Y191" i="1"/>
  <c r="X191" i="1"/>
  <c r="W191" i="1" s="1"/>
  <c r="S191" i="1"/>
  <c r="P191" i="1"/>
  <c r="J191" i="1"/>
  <c r="AY190" i="1"/>
  <c r="AX190" i="1"/>
  <c r="AV190" i="1"/>
  <c r="AU190" i="1"/>
  <c r="AS190" i="1" s="1"/>
  <c r="AL190" i="1"/>
  <c r="I190" i="1" s="1"/>
  <c r="H190" i="1" s="1"/>
  <c r="AG190" i="1"/>
  <c r="J190" i="1" s="1"/>
  <c r="Y190" i="1"/>
  <c r="X190" i="1"/>
  <c r="W190" i="1" s="1"/>
  <c r="P190" i="1"/>
  <c r="N190" i="1"/>
  <c r="AY189" i="1"/>
  <c r="AX189" i="1"/>
  <c r="AV189" i="1"/>
  <c r="AU189" i="1"/>
  <c r="AS189" i="1"/>
  <c r="AT189" i="1" s="1"/>
  <c r="AL189" i="1"/>
  <c r="AG189" i="1"/>
  <c r="J189" i="1" s="1"/>
  <c r="AF189" i="1"/>
  <c r="Y189" i="1"/>
  <c r="X189" i="1"/>
  <c r="W189" i="1" s="1"/>
  <c r="P189" i="1"/>
  <c r="N189" i="1"/>
  <c r="K189" i="1"/>
  <c r="I189" i="1"/>
  <c r="H189" i="1" s="1"/>
  <c r="AY188" i="1"/>
  <c r="AX188" i="1"/>
  <c r="AV188" i="1"/>
  <c r="AU188" i="1"/>
  <c r="AS188" i="1"/>
  <c r="AL188" i="1"/>
  <c r="I188" i="1" s="1"/>
  <c r="H188" i="1" s="1"/>
  <c r="AG188" i="1"/>
  <c r="J188" i="1" s="1"/>
  <c r="Y188" i="1"/>
  <c r="X188" i="1"/>
  <c r="W188" i="1" s="1"/>
  <c r="P188" i="1"/>
  <c r="AY187" i="1"/>
  <c r="AX187" i="1"/>
  <c r="AV187" i="1"/>
  <c r="S187" i="1" s="1"/>
  <c r="AU187" i="1"/>
  <c r="AT187" i="1"/>
  <c r="AS187" i="1"/>
  <c r="AL187" i="1"/>
  <c r="I187" i="1" s="1"/>
  <c r="H187" i="1" s="1"/>
  <c r="AG187" i="1"/>
  <c r="AA187" i="1"/>
  <c r="Y187" i="1"/>
  <c r="X187" i="1"/>
  <c r="P187" i="1"/>
  <c r="K187" i="1"/>
  <c r="J187" i="1"/>
  <c r="AY186" i="1"/>
  <c r="AX186" i="1"/>
  <c r="AV186" i="1"/>
  <c r="AU186" i="1"/>
  <c r="AS186" i="1" s="1"/>
  <c r="AL186" i="1"/>
  <c r="AG186" i="1"/>
  <c r="J186" i="1" s="1"/>
  <c r="Y186" i="1"/>
  <c r="X186" i="1"/>
  <c r="W186" i="1" s="1"/>
  <c r="P186" i="1"/>
  <c r="N186" i="1"/>
  <c r="I186" i="1"/>
  <c r="H186" i="1" s="1"/>
  <c r="AA186" i="1" s="1"/>
  <c r="AY185" i="1"/>
  <c r="AX185" i="1"/>
  <c r="AV185" i="1"/>
  <c r="AU185" i="1"/>
  <c r="AS185" i="1" s="1"/>
  <c r="AE185" i="1" s="1"/>
  <c r="AL185" i="1"/>
  <c r="AG185" i="1"/>
  <c r="Y185" i="1"/>
  <c r="X185" i="1"/>
  <c r="W185" i="1" s="1"/>
  <c r="P185" i="1"/>
  <c r="J185" i="1"/>
  <c r="I185" i="1"/>
  <c r="H185" i="1"/>
  <c r="AY184" i="1"/>
  <c r="S184" i="1" s="1"/>
  <c r="AX184" i="1"/>
  <c r="AV184" i="1"/>
  <c r="AU184" i="1"/>
  <c r="AT184" i="1"/>
  <c r="AS184" i="1"/>
  <c r="AE184" i="1" s="1"/>
  <c r="AL184" i="1"/>
  <c r="I184" i="1" s="1"/>
  <c r="H184" i="1" s="1"/>
  <c r="AG184" i="1"/>
  <c r="J184" i="1" s="1"/>
  <c r="AF184" i="1"/>
  <c r="Y184" i="1"/>
  <c r="X184" i="1"/>
  <c r="P184" i="1"/>
  <c r="K184" i="1"/>
  <c r="AY183" i="1"/>
  <c r="AX183" i="1"/>
  <c r="AV183" i="1"/>
  <c r="AW183" i="1" s="1"/>
  <c r="AU183" i="1"/>
  <c r="AS183" i="1"/>
  <c r="AL183" i="1"/>
  <c r="I183" i="1" s="1"/>
  <c r="H183" i="1" s="1"/>
  <c r="AG183" i="1"/>
  <c r="Y183" i="1"/>
  <c r="X183" i="1"/>
  <c r="W183" i="1"/>
  <c r="S183" i="1"/>
  <c r="P183" i="1"/>
  <c r="J183" i="1"/>
  <c r="AY182" i="1"/>
  <c r="AX182" i="1"/>
  <c r="AV182" i="1"/>
  <c r="AU182" i="1"/>
  <c r="AS182" i="1" s="1"/>
  <c r="AL182" i="1"/>
  <c r="I182" i="1" s="1"/>
  <c r="H182" i="1" s="1"/>
  <c r="AA182" i="1" s="1"/>
  <c r="AG182" i="1"/>
  <c r="J182" i="1" s="1"/>
  <c r="Y182" i="1"/>
  <c r="X182" i="1"/>
  <c r="W182" i="1" s="1"/>
  <c r="P182" i="1"/>
  <c r="AY181" i="1"/>
  <c r="AX181" i="1"/>
  <c r="AW181" i="1" s="1"/>
  <c r="AV181" i="1"/>
  <c r="S181" i="1" s="1"/>
  <c r="AU181" i="1"/>
  <c r="AS181" i="1" s="1"/>
  <c r="AL181" i="1"/>
  <c r="I181" i="1" s="1"/>
  <c r="H181" i="1" s="1"/>
  <c r="AG181" i="1"/>
  <c r="Y181" i="1"/>
  <c r="X181" i="1"/>
  <c r="P181" i="1"/>
  <c r="J181" i="1"/>
  <c r="AY180" i="1"/>
  <c r="AX180" i="1"/>
  <c r="AV180" i="1"/>
  <c r="AW180" i="1" s="1"/>
  <c r="AU180" i="1"/>
  <c r="AS180" i="1" s="1"/>
  <c r="AT180" i="1" s="1"/>
  <c r="AL180" i="1"/>
  <c r="I180" i="1" s="1"/>
  <c r="H180" i="1" s="1"/>
  <c r="AG180" i="1"/>
  <c r="Y180" i="1"/>
  <c r="X180" i="1"/>
  <c r="P180" i="1"/>
  <c r="K180" i="1"/>
  <c r="J180" i="1"/>
  <c r="AY179" i="1"/>
  <c r="AX179" i="1"/>
  <c r="AV179" i="1"/>
  <c r="AU179" i="1"/>
  <c r="AS179" i="1"/>
  <c r="K179" i="1" s="1"/>
  <c r="AL179" i="1"/>
  <c r="I179" i="1" s="1"/>
  <c r="H179" i="1" s="1"/>
  <c r="AA179" i="1" s="1"/>
  <c r="AG179" i="1"/>
  <c r="J179" i="1" s="1"/>
  <c r="Y179" i="1"/>
  <c r="X179" i="1"/>
  <c r="W179" i="1" s="1"/>
  <c r="S179" i="1"/>
  <c r="P179" i="1"/>
  <c r="AY178" i="1"/>
  <c r="AX178" i="1"/>
  <c r="AV178" i="1"/>
  <c r="AU178" i="1"/>
  <c r="AS178" i="1" s="1"/>
  <c r="AT178" i="1" s="1"/>
  <c r="AL178" i="1"/>
  <c r="I178" i="1" s="1"/>
  <c r="H178" i="1" s="1"/>
  <c r="AG178" i="1"/>
  <c r="J178" i="1" s="1"/>
  <c r="AF178" i="1"/>
  <c r="Y178" i="1"/>
  <c r="X178" i="1"/>
  <c r="P178" i="1"/>
  <c r="AY177" i="1"/>
  <c r="AX177" i="1"/>
  <c r="AV177" i="1"/>
  <c r="S177" i="1" s="1"/>
  <c r="T177" i="1" s="1"/>
  <c r="U177" i="1" s="1"/>
  <c r="AU177" i="1"/>
  <c r="AS177" i="1" s="1"/>
  <c r="AE177" i="1" s="1"/>
  <c r="AL177" i="1"/>
  <c r="I177" i="1" s="1"/>
  <c r="H177" i="1" s="1"/>
  <c r="AG177" i="1"/>
  <c r="Y177" i="1"/>
  <c r="X177" i="1"/>
  <c r="P177" i="1"/>
  <c r="J177" i="1"/>
  <c r="AY176" i="1"/>
  <c r="AX176" i="1"/>
  <c r="AV176" i="1"/>
  <c r="AU176" i="1"/>
  <c r="AS176" i="1" s="1"/>
  <c r="AT176" i="1" s="1"/>
  <c r="AL176" i="1"/>
  <c r="AG176" i="1"/>
  <c r="J176" i="1" s="1"/>
  <c r="Y176" i="1"/>
  <c r="X176" i="1"/>
  <c r="W176" i="1" s="1"/>
  <c r="P176" i="1"/>
  <c r="I176" i="1"/>
  <c r="H176" i="1"/>
  <c r="AY175" i="1"/>
  <c r="AX175" i="1"/>
  <c r="AV175" i="1"/>
  <c r="AU175" i="1"/>
  <c r="AS175" i="1"/>
  <c r="AL175" i="1"/>
  <c r="I175" i="1" s="1"/>
  <c r="H175" i="1" s="1"/>
  <c r="AG175" i="1"/>
  <c r="J175" i="1" s="1"/>
  <c r="Y175" i="1"/>
  <c r="X175" i="1"/>
  <c r="S175" i="1"/>
  <c r="P175" i="1"/>
  <c r="AY174" i="1"/>
  <c r="AX174" i="1"/>
  <c r="AV174" i="1"/>
  <c r="S174" i="1" s="1"/>
  <c r="AU174" i="1"/>
  <c r="AS174" i="1" s="1"/>
  <c r="AL174" i="1"/>
  <c r="I174" i="1" s="1"/>
  <c r="H174" i="1" s="1"/>
  <c r="AG174" i="1"/>
  <c r="J174" i="1" s="1"/>
  <c r="Y174" i="1"/>
  <c r="X174" i="1"/>
  <c r="P174" i="1"/>
  <c r="AY173" i="1"/>
  <c r="AX173" i="1"/>
  <c r="AV173" i="1"/>
  <c r="AU173" i="1"/>
  <c r="AS173" i="1"/>
  <c r="AT173" i="1" s="1"/>
  <c r="AL173" i="1"/>
  <c r="I173" i="1" s="1"/>
  <c r="H173" i="1" s="1"/>
  <c r="AG173" i="1"/>
  <c r="J173" i="1" s="1"/>
  <c r="AF173" i="1"/>
  <c r="AE173" i="1"/>
  <c r="Y173" i="1"/>
  <c r="X173" i="1"/>
  <c r="W173" i="1" s="1"/>
  <c r="P173" i="1"/>
  <c r="N173" i="1"/>
  <c r="K173" i="1"/>
  <c r="AY172" i="1"/>
  <c r="AX172" i="1"/>
  <c r="AV172" i="1"/>
  <c r="AU172" i="1"/>
  <c r="AS172" i="1" s="1"/>
  <c r="AL172" i="1"/>
  <c r="I172" i="1" s="1"/>
  <c r="H172" i="1" s="1"/>
  <c r="AG172" i="1"/>
  <c r="Y172" i="1"/>
  <c r="X172" i="1"/>
  <c r="P172" i="1"/>
  <c r="J172" i="1"/>
  <c r="AY171" i="1"/>
  <c r="AX171" i="1"/>
  <c r="AV171" i="1"/>
  <c r="AU171" i="1"/>
  <c r="AS171" i="1" s="1"/>
  <c r="AL171" i="1"/>
  <c r="I171" i="1" s="1"/>
  <c r="H171" i="1" s="1"/>
  <c r="AG171" i="1"/>
  <c r="J171" i="1" s="1"/>
  <c r="Y171" i="1"/>
  <c r="W171" i="1" s="1"/>
  <c r="X171" i="1"/>
  <c r="P171" i="1"/>
  <c r="AY170" i="1"/>
  <c r="AX170" i="1"/>
  <c r="AV170" i="1"/>
  <c r="AU170" i="1"/>
  <c r="AS170" i="1" s="1"/>
  <c r="AE170" i="1" s="1"/>
  <c r="AL170" i="1"/>
  <c r="AG170" i="1"/>
  <c r="J170" i="1" s="1"/>
  <c r="Y170" i="1"/>
  <c r="X170" i="1"/>
  <c r="W170" i="1" s="1"/>
  <c r="P170" i="1"/>
  <c r="I170" i="1"/>
  <c r="H170" i="1"/>
  <c r="AY169" i="1"/>
  <c r="S169" i="1" s="1"/>
  <c r="AX169" i="1"/>
  <c r="AV169" i="1"/>
  <c r="AU169" i="1"/>
  <c r="AS169" i="1" s="1"/>
  <c r="AL169" i="1"/>
  <c r="I169" i="1" s="1"/>
  <c r="H169" i="1" s="1"/>
  <c r="AG169" i="1"/>
  <c r="Y169" i="1"/>
  <c r="X169" i="1"/>
  <c r="W169" i="1" s="1"/>
  <c r="P169" i="1"/>
  <c r="J169" i="1"/>
  <c r="AY168" i="1"/>
  <c r="S168" i="1" s="1"/>
  <c r="AX168" i="1"/>
  <c r="AW168" i="1" s="1"/>
  <c r="AV168" i="1"/>
  <c r="AU168" i="1"/>
  <c r="AS168" i="1"/>
  <c r="AL168" i="1"/>
  <c r="I168" i="1" s="1"/>
  <c r="H168" i="1" s="1"/>
  <c r="AG168" i="1"/>
  <c r="AA168" i="1"/>
  <c r="Y168" i="1"/>
  <c r="X168" i="1"/>
  <c r="W168" i="1" s="1"/>
  <c r="P168" i="1"/>
  <c r="J168" i="1"/>
  <c r="AY167" i="1"/>
  <c r="AX167" i="1"/>
  <c r="AV167" i="1"/>
  <c r="AU167" i="1"/>
  <c r="AS167" i="1" s="1"/>
  <c r="AL167" i="1"/>
  <c r="AG167" i="1"/>
  <c r="J167" i="1" s="1"/>
  <c r="Y167" i="1"/>
  <c r="W167" i="1" s="1"/>
  <c r="X167" i="1"/>
  <c r="P167" i="1"/>
  <c r="N167" i="1"/>
  <c r="I167" i="1"/>
  <c r="H167" i="1" s="1"/>
  <c r="AY166" i="1"/>
  <c r="AX166" i="1"/>
  <c r="AV166" i="1"/>
  <c r="AU166" i="1"/>
  <c r="AS166" i="1"/>
  <c r="AL166" i="1"/>
  <c r="I166" i="1" s="1"/>
  <c r="H166" i="1" s="1"/>
  <c r="AG166" i="1"/>
  <c r="J166" i="1" s="1"/>
  <c r="Y166" i="1"/>
  <c r="X166" i="1"/>
  <c r="W166" i="1" s="1"/>
  <c r="P166" i="1"/>
  <c r="AY165" i="1"/>
  <c r="AX165" i="1"/>
  <c r="AV165" i="1"/>
  <c r="AU165" i="1"/>
  <c r="AS165" i="1" s="1"/>
  <c r="AL165" i="1"/>
  <c r="I165" i="1" s="1"/>
  <c r="H165" i="1" s="1"/>
  <c r="AA165" i="1" s="1"/>
  <c r="AG165" i="1"/>
  <c r="J165" i="1" s="1"/>
  <c r="Y165" i="1"/>
  <c r="X165" i="1"/>
  <c r="P165" i="1"/>
  <c r="AY164" i="1"/>
  <c r="AX164" i="1"/>
  <c r="AW164" i="1"/>
  <c r="AV164" i="1"/>
  <c r="AU164" i="1"/>
  <c r="AS164" i="1"/>
  <c r="AT164" i="1" s="1"/>
  <c r="AL164" i="1"/>
  <c r="I164" i="1" s="1"/>
  <c r="H164" i="1" s="1"/>
  <c r="AG164" i="1"/>
  <c r="J164" i="1" s="1"/>
  <c r="AA164" i="1"/>
  <c r="Y164" i="1"/>
  <c r="X164" i="1"/>
  <c r="W164" i="1" s="1"/>
  <c r="P164" i="1"/>
  <c r="K164" i="1"/>
  <c r="AY163" i="1"/>
  <c r="AX163" i="1"/>
  <c r="AV163" i="1"/>
  <c r="AU163" i="1"/>
  <c r="AS163" i="1" s="1"/>
  <c r="N163" i="1" s="1"/>
  <c r="AL163" i="1"/>
  <c r="I163" i="1" s="1"/>
  <c r="H163" i="1" s="1"/>
  <c r="AG163" i="1"/>
  <c r="J163" i="1" s="1"/>
  <c r="Y163" i="1"/>
  <c r="X163" i="1"/>
  <c r="P163" i="1"/>
  <c r="AY162" i="1"/>
  <c r="AX162" i="1"/>
  <c r="AV162" i="1"/>
  <c r="AU162" i="1"/>
  <c r="AS162" i="1"/>
  <c r="AF162" i="1" s="1"/>
  <c r="AL162" i="1"/>
  <c r="AG162" i="1"/>
  <c r="J162" i="1" s="1"/>
  <c r="Y162" i="1"/>
  <c r="X162" i="1"/>
  <c r="W162" i="1" s="1"/>
  <c r="S162" i="1"/>
  <c r="P162" i="1"/>
  <c r="I162" i="1"/>
  <c r="H162" i="1" s="1"/>
  <c r="AY161" i="1"/>
  <c r="AX161" i="1"/>
  <c r="AV161" i="1"/>
  <c r="AU161" i="1"/>
  <c r="AS161" i="1" s="1"/>
  <c r="AL161" i="1"/>
  <c r="I161" i="1" s="1"/>
  <c r="H161" i="1" s="1"/>
  <c r="AG161" i="1"/>
  <c r="J161" i="1" s="1"/>
  <c r="Y161" i="1"/>
  <c r="X161" i="1"/>
  <c r="P161" i="1"/>
  <c r="AY160" i="1"/>
  <c r="AX160" i="1"/>
  <c r="AW160" i="1"/>
  <c r="AV160" i="1"/>
  <c r="AU160" i="1"/>
  <c r="AS160" i="1" s="1"/>
  <c r="AL160" i="1"/>
  <c r="I160" i="1" s="1"/>
  <c r="H160" i="1" s="1"/>
  <c r="AG160" i="1"/>
  <c r="Y160" i="1"/>
  <c r="X160" i="1"/>
  <c r="W160" i="1"/>
  <c r="S160" i="1"/>
  <c r="P160" i="1"/>
  <c r="J160" i="1"/>
  <c r="AY159" i="1"/>
  <c r="AX159" i="1"/>
  <c r="AV159" i="1"/>
  <c r="AU159" i="1"/>
  <c r="AS159" i="1" s="1"/>
  <c r="N159" i="1" s="1"/>
  <c r="AL159" i="1"/>
  <c r="I159" i="1" s="1"/>
  <c r="H159" i="1" s="1"/>
  <c r="AA159" i="1" s="1"/>
  <c r="AG159" i="1"/>
  <c r="J159" i="1" s="1"/>
  <c r="Y159" i="1"/>
  <c r="X159" i="1"/>
  <c r="P159" i="1"/>
  <c r="AY158" i="1"/>
  <c r="AX158" i="1"/>
  <c r="AV158" i="1"/>
  <c r="AU158" i="1"/>
  <c r="AS158" i="1" s="1"/>
  <c r="AL158" i="1"/>
  <c r="AG158" i="1"/>
  <c r="AE158" i="1"/>
  <c r="Y158" i="1"/>
  <c r="X158" i="1"/>
  <c r="W158" i="1" s="1"/>
  <c r="P158" i="1"/>
  <c r="J158" i="1"/>
  <c r="I158" i="1"/>
  <c r="H158" i="1"/>
  <c r="AY157" i="1"/>
  <c r="S157" i="1" s="1"/>
  <c r="AX157" i="1"/>
  <c r="AV157" i="1"/>
  <c r="AU157" i="1"/>
  <c r="AS157" i="1" s="1"/>
  <c r="AL157" i="1"/>
  <c r="I157" i="1" s="1"/>
  <c r="H157" i="1" s="1"/>
  <c r="AG157" i="1"/>
  <c r="Y157" i="1"/>
  <c r="X157" i="1"/>
  <c r="P157" i="1"/>
  <c r="J157" i="1"/>
  <c r="AY156" i="1"/>
  <c r="AX156" i="1"/>
  <c r="AW156" i="1" s="1"/>
  <c r="AV156" i="1"/>
  <c r="AU156" i="1"/>
  <c r="AT156" i="1"/>
  <c r="AS156" i="1"/>
  <c r="K156" i="1" s="1"/>
  <c r="AL156" i="1"/>
  <c r="I156" i="1" s="1"/>
  <c r="H156" i="1" s="1"/>
  <c r="AA156" i="1" s="1"/>
  <c r="AG156" i="1"/>
  <c r="J156" i="1" s="1"/>
  <c r="Y156" i="1"/>
  <c r="X156" i="1"/>
  <c r="W156" i="1"/>
  <c r="S156" i="1"/>
  <c r="P156" i="1"/>
  <c r="AY155" i="1"/>
  <c r="AX155" i="1"/>
  <c r="AV155" i="1"/>
  <c r="AU155" i="1"/>
  <c r="AS155" i="1" s="1"/>
  <c r="AL155" i="1"/>
  <c r="I155" i="1" s="1"/>
  <c r="H155" i="1" s="1"/>
  <c r="AG155" i="1"/>
  <c r="Y155" i="1"/>
  <c r="X155" i="1"/>
  <c r="P155" i="1"/>
  <c r="J155" i="1"/>
  <c r="AY154" i="1"/>
  <c r="S154" i="1" s="1"/>
  <c r="AX154" i="1"/>
  <c r="AW154" i="1" s="1"/>
  <c r="AV154" i="1"/>
  <c r="AU154" i="1"/>
  <c r="AS154" i="1"/>
  <c r="AE154" i="1" s="1"/>
  <c r="AL154" i="1"/>
  <c r="AG154" i="1"/>
  <c r="J154" i="1" s="1"/>
  <c r="AF154" i="1"/>
  <c r="Y154" i="1"/>
  <c r="X154" i="1"/>
  <c r="P154" i="1"/>
  <c r="K154" i="1"/>
  <c r="I154" i="1"/>
  <c r="H154" i="1" s="1"/>
  <c r="AA154" i="1" s="1"/>
  <c r="AY153" i="1"/>
  <c r="AX153" i="1"/>
  <c r="AV153" i="1"/>
  <c r="AU153" i="1"/>
  <c r="AS153" i="1" s="1"/>
  <c r="AL153" i="1"/>
  <c r="I153" i="1" s="1"/>
  <c r="H153" i="1" s="1"/>
  <c r="AG153" i="1"/>
  <c r="Y153" i="1"/>
  <c r="X153" i="1"/>
  <c r="P153" i="1"/>
  <c r="J153" i="1"/>
  <c r="AY152" i="1"/>
  <c r="AX152" i="1"/>
  <c r="AV152" i="1"/>
  <c r="AW152" i="1" s="1"/>
  <c r="AU152" i="1"/>
  <c r="AS152" i="1" s="1"/>
  <c r="AT152" i="1" s="1"/>
  <c r="AL152" i="1"/>
  <c r="I152" i="1" s="1"/>
  <c r="H152" i="1" s="1"/>
  <c r="AA152" i="1" s="1"/>
  <c r="AG152" i="1"/>
  <c r="J152" i="1" s="1"/>
  <c r="Y152" i="1"/>
  <c r="X152" i="1"/>
  <c r="W152" i="1" s="1"/>
  <c r="T152" i="1"/>
  <c r="U152" i="1" s="1"/>
  <c r="S152" i="1"/>
  <c r="P152" i="1"/>
  <c r="AY151" i="1"/>
  <c r="AX151" i="1"/>
  <c r="AV151" i="1"/>
  <c r="AU151" i="1"/>
  <c r="AS151" i="1" s="1"/>
  <c r="N151" i="1" s="1"/>
  <c r="AL151" i="1"/>
  <c r="I151" i="1" s="1"/>
  <c r="H151" i="1" s="1"/>
  <c r="AA151" i="1" s="1"/>
  <c r="AG151" i="1"/>
  <c r="J151" i="1" s="1"/>
  <c r="Y151" i="1"/>
  <c r="X151" i="1"/>
  <c r="P151" i="1"/>
  <c r="AY150" i="1"/>
  <c r="S150" i="1" s="1"/>
  <c r="AX150" i="1"/>
  <c r="AW150" i="1" s="1"/>
  <c r="AV150" i="1"/>
  <c r="AU150" i="1"/>
  <c r="AS150" i="1" s="1"/>
  <c r="AF150" i="1" s="1"/>
  <c r="AL150" i="1"/>
  <c r="I150" i="1" s="1"/>
  <c r="AG150" i="1"/>
  <c r="J150" i="1" s="1"/>
  <c r="Y150" i="1"/>
  <c r="X150" i="1"/>
  <c r="W150" i="1" s="1"/>
  <c r="P150" i="1"/>
  <c r="H150" i="1"/>
  <c r="AY149" i="1"/>
  <c r="AX149" i="1"/>
  <c r="AV149" i="1"/>
  <c r="AU149" i="1"/>
  <c r="AS149" i="1" s="1"/>
  <c r="AL149" i="1"/>
  <c r="AG149" i="1"/>
  <c r="Y149" i="1"/>
  <c r="X149" i="1"/>
  <c r="P149" i="1"/>
  <c r="J149" i="1"/>
  <c r="I149" i="1"/>
  <c r="H149" i="1" s="1"/>
  <c r="AA149" i="1" s="1"/>
  <c r="AY148" i="1"/>
  <c r="S148" i="1" s="1"/>
  <c r="AX148" i="1"/>
  <c r="AW148" i="1" s="1"/>
  <c r="AV148" i="1"/>
  <c r="AU148" i="1"/>
  <c r="AS148" i="1"/>
  <c r="AL148" i="1"/>
  <c r="I148" i="1" s="1"/>
  <c r="H148" i="1" s="1"/>
  <c r="AG148" i="1"/>
  <c r="Y148" i="1"/>
  <c r="X148" i="1"/>
  <c r="W148" i="1" s="1"/>
  <c r="P148" i="1"/>
  <c r="J148" i="1"/>
  <c r="AY147" i="1"/>
  <c r="AX147" i="1"/>
  <c r="AV147" i="1"/>
  <c r="AU147" i="1"/>
  <c r="AS147" i="1" s="1"/>
  <c r="AL147" i="1"/>
  <c r="AG147" i="1"/>
  <c r="J147" i="1" s="1"/>
  <c r="Y147" i="1"/>
  <c r="X147" i="1"/>
  <c r="P147" i="1"/>
  <c r="I147" i="1"/>
  <c r="H147" i="1" s="1"/>
  <c r="AY146" i="1"/>
  <c r="AX146" i="1"/>
  <c r="AV146" i="1"/>
  <c r="AW146" i="1" s="1"/>
  <c r="AU146" i="1"/>
  <c r="AS146" i="1" s="1"/>
  <c r="AL146" i="1"/>
  <c r="I146" i="1" s="1"/>
  <c r="H146" i="1" s="1"/>
  <c r="AA146" i="1" s="1"/>
  <c r="AG146" i="1"/>
  <c r="Y146" i="1"/>
  <c r="X146" i="1"/>
  <c r="W146" i="1" s="1"/>
  <c r="S146" i="1"/>
  <c r="P146" i="1"/>
  <c r="K146" i="1"/>
  <c r="J146" i="1"/>
  <c r="AY145" i="1"/>
  <c r="AX145" i="1"/>
  <c r="AV145" i="1"/>
  <c r="AW145" i="1" s="1"/>
  <c r="AU145" i="1"/>
  <c r="AS145" i="1" s="1"/>
  <c r="AL145" i="1"/>
  <c r="I145" i="1" s="1"/>
  <c r="H145" i="1" s="1"/>
  <c r="AG145" i="1"/>
  <c r="J145" i="1" s="1"/>
  <c r="Y145" i="1"/>
  <c r="X145" i="1"/>
  <c r="P145" i="1"/>
  <c r="AY144" i="1"/>
  <c r="AX144" i="1"/>
  <c r="AV144" i="1"/>
  <c r="AU144" i="1"/>
  <c r="AS144" i="1" s="1"/>
  <c r="AL144" i="1"/>
  <c r="I144" i="1" s="1"/>
  <c r="H144" i="1" s="1"/>
  <c r="AG144" i="1"/>
  <c r="AA144" i="1"/>
  <c r="Y144" i="1"/>
  <c r="X144" i="1"/>
  <c r="W144" i="1" s="1"/>
  <c r="P144" i="1"/>
  <c r="J144" i="1"/>
  <c r="AY143" i="1"/>
  <c r="AX143" i="1"/>
  <c r="AV143" i="1"/>
  <c r="AU143" i="1"/>
  <c r="AS143" i="1" s="1"/>
  <c r="AL143" i="1"/>
  <c r="AG143" i="1"/>
  <c r="J143" i="1" s="1"/>
  <c r="Y143" i="1"/>
  <c r="X143" i="1"/>
  <c r="P143" i="1"/>
  <c r="N143" i="1"/>
  <c r="I143" i="1"/>
  <c r="H143" i="1" s="1"/>
  <c r="AY142" i="1"/>
  <c r="S142" i="1" s="1"/>
  <c r="AX142" i="1"/>
  <c r="AV142" i="1"/>
  <c r="AU142" i="1"/>
  <c r="AS142" i="1"/>
  <c r="AL142" i="1"/>
  <c r="I142" i="1" s="1"/>
  <c r="AG142" i="1"/>
  <c r="J142" i="1" s="1"/>
  <c r="AF142" i="1"/>
  <c r="Y142" i="1"/>
  <c r="X142" i="1"/>
  <c r="P142" i="1"/>
  <c r="H142" i="1"/>
  <c r="AY141" i="1"/>
  <c r="AX141" i="1"/>
  <c r="AV141" i="1"/>
  <c r="AU141" i="1"/>
  <c r="AS141" i="1" s="1"/>
  <c r="AL141" i="1"/>
  <c r="AG141" i="1"/>
  <c r="Y141" i="1"/>
  <c r="X141" i="1"/>
  <c r="P141" i="1"/>
  <c r="J141" i="1"/>
  <c r="I141" i="1"/>
  <c r="H141" i="1" s="1"/>
  <c r="AA141" i="1" s="1"/>
  <c r="AY140" i="1"/>
  <c r="AX140" i="1"/>
  <c r="AV140" i="1"/>
  <c r="AW140" i="1" s="1"/>
  <c r="AU140" i="1"/>
  <c r="AS140" i="1" s="1"/>
  <c r="AE140" i="1" s="1"/>
  <c r="AL140" i="1"/>
  <c r="I140" i="1" s="1"/>
  <c r="H140" i="1" s="1"/>
  <c r="T140" i="1" s="1"/>
  <c r="U140" i="1" s="1"/>
  <c r="AG140" i="1"/>
  <c r="Y140" i="1"/>
  <c r="X140" i="1"/>
  <c r="W140" i="1" s="1"/>
  <c r="S140" i="1"/>
  <c r="P140" i="1"/>
  <c r="J140" i="1"/>
  <c r="AY139" i="1"/>
  <c r="AX139" i="1"/>
  <c r="AV139" i="1"/>
  <c r="AU139" i="1"/>
  <c r="AS139" i="1" s="1"/>
  <c r="AL139" i="1"/>
  <c r="I139" i="1" s="1"/>
  <c r="H139" i="1" s="1"/>
  <c r="AA139" i="1" s="1"/>
  <c r="AG139" i="1"/>
  <c r="J139" i="1" s="1"/>
  <c r="Y139" i="1"/>
  <c r="X139" i="1"/>
  <c r="P139" i="1"/>
  <c r="AY138" i="1"/>
  <c r="AX138" i="1"/>
  <c r="AW138" i="1"/>
  <c r="AV138" i="1"/>
  <c r="AU138" i="1"/>
  <c r="AS138" i="1" s="1"/>
  <c r="AL138" i="1"/>
  <c r="I138" i="1" s="1"/>
  <c r="H138" i="1" s="1"/>
  <c r="AA138" i="1" s="1"/>
  <c r="AG138" i="1"/>
  <c r="Y138" i="1"/>
  <c r="X138" i="1"/>
  <c r="S138" i="1"/>
  <c r="P138" i="1"/>
  <c r="J138" i="1"/>
  <c r="AY137" i="1"/>
  <c r="AX137" i="1"/>
  <c r="AV137" i="1"/>
  <c r="AU137" i="1"/>
  <c r="AS137" i="1" s="1"/>
  <c r="AL137" i="1"/>
  <c r="I137" i="1" s="1"/>
  <c r="H137" i="1" s="1"/>
  <c r="AG137" i="1"/>
  <c r="Y137" i="1"/>
  <c r="X137" i="1"/>
  <c r="P137" i="1"/>
  <c r="J137" i="1"/>
  <c r="AY136" i="1"/>
  <c r="AX136" i="1"/>
  <c r="AW136" i="1" s="1"/>
  <c r="AV136" i="1"/>
  <c r="AU136" i="1"/>
  <c r="AS136" i="1"/>
  <c r="AT136" i="1" s="1"/>
  <c r="AL136" i="1"/>
  <c r="I136" i="1" s="1"/>
  <c r="H136" i="1" s="1"/>
  <c r="AA136" i="1" s="1"/>
  <c r="AG136" i="1"/>
  <c r="Y136" i="1"/>
  <c r="X136" i="1"/>
  <c r="W136" i="1" s="1"/>
  <c r="S136" i="1"/>
  <c r="T136" i="1" s="1"/>
  <c r="U136" i="1" s="1"/>
  <c r="AB136" i="1" s="1"/>
  <c r="P136" i="1"/>
  <c r="J136" i="1"/>
  <c r="AY135" i="1"/>
  <c r="AX135" i="1"/>
  <c r="AV135" i="1"/>
  <c r="AU135" i="1"/>
  <c r="AS135" i="1" s="1"/>
  <c r="AL135" i="1"/>
  <c r="I135" i="1" s="1"/>
  <c r="H135" i="1" s="1"/>
  <c r="AA135" i="1" s="1"/>
  <c r="AG135" i="1"/>
  <c r="J135" i="1" s="1"/>
  <c r="Y135" i="1"/>
  <c r="X135" i="1"/>
  <c r="P135" i="1"/>
  <c r="N135" i="1"/>
  <c r="AY134" i="1"/>
  <c r="AX134" i="1"/>
  <c r="AV134" i="1"/>
  <c r="S134" i="1" s="1"/>
  <c r="AU134" i="1"/>
  <c r="AS134" i="1"/>
  <c r="AF134" i="1" s="1"/>
  <c r="AL134" i="1"/>
  <c r="I134" i="1" s="1"/>
  <c r="AG134" i="1"/>
  <c r="Y134" i="1"/>
  <c r="X134" i="1"/>
  <c r="W134" i="1" s="1"/>
  <c r="P134" i="1"/>
  <c r="J134" i="1"/>
  <c r="H134" i="1"/>
  <c r="AY133" i="1"/>
  <c r="AX133" i="1"/>
  <c r="AV133" i="1"/>
  <c r="AW133" i="1" s="1"/>
  <c r="AU133" i="1"/>
  <c r="AS133" i="1" s="1"/>
  <c r="AL133" i="1"/>
  <c r="I133" i="1" s="1"/>
  <c r="H133" i="1" s="1"/>
  <c r="AA133" i="1" s="1"/>
  <c r="AG133" i="1"/>
  <c r="J133" i="1" s="1"/>
  <c r="Y133" i="1"/>
  <c r="X133" i="1"/>
  <c r="P133" i="1"/>
  <c r="AY132" i="1"/>
  <c r="AX132" i="1"/>
  <c r="AV132" i="1"/>
  <c r="AU132" i="1"/>
  <c r="AS132" i="1" s="1"/>
  <c r="AE132" i="1" s="1"/>
  <c r="AL132" i="1"/>
  <c r="I132" i="1" s="1"/>
  <c r="H132" i="1" s="1"/>
  <c r="AG132" i="1"/>
  <c r="Y132" i="1"/>
  <c r="X132" i="1"/>
  <c r="W132" i="1" s="1"/>
  <c r="P132" i="1"/>
  <c r="J132" i="1"/>
  <c r="AY131" i="1"/>
  <c r="AX131" i="1"/>
  <c r="AV131" i="1"/>
  <c r="AU131" i="1"/>
  <c r="AS131" i="1" s="1"/>
  <c r="AL131" i="1"/>
  <c r="AG131" i="1"/>
  <c r="J131" i="1" s="1"/>
  <c r="Y131" i="1"/>
  <c r="X131" i="1"/>
  <c r="P131" i="1"/>
  <c r="I131" i="1"/>
  <c r="H131" i="1" s="1"/>
  <c r="AY130" i="1"/>
  <c r="S130" i="1" s="1"/>
  <c r="AX130" i="1"/>
  <c r="AW130" i="1" s="1"/>
  <c r="AV130" i="1"/>
  <c r="AU130" i="1"/>
  <c r="AS130" i="1"/>
  <c r="AL130" i="1"/>
  <c r="I130" i="1" s="1"/>
  <c r="H130" i="1" s="1"/>
  <c r="AG130" i="1"/>
  <c r="J130" i="1" s="1"/>
  <c r="AE130" i="1"/>
  <c r="Y130" i="1"/>
  <c r="X130" i="1"/>
  <c r="P130" i="1"/>
  <c r="N130" i="1"/>
  <c r="AY129" i="1"/>
  <c r="AX129" i="1"/>
  <c r="AV129" i="1"/>
  <c r="AU129" i="1"/>
  <c r="AS129" i="1" s="1"/>
  <c r="AT129" i="1" s="1"/>
  <c r="AL129" i="1"/>
  <c r="AG129" i="1"/>
  <c r="Y129" i="1"/>
  <c r="X129" i="1"/>
  <c r="P129" i="1"/>
  <c r="J129" i="1"/>
  <c r="I129" i="1"/>
  <c r="H129" i="1" s="1"/>
  <c r="AA129" i="1" s="1"/>
  <c r="AY128" i="1"/>
  <c r="AX128" i="1"/>
  <c r="AV128" i="1"/>
  <c r="AW128" i="1" s="1"/>
  <c r="AU128" i="1"/>
  <c r="AS128" i="1" s="1"/>
  <c r="AL128" i="1"/>
  <c r="I128" i="1" s="1"/>
  <c r="H128" i="1" s="1"/>
  <c r="AA128" i="1" s="1"/>
  <c r="AG128" i="1"/>
  <c r="J128" i="1" s="1"/>
  <c r="Y128" i="1"/>
  <c r="X128" i="1"/>
  <c r="W128" i="1"/>
  <c r="S128" i="1"/>
  <c r="P128" i="1"/>
  <c r="AY127" i="1"/>
  <c r="AX127" i="1"/>
  <c r="AV127" i="1"/>
  <c r="AU127" i="1"/>
  <c r="AS127" i="1" s="1"/>
  <c r="AT127" i="1" s="1"/>
  <c r="AL127" i="1"/>
  <c r="AG127" i="1"/>
  <c r="Y127" i="1"/>
  <c r="X127" i="1"/>
  <c r="P127" i="1"/>
  <c r="N127" i="1"/>
  <c r="J127" i="1"/>
  <c r="I127" i="1"/>
  <c r="H127" i="1" s="1"/>
  <c r="AY126" i="1"/>
  <c r="AX126" i="1"/>
  <c r="AW126" i="1"/>
  <c r="AV126" i="1"/>
  <c r="S126" i="1" s="1"/>
  <c r="AU126" i="1"/>
  <c r="AS126" i="1" s="1"/>
  <c r="AL126" i="1"/>
  <c r="I126" i="1" s="1"/>
  <c r="H126" i="1" s="1"/>
  <c r="AG126" i="1"/>
  <c r="Y126" i="1"/>
  <c r="X126" i="1"/>
  <c r="P126" i="1"/>
  <c r="J126" i="1"/>
  <c r="AY125" i="1"/>
  <c r="AX125" i="1"/>
  <c r="AV125" i="1"/>
  <c r="AU125" i="1"/>
  <c r="AS125" i="1" s="1"/>
  <c r="AL125" i="1"/>
  <c r="I125" i="1" s="1"/>
  <c r="H125" i="1" s="1"/>
  <c r="AG125" i="1"/>
  <c r="J125" i="1" s="1"/>
  <c r="Y125" i="1"/>
  <c r="X125" i="1"/>
  <c r="W125" i="1" s="1"/>
  <c r="P125" i="1"/>
  <c r="AY124" i="1"/>
  <c r="AX124" i="1"/>
  <c r="AV124" i="1"/>
  <c r="AU124" i="1"/>
  <c r="AS124" i="1" s="1"/>
  <c r="AL124" i="1"/>
  <c r="I124" i="1" s="1"/>
  <c r="H124" i="1" s="1"/>
  <c r="AG124" i="1"/>
  <c r="Y124" i="1"/>
  <c r="X124" i="1"/>
  <c r="P124" i="1"/>
  <c r="J124" i="1"/>
  <c r="AY123" i="1"/>
  <c r="AX123" i="1"/>
  <c r="AV123" i="1"/>
  <c r="AU123" i="1"/>
  <c r="AS123" i="1" s="1"/>
  <c r="AT123" i="1" s="1"/>
  <c r="AL123" i="1"/>
  <c r="I123" i="1" s="1"/>
  <c r="H123" i="1" s="1"/>
  <c r="AA123" i="1" s="1"/>
  <c r="AG123" i="1"/>
  <c r="J123" i="1" s="1"/>
  <c r="AF123" i="1"/>
  <c r="Y123" i="1"/>
  <c r="X123" i="1"/>
  <c r="P123" i="1"/>
  <c r="AY122" i="1"/>
  <c r="AX122" i="1"/>
  <c r="AV122" i="1"/>
  <c r="S122" i="1" s="1"/>
  <c r="AU122" i="1"/>
  <c r="AS122" i="1" s="1"/>
  <c r="AL122" i="1"/>
  <c r="I122" i="1" s="1"/>
  <c r="H122" i="1" s="1"/>
  <c r="AG122" i="1"/>
  <c r="Y122" i="1"/>
  <c r="X122" i="1"/>
  <c r="W122" i="1" s="1"/>
  <c r="P122" i="1"/>
  <c r="J122" i="1"/>
  <c r="AY121" i="1"/>
  <c r="AX121" i="1"/>
  <c r="AV121" i="1"/>
  <c r="AU121" i="1"/>
  <c r="AS121" i="1" s="1"/>
  <c r="AF121" i="1" s="1"/>
  <c r="AL121" i="1"/>
  <c r="I121" i="1" s="1"/>
  <c r="H121" i="1" s="1"/>
  <c r="AA121" i="1" s="1"/>
  <c r="AG121" i="1"/>
  <c r="J121" i="1" s="1"/>
  <c r="Y121" i="1"/>
  <c r="X121" i="1"/>
  <c r="P121" i="1"/>
  <c r="AY120" i="1"/>
  <c r="AX120" i="1"/>
  <c r="AV120" i="1"/>
  <c r="AU120" i="1"/>
  <c r="AS120" i="1"/>
  <c r="AE120" i="1" s="1"/>
  <c r="AL120" i="1"/>
  <c r="I120" i="1" s="1"/>
  <c r="H120" i="1" s="1"/>
  <c r="AG120" i="1"/>
  <c r="AF120" i="1"/>
  <c r="AA120" i="1"/>
  <c r="Y120" i="1"/>
  <c r="X120" i="1"/>
  <c r="P120" i="1"/>
  <c r="N120" i="1"/>
  <c r="J120" i="1"/>
  <c r="AY119" i="1"/>
  <c r="AX119" i="1"/>
  <c r="AV119" i="1"/>
  <c r="AU119" i="1"/>
  <c r="AS119" i="1" s="1"/>
  <c r="AL119" i="1"/>
  <c r="AG119" i="1"/>
  <c r="J119" i="1" s="1"/>
  <c r="Y119" i="1"/>
  <c r="X119" i="1"/>
  <c r="P119" i="1"/>
  <c r="I119" i="1"/>
  <c r="H119" i="1" s="1"/>
  <c r="AY118" i="1"/>
  <c r="AX118" i="1"/>
  <c r="AV118" i="1"/>
  <c r="AU118" i="1"/>
  <c r="AS118" i="1" s="1"/>
  <c r="AE118" i="1" s="1"/>
  <c r="AL118" i="1"/>
  <c r="I118" i="1" s="1"/>
  <c r="H118" i="1" s="1"/>
  <c r="AG118" i="1"/>
  <c r="J118" i="1" s="1"/>
  <c r="Y118" i="1"/>
  <c r="X118" i="1"/>
  <c r="W118" i="1"/>
  <c r="P118" i="1"/>
  <c r="AY117" i="1"/>
  <c r="AX117" i="1"/>
  <c r="AV117" i="1"/>
  <c r="AU117" i="1"/>
  <c r="AS117" i="1" s="1"/>
  <c r="N117" i="1" s="1"/>
  <c r="AT117" i="1"/>
  <c r="AL117" i="1"/>
  <c r="I117" i="1" s="1"/>
  <c r="H117" i="1" s="1"/>
  <c r="AG117" i="1"/>
  <c r="J117" i="1" s="1"/>
  <c r="Y117" i="1"/>
  <c r="X117" i="1"/>
  <c r="P117" i="1"/>
  <c r="AY116" i="1"/>
  <c r="AX116" i="1"/>
  <c r="AV116" i="1"/>
  <c r="S116" i="1" s="1"/>
  <c r="AU116" i="1"/>
  <c r="AT116" i="1"/>
  <c r="AS116" i="1"/>
  <c r="AF116" i="1" s="1"/>
  <c r="AL116" i="1"/>
  <c r="I116" i="1" s="1"/>
  <c r="H116" i="1" s="1"/>
  <c r="AG116" i="1"/>
  <c r="J116" i="1" s="1"/>
  <c r="Y116" i="1"/>
  <c r="X116" i="1"/>
  <c r="P116" i="1"/>
  <c r="N116" i="1"/>
  <c r="K116" i="1"/>
  <c r="AY115" i="1"/>
  <c r="AX115" i="1"/>
  <c r="AV115" i="1"/>
  <c r="AU115" i="1"/>
  <c r="AS115" i="1" s="1"/>
  <c r="AE115" i="1" s="1"/>
  <c r="AL115" i="1"/>
  <c r="I115" i="1" s="1"/>
  <c r="H115" i="1" s="1"/>
  <c r="AA115" i="1" s="1"/>
  <c r="AG115" i="1"/>
  <c r="J115" i="1" s="1"/>
  <c r="AF115" i="1"/>
  <c r="Y115" i="1"/>
  <c r="X115" i="1"/>
  <c r="W115" i="1" s="1"/>
  <c r="S115" i="1"/>
  <c r="P115" i="1"/>
  <c r="K115" i="1"/>
  <c r="AY114" i="1"/>
  <c r="S114" i="1" s="1"/>
  <c r="AX114" i="1"/>
  <c r="AW114" i="1" s="1"/>
  <c r="AV114" i="1"/>
  <c r="AU114" i="1"/>
  <c r="AS114" i="1" s="1"/>
  <c r="AL114" i="1"/>
  <c r="I114" i="1" s="1"/>
  <c r="H114" i="1" s="1"/>
  <c r="AA114" i="1" s="1"/>
  <c r="AG114" i="1"/>
  <c r="J114" i="1" s="1"/>
  <c r="Y114" i="1"/>
  <c r="X114" i="1"/>
  <c r="W114" i="1" s="1"/>
  <c r="P114" i="1"/>
  <c r="AY113" i="1"/>
  <c r="AX113" i="1"/>
  <c r="AW113" i="1"/>
  <c r="AV113" i="1"/>
  <c r="S113" i="1" s="1"/>
  <c r="T113" i="1" s="1"/>
  <c r="U113" i="1" s="1"/>
  <c r="AU113" i="1"/>
  <c r="AS113" i="1" s="1"/>
  <c r="AL113" i="1"/>
  <c r="I113" i="1" s="1"/>
  <c r="H113" i="1" s="1"/>
  <c r="AG113" i="1"/>
  <c r="AA113" i="1"/>
  <c r="Y113" i="1"/>
  <c r="X113" i="1"/>
  <c r="W113" i="1" s="1"/>
  <c r="P113" i="1"/>
  <c r="AB113" i="1" s="1"/>
  <c r="J113" i="1"/>
  <c r="AY112" i="1"/>
  <c r="AX112" i="1"/>
  <c r="AV112" i="1"/>
  <c r="AU112" i="1"/>
  <c r="AS112" i="1" s="1"/>
  <c r="AL112" i="1"/>
  <c r="I112" i="1" s="1"/>
  <c r="H112" i="1" s="1"/>
  <c r="AA112" i="1" s="1"/>
  <c r="AG112" i="1"/>
  <c r="J112" i="1" s="1"/>
  <c r="Y112" i="1"/>
  <c r="X112" i="1"/>
  <c r="W112" i="1" s="1"/>
  <c r="P112" i="1"/>
  <c r="N112" i="1"/>
  <c r="AY111" i="1"/>
  <c r="AX111" i="1"/>
  <c r="AW111" i="1" s="1"/>
  <c r="AV111" i="1"/>
  <c r="AU111" i="1"/>
  <c r="AS111" i="1"/>
  <c r="AL111" i="1"/>
  <c r="I111" i="1" s="1"/>
  <c r="AG111" i="1"/>
  <c r="J111" i="1" s="1"/>
  <c r="Y111" i="1"/>
  <c r="X111" i="1"/>
  <c r="W111" i="1" s="1"/>
  <c r="S111" i="1"/>
  <c r="P111" i="1"/>
  <c r="H111" i="1"/>
  <c r="AY110" i="1"/>
  <c r="S110" i="1" s="1"/>
  <c r="AX110" i="1"/>
  <c r="AW110" i="1" s="1"/>
  <c r="AV110" i="1"/>
  <c r="AU110" i="1"/>
  <c r="AS110" i="1" s="1"/>
  <c r="AL110" i="1"/>
  <c r="I110" i="1" s="1"/>
  <c r="H110" i="1" s="1"/>
  <c r="AG110" i="1"/>
  <c r="Y110" i="1"/>
  <c r="X110" i="1"/>
  <c r="P110" i="1"/>
  <c r="J110" i="1"/>
  <c r="AY109" i="1"/>
  <c r="S109" i="1" s="1"/>
  <c r="AX109" i="1"/>
  <c r="AW109" i="1"/>
  <c r="AV109" i="1"/>
  <c r="AU109" i="1"/>
  <c r="AS109" i="1" s="1"/>
  <c r="AL109" i="1"/>
  <c r="I109" i="1" s="1"/>
  <c r="H109" i="1" s="1"/>
  <c r="AG109" i="1"/>
  <c r="Y109" i="1"/>
  <c r="X109" i="1"/>
  <c r="W109" i="1"/>
  <c r="P109" i="1"/>
  <c r="J109" i="1"/>
  <c r="AY108" i="1"/>
  <c r="AX108" i="1"/>
  <c r="AV108" i="1"/>
  <c r="AU108" i="1"/>
  <c r="AS108" i="1" s="1"/>
  <c r="N108" i="1" s="1"/>
  <c r="AL108" i="1"/>
  <c r="I108" i="1" s="1"/>
  <c r="H108" i="1" s="1"/>
  <c r="AA108" i="1" s="1"/>
  <c r="AG108" i="1"/>
  <c r="J108" i="1" s="1"/>
  <c r="Y108" i="1"/>
  <c r="X108" i="1"/>
  <c r="W108" i="1" s="1"/>
  <c r="P108" i="1"/>
  <c r="AY107" i="1"/>
  <c r="AX107" i="1"/>
  <c r="AW107" i="1" s="1"/>
  <c r="AV107" i="1"/>
  <c r="AU107" i="1"/>
  <c r="AS107" i="1"/>
  <c r="AL107" i="1"/>
  <c r="I107" i="1" s="1"/>
  <c r="H107" i="1" s="1"/>
  <c r="AA107" i="1" s="1"/>
  <c r="AG107" i="1"/>
  <c r="Y107" i="1"/>
  <c r="X107" i="1"/>
  <c r="W107" i="1" s="1"/>
  <c r="S107" i="1"/>
  <c r="P107" i="1"/>
  <c r="J107" i="1"/>
  <c r="AY106" i="1"/>
  <c r="AX106" i="1"/>
  <c r="AV106" i="1"/>
  <c r="AU106" i="1"/>
  <c r="AS106" i="1" s="1"/>
  <c r="AL106" i="1"/>
  <c r="I106" i="1" s="1"/>
  <c r="H106" i="1" s="1"/>
  <c r="AA106" i="1" s="1"/>
  <c r="AG106" i="1"/>
  <c r="J106" i="1" s="1"/>
  <c r="Y106" i="1"/>
  <c r="X106" i="1"/>
  <c r="P106" i="1"/>
  <c r="AY105" i="1"/>
  <c r="AX105" i="1"/>
  <c r="AW105" i="1" s="1"/>
  <c r="AV105" i="1"/>
  <c r="S105" i="1" s="1"/>
  <c r="AU105" i="1"/>
  <c r="AS105" i="1" s="1"/>
  <c r="AL105" i="1"/>
  <c r="I105" i="1" s="1"/>
  <c r="H105" i="1" s="1"/>
  <c r="AA105" i="1" s="1"/>
  <c r="AG105" i="1"/>
  <c r="J105" i="1" s="1"/>
  <c r="Y105" i="1"/>
  <c r="W105" i="1" s="1"/>
  <c r="X105" i="1"/>
  <c r="P105" i="1"/>
  <c r="AY104" i="1"/>
  <c r="AX104" i="1"/>
  <c r="AV104" i="1"/>
  <c r="AU104" i="1"/>
  <c r="AS104" i="1" s="1"/>
  <c r="AL104" i="1"/>
  <c r="AG104" i="1"/>
  <c r="J104" i="1" s="1"/>
  <c r="Y104" i="1"/>
  <c r="X104" i="1"/>
  <c r="P104" i="1"/>
  <c r="I104" i="1"/>
  <c r="H104" i="1" s="1"/>
  <c r="AA104" i="1" s="1"/>
  <c r="AY103" i="1"/>
  <c r="AX103" i="1"/>
  <c r="AV103" i="1"/>
  <c r="AU103" i="1"/>
  <c r="AS103" i="1" s="1"/>
  <c r="AE103" i="1" s="1"/>
  <c r="AL103" i="1"/>
  <c r="I103" i="1" s="1"/>
  <c r="AG103" i="1"/>
  <c r="Y103" i="1"/>
  <c r="X103" i="1"/>
  <c r="W103" i="1" s="1"/>
  <c r="S103" i="1"/>
  <c r="P103" i="1"/>
  <c r="J103" i="1"/>
  <c r="H103" i="1"/>
  <c r="AY102" i="1"/>
  <c r="S102" i="1" s="1"/>
  <c r="AX102" i="1"/>
  <c r="AV102" i="1"/>
  <c r="AW102" i="1" s="1"/>
  <c r="AU102" i="1"/>
  <c r="AS102" i="1" s="1"/>
  <c r="AL102" i="1"/>
  <c r="I102" i="1" s="1"/>
  <c r="H102" i="1" s="1"/>
  <c r="AG102" i="1"/>
  <c r="J102" i="1" s="1"/>
  <c r="Y102" i="1"/>
  <c r="X102" i="1"/>
  <c r="P102" i="1"/>
  <c r="AY101" i="1"/>
  <c r="AX101" i="1"/>
  <c r="AW101" i="1"/>
  <c r="AV101" i="1"/>
  <c r="AU101" i="1"/>
  <c r="AS101" i="1"/>
  <c r="AL101" i="1"/>
  <c r="I101" i="1" s="1"/>
  <c r="H101" i="1" s="1"/>
  <c r="AA101" i="1" s="1"/>
  <c r="AG101" i="1"/>
  <c r="Y101" i="1"/>
  <c r="X101" i="1"/>
  <c r="W101" i="1"/>
  <c r="S101" i="1"/>
  <c r="P101" i="1"/>
  <c r="J101" i="1"/>
  <c r="AY100" i="1"/>
  <c r="AX100" i="1"/>
  <c r="AV100" i="1"/>
  <c r="AU100" i="1"/>
  <c r="AS100" i="1" s="1"/>
  <c r="N100" i="1" s="1"/>
  <c r="AL100" i="1"/>
  <c r="AG100" i="1"/>
  <c r="J100" i="1" s="1"/>
  <c r="Y100" i="1"/>
  <c r="X100" i="1"/>
  <c r="P100" i="1"/>
  <c r="I100" i="1"/>
  <c r="H100" i="1"/>
  <c r="AA100" i="1" s="1"/>
  <c r="AY99" i="1"/>
  <c r="AX99" i="1"/>
  <c r="AV99" i="1"/>
  <c r="AU99" i="1"/>
  <c r="AS99" i="1"/>
  <c r="AT99" i="1" s="1"/>
  <c r="AL99" i="1"/>
  <c r="I99" i="1" s="1"/>
  <c r="AG99" i="1"/>
  <c r="AF99" i="1"/>
  <c r="AA99" i="1"/>
  <c r="Y99" i="1"/>
  <c r="X99" i="1"/>
  <c r="W99" i="1" s="1"/>
  <c r="P99" i="1"/>
  <c r="K99" i="1"/>
  <c r="J99" i="1"/>
  <c r="H99" i="1"/>
  <c r="AY98" i="1"/>
  <c r="S98" i="1" s="1"/>
  <c r="AX98" i="1"/>
  <c r="AV98" i="1"/>
  <c r="AU98" i="1"/>
  <c r="AS98" i="1" s="1"/>
  <c r="AL98" i="1"/>
  <c r="AG98" i="1"/>
  <c r="J98" i="1" s="1"/>
  <c r="Y98" i="1"/>
  <c r="X98" i="1"/>
  <c r="P98" i="1"/>
  <c r="I98" i="1"/>
  <c r="H98" i="1" s="1"/>
  <c r="AA98" i="1" s="1"/>
  <c r="AY97" i="1"/>
  <c r="AX97" i="1"/>
  <c r="AV97" i="1"/>
  <c r="AU97" i="1"/>
  <c r="AS97" i="1" s="1"/>
  <c r="AL97" i="1"/>
  <c r="I97" i="1" s="1"/>
  <c r="H97" i="1" s="1"/>
  <c r="AA97" i="1" s="1"/>
  <c r="AG97" i="1"/>
  <c r="Y97" i="1"/>
  <c r="W97" i="1" s="1"/>
  <c r="X97" i="1"/>
  <c r="P97" i="1"/>
  <c r="J97" i="1"/>
  <c r="AY96" i="1"/>
  <c r="AX96" i="1"/>
  <c r="AV96" i="1"/>
  <c r="AU96" i="1"/>
  <c r="AS96" i="1" s="1"/>
  <c r="AT96" i="1"/>
  <c r="AL96" i="1"/>
  <c r="I96" i="1" s="1"/>
  <c r="H96" i="1" s="1"/>
  <c r="AA96" i="1" s="1"/>
  <c r="AG96" i="1"/>
  <c r="J96" i="1" s="1"/>
  <c r="AF96" i="1"/>
  <c r="Y96" i="1"/>
  <c r="X96" i="1"/>
  <c r="P96" i="1"/>
  <c r="AY95" i="1"/>
  <c r="AX95" i="1"/>
  <c r="AW95" i="1" s="1"/>
  <c r="AV95" i="1"/>
  <c r="S95" i="1" s="1"/>
  <c r="AU95" i="1"/>
  <c r="AS95" i="1" s="1"/>
  <c r="AT95" i="1" s="1"/>
  <c r="AL95" i="1"/>
  <c r="I95" i="1" s="1"/>
  <c r="AG95" i="1"/>
  <c r="AF95" i="1"/>
  <c r="Y95" i="1"/>
  <c r="X95" i="1"/>
  <c r="P95" i="1"/>
  <c r="N95" i="1"/>
  <c r="J95" i="1"/>
  <c r="H95" i="1"/>
  <c r="AY94" i="1"/>
  <c r="S94" i="1" s="1"/>
  <c r="AX94" i="1"/>
  <c r="AV94" i="1"/>
  <c r="AU94" i="1"/>
  <c r="AS94" i="1" s="1"/>
  <c r="AT94" i="1" s="1"/>
  <c r="AL94" i="1"/>
  <c r="AG94" i="1"/>
  <c r="AF94" i="1"/>
  <c r="Y94" i="1"/>
  <c r="X94" i="1"/>
  <c r="P94" i="1"/>
  <c r="J94" i="1"/>
  <c r="I94" i="1"/>
  <c r="H94" i="1" s="1"/>
  <c r="AY93" i="1"/>
  <c r="AX93" i="1"/>
  <c r="AV93" i="1"/>
  <c r="AU93" i="1"/>
  <c r="AT93" i="1"/>
  <c r="AS93" i="1"/>
  <c r="AF93" i="1" s="1"/>
  <c r="AL93" i="1"/>
  <c r="I93" i="1" s="1"/>
  <c r="H93" i="1" s="1"/>
  <c r="AG93" i="1"/>
  <c r="AA93" i="1"/>
  <c r="Y93" i="1"/>
  <c r="W93" i="1" s="1"/>
  <c r="X93" i="1"/>
  <c r="P93" i="1"/>
  <c r="J93" i="1"/>
  <c r="AY92" i="1"/>
  <c r="AX92" i="1"/>
  <c r="AV92" i="1"/>
  <c r="AU92" i="1"/>
  <c r="AS92" i="1" s="1"/>
  <c r="AT92" i="1" s="1"/>
  <c r="AL92" i="1"/>
  <c r="AG92" i="1"/>
  <c r="J92" i="1" s="1"/>
  <c r="Y92" i="1"/>
  <c r="X92" i="1"/>
  <c r="W92" i="1" s="1"/>
  <c r="P92" i="1"/>
  <c r="I92" i="1"/>
  <c r="H92" i="1" s="1"/>
  <c r="AY91" i="1"/>
  <c r="S91" i="1" s="1"/>
  <c r="AX91" i="1"/>
  <c r="AW91" i="1" s="1"/>
  <c r="AV91" i="1"/>
  <c r="AU91" i="1"/>
  <c r="AS91" i="1"/>
  <c r="N91" i="1" s="1"/>
  <c r="AL91" i="1"/>
  <c r="I91" i="1" s="1"/>
  <c r="H91" i="1" s="1"/>
  <c r="AG91" i="1"/>
  <c r="Y91" i="1"/>
  <c r="X91" i="1"/>
  <c r="P91" i="1"/>
  <c r="J91" i="1"/>
  <c r="AY90" i="1"/>
  <c r="AX90" i="1"/>
  <c r="AV90" i="1"/>
  <c r="S90" i="1" s="1"/>
  <c r="AU90" i="1"/>
  <c r="AS90" i="1" s="1"/>
  <c r="AL90" i="1"/>
  <c r="I90" i="1" s="1"/>
  <c r="H90" i="1" s="1"/>
  <c r="AG90" i="1"/>
  <c r="Y90" i="1"/>
  <c r="X90" i="1"/>
  <c r="P90" i="1"/>
  <c r="K90" i="1"/>
  <c r="J90" i="1"/>
  <c r="AY89" i="1"/>
  <c r="AX89" i="1"/>
  <c r="AV89" i="1"/>
  <c r="S89" i="1" s="1"/>
  <c r="T89" i="1" s="1"/>
  <c r="U89" i="1" s="1"/>
  <c r="AU89" i="1"/>
  <c r="AS89" i="1" s="1"/>
  <c r="AL89" i="1"/>
  <c r="I89" i="1" s="1"/>
  <c r="AG89" i="1"/>
  <c r="Y89" i="1"/>
  <c r="X89" i="1"/>
  <c r="P89" i="1"/>
  <c r="J89" i="1"/>
  <c r="H89" i="1"/>
  <c r="AY88" i="1"/>
  <c r="AX88" i="1"/>
  <c r="AV88" i="1"/>
  <c r="AU88" i="1"/>
  <c r="AS88" i="1" s="1"/>
  <c r="AF88" i="1" s="1"/>
  <c r="AL88" i="1"/>
  <c r="I88" i="1" s="1"/>
  <c r="AG88" i="1"/>
  <c r="J88" i="1" s="1"/>
  <c r="Y88" i="1"/>
  <c r="X88" i="1"/>
  <c r="W88" i="1" s="1"/>
  <c r="P88" i="1"/>
  <c r="N88" i="1"/>
  <c r="H88" i="1"/>
  <c r="AA88" i="1" s="1"/>
  <c r="AY87" i="1"/>
  <c r="AX87" i="1"/>
  <c r="AW87" i="1" s="1"/>
  <c r="AV87" i="1"/>
  <c r="S87" i="1" s="1"/>
  <c r="AU87" i="1"/>
  <c r="AS87" i="1" s="1"/>
  <c r="AE87" i="1" s="1"/>
  <c r="AL87" i="1"/>
  <c r="I87" i="1" s="1"/>
  <c r="H87" i="1" s="1"/>
  <c r="AG87" i="1"/>
  <c r="J87" i="1" s="1"/>
  <c r="Y87" i="1"/>
  <c r="X87" i="1"/>
  <c r="P87" i="1"/>
  <c r="AY86" i="1"/>
  <c r="AX86" i="1"/>
  <c r="AV86" i="1"/>
  <c r="AW86" i="1" s="1"/>
  <c r="AU86" i="1"/>
  <c r="AS86" i="1" s="1"/>
  <c r="AF86" i="1" s="1"/>
  <c r="AL86" i="1"/>
  <c r="I86" i="1" s="1"/>
  <c r="H86" i="1" s="1"/>
  <c r="AG86" i="1"/>
  <c r="J86" i="1" s="1"/>
  <c r="Y86" i="1"/>
  <c r="X86" i="1"/>
  <c r="W86" i="1" s="1"/>
  <c r="P86" i="1"/>
  <c r="AY85" i="1"/>
  <c r="AX85" i="1"/>
  <c r="AV85" i="1"/>
  <c r="AW85" i="1" s="1"/>
  <c r="AU85" i="1"/>
  <c r="AS85" i="1" s="1"/>
  <c r="AL85" i="1"/>
  <c r="AG85" i="1"/>
  <c r="Y85" i="1"/>
  <c r="X85" i="1"/>
  <c r="W85" i="1" s="1"/>
  <c r="P85" i="1"/>
  <c r="J85" i="1"/>
  <c r="I85" i="1"/>
  <c r="H85" i="1" s="1"/>
  <c r="AY84" i="1"/>
  <c r="AX84" i="1"/>
  <c r="AV84" i="1"/>
  <c r="S84" i="1" s="1"/>
  <c r="AU84" i="1"/>
  <c r="AS84" i="1" s="1"/>
  <c r="AL84" i="1"/>
  <c r="I84" i="1" s="1"/>
  <c r="H84" i="1" s="1"/>
  <c r="AG84" i="1"/>
  <c r="J84" i="1" s="1"/>
  <c r="Y84" i="1"/>
  <c r="X84" i="1"/>
  <c r="P84" i="1"/>
  <c r="AY83" i="1"/>
  <c r="AX83" i="1"/>
  <c r="AV83" i="1"/>
  <c r="AW83" i="1" s="1"/>
  <c r="AU83" i="1"/>
  <c r="AS83" i="1" s="1"/>
  <c r="AF83" i="1" s="1"/>
  <c r="AL83" i="1"/>
  <c r="I83" i="1" s="1"/>
  <c r="H83" i="1" s="1"/>
  <c r="AG83" i="1"/>
  <c r="J83" i="1" s="1"/>
  <c r="AA83" i="1"/>
  <c r="Y83" i="1"/>
  <c r="W83" i="1" s="1"/>
  <c r="X83" i="1"/>
  <c r="P83" i="1"/>
  <c r="AY82" i="1"/>
  <c r="AX82" i="1"/>
  <c r="AV82" i="1"/>
  <c r="S82" i="1" s="1"/>
  <c r="AU82" i="1"/>
  <c r="AS82" i="1" s="1"/>
  <c r="AL82" i="1"/>
  <c r="AG82" i="1"/>
  <c r="J82" i="1" s="1"/>
  <c r="Y82" i="1"/>
  <c r="X82" i="1"/>
  <c r="W82" i="1"/>
  <c r="P82" i="1"/>
  <c r="I82" i="1"/>
  <c r="H82" i="1" s="1"/>
  <c r="AA82" i="1" s="1"/>
  <c r="AY81" i="1"/>
  <c r="AX81" i="1"/>
  <c r="AV81" i="1"/>
  <c r="AU81" i="1"/>
  <c r="AS81" i="1"/>
  <c r="AL81" i="1"/>
  <c r="AG81" i="1"/>
  <c r="J81" i="1" s="1"/>
  <c r="Y81" i="1"/>
  <c r="X81" i="1"/>
  <c r="W81" i="1"/>
  <c r="P81" i="1"/>
  <c r="I81" i="1"/>
  <c r="H81" i="1"/>
  <c r="AA81" i="1" s="1"/>
  <c r="AY80" i="1"/>
  <c r="AX80" i="1"/>
  <c r="AV80" i="1"/>
  <c r="AW80" i="1" s="1"/>
  <c r="AU80" i="1"/>
  <c r="AS80" i="1" s="1"/>
  <c r="K80" i="1" s="1"/>
  <c r="AL80" i="1"/>
  <c r="I80" i="1" s="1"/>
  <c r="H80" i="1" s="1"/>
  <c r="AG80" i="1"/>
  <c r="Y80" i="1"/>
  <c r="X80" i="1"/>
  <c r="S80" i="1"/>
  <c r="T80" i="1" s="1"/>
  <c r="U80" i="1" s="1"/>
  <c r="P80" i="1"/>
  <c r="J80" i="1"/>
  <c r="AY79" i="1"/>
  <c r="S79" i="1" s="1"/>
  <c r="AX79" i="1"/>
  <c r="AV79" i="1"/>
  <c r="AU79" i="1"/>
  <c r="AS79" i="1" s="1"/>
  <c r="AT79" i="1"/>
  <c r="AL79" i="1"/>
  <c r="I79" i="1" s="1"/>
  <c r="H79" i="1" s="1"/>
  <c r="AA79" i="1" s="1"/>
  <c r="AG79" i="1"/>
  <c r="J79" i="1" s="1"/>
  <c r="Y79" i="1"/>
  <c r="W79" i="1" s="1"/>
  <c r="X79" i="1"/>
  <c r="P79" i="1"/>
  <c r="K79" i="1"/>
  <c r="AY78" i="1"/>
  <c r="AX78" i="1"/>
  <c r="AW78" i="1" s="1"/>
  <c r="AV78" i="1"/>
  <c r="AU78" i="1"/>
  <c r="AS78" i="1" s="1"/>
  <c r="AL78" i="1"/>
  <c r="I78" i="1" s="1"/>
  <c r="H78" i="1" s="1"/>
  <c r="AG78" i="1"/>
  <c r="J78" i="1" s="1"/>
  <c r="Y78" i="1"/>
  <c r="X78" i="1"/>
  <c r="W78" i="1" s="1"/>
  <c r="P78" i="1"/>
  <c r="N78" i="1"/>
  <c r="AY77" i="1"/>
  <c r="S77" i="1" s="1"/>
  <c r="AX77" i="1"/>
  <c r="AV77" i="1"/>
  <c r="AU77" i="1"/>
  <c r="AS77" i="1" s="1"/>
  <c r="AL77" i="1"/>
  <c r="AG77" i="1"/>
  <c r="J77" i="1" s="1"/>
  <c r="AF77" i="1"/>
  <c r="Y77" i="1"/>
  <c r="X77" i="1"/>
  <c r="W77" i="1" s="1"/>
  <c r="P77" i="1"/>
  <c r="I77" i="1"/>
  <c r="H77" i="1"/>
  <c r="AA77" i="1" s="1"/>
  <c r="AY76" i="1"/>
  <c r="AX76" i="1"/>
  <c r="AV76" i="1"/>
  <c r="AU76" i="1"/>
  <c r="AS76" i="1" s="1"/>
  <c r="AL76" i="1"/>
  <c r="AG76" i="1"/>
  <c r="J76" i="1" s="1"/>
  <c r="Y76" i="1"/>
  <c r="W76" i="1" s="1"/>
  <c r="X76" i="1"/>
  <c r="S76" i="1"/>
  <c r="P76" i="1"/>
  <c r="I76" i="1"/>
  <c r="H76" i="1" s="1"/>
  <c r="AY75" i="1"/>
  <c r="AX75" i="1"/>
  <c r="AW75" i="1" s="1"/>
  <c r="AV75" i="1"/>
  <c r="S75" i="1" s="1"/>
  <c r="AU75" i="1"/>
  <c r="AS75" i="1" s="1"/>
  <c r="AL75" i="1"/>
  <c r="I75" i="1" s="1"/>
  <c r="H75" i="1" s="1"/>
  <c r="AA75" i="1" s="1"/>
  <c r="AG75" i="1"/>
  <c r="J75" i="1" s="1"/>
  <c r="Y75" i="1"/>
  <c r="X75" i="1"/>
  <c r="W75" i="1" s="1"/>
  <c r="P75" i="1"/>
  <c r="AY74" i="1"/>
  <c r="AX74" i="1"/>
  <c r="AV74" i="1"/>
  <c r="S74" i="1" s="1"/>
  <c r="AU74" i="1"/>
  <c r="AS74" i="1" s="1"/>
  <c r="N74" i="1" s="1"/>
  <c r="AL74" i="1"/>
  <c r="I74" i="1" s="1"/>
  <c r="H74" i="1" s="1"/>
  <c r="AG74" i="1"/>
  <c r="Y74" i="1"/>
  <c r="X74" i="1"/>
  <c r="W74" i="1" s="1"/>
  <c r="P74" i="1"/>
  <c r="J74" i="1"/>
  <c r="AY73" i="1"/>
  <c r="AX73" i="1"/>
  <c r="AW73" i="1" s="1"/>
  <c r="AV73" i="1"/>
  <c r="AU73" i="1"/>
  <c r="AS73" i="1" s="1"/>
  <c r="AL73" i="1"/>
  <c r="AG73" i="1"/>
  <c r="J73" i="1" s="1"/>
  <c r="AF73" i="1"/>
  <c r="AE73" i="1"/>
  <c r="Y73" i="1"/>
  <c r="X73" i="1"/>
  <c r="W73" i="1" s="1"/>
  <c r="P73" i="1"/>
  <c r="I73" i="1"/>
  <c r="H73" i="1" s="1"/>
  <c r="AA73" i="1" s="1"/>
  <c r="AY72" i="1"/>
  <c r="AX72" i="1"/>
  <c r="AV72" i="1"/>
  <c r="AU72" i="1"/>
  <c r="AS72" i="1"/>
  <c r="K72" i="1" s="1"/>
  <c r="AL72" i="1"/>
  <c r="AG72" i="1"/>
  <c r="Y72" i="1"/>
  <c r="X72" i="1"/>
  <c r="P72" i="1"/>
  <c r="N72" i="1"/>
  <c r="J72" i="1"/>
  <c r="I72" i="1"/>
  <c r="H72" i="1" s="1"/>
  <c r="AY71" i="1"/>
  <c r="AX71" i="1"/>
  <c r="AV71" i="1"/>
  <c r="AW71" i="1" s="1"/>
  <c r="AU71" i="1"/>
  <c r="AS71" i="1"/>
  <c r="K71" i="1" s="1"/>
  <c r="AL71" i="1"/>
  <c r="AG71" i="1"/>
  <c r="J71" i="1" s="1"/>
  <c r="Y71" i="1"/>
  <c r="X71" i="1"/>
  <c r="S71" i="1"/>
  <c r="T71" i="1" s="1"/>
  <c r="U71" i="1" s="1"/>
  <c r="P71" i="1"/>
  <c r="I71" i="1"/>
  <c r="H71" i="1"/>
  <c r="AY70" i="1"/>
  <c r="AX70" i="1"/>
  <c r="AV70" i="1"/>
  <c r="AU70" i="1"/>
  <c r="AS70" i="1" s="1"/>
  <c r="AE70" i="1" s="1"/>
  <c r="AL70" i="1"/>
  <c r="I70" i="1" s="1"/>
  <c r="H70" i="1" s="1"/>
  <c r="AG70" i="1"/>
  <c r="J70" i="1" s="1"/>
  <c r="Y70" i="1"/>
  <c r="X70" i="1"/>
  <c r="W70" i="1" s="1"/>
  <c r="P70" i="1"/>
  <c r="N70" i="1"/>
  <c r="AY69" i="1"/>
  <c r="S69" i="1" s="1"/>
  <c r="AX69" i="1"/>
  <c r="AW69" i="1"/>
  <c r="AV69" i="1"/>
  <c r="AU69" i="1"/>
  <c r="AS69" i="1" s="1"/>
  <c r="AT69" i="1" s="1"/>
  <c r="AL69" i="1"/>
  <c r="AG69" i="1"/>
  <c r="J69" i="1" s="1"/>
  <c r="AF69" i="1"/>
  <c r="Y69" i="1"/>
  <c r="X69" i="1"/>
  <c r="W69" i="1" s="1"/>
  <c r="P69" i="1"/>
  <c r="I69" i="1"/>
  <c r="H69" i="1" s="1"/>
  <c r="AA69" i="1" s="1"/>
  <c r="AY68" i="1"/>
  <c r="AX68" i="1"/>
  <c r="AV68" i="1"/>
  <c r="AU68" i="1"/>
  <c r="AS68" i="1" s="1"/>
  <c r="K68" i="1" s="1"/>
  <c r="AL68" i="1"/>
  <c r="I68" i="1" s="1"/>
  <c r="H68" i="1" s="1"/>
  <c r="AG68" i="1"/>
  <c r="Y68" i="1"/>
  <c r="X68" i="1"/>
  <c r="S68" i="1"/>
  <c r="P68" i="1"/>
  <c r="J68" i="1"/>
  <c r="AY67" i="1"/>
  <c r="AX67" i="1"/>
  <c r="AV67" i="1"/>
  <c r="S67" i="1" s="1"/>
  <c r="AU67" i="1"/>
  <c r="AS67" i="1"/>
  <c r="AL67" i="1"/>
  <c r="AG67" i="1"/>
  <c r="J67" i="1" s="1"/>
  <c r="Y67" i="1"/>
  <c r="X67" i="1"/>
  <c r="P67" i="1"/>
  <c r="I67" i="1"/>
  <c r="H67" i="1" s="1"/>
  <c r="AY66" i="1"/>
  <c r="AX66" i="1"/>
  <c r="AV66" i="1"/>
  <c r="AU66" i="1"/>
  <c r="AS66" i="1" s="1"/>
  <c r="AL66" i="1"/>
  <c r="I66" i="1" s="1"/>
  <c r="H66" i="1" s="1"/>
  <c r="AG66" i="1"/>
  <c r="J66" i="1" s="1"/>
  <c r="AE66" i="1"/>
  <c r="Y66" i="1"/>
  <c r="X66" i="1"/>
  <c r="W66" i="1" s="1"/>
  <c r="P66" i="1"/>
  <c r="N66" i="1"/>
  <c r="AY65" i="1"/>
  <c r="AX65" i="1"/>
  <c r="AV65" i="1"/>
  <c r="AW65" i="1" s="1"/>
  <c r="AU65" i="1"/>
  <c r="AS65" i="1" s="1"/>
  <c r="AT65" i="1" s="1"/>
  <c r="AL65" i="1"/>
  <c r="AG65" i="1"/>
  <c r="J65" i="1" s="1"/>
  <c r="AF65" i="1"/>
  <c r="AE65" i="1"/>
  <c r="Y65" i="1"/>
  <c r="X65" i="1"/>
  <c r="P65" i="1"/>
  <c r="I65" i="1"/>
  <c r="H65" i="1" s="1"/>
  <c r="AA65" i="1" s="1"/>
  <c r="AY64" i="1"/>
  <c r="AX64" i="1"/>
  <c r="AV64" i="1"/>
  <c r="AW64" i="1" s="1"/>
  <c r="AU64" i="1"/>
  <c r="AS64" i="1" s="1"/>
  <c r="K64" i="1" s="1"/>
  <c r="AL64" i="1"/>
  <c r="I64" i="1" s="1"/>
  <c r="H64" i="1" s="1"/>
  <c r="AG64" i="1"/>
  <c r="J64" i="1" s="1"/>
  <c r="Y64" i="1"/>
  <c r="X64" i="1"/>
  <c r="P64" i="1"/>
  <c r="AY63" i="1"/>
  <c r="S63" i="1" s="1"/>
  <c r="AX63" i="1"/>
  <c r="AV63" i="1"/>
  <c r="AU63" i="1"/>
  <c r="AS63" i="1"/>
  <c r="AL63" i="1"/>
  <c r="I63" i="1" s="1"/>
  <c r="H63" i="1" s="1"/>
  <c r="AG63" i="1"/>
  <c r="J63" i="1" s="1"/>
  <c r="Y63" i="1"/>
  <c r="X63" i="1"/>
  <c r="W63" i="1" s="1"/>
  <c r="P63" i="1"/>
  <c r="AY62" i="1"/>
  <c r="AX62" i="1"/>
  <c r="AV62" i="1"/>
  <c r="S62" i="1" s="1"/>
  <c r="T62" i="1" s="1"/>
  <c r="AU62" i="1"/>
  <c r="AS62" i="1" s="1"/>
  <c r="AL62" i="1"/>
  <c r="I62" i="1" s="1"/>
  <c r="H62" i="1" s="1"/>
  <c r="AG62" i="1"/>
  <c r="AE62" i="1"/>
  <c r="Y62" i="1"/>
  <c r="X62" i="1"/>
  <c r="W62" i="1" s="1"/>
  <c r="U62" i="1"/>
  <c r="AC62" i="1" s="1"/>
  <c r="P62" i="1"/>
  <c r="J62" i="1"/>
  <c r="AY61" i="1"/>
  <c r="AX61" i="1"/>
  <c r="AV61" i="1"/>
  <c r="AU61" i="1"/>
  <c r="AS61" i="1" s="1"/>
  <c r="AL61" i="1"/>
  <c r="AG61" i="1"/>
  <c r="J61" i="1" s="1"/>
  <c r="Y61" i="1"/>
  <c r="X61" i="1"/>
  <c r="W61" i="1" s="1"/>
  <c r="P61" i="1"/>
  <c r="I61" i="1"/>
  <c r="H61" i="1" s="1"/>
  <c r="AY60" i="1"/>
  <c r="AX60" i="1"/>
  <c r="AV60" i="1"/>
  <c r="AU60" i="1"/>
  <c r="AS60" i="1" s="1"/>
  <c r="AL60" i="1"/>
  <c r="I60" i="1" s="1"/>
  <c r="H60" i="1" s="1"/>
  <c r="AG60" i="1"/>
  <c r="J60" i="1" s="1"/>
  <c r="Y60" i="1"/>
  <c r="X60" i="1"/>
  <c r="S60" i="1"/>
  <c r="P60" i="1"/>
  <c r="AY59" i="1"/>
  <c r="AX59" i="1"/>
  <c r="AV59" i="1"/>
  <c r="S59" i="1" s="1"/>
  <c r="AU59" i="1"/>
  <c r="AS59" i="1" s="1"/>
  <c r="AL59" i="1"/>
  <c r="I59" i="1" s="1"/>
  <c r="H59" i="1" s="1"/>
  <c r="AG59" i="1"/>
  <c r="J59" i="1" s="1"/>
  <c r="Y59" i="1"/>
  <c r="X59" i="1"/>
  <c r="P59" i="1"/>
  <c r="AY58" i="1"/>
  <c r="AX58" i="1"/>
  <c r="AW58" i="1"/>
  <c r="AV58" i="1"/>
  <c r="AU58" i="1"/>
  <c r="AS58" i="1" s="1"/>
  <c r="N58" i="1" s="1"/>
  <c r="AL58" i="1"/>
  <c r="I58" i="1" s="1"/>
  <c r="H58" i="1" s="1"/>
  <c r="AG58" i="1"/>
  <c r="AE58" i="1"/>
  <c r="Y58" i="1"/>
  <c r="W58" i="1" s="1"/>
  <c r="X58" i="1"/>
  <c r="P58" i="1"/>
  <c r="J58" i="1"/>
  <c r="AY57" i="1"/>
  <c r="AX57" i="1"/>
  <c r="AW57" i="1" s="1"/>
  <c r="AV57" i="1"/>
  <c r="AU57" i="1"/>
  <c r="AS57" i="1" s="1"/>
  <c r="AE57" i="1" s="1"/>
  <c r="AL57" i="1"/>
  <c r="I57" i="1" s="1"/>
  <c r="AG57" i="1"/>
  <c r="J57" i="1" s="1"/>
  <c r="Y57" i="1"/>
  <c r="X57" i="1"/>
  <c r="W57" i="1" s="1"/>
  <c r="P57" i="1"/>
  <c r="H57" i="1"/>
  <c r="AY56" i="1"/>
  <c r="S56" i="1" s="1"/>
  <c r="AX56" i="1"/>
  <c r="AV56" i="1"/>
  <c r="AU56" i="1"/>
  <c r="AS56" i="1"/>
  <c r="AL56" i="1"/>
  <c r="I56" i="1" s="1"/>
  <c r="H56" i="1" s="1"/>
  <c r="AA56" i="1" s="1"/>
  <c r="AG56" i="1"/>
  <c r="J56" i="1" s="1"/>
  <c r="Y56" i="1"/>
  <c r="X56" i="1"/>
  <c r="P56" i="1"/>
  <c r="AY55" i="1"/>
  <c r="AX55" i="1"/>
  <c r="AV55" i="1"/>
  <c r="AU55" i="1"/>
  <c r="AS55" i="1" s="1"/>
  <c r="AF55" i="1" s="1"/>
  <c r="AL55" i="1"/>
  <c r="I55" i="1" s="1"/>
  <c r="AG55" i="1"/>
  <c r="Y55" i="1"/>
  <c r="X55" i="1"/>
  <c r="W55" i="1" s="1"/>
  <c r="S55" i="1"/>
  <c r="P55" i="1"/>
  <c r="J55" i="1"/>
  <c r="H55" i="1"/>
  <c r="AA55" i="1" s="1"/>
  <c r="AY54" i="1"/>
  <c r="AX54" i="1"/>
  <c r="AV54" i="1"/>
  <c r="AU54" i="1"/>
  <c r="AS54" i="1" s="1"/>
  <c r="AE54" i="1" s="1"/>
  <c r="AL54" i="1"/>
  <c r="I54" i="1" s="1"/>
  <c r="AG54" i="1"/>
  <c r="Y54" i="1"/>
  <c r="X54" i="1"/>
  <c r="W54" i="1" s="1"/>
  <c r="P54" i="1"/>
  <c r="J54" i="1"/>
  <c r="H54" i="1"/>
  <c r="AY53" i="1"/>
  <c r="AX53" i="1"/>
  <c r="AW53" i="1" s="1"/>
  <c r="AV53" i="1"/>
  <c r="S53" i="1" s="1"/>
  <c r="AU53" i="1"/>
  <c r="AS53" i="1" s="1"/>
  <c r="AL53" i="1"/>
  <c r="AG53" i="1"/>
  <c r="J53" i="1" s="1"/>
  <c r="AE53" i="1"/>
  <c r="Y53" i="1"/>
  <c r="X53" i="1"/>
  <c r="P53" i="1"/>
  <c r="I53" i="1"/>
  <c r="H53" i="1" s="1"/>
  <c r="AA53" i="1" s="1"/>
  <c r="AY52" i="1"/>
  <c r="AX52" i="1"/>
  <c r="AV52" i="1"/>
  <c r="AU52" i="1"/>
  <c r="AT52" i="1"/>
  <c r="AS52" i="1"/>
  <c r="K52" i="1" s="1"/>
  <c r="AL52" i="1"/>
  <c r="I52" i="1" s="1"/>
  <c r="H52" i="1" s="1"/>
  <c r="AA52" i="1" s="1"/>
  <c r="AG52" i="1"/>
  <c r="Y52" i="1"/>
  <c r="X52" i="1"/>
  <c r="P52" i="1"/>
  <c r="J52" i="1"/>
  <c r="AY51" i="1"/>
  <c r="S51" i="1" s="1"/>
  <c r="T51" i="1" s="1"/>
  <c r="U51" i="1" s="1"/>
  <c r="AX51" i="1"/>
  <c r="AV51" i="1"/>
  <c r="AU51" i="1"/>
  <c r="AS51" i="1" s="1"/>
  <c r="AF51" i="1" s="1"/>
  <c r="AL51" i="1"/>
  <c r="I51" i="1" s="1"/>
  <c r="H51" i="1" s="1"/>
  <c r="AG51" i="1"/>
  <c r="J51" i="1" s="1"/>
  <c r="Y51" i="1"/>
  <c r="X51" i="1"/>
  <c r="W51" i="1" s="1"/>
  <c r="P51" i="1"/>
  <c r="AY50" i="1"/>
  <c r="AX50" i="1"/>
  <c r="AV50" i="1"/>
  <c r="AU50" i="1"/>
  <c r="AS50" i="1" s="1"/>
  <c r="N50" i="1" s="1"/>
  <c r="AL50" i="1"/>
  <c r="I50" i="1" s="1"/>
  <c r="AG50" i="1"/>
  <c r="AF50" i="1"/>
  <c r="AE50" i="1"/>
  <c r="Y50" i="1"/>
  <c r="W50" i="1" s="1"/>
  <c r="X50" i="1"/>
  <c r="P50" i="1"/>
  <c r="J50" i="1"/>
  <c r="H50" i="1"/>
  <c r="AY49" i="1"/>
  <c r="AX49" i="1"/>
  <c r="AW49" i="1" s="1"/>
  <c r="AV49" i="1"/>
  <c r="AU49" i="1"/>
  <c r="AS49" i="1" s="1"/>
  <c r="AL49" i="1"/>
  <c r="I49" i="1" s="1"/>
  <c r="H49" i="1" s="1"/>
  <c r="AG49" i="1"/>
  <c r="J49" i="1" s="1"/>
  <c r="Y49" i="1"/>
  <c r="X49" i="1"/>
  <c r="W49" i="1" s="1"/>
  <c r="P49" i="1"/>
  <c r="AY48" i="1"/>
  <c r="AX48" i="1"/>
  <c r="AV48" i="1"/>
  <c r="AU48" i="1"/>
  <c r="AS48" i="1"/>
  <c r="AL48" i="1"/>
  <c r="I48" i="1" s="1"/>
  <c r="H48" i="1" s="1"/>
  <c r="AG48" i="1"/>
  <c r="J48" i="1" s="1"/>
  <c r="Y48" i="1"/>
  <c r="X48" i="1"/>
  <c r="S48" i="1"/>
  <c r="T48" i="1" s="1"/>
  <c r="U48" i="1" s="1"/>
  <c r="AC48" i="1" s="1"/>
  <c r="P48" i="1"/>
  <c r="N48" i="1"/>
  <c r="AY47" i="1"/>
  <c r="S47" i="1" s="1"/>
  <c r="AX47" i="1"/>
  <c r="AV47" i="1"/>
  <c r="AU47" i="1"/>
  <c r="AS47" i="1"/>
  <c r="AL47" i="1"/>
  <c r="I47" i="1" s="1"/>
  <c r="H47" i="1" s="1"/>
  <c r="AG47" i="1"/>
  <c r="AF47" i="1"/>
  <c r="Y47" i="1"/>
  <c r="X47" i="1"/>
  <c r="P47" i="1"/>
  <c r="J47" i="1"/>
  <c r="AY46" i="1"/>
  <c r="AX46" i="1"/>
  <c r="AV46" i="1"/>
  <c r="AU46" i="1"/>
  <c r="AS46" i="1" s="1"/>
  <c r="N46" i="1" s="1"/>
  <c r="AL46" i="1"/>
  <c r="I46" i="1" s="1"/>
  <c r="H46" i="1" s="1"/>
  <c r="AG46" i="1"/>
  <c r="Y46" i="1"/>
  <c r="X46" i="1"/>
  <c r="W46" i="1"/>
  <c r="P46" i="1"/>
  <c r="J46" i="1"/>
  <c r="AY45" i="1"/>
  <c r="AX45" i="1"/>
  <c r="AW45" i="1" s="1"/>
  <c r="AV45" i="1"/>
  <c r="AU45" i="1"/>
  <c r="AS45" i="1" s="1"/>
  <c r="AL45" i="1"/>
  <c r="I45" i="1" s="1"/>
  <c r="H45" i="1" s="1"/>
  <c r="AG45" i="1"/>
  <c r="J45" i="1" s="1"/>
  <c r="Y45" i="1"/>
  <c r="X45" i="1"/>
  <c r="W45" i="1" s="1"/>
  <c r="P45" i="1"/>
  <c r="AY44" i="1"/>
  <c r="AX44" i="1"/>
  <c r="AV44" i="1"/>
  <c r="AW44" i="1" s="1"/>
  <c r="AU44" i="1"/>
  <c r="AT44" i="1"/>
  <c r="AS44" i="1"/>
  <c r="AL44" i="1"/>
  <c r="I44" i="1" s="1"/>
  <c r="H44" i="1" s="1"/>
  <c r="AG44" i="1"/>
  <c r="Y44" i="1"/>
  <c r="X44" i="1"/>
  <c r="S44" i="1"/>
  <c r="P44" i="1"/>
  <c r="N44" i="1"/>
  <c r="K44" i="1"/>
  <c r="J44" i="1"/>
  <c r="AY43" i="1"/>
  <c r="AX43" i="1"/>
  <c r="AV43" i="1"/>
  <c r="AW43" i="1" s="1"/>
  <c r="AU43" i="1"/>
  <c r="AS43" i="1" s="1"/>
  <c r="AL43" i="1"/>
  <c r="I43" i="1" s="1"/>
  <c r="H43" i="1" s="1"/>
  <c r="AG43" i="1"/>
  <c r="J43" i="1" s="1"/>
  <c r="Y43" i="1"/>
  <c r="X43" i="1"/>
  <c r="W43" i="1" s="1"/>
  <c r="P43" i="1"/>
  <c r="AY42" i="1"/>
  <c r="AX42" i="1"/>
  <c r="AV42" i="1"/>
  <c r="AU42" i="1"/>
  <c r="AS42" i="1" s="1"/>
  <c r="AF42" i="1" s="1"/>
  <c r="AL42" i="1"/>
  <c r="I42" i="1" s="1"/>
  <c r="H42" i="1" s="1"/>
  <c r="AG42" i="1"/>
  <c r="AE42" i="1"/>
  <c r="Y42" i="1"/>
  <c r="X42" i="1"/>
  <c r="W42" i="1" s="1"/>
  <c r="P42" i="1"/>
  <c r="N42" i="1"/>
  <c r="J42" i="1"/>
  <c r="AY41" i="1"/>
  <c r="AX41" i="1"/>
  <c r="AV41" i="1"/>
  <c r="AU41" i="1"/>
  <c r="AS41" i="1"/>
  <c r="AL41" i="1"/>
  <c r="I41" i="1" s="1"/>
  <c r="H41" i="1" s="1"/>
  <c r="AG41" i="1"/>
  <c r="Y41" i="1"/>
  <c r="X41" i="1"/>
  <c r="W41" i="1" s="1"/>
  <c r="P41" i="1"/>
  <c r="J41" i="1"/>
  <c r="AY40" i="1"/>
  <c r="AX40" i="1"/>
  <c r="AV40" i="1"/>
  <c r="AU40" i="1"/>
  <c r="AS40" i="1"/>
  <c r="K40" i="1" s="1"/>
  <c r="AL40" i="1"/>
  <c r="AG40" i="1"/>
  <c r="J40" i="1" s="1"/>
  <c r="Y40" i="1"/>
  <c r="X40" i="1"/>
  <c r="W40" i="1" s="1"/>
  <c r="P40" i="1"/>
  <c r="I40" i="1"/>
  <c r="H40" i="1" s="1"/>
  <c r="AY39" i="1"/>
  <c r="AX39" i="1"/>
  <c r="AV39" i="1"/>
  <c r="AU39" i="1"/>
  <c r="AS39" i="1"/>
  <c r="AL39" i="1"/>
  <c r="I39" i="1" s="1"/>
  <c r="H39" i="1" s="1"/>
  <c r="AA39" i="1" s="1"/>
  <c r="AG39" i="1"/>
  <c r="Y39" i="1"/>
  <c r="X39" i="1"/>
  <c r="S39" i="1"/>
  <c r="P39" i="1"/>
  <c r="J39" i="1"/>
  <c r="AY38" i="1"/>
  <c r="AX38" i="1"/>
  <c r="AV38" i="1"/>
  <c r="AU38" i="1"/>
  <c r="AS38" i="1" s="1"/>
  <c r="AL38" i="1"/>
  <c r="I38" i="1" s="1"/>
  <c r="H38" i="1" s="1"/>
  <c r="AG38" i="1"/>
  <c r="Y38" i="1"/>
  <c r="X38" i="1"/>
  <c r="W38" i="1"/>
  <c r="P38" i="1"/>
  <c r="J38" i="1"/>
  <c r="AY37" i="1"/>
  <c r="AX37" i="1"/>
  <c r="AV37" i="1"/>
  <c r="AU37" i="1"/>
  <c r="AS37" i="1" s="1"/>
  <c r="AT37" i="1" s="1"/>
  <c r="AL37" i="1"/>
  <c r="I37" i="1" s="1"/>
  <c r="H37" i="1" s="1"/>
  <c r="AG37" i="1"/>
  <c r="J37" i="1" s="1"/>
  <c r="Y37" i="1"/>
  <c r="X37" i="1"/>
  <c r="P37" i="1"/>
  <c r="K37" i="1"/>
  <c r="AY36" i="1"/>
  <c r="S36" i="1" s="1"/>
  <c r="AX36" i="1"/>
  <c r="AV36" i="1"/>
  <c r="AU36" i="1"/>
  <c r="AS36" i="1"/>
  <c r="AL36" i="1"/>
  <c r="AG36" i="1"/>
  <c r="J36" i="1" s="1"/>
  <c r="Y36" i="1"/>
  <c r="X36" i="1"/>
  <c r="P36" i="1"/>
  <c r="I36" i="1"/>
  <c r="H36" i="1" s="1"/>
  <c r="AY35" i="1"/>
  <c r="AX35" i="1"/>
  <c r="AV35" i="1"/>
  <c r="AU35" i="1"/>
  <c r="AS35" i="1"/>
  <c r="AE35" i="1" s="1"/>
  <c r="AL35" i="1"/>
  <c r="I35" i="1" s="1"/>
  <c r="H35" i="1" s="1"/>
  <c r="AG35" i="1"/>
  <c r="J35" i="1" s="1"/>
  <c r="Y35" i="1"/>
  <c r="X35" i="1"/>
  <c r="P35" i="1"/>
  <c r="AY34" i="1"/>
  <c r="AX34" i="1"/>
  <c r="AV34" i="1"/>
  <c r="AU34" i="1"/>
  <c r="AS34" i="1" s="1"/>
  <c r="AT34" i="1" s="1"/>
  <c r="AL34" i="1"/>
  <c r="I34" i="1" s="1"/>
  <c r="H34" i="1" s="1"/>
  <c r="AG34" i="1"/>
  <c r="Y34" i="1"/>
  <c r="X34" i="1"/>
  <c r="W34" i="1"/>
  <c r="P34" i="1"/>
  <c r="J34" i="1"/>
  <c r="AY33" i="1"/>
  <c r="AX33" i="1"/>
  <c r="AV33" i="1"/>
  <c r="AW33" i="1" s="1"/>
  <c r="AU33" i="1"/>
  <c r="AS33" i="1"/>
  <c r="AF33" i="1" s="1"/>
  <c r="AL33" i="1"/>
  <c r="I33" i="1" s="1"/>
  <c r="H33" i="1" s="1"/>
  <c r="AG33" i="1"/>
  <c r="J33" i="1" s="1"/>
  <c r="Y33" i="1"/>
  <c r="X33" i="1"/>
  <c r="W33" i="1"/>
  <c r="P33" i="1"/>
  <c r="AY32" i="1"/>
  <c r="AX32" i="1"/>
  <c r="AV32" i="1"/>
  <c r="AU32" i="1"/>
  <c r="AS32" i="1" s="1"/>
  <c r="AF32" i="1" s="1"/>
  <c r="AL32" i="1"/>
  <c r="I32" i="1" s="1"/>
  <c r="H32" i="1" s="1"/>
  <c r="AG32" i="1"/>
  <c r="J32" i="1" s="1"/>
  <c r="Y32" i="1"/>
  <c r="X32" i="1"/>
  <c r="S32" i="1"/>
  <c r="P32" i="1"/>
  <c r="AY31" i="1"/>
  <c r="AX31" i="1"/>
  <c r="AV31" i="1"/>
  <c r="AW31" i="1" s="1"/>
  <c r="AU31" i="1"/>
  <c r="AS31" i="1" s="1"/>
  <c r="AL31" i="1"/>
  <c r="I31" i="1" s="1"/>
  <c r="H31" i="1" s="1"/>
  <c r="AG31" i="1"/>
  <c r="Y31" i="1"/>
  <c r="W31" i="1" s="1"/>
  <c r="X31" i="1"/>
  <c r="P31" i="1"/>
  <c r="J31" i="1"/>
  <c r="AY30" i="1"/>
  <c r="AX30" i="1"/>
  <c r="AV30" i="1"/>
  <c r="AU30" i="1"/>
  <c r="AS30" i="1" s="1"/>
  <c r="K30" i="1" s="1"/>
  <c r="AL30" i="1"/>
  <c r="AG30" i="1"/>
  <c r="Y30" i="1"/>
  <c r="X30" i="1"/>
  <c r="W30" i="1" s="1"/>
  <c r="P30" i="1"/>
  <c r="J30" i="1"/>
  <c r="I30" i="1"/>
  <c r="H30" i="1" s="1"/>
  <c r="AY29" i="1"/>
  <c r="AX29" i="1"/>
  <c r="AV29" i="1"/>
  <c r="S29" i="1" s="1"/>
  <c r="AU29" i="1"/>
  <c r="AS29" i="1"/>
  <c r="AL29" i="1"/>
  <c r="AG29" i="1"/>
  <c r="J29" i="1" s="1"/>
  <c r="Y29" i="1"/>
  <c r="X29" i="1"/>
  <c r="W29" i="1" s="1"/>
  <c r="P29" i="1"/>
  <c r="N29" i="1"/>
  <c r="I29" i="1"/>
  <c r="H29" i="1" s="1"/>
  <c r="AA29" i="1" s="1"/>
  <c r="AY28" i="1"/>
  <c r="AX28" i="1"/>
  <c r="AV28" i="1"/>
  <c r="AW28" i="1" s="1"/>
  <c r="AU28" i="1"/>
  <c r="AS28" i="1" s="1"/>
  <c r="AT28" i="1"/>
  <c r="AL28" i="1"/>
  <c r="I28" i="1" s="1"/>
  <c r="H28" i="1" s="1"/>
  <c r="AA28" i="1" s="1"/>
  <c r="AG28" i="1"/>
  <c r="J28" i="1" s="1"/>
  <c r="Y28" i="1"/>
  <c r="X28" i="1"/>
  <c r="P28" i="1"/>
  <c r="AY27" i="1"/>
  <c r="AX27" i="1"/>
  <c r="AV27" i="1"/>
  <c r="AW27" i="1" s="1"/>
  <c r="AU27" i="1"/>
  <c r="AS27" i="1"/>
  <c r="N27" i="1" s="1"/>
  <c r="AL27" i="1"/>
  <c r="I27" i="1" s="1"/>
  <c r="H27" i="1" s="1"/>
  <c r="AG27" i="1"/>
  <c r="J27" i="1" s="1"/>
  <c r="Y27" i="1"/>
  <c r="X27" i="1"/>
  <c r="W27" i="1"/>
  <c r="P27" i="1"/>
  <c r="AY26" i="1"/>
  <c r="AX26" i="1"/>
  <c r="AW26" i="1" s="1"/>
  <c r="AV26" i="1"/>
  <c r="AU26" i="1"/>
  <c r="AS26" i="1" s="1"/>
  <c r="K26" i="1" s="1"/>
  <c r="AL26" i="1"/>
  <c r="AG26" i="1"/>
  <c r="J26" i="1" s="1"/>
  <c r="Y26" i="1"/>
  <c r="X26" i="1"/>
  <c r="W26" i="1" s="1"/>
  <c r="P26" i="1"/>
  <c r="I26" i="1"/>
  <c r="H26" i="1" s="1"/>
  <c r="AY25" i="1"/>
  <c r="AX25" i="1"/>
  <c r="AW25" i="1"/>
  <c r="AV25" i="1"/>
  <c r="S25" i="1" s="1"/>
  <c r="AU25" i="1"/>
  <c r="AS25" i="1" s="1"/>
  <c r="AL25" i="1"/>
  <c r="I25" i="1" s="1"/>
  <c r="H25" i="1" s="1"/>
  <c r="AA25" i="1" s="1"/>
  <c r="AG25" i="1"/>
  <c r="Y25" i="1"/>
  <c r="W25" i="1" s="1"/>
  <c r="X25" i="1"/>
  <c r="P25" i="1"/>
  <c r="J25" i="1"/>
  <c r="AY24" i="1"/>
  <c r="AX24" i="1"/>
  <c r="AV24" i="1"/>
  <c r="AU24" i="1"/>
  <c r="AS24" i="1"/>
  <c r="AE24" i="1" s="1"/>
  <c r="AL24" i="1"/>
  <c r="I24" i="1" s="1"/>
  <c r="H24" i="1" s="1"/>
  <c r="AG24" i="1"/>
  <c r="Y24" i="1"/>
  <c r="X24" i="1"/>
  <c r="P24" i="1"/>
  <c r="J24" i="1"/>
  <c r="AY23" i="1"/>
  <c r="AX23" i="1"/>
  <c r="AV23" i="1"/>
  <c r="AU23" i="1"/>
  <c r="AS23" i="1" s="1"/>
  <c r="AL23" i="1"/>
  <c r="I23" i="1" s="1"/>
  <c r="H23" i="1" s="1"/>
  <c r="AG23" i="1"/>
  <c r="J23" i="1" s="1"/>
  <c r="AE23" i="1"/>
  <c r="Y23" i="1"/>
  <c r="X23" i="1"/>
  <c r="W23" i="1" s="1"/>
  <c r="P23" i="1"/>
  <c r="AY22" i="1"/>
  <c r="AX22" i="1"/>
  <c r="AV22" i="1"/>
  <c r="S22" i="1" s="1"/>
  <c r="AU22" i="1"/>
  <c r="AS22" i="1" s="1"/>
  <c r="AL22" i="1"/>
  <c r="I22" i="1" s="1"/>
  <c r="H22" i="1" s="1"/>
  <c r="AA22" i="1" s="1"/>
  <c r="AG22" i="1"/>
  <c r="J22" i="1" s="1"/>
  <c r="Y22" i="1"/>
  <c r="X22" i="1"/>
  <c r="W22" i="1" s="1"/>
  <c r="P22" i="1"/>
  <c r="AY21" i="1"/>
  <c r="S21" i="1" s="1"/>
  <c r="AX21" i="1"/>
  <c r="AV21" i="1"/>
  <c r="AU21" i="1"/>
  <c r="AS21" i="1"/>
  <c r="AE21" i="1" s="1"/>
  <c r="AL21" i="1"/>
  <c r="I21" i="1" s="1"/>
  <c r="H21" i="1" s="1"/>
  <c r="AG21" i="1"/>
  <c r="AF21" i="1"/>
  <c r="Y21" i="1"/>
  <c r="X21" i="1"/>
  <c r="W21" i="1" s="1"/>
  <c r="P21" i="1"/>
  <c r="J21" i="1"/>
  <c r="AY20" i="1"/>
  <c r="AX20" i="1"/>
  <c r="AV20" i="1"/>
  <c r="AW20" i="1" s="1"/>
  <c r="AU20" i="1"/>
  <c r="AS20" i="1" s="1"/>
  <c r="AL20" i="1"/>
  <c r="I20" i="1" s="1"/>
  <c r="H20" i="1" s="1"/>
  <c r="AG20" i="1"/>
  <c r="Y20" i="1"/>
  <c r="X20" i="1"/>
  <c r="W20" i="1" s="1"/>
  <c r="P20" i="1"/>
  <c r="J20" i="1"/>
  <c r="AY19" i="1"/>
  <c r="AX19" i="1"/>
  <c r="AV19" i="1"/>
  <c r="AU19" i="1"/>
  <c r="AS19" i="1"/>
  <c r="AF19" i="1" s="1"/>
  <c r="AL19" i="1"/>
  <c r="I19" i="1" s="1"/>
  <c r="H19" i="1" s="1"/>
  <c r="AG19" i="1"/>
  <c r="AE19" i="1"/>
  <c r="Y19" i="1"/>
  <c r="X19" i="1"/>
  <c r="W19" i="1" s="1"/>
  <c r="P19" i="1"/>
  <c r="K19" i="1"/>
  <c r="J19" i="1"/>
  <c r="AY18" i="1"/>
  <c r="AX18" i="1"/>
  <c r="AV18" i="1"/>
  <c r="AU18" i="1"/>
  <c r="AS18" i="1" s="1"/>
  <c r="AL18" i="1"/>
  <c r="I18" i="1" s="1"/>
  <c r="H18" i="1" s="1"/>
  <c r="AG18" i="1"/>
  <c r="J18" i="1" s="1"/>
  <c r="Y18" i="1"/>
  <c r="X18" i="1"/>
  <c r="P18" i="1"/>
  <c r="AY17" i="1"/>
  <c r="AX17" i="1"/>
  <c r="AV17" i="1"/>
  <c r="AW17" i="1" s="1"/>
  <c r="AU17" i="1"/>
  <c r="AS17" i="1" s="1"/>
  <c r="AL17" i="1"/>
  <c r="I17" i="1" s="1"/>
  <c r="H17" i="1" s="1"/>
  <c r="AG17" i="1"/>
  <c r="J17" i="1" s="1"/>
  <c r="Y17" i="1"/>
  <c r="X17" i="1"/>
  <c r="W17" i="1" s="1"/>
  <c r="S17" i="1"/>
  <c r="P17" i="1"/>
  <c r="AY16" i="1"/>
  <c r="AX16" i="1"/>
  <c r="AV16" i="1"/>
  <c r="AW16" i="1" s="1"/>
  <c r="AU16" i="1"/>
  <c r="AS16" i="1" s="1"/>
  <c r="AL16" i="1"/>
  <c r="I16" i="1" s="1"/>
  <c r="H16" i="1" s="1"/>
  <c r="AG16" i="1"/>
  <c r="J16" i="1" s="1"/>
  <c r="Y16" i="1"/>
  <c r="X16" i="1"/>
  <c r="P16" i="1"/>
  <c r="AT217" i="1" l="1"/>
  <c r="AF217" i="1"/>
  <c r="AE217" i="1"/>
  <c r="AT61" i="1"/>
  <c r="AF61" i="1"/>
  <c r="AE61" i="1"/>
  <c r="K38" i="1"/>
  <c r="AT38" i="1"/>
  <c r="AT25" i="1"/>
  <c r="N25" i="1"/>
  <c r="AE25" i="1"/>
  <c r="AT89" i="1"/>
  <c r="K89" i="1"/>
  <c r="AE17" i="1"/>
  <c r="AF17" i="1"/>
  <c r="AF23" i="1"/>
  <c r="AT23" i="1"/>
  <c r="K23" i="1"/>
  <c r="N23" i="1"/>
  <c r="K41" i="1"/>
  <c r="AE41" i="1"/>
  <c r="AF41" i="1"/>
  <c r="AT41" i="1"/>
  <c r="S23" i="1"/>
  <c r="T23" i="1" s="1"/>
  <c r="U23" i="1" s="1"/>
  <c r="AF28" i="1"/>
  <c r="K28" i="1"/>
  <c r="S30" i="1"/>
  <c r="AT48" i="1"/>
  <c r="K48" i="1"/>
  <c r="N77" i="1"/>
  <c r="AT77" i="1"/>
  <c r="K77" i="1"/>
  <c r="AE77" i="1"/>
  <c r="AW206" i="1"/>
  <c r="S206" i="1"/>
  <c r="N41" i="1"/>
  <c r="S50" i="1"/>
  <c r="K107" i="1"/>
  <c r="AF107" i="1"/>
  <c r="AE107" i="1"/>
  <c r="S144" i="1"/>
  <c r="T144" i="1" s="1"/>
  <c r="U144" i="1" s="1"/>
  <c r="AB144" i="1" s="1"/>
  <c r="AW144" i="1"/>
  <c r="AF27" i="1"/>
  <c r="AE27" i="1"/>
  <c r="AT81" i="1"/>
  <c r="AF81" i="1"/>
  <c r="AE81" i="1"/>
  <c r="N81" i="1"/>
  <c r="K81" i="1"/>
  <c r="AE160" i="1"/>
  <c r="K160" i="1"/>
  <c r="AE36" i="1"/>
  <c r="AT36" i="1"/>
  <c r="N36" i="1"/>
  <c r="AF37" i="1"/>
  <c r="AE37" i="1"/>
  <c r="N37" i="1"/>
  <c r="AT49" i="1"/>
  <c r="AF49" i="1"/>
  <c r="AE49" i="1"/>
  <c r="AF97" i="1"/>
  <c r="N97" i="1"/>
  <c r="AW40" i="1"/>
  <c r="S40" i="1"/>
  <c r="T40" i="1" s="1"/>
  <c r="U40" i="1" s="1"/>
  <c r="AC40" i="1" s="1"/>
  <c r="S93" i="1"/>
  <c r="T93" i="1" s="1"/>
  <c r="U93" i="1" s="1"/>
  <c r="AW93" i="1"/>
  <c r="AE188" i="1"/>
  <c r="AF188" i="1"/>
  <c r="K188" i="1"/>
  <c r="AF25" i="1"/>
  <c r="AT29" i="1"/>
  <c r="AF29" i="1"/>
  <c r="AE29" i="1"/>
  <c r="K29" i="1"/>
  <c r="S34" i="1"/>
  <c r="N128" i="1"/>
  <c r="AF128" i="1"/>
  <c r="K128" i="1"/>
  <c r="AE128" i="1"/>
  <c r="AT128" i="1"/>
  <c r="AE122" i="1"/>
  <c r="N122" i="1"/>
  <c r="AF122" i="1"/>
  <c r="AB152" i="1"/>
  <c r="S170" i="1"/>
  <c r="AW170" i="1"/>
  <c r="S185" i="1"/>
  <c r="T185" i="1" s="1"/>
  <c r="U185" i="1" s="1"/>
  <c r="AW185" i="1"/>
  <c r="S200" i="1"/>
  <c r="T202" i="1"/>
  <c r="U202" i="1" s="1"/>
  <c r="S205" i="1"/>
  <c r="T205" i="1" s="1"/>
  <c r="U205" i="1" s="1"/>
  <c r="AW205" i="1"/>
  <c r="W16" i="1"/>
  <c r="W18" i="1"/>
  <c r="AF26" i="1"/>
  <c r="W32" i="1"/>
  <c r="AF35" i="1"/>
  <c r="S38" i="1"/>
  <c r="AW50" i="1"/>
  <c r="N52" i="1"/>
  <c r="AW55" i="1"/>
  <c r="S57" i="1"/>
  <c r="W60" i="1"/>
  <c r="AW62" i="1"/>
  <c r="W65" i="1"/>
  <c r="AW68" i="1"/>
  <c r="AE69" i="1"/>
  <c r="S73" i="1"/>
  <c r="T73" i="1" s="1"/>
  <c r="U73" i="1" s="1"/>
  <c r="AC73" i="1" s="1"/>
  <c r="AW77" i="1"/>
  <c r="AW82" i="1"/>
  <c r="S85" i="1"/>
  <c r="T85" i="1" s="1"/>
  <c r="U85" i="1" s="1"/>
  <c r="W87" i="1"/>
  <c r="W94" i="1"/>
  <c r="AE95" i="1"/>
  <c r="T101" i="1"/>
  <c r="U101" i="1" s="1"/>
  <c r="N155" i="1"/>
  <c r="AT155" i="1"/>
  <c r="N166" i="1"/>
  <c r="K166" i="1"/>
  <c r="AF166" i="1"/>
  <c r="AE166" i="1"/>
  <c r="K174" i="1"/>
  <c r="AF174" i="1"/>
  <c r="AE174" i="1"/>
  <c r="AT174" i="1"/>
  <c r="N174" i="1"/>
  <c r="S176" i="1"/>
  <c r="T176" i="1" s="1"/>
  <c r="U176" i="1" s="1"/>
  <c r="V176" i="1" s="1"/>
  <c r="Z176" i="1" s="1"/>
  <c r="W187" i="1"/>
  <c r="AE192" i="1"/>
  <c r="K192" i="1"/>
  <c r="AF192" i="1"/>
  <c r="S230" i="1"/>
  <c r="T230" i="1" s="1"/>
  <c r="U230" i="1" s="1"/>
  <c r="Q230" i="1" s="1"/>
  <c r="O230" i="1" s="1"/>
  <c r="R230" i="1" s="1"/>
  <c r="AF235" i="1"/>
  <c r="K235" i="1"/>
  <c r="AW81" i="1"/>
  <c r="AE83" i="1"/>
  <c r="AW84" i="1"/>
  <c r="AT88" i="1"/>
  <c r="AF92" i="1"/>
  <c r="K93" i="1"/>
  <c r="AE93" i="1"/>
  <c r="K118" i="1"/>
  <c r="AF118" i="1"/>
  <c r="T168" i="1"/>
  <c r="U168" i="1" s="1"/>
  <c r="S192" i="1"/>
  <c r="S193" i="1"/>
  <c r="K215" i="1"/>
  <c r="N215" i="1"/>
  <c r="AF215" i="1"/>
  <c r="S238" i="1"/>
  <c r="T179" i="1"/>
  <c r="U179" i="1" s="1"/>
  <c r="AB179" i="1" s="1"/>
  <c r="AF196" i="1"/>
  <c r="K196" i="1"/>
  <c r="N26" i="1"/>
  <c r="AW41" i="1"/>
  <c r="S64" i="1"/>
  <c r="T64" i="1" s="1"/>
  <c r="U64" i="1" s="1"/>
  <c r="W68" i="1"/>
  <c r="T74" i="1"/>
  <c r="U74" i="1" s="1"/>
  <c r="AW21" i="1"/>
  <c r="AW24" i="1"/>
  <c r="S31" i="1"/>
  <c r="T31" i="1" s="1"/>
  <c r="U31" i="1" s="1"/>
  <c r="N35" i="1"/>
  <c r="AT35" i="1"/>
  <c r="AW37" i="1"/>
  <c r="AW39" i="1"/>
  <c r="S43" i="1"/>
  <c r="S45" i="1"/>
  <c r="AW48" i="1"/>
  <c r="AW56" i="1"/>
  <c r="W64" i="1"/>
  <c r="S70" i="1"/>
  <c r="W72" i="1"/>
  <c r="AW74" i="1"/>
  <c r="S78" i="1"/>
  <c r="T78" i="1" s="1"/>
  <c r="U78" i="1" s="1"/>
  <c r="AW79" i="1"/>
  <c r="W80" i="1"/>
  <c r="N83" i="1"/>
  <c r="AF103" i="1"/>
  <c r="AF105" i="1"/>
  <c r="N105" i="1"/>
  <c r="K105" i="1"/>
  <c r="S120" i="1"/>
  <c r="AT125" i="1"/>
  <c r="AF125" i="1"/>
  <c r="S132" i="1"/>
  <c r="T132" i="1" s="1"/>
  <c r="U132" i="1" s="1"/>
  <c r="AB132" i="1" s="1"/>
  <c r="AW132" i="1"/>
  <c r="AB140" i="1"/>
  <c r="K158" i="1"/>
  <c r="AF158" i="1"/>
  <c r="AA176" i="1"/>
  <c r="AE180" i="1"/>
  <c r="AF180" i="1"/>
  <c r="AT226" i="1"/>
  <c r="K226" i="1"/>
  <c r="AE113" i="1"/>
  <c r="AT113" i="1"/>
  <c r="K113" i="1"/>
  <c r="AT193" i="1"/>
  <c r="N193" i="1"/>
  <c r="K193" i="1"/>
  <c r="AF193" i="1"/>
  <c r="AT19" i="1"/>
  <c r="T29" i="1"/>
  <c r="U29" i="1" s="1"/>
  <c r="AC29" i="1" s="1"/>
  <c r="K35" i="1"/>
  <c r="N54" i="1"/>
  <c r="S18" i="1"/>
  <c r="S19" i="1"/>
  <c r="T19" i="1" s="1"/>
  <c r="U19" i="1" s="1"/>
  <c r="Q19" i="1" s="1"/>
  <c r="O19" i="1" s="1"/>
  <c r="R19" i="1" s="1"/>
  <c r="L19" i="1" s="1"/>
  <c r="M19" i="1" s="1"/>
  <c r="S28" i="1"/>
  <c r="W47" i="1"/>
  <c r="W59" i="1"/>
  <c r="S66" i="1"/>
  <c r="W67" i="1"/>
  <c r="W71" i="1"/>
  <c r="W84" i="1"/>
  <c r="W89" i="1"/>
  <c r="T95" i="1"/>
  <c r="U95" i="1" s="1"/>
  <c r="N119" i="1"/>
  <c r="AT119" i="1"/>
  <c r="K138" i="1"/>
  <c r="AF138" i="1"/>
  <c r="AE138" i="1"/>
  <c r="AF146" i="1"/>
  <c r="AE146" i="1"/>
  <c r="S158" i="1"/>
  <c r="T226" i="1"/>
  <c r="U226" i="1" s="1"/>
  <c r="AB226" i="1" s="1"/>
  <c r="N19" i="1"/>
  <c r="AW166" i="1"/>
  <c r="S166" i="1"/>
  <c r="T166" i="1" s="1"/>
  <c r="U166" i="1" s="1"/>
  <c r="AB166" i="1" s="1"/>
  <c r="AT177" i="1"/>
  <c r="N177" i="1"/>
  <c r="K177" i="1"/>
  <c r="AF177" i="1"/>
  <c r="AT204" i="1"/>
  <c r="AF204" i="1"/>
  <c r="AE204" i="1"/>
  <c r="N204" i="1"/>
  <c r="AW61" i="1"/>
  <c r="W24" i="1"/>
  <c r="S33" i="1"/>
  <c r="W35" i="1"/>
  <c r="AW35" i="1"/>
  <c r="W39" i="1"/>
  <c r="S58" i="1"/>
  <c r="T58" i="1" s="1"/>
  <c r="U58" i="1" s="1"/>
  <c r="AW60" i="1"/>
  <c r="AW76" i="1"/>
  <c r="S83" i="1"/>
  <c r="T83" i="1" s="1"/>
  <c r="U83" i="1" s="1"/>
  <c r="AC83" i="1" s="1"/>
  <c r="AW90" i="1"/>
  <c r="W95" i="1"/>
  <c r="W102" i="1"/>
  <c r="AT122" i="1"/>
  <c r="AT126" i="1"/>
  <c r="K126" i="1"/>
  <c r="AE126" i="1"/>
  <c r="T148" i="1"/>
  <c r="U148" i="1" s="1"/>
  <c r="AB148" i="1" s="1"/>
  <c r="AB164" i="1"/>
  <c r="S164" i="1"/>
  <c r="T164" i="1" s="1"/>
  <c r="U164" i="1" s="1"/>
  <c r="N170" i="1"/>
  <c r="K170" i="1"/>
  <c r="AF170" i="1"/>
  <c r="AT181" i="1"/>
  <c r="N181" i="1"/>
  <c r="K181" i="1"/>
  <c r="AF181" i="1"/>
  <c r="AE181" i="1"/>
  <c r="AT185" i="1"/>
  <c r="N185" i="1"/>
  <c r="K185" i="1"/>
  <c r="AF185" i="1"/>
  <c r="AT191" i="1"/>
  <c r="AT200" i="1"/>
  <c r="N200" i="1"/>
  <c r="K200" i="1"/>
  <c r="AF200" i="1"/>
  <c r="AF227" i="1"/>
  <c r="K227" i="1"/>
  <c r="AT234" i="1"/>
  <c r="K234" i="1"/>
  <c r="W117" i="1"/>
  <c r="AW120" i="1"/>
  <c r="W126" i="1"/>
  <c r="AW137" i="1"/>
  <c r="W138" i="1"/>
  <c r="AW149" i="1"/>
  <c r="AW158" i="1"/>
  <c r="W163" i="1"/>
  <c r="AW169" i="1"/>
  <c r="W175" i="1"/>
  <c r="W177" i="1"/>
  <c r="W181" i="1"/>
  <c r="W192" i="1"/>
  <c r="AW193" i="1"/>
  <c r="AW196" i="1"/>
  <c r="W197" i="1"/>
  <c r="AW200" i="1"/>
  <c r="AW210" i="1"/>
  <c r="W223" i="1"/>
  <c r="W230" i="1"/>
  <c r="W238" i="1"/>
  <c r="N99" i="1"/>
  <c r="W104" i="1"/>
  <c r="AW106" i="1"/>
  <c r="W116" i="1"/>
  <c r="AW122" i="1"/>
  <c r="W124" i="1"/>
  <c r="AF127" i="1"/>
  <c r="AW134" i="1"/>
  <c r="AW162" i="1"/>
  <c r="AW165" i="1"/>
  <c r="S196" i="1"/>
  <c r="T196" i="1" s="1"/>
  <c r="U196" i="1" s="1"/>
  <c r="AW232" i="1"/>
  <c r="S106" i="1"/>
  <c r="T106" i="1" s="1"/>
  <c r="U106" i="1" s="1"/>
  <c r="AT154" i="1"/>
  <c r="S165" i="1"/>
  <c r="AW179" i="1"/>
  <c r="S180" i="1"/>
  <c r="AW188" i="1"/>
  <c r="AF197" i="1"/>
  <c r="AT201" i="1"/>
  <c r="W203" i="1"/>
  <c r="W205" i="1"/>
  <c r="AW209" i="1"/>
  <c r="AW213" i="1"/>
  <c r="AW216" i="1"/>
  <c r="N219" i="1"/>
  <c r="AT219" i="1"/>
  <c r="S222" i="1"/>
  <c r="W96" i="1"/>
  <c r="AW98" i="1"/>
  <c r="T105" i="1"/>
  <c r="U105" i="1" s="1"/>
  <c r="AE116" i="1"/>
  <c r="W154" i="1"/>
  <c r="W155" i="1"/>
  <c r="AW161" i="1"/>
  <c r="S189" i="1"/>
  <c r="S203" i="1"/>
  <c r="T203" i="1" s="1"/>
  <c r="U203" i="1" s="1"/>
  <c r="S212" i="1"/>
  <c r="AW217" i="1"/>
  <c r="W222" i="1"/>
  <c r="S227" i="1"/>
  <c r="K231" i="1"/>
  <c r="AW231" i="1"/>
  <c r="AE232" i="1"/>
  <c r="S235" i="1"/>
  <c r="T235" i="1" s="1"/>
  <c r="U235" i="1" s="1"/>
  <c r="K239" i="1"/>
  <c r="AW239" i="1"/>
  <c r="AW103" i="1"/>
  <c r="AW115" i="1"/>
  <c r="S118" i="1"/>
  <c r="AT120" i="1"/>
  <c r="W142" i="1"/>
  <c r="AW142" i="1"/>
  <c r="AW153" i="1"/>
  <c r="AE156" i="1"/>
  <c r="W159" i="1"/>
  <c r="S161" i="1"/>
  <c r="AW173" i="1"/>
  <c r="S188" i="1"/>
  <c r="AW189" i="1"/>
  <c r="K197" i="1"/>
  <c r="S198" i="1"/>
  <c r="S201" i="1"/>
  <c r="AF205" i="1"/>
  <c r="S207" i="1"/>
  <c r="W212" i="1"/>
  <c r="AW212" i="1"/>
  <c r="S215" i="1"/>
  <c r="W216" i="1"/>
  <c r="AW223" i="1"/>
  <c r="AW118" i="1"/>
  <c r="W120" i="1"/>
  <c r="W130" i="1"/>
  <c r="AW141" i="1"/>
  <c r="AW157" i="1"/>
  <c r="AW175" i="1"/>
  <c r="W178" i="1"/>
  <c r="AW184" i="1"/>
  <c r="AW187" i="1"/>
  <c r="AE189" i="1"/>
  <c r="W198" i="1"/>
  <c r="AW199" i="1"/>
  <c r="AE208" i="1"/>
  <c r="AE212" i="1"/>
  <c r="W226" i="1"/>
  <c r="AW226" i="1"/>
  <c r="S228" i="1"/>
  <c r="W234" i="1"/>
  <c r="AW234" i="1"/>
  <c r="S236" i="1"/>
  <c r="T236" i="1" s="1"/>
  <c r="U236" i="1" s="1"/>
  <c r="AA27" i="1"/>
  <c r="AA33" i="1"/>
  <c r="AA36" i="1"/>
  <c r="AA45" i="1"/>
  <c r="AA19" i="1"/>
  <c r="AA23" i="1"/>
  <c r="AA32" i="1"/>
  <c r="V73" i="1"/>
  <c r="Z73" i="1" s="1"/>
  <c r="Q73" i="1"/>
  <c r="O73" i="1" s="1"/>
  <c r="R73" i="1" s="1"/>
  <c r="L73" i="1" s="1"/>
  <c r="M73" i="1" s="1"/>
  <c r="AF16" i="1"/>
  <c r="AE16" i="1"/>
  <c r="N16" i="1"/>
  <c r="AT16" i="1"/>
  <c r="K16" i="1"/>
  <c r="AB31" i="1"/>
  <c r="V31" i="1"/>
  <c r="Z31" i="1" s="1"/>
  <c r="AC31" i="1"/>
  <c r="AA16" i="1"/>
  <c r="T28" i="1"/>
  <c r="U28" i="1" s="1"/>
  <c r="Q28" i="1" s="1"/>
  <c r="O28" i="1" s="1"/>
  <c r="R28" i="1" s="1"/>
  <c r="L28" i="1" s="1"/>
  <c r="M28" i="1" s="1"/>
  <c r="AA34" i="1"/>
  <c r="AB34" i="1"/>
  <c r="AA26" i="1"/>
  <c r="AF31" i="1"/>
  <c r="AE31" i="1"/>
  <c r="N31" i="1"/>
  <c r="AT31" i="1"/>
  <c r="K31" i="1"/>
  <c r="T18" i="1"/>
  <c r="U18" i="1" s="1"/>
  <c r="AB18" i="1" s="1"/>
  <c r="AA20" i="1"/>
  <c r="AT20" i="1"/>
  <c r="AF20" i="1"/>
  <c r="AE20" i="1"/>
  <c r="N20" i="1"/>
  <c r="K20" i="1"/>
  <c r="AF22" i="1"/>
  <c r="N22" i="1"/>
  <c r="AT22" i="1"/>
  <c r="K22" i="1"/>
  <c r="AE22" i="1"/>
  <c r="AA49" i="1"/>
  <c r="V51" i="1"/>
  <c r="Z51" i="1" s="1"/>
  <c r="AC51" i="1"/>
  <c r="AB51" i="1"/>
  <c r="AA59" i="1"/>
  <c r="T59" i="1"/>
  <c r="U59" i="1" s="1"/>
  <c r="AA21" i="1"/>
  <c r="AE43" i="1"/>
  <c r="K43" i="1"/>
  <c r="AF43" i="1"/>
  <c r="AT43" i="1"/>
  <c r="N43" i="1"/>
  <c r="AT18" i="1"/>
  <c r="K18" i="1"/>
  <c r="N18" i="1"/>
  <c r="AF18" i="1"/>
  <c r="AE18" i="1"/>
  <c r="AA17" i="1"/>
  <c r="T22" i="1"/>
  <c r="U22" i="1" s="1"/>
  <c r="Q22" i="1" s="1"/>
  <c r="O22" i="1" s="1"/>
  <c r="R22" i="1" s="1"/>
  <c r="L22" i="1" s="1"/>
  <c r="M22" i="1" s="1"/>
  <c r="T33" i="1"/>
  <c r="U33" i="1" s="1"/>
  <c r="Q33" i="1" s="1"/>
  <c r="O33" i="1" s="1"/>
  <c r="R33" i="1" s="1"/>
  <c r="L33" i="1" s="1"/>
  <c r="M33" i="1" s="1"/>
  <c r="AE39" i="1"/>
  <c r="AF39" i="1"/>
  <c r="S41" i="1"/>
  <c r="AA42" i="1"/>
  <c r="T43" i="1"/>
  <c r="U43" i="1" s="1"/>
  <c r="Q43" i="1" s="1"/>
  <c r="O43" i="1" s="1"/>
  <c r="R43" i="1" s="1"/>
  <c r="L43" i="1" s="1"/>
  <c r="M43" i="1" s="1"/>
  <c r="N45" i="1"/>
  <c r="K45" i="1"/>
  <c r="AF45" i="1"/>
  <c r="AE45" i="1"/>
  <c r="AT45" i="1"/>
  <c r="AE59" i="1"/>
  <c r="N59" i="1"/>
  <c r="AT59" i="1"/>
  <c r="K59" i="1"/>
  <c r="AF59" i="1"/>
  <c r="AA63" i="1"/>
  <c r="AA66" i="1"/>
  <c r="AE67" i="1"/>
  <c r="N67" i="1"/>
  <c r="AT67" i="1"/>
  <c r="K67" i="1"/>
  <c r="T68" i="1"/>
  <c r="U68" i="1" s="1"/>
  <c r="AB68" i="1" s="1"/>
  <c r="V80" i="1"/>
  <c r="Z80" i="1" s="1"/>
  <c r="AC80" i="1"/>
  <c r="T82" i="1"/>
  <c r="U82" i="1" s="1"/>
  <c r="AB82" i="1" s="1"/>
  <c r="V83" i="1"/>
  <c r="Z83" i="1" s="1"/>
  <c r="AA94" i="1"/>
  <c r="S16" i="1"/>
  <c r="AW18" i="1"/>
  <c r="S20" i="1"/>
  <c r="AW22" i="1"/>
  <c r="K24" i="1"/>
  <c r="S24" i="1"/>
  <c r="AA24" i="1"/>
  <c r="AT24" i="1"/>
  <c r="K25" i="1"/>
  <c r="T25" i="1"/>
  <c r="U25" i="1" s="1"/>
  <c r="Q25" i="1" s="1"/>
  <c r="O25" i="1" s="1"/>
  <c r="R25" i="1" s="1"/>
  <c r="AE26" i="1"/>
  <c r="AB29" i="1"/>
  <c r="AD29" i="1" s="1"/>
  <c r="AW29" i="1"/>
  <c r="N30" i="1"/>
  <c r="AT30" i="1"/>
  <c r="AA38" i="1"/>
  <c r="AW38" i="1"/>
  <c r="AT39" i="1"/>
  <c r="T45" i="1"/>
  <c r="U45" i="1" s="1"/>
  <c r="V48" i="1"/>
  <c r="Z48" i="1" s="1"/>
  <c r="AB62" i="1"/>
  <c r="T67" i="1"/>
  <c r="U67" i="1" s="1"/>
  <c r="AB67" i="1" s="1"/>
  <c r="V71" i="1"/>
  <c r="Z71" i="1" s="1"/>
  <c r="AC71" i="1"/>
  <c r="AB71" i="1"/>
  <c r="AW72" i="1"/>
  <c r="S72" i="1"/>
  <c r="AC93" i="1"/>
  <c r="AB93" i="1"/>
  <c r="V93" i="1"/>
  <c r="Z93" i="1" s="1"/>
  <c r="S42" i="1"/>
  <c r="AW42" i="1"/>
  <c r="AW19" i="1"/>
  <c r="V62" i="1"/>
  <c r="Z62" i="1" s="1"/>
  <c r="T69" i="1"/>
  <c r="U69" i="1" s="1"/>
  <c r="AA76" i="1"/>
  <c r="AF76" i="1"/>
  <c r="AE76" i="1"/>
  <c r="N76" i="1"/>
  <c r="AT76" i="1"/>
  <c r="K76" i="1"/>
  <c r="AB80" i="1"/>
  <c r="AA110" i="1"/>
  <c r="AA37" i="1"/>
  <c r="AW23" i="1"/>
  <c r="AA61" i="1"/>
  <c r="T63" i="1"/>
  <c r="U63" i="1" s="1"/>
  <c r="T21" i="1"/>
  <c r="U21" i="1" s="1"/>
  <c r="AT21" i="1"/>
  <c r="N24" i="1"/>
  <c r="S27" i="1"/>
  <c r="AT27" i="1"/>
  <c r="V29" i="1"/>
  <c r="Z29" i="1" s="1"/>
  <c r="AA30" i="1"/>
  <c r="T30" i="1"/>
  <c r="U30" i="1" s="1"/>
  <c r="Q30" i="1" s="1"/>
  <c r="O30" i="1" s="1"/>
  <c r="R30" i="1" s="1"/>
  <c r="L30" i="1" s="1"/>
  <c r="M30" i="1" s="1"/>
  <c r="AW30" i="1"/>
  <c r="AE32" i="1"/>
  <c r="N32" i="1"/>
  <c r="AW34" i="1"/>
  <c r="T38" i="1"/>
  <c r="U38" i="1" s="1"/>
  <c r="Q38" i="1" s="1"/>
  <c r="O38" i="1" s="1"/>
  <c r="R38" i="1" s="1"/>
  <c r="L38" i="1" s="1"/>
  <c r="M38" i="1" s="1"/>
  <c r="T47" i="1"/>
  <c r="U47" i="1" s="1"/>
  <c r="Q47" i="1" s="1"/>
  <c r="O47" i="1" s="1"/>
  <c r="R47" i="1" s="1"/>
  <c r="L47" i="1" s="1"/>
  <c r="M47" i="1" s="1"/>
  <c r="AA47" i="1"/>
  <c r="AB48" i="1"/>
  <c r="AE51" i="1"/>
  <c r="AT51" i="1"/>
  <c r="N51" i="1"/>
  <c r="K51" i="1"/>
  <c r="Q60" i="1"/>
  <c r="O60" i="1" s="1"/>
  <c r="R60" i="1" s="1"/>
  <c r="L60" i="1" s="1"/>
  <c r="M60" i="1" s="1"/>
  <c r="AA60" i="1"/>
  <c r="AA68" i="1"/>
  <c r="AA72" i="1"/>
  <c r="AA84" i="1"/>
  <c r="AF101" i="1"/>
  <c r="N101" i="1"/>
  <c r="AE101" i="1"/>
  <c r="K101" i="1"/>
  <c r="AT101" i="1"/>
  <c r="AT147" i="1"/>
  <c r="K147" i="1"/>
  <c r="AF147" i="1"/>
  <c r="AE147" i="1"/>
  <c r="N147" i="1"/>
  <c r="AA157" i="1"/>
  <c r="AA161" i="1"/>
  <c r="K34" i="1"/>
  <c r="N34" i="1"/>
  <c r="AF34" i="1"/>
  <c r="AE34" i="1"/>
  <c r="AE63" i="1"/>
  <c r="N63" i="1"/>
  <c r="AT63" i="1"/>
  <c r="K63" i="1"/>
  <c r="Q87" i="1"/>
  <c r="O87" i="1" s="1"/>
  <c r="R87" i="1" s="1"/>
  <c r="L87" i="1" s="1"/>
  <c r="M87" i="1" s="1"/>
  <c r="Q31" i="1"/>
  <c r="O31" i="1" s="1"/>
  <c r="R31" i="1" s="1"/>
  <c r="T32" i="1"/>
  <c r="U32" i="1" s="1"/>
  <c r="AT33" i="1"/>
  <c r="K33" i="1"/>
  <c r="T17" i="1"/>
  <c r="U17" i="1" s="1"/>
  <c r="AT17" i="1"/>
  <c r="AA18" i="1"/>
  <c r="AF24" i="1"/>
  <c r="AT26" i="1"/>
  <c r="K27" i="1"/>
  <c r="W28" i="1"/>
  <c r="AE28" i="1"/>
  <c r="N28" i="1"/>
  <c r="AE30" i="1"/>
  <c r="K32" i="1"/>
  <c r="AT32" i="1"/>
  <c r="N33" i="1"/>
  <c r="AW36" i="1"/>
  <c r="W37" i="1"/>
  <c r="K39" i="1"/>
  <c r="AA46" i="1"/>
  <c r="AB47" i="1"/>
  <c r="AE47" i="1"/>
  <c r="AT47" i="1"/>
  <c r="N47" i="1"/>
  <c r="K47" i="1"/>
  <c r="AA50" i="1"/>
  <c r="N53" i="1"/>
  <c r="K53" i="1"/>
  <c r="AT53" i="1"/>
  <c r="AF53" i="1"/>
  <c r="AF56" i="1"/>
  <c r="AE56" i="1"/>
  <c r="AT56" i="1"/>
  <c r="N56" i="1"/>
  <c r="K56" i="1"/>
  <c r="N57" i="1"/>
  <c r="K57" i="1"/>
  <c r="AT57" i="1"/>
  <c r="AF57" i="1"/>
  <c r="S61" i="1"/>
  <c r="AF67" i="1"/>
  <c r="AT78" i="1"/>
  <c r="K78" i="1"/>
  <c r="AF78" i="1"/>
  <c r="AE78" i="1"/>
  <c r="AC89" i="1"/>
  <c r="AB89" i="1"/>
  <c r="V89" i="1"/>
  <c r="Z89" i="1" s="1"/>
  <c r="AA90" i="1"/>
  <c r="Q90" i="1"/>
  <c r="O90" i="1" s="1"/>
  <c r="R90" i="1" s="1"/>
  <c r="L90" i="1" s="1"/>
  <c r="M90" i="1" s="1"/>
  <c r="T90" i="1"/>
  <c r="U90" i="1" s="1"/>
  <c r="T128" i="1"/>
  <c r="U128" i="1" s="1"/>
  <c r="Q128" i="1" s="1"/>
  <c r="O128" i="1" s="1"/>
  <c r="R128" i="1" s="1"/>
  <c r="L128" i="1" s="1"/>
  <c r="M128" i="1" s="1"/>
  <c r="Q29" i="1"/>
  <c r="O29" i="1" s="1"/>
  <c r="R29" i="1" s="1"/>
  <c r="L29" i="1" s="1"/>
  <c r="M29" i="1" s="1"/>
  <c r="AA57" i="1"/>
  <c r="T77" i="1"/>
  <c r="U77" i="1" s="1"/>
  <c r="K21" i="1"/>
  <c r="AB38" i="1"/>
  <c r="N17" i="1"/>
  <c r="N21" i="1"/>
  <c r="AF30" i="1"/>
  <c r="AA31" i="1"/>
  <c r="T34" i="1"/>
  <c r="U34" i="1" s="1"/>
  <c r="Q34" i="1" s="1"/>
  <c r="O34" i="1" s="1"/>
  <c r="R34" i="1" s="1"/>
  <c r="AA35" i="1"/>
  <c r="AA40" i="1"/>
  <c r="Q40" i="1"/>
  <c r="O40" i="1" s="1"/>
  <c r="R40" i="1" s="1"/>
  <c r="L40" i="1" s="1"/>
  <c r="M40" i="1" s="1"/>
  <c r="AA43" i="1"/>
  <c r="T44" i="1"/>
  <c r="U44" i="1" s="1"/>
  <c r="Q44" i="1" s="1"/>
  <c r="O44" i="1" s="1"/>
  <c r="R44" i="1" s="1"/>
  <c r="L44" i="1" s="1"/>
  <c r="M44" i="1" s="1"/>
  <c r="AA44" i="1"/>
  <c r="AT46" i="1"/>
  <c r="K46" i="1"/>
  <c r="AF46" i="1"/>
  <c r="AE46" i="1"/>
  <c r="AA48" i="1"/>
  <c r="AD48" i="1" s="1"/>
  <c r="Q48" i="1"/>
  <c r="O48" i="1" s="1"/>
  <c r="R48" i="1" s="1"/>
  <c r="AW52" i="1"/>
  <c r="S52" i="1"/>
  <c r="T56" i="1"/>
  <c r="U56" i="1" s="1"/>
  <c r="Q56" i="1" s="1"/>
  <c r="O56" i="1" s="1"/>
  <c r="R56" i="1" s="1"/>
  <c r="AF60" i="1"/>
  <c r="AE60" i="1"/>
  <c r="AT60" i="1"/>
  <c r="N60" i="1"/>
  <c r="K60" i="1"/>
  <c r="AA64" i="1"/>
  <c r="AE71" i="1"/>
  <c r="N71" i="1"/>
  <c r="AF71" i="1"/>
  <c r="AT74" i="1"/>
  <c r="K74" i="1"/>
  <c r="AF74" i="1"/>
  <c r="AE74" i="1"/>
  <c r="N80" i="1"/>
  <c r="AT80" i="1"/>
  <c r="AF80" i="1"/>
  <c r="AE80" i="1"/>
  <c r="T36" i="1"/>
  <c r="U36" i="1" s="1"/>
  <c r="AB36" i="1" s="1"/>
  <c r="AF40" i="1"/>
  <c r="AE40" i="1"/>
  <c r="AT40" i="1"/>
  <c r="N40" i="1"/>
  <c r="K17" i="1"/>
  <c r="S26" i="1"/>
  <c r="AW32" i="1"/>
  <c r="AE33" i="1"/>
  <c r="N39" i="1"/>
  <c r="AA41" i="1"/>
  <c r="S46" i="1"/>
  <c r="AW46" i="1"/>
  <c r="Q51" i="1"/>
  <c r="O51" i="1" s="1"/>
  <c r="R51" i="1" s="1"/>
  <c r="AA51" i="1"/>
  <c r="W53" i="1"/>
  <c r="S54" i="1"/>
  <c r="AW54" i="1"/>
  <c r="T55" i="1"/>
  <c r="U55" i="1" s="1"/>
  <c r="AE55" i="1"/>
  <c r="N55" i="1"/>
  <c r="AT55" i="1"/>
  <c r="K55" i="1"/>
  <c r="V58" i="1"/>
  <c r="Z58" i="1" s="1"/>
  <c r="AC58" i="1"/>
  <c r="AB59" i="1"/>
  <c r="AF63" i="1"/>
  <c r="AA70" i="1"/>
  <c r="AT71" i="1"/>
  <c r="AF72" i="1"/>
  <c r="AE72" i="1"/>
  <c r="AT72" i="1"/>
  <c r="T75" i="1"/>
  <c r="U75" i="1" s="1"/>
  <c r="Q75" i="1" s="1"/>
  <c r="O75" i="1" s="1"/>
  <c r="R75" i="1" s="1"/>
  <c r="L75" i="1" s="1"/>
  <c r="M75" i="1" s="1"/>
  <c r="T79" i="1"/>
  <c r="U79" i="1" s="1"/>
  <c r="T84" i="1"/>
  <c r="U84" i="1" s="1"/>
  <c r="Q84" i="1" s="1"/>
  <c r="O84" i="1" s="1"/>
  <c r="R84" i="1" s="1"/>
  <c r="AA87" i="1"/>
  <c r="W44" i="1"/>
  <c r="AF44" i="1"/>
  <c r="AE44" i="1"/>
  <c r="AW51" i="1"/>
  <c r="AB58" i="1"/>
  <c r="T60" i="1"/>
  <c r="U60" i="1" s="1"/>
  <c r="AF64" i="1"/>
  <c r="AE64" i="1"/>
  <c r="AT64" i="1"/>
  <c r="Q67" i="1"/>
  <c r="O67" i="1" s="1"/>
  <c r="R67" i="1" s="1"/>
  <c r="L67" i="1" s="1"/>
  <c r="M67" i="1" s="1"/>
  <c r="AF68" i="1"/>
  <c r="AE68" i="1"/>
  <c r="AT68" i="1"/>
  <c r="Q71" i="1"/>
  <c r="O71" i="1" s="1"/>
  <c r="R71" i="1" s="1"/>
  <c r="L71" i="1" s="1"/>
  <c r="M71" i="1" s="1"/>
  <c r="T76" i="1"/>
  <c r="U76" i="1" s="1"/>
  <c r="AB77" i="1"/>
  <c r="AE84" i="1"/>
  <c r="N84" i="1"/>
  <c r="AT84" i="1"/>
  <c r="K84" i="1"/>
  <c r="S88" i="1"/>
  <c r="AW88" i="1"/>
  <c r="AT91" i="1"/>
  <c r="K91" i="1"/>
  <c r="AF91" i="1"/>
  <c r="AE91" i="1"/>
  <c r="AW97" i="1"/>
  <c r="S97" i="1"/>
  <c r="S100" i="1"/>
  <c r="AW100" i="1"/>
  <c r="AF148" i="1"/>
  <c r="N148" i="1"/>
  <c r="K148" i="1"/>
  <c r="AT148" i="1"/>
  <c r="AE148" i="1"/>
  <c r="AF168" i="1"/>
  <c r="AE168" i="1"/>
  <c r="N168" i="1"/>
  <c r="AT168" i="1"/>
  <c r="K168" i="1"/>
  <c r="AA170" i="1"/>
  <c r="S237" i="1"/>
  <c r="AW237" i="1"/>
  <c r="AF36" i="1"/>
  <c r="AE38" i="1"/>
  <c r="W48" i="1"/>
  <c r="AF48" i="1"/>
  <c r="AE48" i="1"/>
  <c r="Q55" i="1"/>
  <c r="O55" i="1" s="1"/>
  <c r="R55" i="1" s="1"/>
  <c r="W56" i="1"/>
  <c r="AA62" i="1"/>
  <c r="AD62" i="1" s="1"/>
  <c r="Q62" i="1"/>
  <c r="O62" i="1" s="1"/>
  <c r="R62" i="1" s="1"/>
  <c r="N64" i="1"/>
  <c r="AT66" i="1"/>
  <c r="K66" i="1"/>
  <c r="AF66" i="1"/>
  <c r="N68" i="1"/>
  <c r="AT70" i="1"/>
  <c r="K70" i="1"/>
  <c r="AF70" i="1"/>
  <c r="AA71" i="1"/>
  <c r="AD71" i="1" s="1"/>
  <c r="N73" i="1"/>
  <c r="AT73" i="1"/>
  <c r="K73" i="1"/>
  <c r="Q82" i="1"/>
  <c r="O82" i="1" s="1"/>
  <c r="R82" i="1" s="1"/>
  <c r="AA86" i="1"/>
  <c r="AA109" i="1"/>
  <c r="T109" i="1"/>
  <c r="U109" i="1" s="1"/>
  <c r="Q109" i="1" s="1"/>
  <c r="O109" i="1" s="1"/>
  <c r="R109" i="1" s="1"/>
  <c r="AA117" i="1"/>
  <c r="AA125" i="1"/>
  <c r="K36" i="1"/>
  <c r="AF38" i="1"/>
  <c r="N49" i="1"/>
  <c r="K49" i="1"/>
  <c r="AT50" i="1"/>
  <c r="K50" i="1"/>
  <c r="T53" i="1"/>
  <c r="U53" i="1" s="1"/>
  <c r="AA54" i="1"/>
  <c r="AA58" i="1"/>
  <c r="Q58" i="1"/>
  <c r="O58" i="1" s="1"/>
  <c r="R58" i="1" s="1"/>
  <c r="AT62" i="1"/>
  <c r="K62" i="1"/>
  <c r="AF62" i="1"/>
  <c r="T66" i="1"/>
  <c r="U66" i="1" s="1"/>
  <c r="AB66" i="1" s="1"/>
  <c r="AA67" i="1"/>
  <c r="T70" i="1"/>
  <c r="U70" i="1" s="1"/>
  <c r="Q70" i="1" s="1"/>
  <c r="O70" i="1" s="1"/>
  <c r="R70" i="1" s="1"/>
  <c r="AB74" i="1"/>
  <c r="AF75" i="1"/>
  <c r="AE75" i="1"/>
  <c r="N75" i="1"/>
  <c r="AB78" i="1"/>
  <c r="Q79" i="1"/>
  <c r="O79" i="1" s="1"/>
  <c r="R79" i="1" s="1"/>
  <c r="L79" i="1" s="1"/>
  <c r="M79" i="1" s="1"/>
  <c r="AA85" i="1"/>
  <c r="T87" i="1"/>
  <c r="U87" i="1" s="1"/>
  <c r="T94" i="1"/>
  <c r="U94" i="1" s="1"/>
  <c r="Q94" i="1" s="1"/>
  <c r="O94" i="1" s="1"/>
  <c r="R94" i="1" s="1"/>
  <c r="L94" i="1" s="1"/>
  <c r="M94" i="1" s="1"/>
  <c r="S99" i="1"/>
  <c r="AW99" i="1"/>
  <c r="T110" i="1"/>
  <c r="U110" i="1" s="1"/>
  <c r="AW121" i="1"/>
  <c r="S121" i="1"/>
  <c r="AF137" i="1"/>
  <c r="AE137" i="1"/>
  <c r="N137" i="1"/>
  <c r="AT137" i="1"/>
  <c r="K137" i="1"/>
  <c r="S35" i="1"/>
  <c r="W36" i="1"/>
  <c r="S37" i="1"/>
  <c r="N38" i="1"/>
  <c r="T39" i="1"/>
  <c r="U39" i="1" s="1"/>
  <c r="AB39" i="1" s="1"/>
  <c r="AW47" i="1"/>
  <c r="S49" i="1"/>
  <c r="T50" i="1"/>
  <c r="U50" i="1" s="1"/>
  <c r="AB50" i="1" s="1"/>
  <c r="T57" i="1"/>
  <c r="U57" i="1" s="1"/>
  <c r="Q57" i="1" s="1"/>
  <c r="O57" i="1" s="1"/>
  <c r="R57" i="1" s="1"/>
  <c r="L57" i="1" s="1"/>
  <c r="M57" i="1" s="1"/>
  <c r="AT58" i="1"/>
  <c r="K58" i="1"/>
  <c r="AF58" i="1"/>
  <c r="N62" i="1"/>
  <c r="AW63" i="1"/>
  <c r="N65" i="1"/>
  <c r="K65" i="1"/>
  <c r="AW66" i="1"/>
  <c r="AW67" i="1"/>
  <c r="N69" i="1"/>
  <c r="K69" i="1"/>
  <c r="AW70" i="1"/>
  <c r="AT75" i="1"/>
  <c r="AF79" i="1"/>
  <c r="AE79" i="1"/>
  <c r="N79" i="1"/>
  <c r="K82" i="1"/>
  <c r="AT82" i="1"/>
  <c r="N82" i="1"/>
  <c r="AF82" i="1"/>
  <c r="AE82" i="1"/>
  <c r="AF84" i="1"/>
  <c r="AF85" i="1"/>
  <c r="AE85" i="1"/>
  <c r="AT85" i="1"/>
  <c r="N85" i="1"/>
  <c r="K85" i="1"/>
  <c r="AT42" i="1"/>
  <c r="K42" i="1"/>
  <c r="W52" i="1"/>
  <c r="AF52" i="1"/>
  <c r="AE52" i="1"/>
  <c r="AT54" i="1"/>
  <c r="K54" i="1"/>
  <c r="AF54" i="1"/>
  <c r="AW59" i="1"/>
  <c r="N61" i="1"/>
  <c r="K61" i="1"/>
  <c r="S65" i="1"/>
  <c r="AB70" i="1"/>
  <c r="AA74" i="1"/>
  <c r="Q74" i="1"/>
  <c r="O74" i="1" s="1"/>
  <c r="R74" i="1" s="1"/>
  <c r="K75" i="1"/>
  <c r="AA78" i="1"/>
  <c r="Q78" i="1"/>
  <c r="O78" i="1" s="1"/>
  <c r="R78" i="1" s="1"/>
  <c r="L78" i="1" s="1"/>
  <c r="M78" i="1" s="1"/>
  <c r="AA80" i="1"/>
  <c r="Q80" i="1"/>
  <c r="O80" i="1" s="1"/>
  <c r="R80" i="1" s="1"/>
  <c r="L80" i="1" s="1"/>
  <c r="M80" i="1" s="1"/>
  <c r="AC105" i="1"/>
  <c r="AD105" i="1" s="1"/>
  <c r="V105" i="1"/>
  <c r="Z105" i="1" s="1"/>
  <c r="AB105" i="1"/>
  <c r="AA116" i="1"/>
  <c r="Q83" i="1"/>
  <c r="O83" i="1" s="1"/>
  <c r="R83" i="1" s="1"/>
  <c r="AB87" i="1"/>
  <c r="AE90" i="1"/>
  <c r="AT90" i="1"/>
  <c r="N90" i="1"/>
  <c r="AF90" i="1"/>
  <c r="AT104" i="1"/>
  <c r="K104" i="1"/>
  <c r="AE104" i="1"/>
  <c r="AF104" i="1"/>
  <c r="N104" i="1"/>
  <c r="W110" i="1"/>
  <c r="AA122" i="1"/>
  <c r="AA143" i="1"/>
  <c r="AT83" i="1"/>
  <c r="AE86" i="1"/>
  <c r="N86" i="1"/>
  <c r="AT86" i="1"/>
  <c r="K86" i="1"/>
  <c r="AF89" i="1"/>
  <c r="AE89" i="1"/>
  <c r="N89" i="1"/>
  <c r="W91" i="1"/>
  <c r="AB103" i="1"/>
  <c r="N111" i="1"/>
  <c r="AT111" i="1"/>
  <c r="AF111" i="1"/>
  <c r="AE111" i="1"/>
  <c r="K111" i="1"/>
  <c r="AA131" i="1"/>
  <c r="AA147" i="1"/>
  <c r="T150" i="1"/>
  <c r="U150" i="1" s="1"/>
  <c r="AA92" i="1"/>
  <c r="AA102" i="1"/>
  <c r="T102" i="1"/>
  <c r="U102" i="1" s="1"/>
  <c r="Q102" i="1" s="1"/>
  <c r="O102" i="1" s="1"/>
  <c r="R102" i="1" s="1"/>
  <c r="L102" i="1" s="1"/>
  <c r="M102" i="1" s="1"/>
  <c r="T120" i="1"/>
  <c r="U120" i="1" s="1"/>
  <c r="AA124" i="1"/>
  <c r="AF149" i="1"/>
  <c r="AE149" i="1"/>
  <c r="N149" i="1"/>
  <c r="AT149" i="1"/>
  <c r="K149" i="1"/>
  <c r="T154" i="1"/>
  <c r="U154" i="1" s="1"/>
  <c r="AC177" i="1"/>
  <c r="V177" i="1"/>
  <c r="Z177" i="1" s="1"/>
  <c r="AA183" i="1"/>
  <c r="T183" i="1"/>
  <c r="U183" i="1" s="1"/>
  <c r="K83" i="1"/>
  <c r="AF87" i="1"/>
  <c r="N87" i="1"/>
  <c r="K87" i="1"/>
  <c r="AC95" i="1"/>
  <c r="V95" i="1"/>
  <c r="Z95" i="1" s="1"/>
  <c r="AE98" i="1"/>
  <c r="N98" i="1"/>
  <c r="K98" i="1"/>
  <c r="AT98" i="1"/>
  <c r="AF98" i="1"/>
  <c r="AF102" i="1"/>
  <c r="AE102" i="1"/>
  <c r="N102" i="1"/>
  <c r="K102" i="1"/>
  <c r="AT102" i="1"/>
  <c r="S108" i="1"/>
  <c r="AW108" i="1"/>
  <c r="T122" i="1"/>
  <c r="U122" i="1" s="1"/>
  <c r="Q122" i="1" s="1"/>
  <c r="O122" i="1" s="1"/>
  <c r="R122" i="1" s="1"/>
  <c r="N124" i="1"/>
  <c r="AF124" i="1"/>
  <c r="AE124" i="1"/>
  <c r="K124" i="1"/>
  <c r="AT124" i="1"/>
  <c r="T175" i="1"/>
  <c r="U175" i="1" s="1"/>
  <c r="S81" i="1"/>
  <c r="AT87" i="1"/>
  <c r="K88" i="1"/>
  <c r="AE88" i="1"/>
  <c r="AA91" i="1"/>
  <c r="K100" i="1"/>
  <c r="AE100" i="1"/>
  <c r="AT100" i="1"/>
  <c r="AF100" i="1"/>
  <c r="T169" i="1"/>
  <c r="U169" i="1" s="1"/>
  <c r="Q95" i="1"/>
  <c r="O95" i="1" s="1"/>
  <c r="R95" i="1" s="1"/>
  <c r="T103" i="1"/>
  <c r="U103" i="1" s="1"/>
  <c r="S104" i="1"/>
  <c r="AW104" i="1"/>
  <c r="AF106" i="1"/>
  <c r="AE106" i="1"/>
  <c r="N106" i="1"/>
  <c r="AT106" i="1"/>
  <c r="K106" i="1"/>
  <c r="AF109" i="1"/>
  <c r="N109" i="1"/>
  <c r="AF114" i="1"/>
  <c r="AE114" i="1"/>
  <c r="N114" i="1"/>
  <c r="AT114" i="1"/>
  <c r="K114" i="1"/>
  <c r="AA119" i="1"/>
  <c r="AA127" i="1"/>
  <c r="T134" i="1"/>
  <c r="U134" i="1" s="1"/>
  <c r="AA142" i="1"/>
  <c r="AF144" i="1"/>
  <c r="N144" i="1"/>
  <c r="AE144" i="1"/>
  <c r="K144" i="1"/>
  <c r="AA145" i="1"/>
  <c r="Q154" i="1"/>
  <c r="O154" i="1" s="1"/>
  <c r="R154" i="1" s="1"/>
  <c r="L154" i="1" s="1"/>
  <c r="M154" i="1" s="1"/>
  <c r="AA160" i="1"/>
  <c r="T160" i="1"/>
  <c r="U160" i="1" s="1"/>
  <c r="V168" i="1"/>
  <c r="Z168" i="1" s="1"/>
  <c r="AC168" i="1"/>
  <c r="AB168" i="1"/>
  <c r="AD168" i="1" s="1"/>
  <c r="AW89" i="1"/>
  <c r="N92" i="1"/>
  <c r="N93" i="1"/>
  <c r="Q93" i="1"/>
  <c r="O93" i="1" s="1"/>
  <c r="R93" i="1" s="1"/>
  <c r="L93" i="1" s="1"/>
  <c r="M93" i="1" s="1"/>
  <c r="K97" i="1"/>
  <c r="AE97" i="1"/>
  <c r="AE99" i="1"/>
  <c r="AB101" i="1"/>
  <c r="AE105" i="1"/>
  <c r="T107" i="1"/>
  <c r="U107" i="1" s="1"/>
  <c r="AB107" i="1" s="1"/>
  <c r="AT109" i="1"/>
  <c r="AA111" i="1"/>
  <c r="AT112" i="1"/>
  <c r="K112" i="1"/>
  <c r="AF112" i="1"/>
  <c r="AE112" i="1"/>
  <c r="T115" i="1"/>
  <c r="U115" i="1" s="1"/>
  <c r="AB115" i="1" s="1"/>
  <c r="AA118" i="1"/>
  <c r="AW124" i="1"/>
  <c r="S124" i="1"/>
  <c r="N126" i="1"/>
  <c r="AF126" i="1"/>
  <c r="AA130" i="1"/>
  <c r="K131" i="1"/>
  <c r="AF131" i="1"/>
  <c r="AE131" i="1"/>
  <c r="AT131" i="1"/>
  <c r="N131" i="1"/>
  <c r="AF132" i="1"/>
  <c r="N132" i="1"/>
  <c r="AT132" i="1"/>
  <c r="K132" i="1"/>
  <c r="AF133" i="1"/>
  <c r="AE133" i="1"/>
  <c r="N133" i="1"/>
  <c r="AT133" i="1"/>
  <c r="K133" i="1"/>
  <c r="AT144" i="1"/>
  <c r="AF145" i="1"/>
  <c r="AE145" i="1"/>
  <c r="N145" i="1"/>
  <c r="AT145" i="1"/>
  <c r="K145" i="1"/>
  <c r="T156" i="1"/>
  <c r="U156" i="1" s="1"/>
  <c r="S86" i="1"/>
  <c r="W90" i="1"/>
  <c r="K92" i="1"/>
  <c r="AE92" i="1"/>
  <c r="K95" i="1"/>
  <c r="Q103" i="1"/>
  <c r="O103" i="1" s="1"/>
  <c r="R103" i="1" s="1"/>
  <c r="N103" i="1"/>
  <c r="AT103" i="1"/>
  <c r="W106" i="1"/>
  <c r="N107" i="1"/>
  <c r="AT107" i="1"/>
  <c r="K109" i="1"/>
  <c r="S112" i="1"/>
  <c r="AW112" i="1"/>
  <c r="AD113" i="1"/>
  <c r="N115" i="1"/>
  <c r="AT115" i="1"/>
  <c r="T116" i="1"/>
  <c r="U116" i="1" s="1"/>
  <c r="Q116" i="1" s="1"/>
  <c r="O116" i="1" s="1"/>
  <c r="R116" i="1" s="1"/>
  <c r="L116" i="1" s="1"/>
  <c r="M116" i="1" s="1"/>
  <c r="AT118" i="1"/>
  <c r="N118" i="1"/>
  <c r="AB120" i="1"/>
  <c r="Q120" i="1"/>
  <c r="O120" i="1" s="1"/>
  <c r="R120" i="1" s="1"/>
  <c r="S123" i="1"/>
  <c r="AW123" i="1"/>
  <c r="AT130" i="1"/>
  <c r="K130" i="1"/>
  <c r="AF130" i="1"/>
  <c r="S131" i="1"/>
  <c r="AW131" i="1"/>
  <c r="S167" i="1"/>
  <c r="AW167" i="1"/>
  <c r="AA169" i="1"/>
  <c r="Q169" i="1"/>
  <c r="O169" i="1" s="1"/>
  <c r="R169" i="1" s="1"/>
  <c r="AA184" i="1"/>
  <c r="T91" i="1"/>
  <c r="U91" i="1" s="1"/>
  <c r="S92" i="1"/>
  <c r="AW92" i="1"/>
  <c r="T98" i="1"/>
  <c r="U98" i="1" s="1"/>
  <c r="Q98" i="1" s="1"/>
  <c r="O98" i="1" s="1"/>
  <c r="R98" i="1" s="1"/>
  <c r="L98" i="1" s="1"/>
  <c r="M98" i="1" s="1"/>
  <c r="Q105" i="1"/>
  <c r="O105" i="1" s="1"/>
  <c r="R105" i="1" s="1"/>
  <c r="V113" i="1"/>
  <c r="Z113" i="1" s="1"/>
  <c r="AC113" i="1"/>
  <c r="Q113" i="1"/>
  <c r="O113" i="1" s="1"/>
  <c r="R113" i="1" s="1"/>
  <c r="T114" i="1"/>
  <c r="U114" i="1" s="1"/>
  <c r="AW116" i="1"/>
  <c r="K119" i="1"/>
  <c r="AE119" i="1"/>
  <c r="AF119" i="1"/>
  <c r="AE129" i="1"/>
  <c r="N129" i="1"/>
  <c r="K129" i="1"/>
  <c r="AF129" i="1"/>
  <c r="T130" i="1"/>
  <c r="U130" i="1" s="1"/>
  <c r="T142" i="1"/>
  <c r="U142" i="1" s="1"/>
  <c r="AA150" i="1"/>
  <c r="AF152" i="1"/>
  <c r="N152" i="1"/>
  <c r="AE152" i="1"/>
  <c r="K152" i="1"/>
  <c r="AA153" i="1"/>
  <c r="AB154" i="1"/>
  <c r="Q175" i="1"/>
  <c r="O175" i="1" s="1"/>
  <c r="R175" i="1" s="1"/>
  <c r="AA175" i="1"/>
  <c r="AT182" i="1"/>
  <c r="K182" i="1"/>
  <c r="AF182" i="1"/>
  <c r="AE182" i="1"/>
  <c r="N182" i="1"/>
  <c r="Q89" i="1"/>
  <c r="O89" i="1" s="1"/>
  <c r="R89" i="1" s="1"/>
  <c r="AE94" i="1"/>
  <c r="N94" i="1"/>
  <c r="K94" i="1"/>
  <c r="K96" i="1"/>
  <c r="AE96" i="1"/>
  <c r="K103" i="1"/>
  <c r="Q107" i="1"/>
  <c r="O107" i="1" s="1"/>
  <c r="R107" i="1" s="1"/>
  <c r="L107" i="1" s="1"/>
  <c r="M107" i="1" s="1"/>
  <c r="AF110" i="1"/>
  <c r="AE110" i="1"/>
  <c r="N110" i="1"/>
  <c r="AT110" i="1"/>
  <c r="K110" i="1"/>
  <c r="AF113" i="1"/>
  <c r="N113" i="1"/>
  <c r="Q115" i="1"/>
  <c r="O115" i="1" s="1"/>
  <c r="R115" i="1" s="1"/>
  <c r="L115" i="1" s="1"/>
  <c r="M115" i="1" s="1"/>
  <c r="AB116" i="1"/>
  <c r="T118" i="1"/>
  <c r="U118" i="1" s="1"/>
  <c r="Q118" i="1" s="1"/>
  <c r="O118" i="1" s="1"/>
  <c r="R118" i="1" s="1"/>
  <c r="L118" i="1" s="1"/>
  <c r="M118" i="1" s="1"/>
  <c r="T126" i="1"/>
  <c r="U126" i="1" s="1"/>
  <c r="Q126" i="1" s="1"/>
  <c r="O126" i="1" s="1"/>
  <c r="R126" i="1" s="1"/>
  <c r="W131" i="1"/>
  <c r="AT139" i="1"/>
  <c r="K139" i="1"/>
  <c r="AF139" i="1"/>
  <c r="AE139" i="1"/>
  <c r="N139" i="1"/>
  <c r="AF140" i="1"/>
  <c r="N140" i="1"/>
  <c r="K140" i="1"/>
  <c r="AT140" i="1"/>
  <c r="AF141" i="1"/>
  <c r="AE141" i="1"/>
  <c r="N141" i="1"/>
  <c r="AT141" i="1"/>
  <c r="K141" i="1"/>
  <c r="AF153" i="1"/>
  <c r="AE153" i="1"/>
  <c r="N153" i="1"/>
  <c r="AT153" i="1"/>
  <c r="K153" i="1"/>
  <c r="AA89" i="1"/>
  <c r="AW94" i="1"/>
  <c r="AB95" i="1"/>
  <c r="AA95" i="1"/>
  <c r="N96" i="1"/>
  <c r="S96" i="1"/>
  <c r="AW96" i="1"/>
  <c r="AT97" i="1"/>
  <c r="W98" i="1"/>
  <c r="W100" i="1"/>
  <c r="Q101" i="1"/>
  <c r="O101" i="1" s="1"/>
  <c r="R101" i="1" s="1"/>
  <c r="L101" i="1" s="1"/>
  <c r="M101" i="1" s="1"/>
  <c r="AA103" i="1"/>
  <c r="AT105" i="1"/>
  <c r="AT108" i="1"/>
  <c r="K108" i="1"/>
  <c r="AF108" i="1"/>
  <c r="AE108" i="1"/>
  <c r="AE109" i="1"/>
  <c r="T111" i="1"/>
  <c r="U111" i="1" s="1"/>
  <c r="Q111" i="1" s="1"/>
  <c r="O111" i="1" s="1"/>
  <c r="R111" i="1" s="1"/>
  <c r="L111" i="1" s="1"/>
  <c r="M111" i="1" s="1"/>
  <c r="AE121" i="1"/>
  <c r="K121" i="1"/>
  <c r="AT121" i="1"/>
  <c r="N121" i="1"/>
  <c r="AA126" i="1"/>
  <c r="W129" i="1"/>
  <c r="AA134" i="1"/>
  <c r="AF136" i="1"/>
  <c r="N136" i="1"/>
  <c r="AE136" i="1"/>
  <c r="K136" i="1"/>
  <c r="AA137" i="1"/>
  <c r="AB150" i="1"/>
  <c r="AF161" i="1"/>
  <c r="AE161" i="1"/>
  <c r="N161" i="1"/>
  <c r="AT161" i="1"/>
  <c r="K161" i="1"/>
  <c r="AF165" i="1"/>
  <c r="AE165" i="1"/>
  <c r="N165" i="1"/>
  <c r="AT165" i="1"/>
  <c r="K165" i="1"/>
  <c r="AE117" i="1"/>
  <c r="K117" i="1"/>
  <c r="S119" i="1"/>
  <c r="AW119" i="1"/>
  <c r="AW129" i="1"/>
  <c r="AB130" i="1"/>
  <c r="W133" i="1"/>
  <c r="N134" i="1"/>
  <c r="AT134" i="1"/>
  <c r="S139" i="1"/>
  <c r="AW139" i="1"/>
  <c r="W141" i="1"/>
  <c r="N142" i="1"/>
  <c r="AT142" i="1"/>
  <c r="S147" i="1"/>
  <c r="AW147" i="1"/>
  <c r="W149" i="1"/>
  <c r="N150" i="1"/>
  <c r="AT150" i="1"/>
  <c r="AF157" i="1"/>
  <c r="AE157" i="1"/>
  <c r="N157" i="1"/>
  <c r="AT157" i="1"/>
  <c r="K157" i="1"/>
  <c r="AF175" i="1"/>
  <c r="AE175" i="1"/>
  <c r="N175" i="1"/>
  <c r="AT175" i="1"/>
  <c r="K175" i="1"/>
  <c r="S182" i="1"/>
  <c r="AW182" i="1"/>
  <c r="AA204" i="1"/>
  <c r="AW117" i="1"/>
  <c r="S117" i="1"/>
  <c r="W127" i="1"/>
  <c r="V132" i="1"/>
  <c r="Z132" i="1" s="1"/>
  <c r="AC132" i="1"/>
  <c r="AD132" i="1" s="1"/>
  <c r="Q132" i="1"/>
  <c r="O132" i="1" s="1"/>
  <c r="R132" i="1" s="1"/>
  <c r="W139" i="1"/>
  <c r="V140" i="1"/>
  <c r="Z140" i="1" s="1"/>
  <c r="AC140" i="1"/>
  <c r="Q140" i="1"/>
  <c r="O140" i="1" s="1"/>
  <c r="R140" i="1" s="1"/>
  <c r="L140" i="1" s="1"/>
  <c r="M140" i="1" s="1"/>
  <c r="W147" i="1"/>
  <c r="V148" i="1"/>
  <c r="Z148" i="1" s="1"/>
  <c r="AC148" i="1"/>
  <c r="AD148" i="1" s="1"/>
  <c r="Q148" i="1"/>
  <c r="O148" i="1" s="1"/>
  <c r="R148" i="1" s="1"/>
  <c r="L148" i="1" s="1"/>
  <c r="M148" i="1" s="1"/>
  <c r="AA155" i="1"/>
  <c r="T161" i="1"/>
  <c r="U161" i="1" s="1"/>
  <c r="AB161" i="1" s="1"/>
  <c r="AA163" i="1"/>
  <c r="AA171" i="1"/>
  <c r="AT171" i="1"/>
  <c r="K171" i="1"/>
  <c r="AF171" i="1"/>
  <c r="AE171" i="1"/>
  <c r="N171" i="1"/>
  <c r="AA180" i="1"/>
  <c r="AA181" i="1"/>
  <c r="W123" i="1"/>
  <c r="N125" i="1"/>
  <c r="K127" i="1"/>
  <c r="AE127" i="1"/>
  <c r="AT135" i="1"/>
  <c r="K135" i="1"/>
  <c r="AF135" i="1"/>
  <c r="AE135" i="1"/>
  <c r="T138" i="1"/>
  <c r="U138" i="1" s="1"/>
  <c r="Q138" i="1" s="1"/>
  <c r="O138" i="1" s="1"/>
  <c r="R138" i="1" s="1"/>
  <c r="L138" i="1" s="1"/>
  <c r="M138" i="1" s="1"/>
  <c r="AT143" i="1"/>
  <c r="K143" i="1"/>
  <c r="AF143" i="1"/>
  <c r="AE143" i="1"/>
  <c r="T146" i="1"/>
  <c r="U146" i="1" s="1"/>
  <c r="Q146" i="1" s="1"/>
  <c r="O146" i="1" s="1"/>
  <c r="R146" i="1" s="1"/>
  <c r="L146" i="1" s="1"/>
  <c r="M146" i="1" s="1"/>
  <c r="AT151" i="1"/>
  <c r="K151" i="1"/>
  <c r="AF151" i="1"/>
  <c r="AE151" i="1"/>
  <c r="AA166" i="1"/>
  <c r="AA172" i="1"/>
  <c r="AB174" i="1"/>
  <c r="AF117" i="1"/>
  <c r="W121" i="1"/>
  <c r="K122" i="1"/>
  <c r="N123" i="1"/>
  <c r="AE125" i="1"/>
  <c r="K125" i="1"/>
  <c r="S127" i="1"/>
  <c r="AW127" i="1"/>
  <c r="K134" i="1"/>
  <c r="AE134" i="1"/>
  <c r="S135" i="1"/>
  <c r="AW135" i="1"/>
  <c r="W137" i="1"/>
  <c r="N138" i="1"/>
  <c r="AT138" i="1"/>
  <c r="K142" i="1"/>
  <c r="AE142" i="1"/>
  <c r="S143" i="1"/>
  <c r="AW143" i="1"/>
  <c r="AD144" i="1"/>
  <c r="W145" i="1"/>
  <c r="N146" i="1"/>
  <c r="AT146" i="1"/>
  <c r="K150" i="1"/>
  <c r="AE150" i="1"/>
  <c r="S151" i="1"/>
  <c r="AW151" i="1"/>
  <c r="W153" i="1"/>
  <c r="Q158" i="1"/>
  <c r="O158" i="1" s="1"/>
  <c r="R158" i="1" s="1"/>
  <c r="L158" i="1" s="1"/>
  <c r="M158" i="1" s="1"/>
  <c r="AA158" i="1"/>
  <c r="AE172" i="1"/>
  <c r="AT172" i="1"/>
  <c r="N172" i="1"/>
  <c r="AF172" i="1"/>
  <c r="K172" i="1"/>
  <c r="W119" i="1"/>
  <c r="K120" i="1"/>
  <c r="K123" i="1"/>
  <c r="AE123" i="1"/>
  <c r="AW125" i="1"/>
  <c r="S125" i="1"/>
  <c r="AA132" i="1"/>
  <c r="W135" i="1"/>
  <c r="V136" i="1"/>
  <c r="Z136" i="1" s="1"/>
  <c r="AC136" i="1"/>
  <c r="AD136" i="1" s="1"/>
  <c r="Q136" i="1"/>
  <c r="O136" i="1" s="1"/>
  <c r="R136" i="1" s="1"/>
  <c r="L136" i="1" s="1"/>
  <c r="M136" i="1" s="1"/>
  <c r="AA140" i="1"/>
  <c r="AD140" i="1" s="1"/>
  <c r="W143" i="1"/>
  <c r="V144" i="1"/>
  <c r="Z144" i="1" s="1"/>
  <c r="AC144" i="1"/>
  <c r="Q144" i="1"/>
  <c r="O144" i="1" s="1"/>
  <c r="R144" i="1" s="1"/>
  <c r="AA148" i="1"/>
  <c r="W151" i="1"/>
  <c r="V152" i="1"/>
  <c r="Z152" i="1" s="1"/>
  <c r="AC152" i="1"/>
  <c r="AD152" i="1" s="1"/>
  <c r="Q152" i="1"/>
  <c r="O152" i="1" s="1"/>
  <c r="R152" i="1" s="1"/>
  <c r="AA185" i="1"/>
  <c r="AA188" i="1"/>
  <c r="V205" i="1"/>
  <c r="Z205" i="1" s="1"/>
  <c r="AC205" i="1"/>
  <c r="S129" i="1"/>
  <c r="S133" i="1"/>
  <c r="S137" i="1"/>
  <c r="S141" i="1"/>
  <c r="S145" i="1"/>
  <c r="S149" i="1"/>
  <c r="S153" i="1"/>
  <c r="K155" i="1"/>
  <c r="AE155" i="1"/>
  <c r="AT159" i="1"/>
  <c r="K159" i="1"/>
  <c r="AF159" i="1"/>
  <c r="AE159" i="1"/>
  <c r="T162" i="1"/>
  <c r="U162" i="1" s="1"/>
  <c r="AB162" i="1" s="1"/>
  <c r="S171" i="1"/>
  <c r="AW171" i="1"/>
  <c r="AW172" i="1"/>
  <c r="S172" i="1"/>
  <c r="W174" i="1"/>
  <c r="AE176" i="1"/>
  <c r="N176" i="1"/>
  <c r="AF176" i="1"/>
  <c r="K176" i="1"/>
  <c r="AA203" i="1"/>
  <c r="AF206" i="1"/>
  <c r="AE206" i="1"/>
  <c r="N206" i="1"/>
  <c r="AT206" i="1"/>
  <c r="K206" i="1"/>
  <c r="S155" i="1"/>
  <c r="AW155" i="1"/>
  <c r="S159" i="1"/>
  <c r="AW159" i="1"/>
  <c r="W161" i="1"/>
  <c r="N162" i="1"/>
  <c r="AT162" i="1"/>
  <c r="W165" i="1"/>
  <c r="T165" i="1"/>
  <c r="U165" i="1" s="1"/>
  <c r="AT167" i="1"/>
  <c r="K167" i="1"/>
  <c r="AF167" i="1"/>
  <c r="AE167" i="1"/>
  <c r="Q168" i="1"/>
  <c r="O168" i="1" s="1"/>
  <c r="R168" i="1" s="1"/>
  <c r="L168" i="1" s="1"/>
  <c r="M168" i="1" s="1"/>
  <c r="AA177" i="1"/>
  <c r="Q177" i="1"/>
  <c r="O177" i="1" s="1"/>
  <c r="R177" i="1" s="1"/>
  <c r="AA199" i="1"/>
  <c r="AF210" i="1"/>
  <c r="AE210" i="1"/>
  <c r="N210" i="1"/>
  <c r="AT210" i="1"/>
  <c r="K210" i="1"/>
  <c r="AB158" i="1"/>
  <c r="AF160" i="1"/>
  <c r="N160" i="1"/>
  <c r="Q162" i="1"/>
  <c r="O162" i="1" s="1"/>
  <c r="R162" i="1" s="1"/>
  <c r="L162" i="1" s="1"/>
  <c r="M162" i="1" s="1"/>
  <c r="AB169" i="1"/>
  <c r="AF169" i="1"/>
  <c r="AE169" i="1"/>
  <c r="N169" i="1"/>
  <c r="AT169" i="1"/>
  <c r="K169" i="1"/>
  <c r="AA173" i="1"/>
  <c r="AF183" i="1"/>
  <c r="AE183" i="1"/>
  <c r="N183" i="1"/>
  <c r="K183" i="1"/>
  <c r="AT183" i="1"/>
  <c r="AA194" i="1"/>
  <c r="S221" i="1"/>
  <c r="AW221" i="1"/>
  <c r="AF155" i="1"/>
  <c r="W157" i="1"/>
  <c r="T158" i="1"/>
  <c r="U158" i="1" s="1"/>
  <c r="AT160" i="1"/>
  <c r="AA162" i="1"/>
  <c r="AT163" i="1"/>
  <c r="K163" i="1"/>
  <c r="AF163" i="1"/>
  <c r="AE163" i="1"/>
  <c r="Q164" i="1"/>
  <c r="O164" i="1" s="1"/>
  <c r="R164" i="1" s="1"/>
  <c r="L164" i="1" s="1"/>
  <c r="M164" i="1" s="1"/>
  <c r="T200" i="1"/>
  <c r="U200" i="1" s="1"/>
  <c r="N154" i="1"/>
  <c r="AF156" i="1"/>
  <c r="N156" i="1"/>
  <c r="T157" i="1"/>
  <c r="U157" i="1" s="1"/>
  <c r="N158" i="1"/>
  <c r="AT158" i="1"/>
  <c r="K162" i="1"/>
  <c r="AE162" i="1"/>
  <c r="S163" i="1"/>
  <c r="AW163" i="1"/>
  <c r="V164" i="1"/>
  <c r="Z164" i="1" s="1"/>
  <c r="AC164" i="1"/>
  <c r="AD164" i="1" s="1"/>
  <c r="AF164" i="1"/>
  <c r="AE164" i="1"/>
  <c r="N164" i="1"/>
  <c r="AA167" i="1"/>
  <c r="AA174" i="1"/>
  <c r="T174" i="1"/>
  <c r="U174" i="1" s="1"/>
  <c r="Q174" i="1"/>
  <c r="O174" i="1" s="1"/>
  <c r="R174" i="1" s="1"/>
  <c r="L174" i="1" s="1"/>
  <c r="M174" i="1" s="1"/>
  <c r="T184" i="1"/>
  <c r="U184" i="1" s="1"/>
  <c r="AB184" i="1" s="1"/>
  <c r="AB189" i="1"/>
  <c r="AA178" i="1"/>
  <c r="AA200" i="1"/>
  <c r="K201" i="1"/>
  <c r="AF201" i="1"/>
  <c r="AE201" i="1"/>
  <c r="T211" i="1"/>
  <c r="U211" i="1" s="1"/>
  <c r="AA216" i="1"/>
  <c r="T216" i="1"/>
  <c r="U216" i="1" s="1"/>
  <c r="Q216" i="1" s="1"/>
  <c r="O216" i="1" s="1"/>
  <c r="R216" i="1" s="1"/>
  <c r="L216" i="1" s="1"/>
  <c r="M216" i="1" s="1"/>
  <c r="W172" i="1"/>
  <c r="AW176" i="1"/>
  <c r="W180" i="1"/>
  <c r="T188" i="1"/>
  <c r="U188" i="1" s="1"/>
  <c r="Q188" i="1" s="1"/>
  <c r="O188" i="1" s="1"/>
  <c r="R188" i="1" s="1"/>
  <c r="L188" i="1" s="1"/>
  <c r="M188" i="1" s="1"/>
  <c r="T189" i="1"/>
  <c r="U189" i="1" s="1"/>
  <c r="W196" i="1"/>
  <c r="AE207" i="1"/>
  <c r="N207" i="1"/>
  <c r="AT207" i="1"/>
  <c r="K207" i="1"/>
  <c r="AF207" i="1"/>
  <c r="AA215" i="1"/>
  <c r="AA220" i="1"/>
  <c r="K178" i="1"/>
  <c r="AE178" i="1"/>
  <c r="AB181" i="1"/>
  <c r="AT186" i="1"/>
  <c r="K186" i="1"/>
  <c r="AF186" i="1"/>
  <c r="AE186" i="1"/>
  <c r="AA189" i="1"/>
  <c r="Q189" i="1"/>
  <c r="O189" i="1" s="1"/>
  <c r="R189" i="1" s="1"/>
  <c r="L189" i="1" s="1"/>
  <c r="M189" i="1" s="1"/>
  <c r="AT190" i="1"/>
  <c r="K190" i="1"/>
  <c r="AF190" i="1"/>
  <c r="AE190" i="1"/>
  <c r="T192" i="1"/>
  <c r="U192" i="1" s="1"/>
  <c r="AB192" i="1" s="1"/>
  <c r="T193" i="1"/>
  <c r="U193" i="1" s="1"/>
  <c r="AC202" i="1"/>
  <c r="AB202" i="1"/>
  <c r="AE222" i="1"/>
  <c r="N222" i="1"/>
  <c r="AT222" i="1"/>
  <c r="K222" i="1"/>
  <c r="AF222" i="1"/>
  <c r="AA224" i="1"/>
  <c r="AT166" i="1"/>
  <c r="T170" i="1"/>
  <c r="U170" i="1" s="1"/>
  <c r="AB170" i="1" s="1"/>
  <c r="AT170" i="1"/>
  <c r="S173" i="1"/>
  <c r="AW174" i="1"/>
  <c r="AB177" i="1"/>
  <c r="S178" i="1"/>
  <c r="AW178" i="1"/>
  <c r="W184" i="1"/>
  <c r="S186" i="1"/>
  <c r="AW186" i="1"/>
  <c r="T187" i="1"/>
  <c r="U187" i="1" s="1"/>
  <c r="Q187" i="1" s="1"/>
  <c r="O187" i="1" s="1"/>
  <c r="R187" i="1" s="1"/>
  <c r="L187" i="1" s="1"/>
  <c r="M187" i="1" s="1"/>
  <c r="AF187" i="1"/>
  <c r="AE187" i="1"/>
  <c r="N187" i="1"/>
  <c r="S190" i="1"/>
  <c r="AW190" i="1"/>
  <c r="T191" i="1"/>
  <c r="U191" i="1" s="1"/>
  <c r="AF191" i="1"/>
  <c r="AE191" i="1"/>
  <c r="N191" i="1"/>
  <c r="AA193" i="1"/>
  <c r="Q193" i="1"/>
  <c r="O193" i="1" s="1"/>
  <c r="R193" i="1" s="1"/>
  <c r="L193" i="1" s="1"/>
  <c r="M193" i="1" s="1"/>
  <c r="AT194" i="1"/>
  <c r="K194" i="1"/>
  <c r="AF194" i="1"/>
  <c r="AE194" i="1"/>
  <c r="Q195" i="1"/>
  <c r="O195" i="1" s="1"/>
  <c r="R195" i="1" s="1"/>
  <c r="L195" i="1" s="1"/>
  <c r="M195" i="1" s="1"/>
  <c r="AA197" i="1"/>
  <c r="T197" i="1"/>
  <c r="U197" i="1" s="1"/>
  <c r="Q197" i="1" s="1"/>
  <c r="O197" i="1" s="1"/>
  <c r="R197" i="1" s="1"/>
  <c r="L197" i="1" s="1"/>
  <c r="M197" i="1" s="1"/>
  <c r="AE199" i="1"/>
  <c r="N199" i="1"/>
  <c r="AF199" i="1"/>
  <c r="K199" i="1"/>
  <c r="AT199" i="1"/>
  <c r="V202" i="1"/>
  <c r="Z202" i="1" s="1"/>
  <c r="AA229" i="1"/>
  <c r="N178" i="1"/>
  <c r="V179" i="1"/>
  <c r="Z179" i="1" s="1"/>
  <c r="AF179" i="1"/>
  <c r="AE179" i="1"/>
  <c r="N179" i="1"/>
  <c r="T180" i="1"/>
  <c r="U180" i="1" s="1"/>
  <c r="Q180" i="1" s="1"/>
  <c r="O180" i="1" s="1"/>
  <c r="R180" i="1" s="1"/>
  <c r="L180" i="1" s="1"/>
  <c r="M180" i="1" s="1"/>
  <c r="T181" i="1"/>
  <c r="U181" i="1" s="1"/>
  <c r="Q181" i="1" s="1"/>
  <c r="O181" i="1" s="1"/>
  <c r="R181" i="1" s="1"/>
  <c r="L181" i="1" s="1"/>
  <c r="M181" i="1" s="1"/>
  <c r="S194" i="1"/>
  <c r="AW194" i="1"/>
  <c r="V195" i="1"/>
  <c r="Z195" i="1" s="1"/>
  <c r="AC195" i="1"/>
  <c r="AD195" i="1" s="1"/>
  <c r="AF195" i="1"/>
  <c r="AE195" i="1"/>
  <c r="N195" i="1"/>
  <c r="AA198" i="1"/>
  <c r="T222" i="1"/>
  <c r="U222" i="1" s="1"/>
  <c r="Q222" i="1" s="1"/>
  <c r="O222" i="1" s="1"/>
  <c r="R222" i="1" s="1"/>
  <c r="AW177" i="1"/>
  <c r="AT179" i="1"/>
  <c r="AA190" i="1"/>
  <c r="AT195" i="1"/>
  <c r="AB205" i="1"/>
  <c r="Q202" i="1"/>
  <c r="O202" i="1" s="1"/>
  <c r="R202" i="1" s="1"/>
  <c r="L202" i="1" s="1"/>
  <c r="M202" i="1" s="1"/>
  <c r="AA205" i="1"/>
  <c r="Q205" i="1"/>
  <c r="O205" i="1" s="1"/>
  <c r="R205" i="1" s="1"/>
  <c r="T207" i="1"/>
  <c r="U207" i="1" s="1"/>
  <c r="W211" i="1"/>
  <c r="N220" i="1"/>
  <c r="K220" i="1"/>
  <c r="AT220" i="1"/>
  <c r="AF220" i="1"/>
  <c r="AE220" i="1"/>
  <c r="N224" i="1"/>
  <c r="K224" i="1"/>
  <c r="AT224" i="1"/>
  <c r="AF224" i="1"/>
  <c r="AE224" i="1"/>
  <c r="S229" i="1"/>
  <c r="AW229" i="1"/>
  <c r="AA232" i="1"/>
  <c r="Q232" i="1"/>
  <c r="O232" i="1" s="1"/>
  <c r="R232" i="1" s="1"/>
  <c r="AA239" i="1"/>
  <c r="AT188" i="1"/>
  <c r="AT192" i="1"/>
  <c r="AT196" i="1"/>
  <c r="K198" i="1"/>
  <c r="T198" i="1"/>
  <c r="U198" i="1" s="1"/>
  <c r="AB198" i="1" s="1"/>
  <c r="AT198" i="1"/>
  <c r="S199" i="1"/>
  <c r="AA201" i="1"/>
  <c r="Q201" i="1"/>
  <c r="O201" i="1" s="1"/>
  <c r="R201" i="1" s="1"/>
  <c r="T201" i="1"/>
  <c r="U201" i="1" s="1"/>
  <c r="AW201" i="1"/>
  <c r="AF202" i="1"/>
  <c r="AE202" i="1"/>
  <c r="AE203" i="1"/>
  <c r="N203" i="1"/>
  <c r="W207" i="1"/>
  <c r="T212" i="1"/>
  <c r="U212" i="1" s="1"/>
  <c r="N216" i="1"/>
  <c r="K216" i="1"/>
  <c r="AT216" i="1"/>
  <c r="AF216" i="1"/>
  <c r="AE216" i="1"/>
  <c r="AT202" i="1"/>
  <c r="AT203" i="1"/>
  <c r="K205" i="1"/>
  <c r="N205" i="1"/>
  <c r="AT213" i="1"/>
  <c r="K213" i="1"/>
  <c r="AF213" i="1"/>
  <c r="N213" i="1"/>
  <c r="AA214" i="1"/>
  <c r="T215" i="1"/>
  <c r="U215" i="1" s="1"/>
  <c r="Q215" i="1" s="1"/>
  <c r="O215" i="1" s="1"/>
  <c r="R215" i="1" s="1"/>
  <c r="L215" i="1" s="1"/>
  <c r="M215" i="1" s="1"/>
  <c r="AA217" i="1"/>
  <c r="AA231" i="1"/>
  <c r="N180" i="1"/>
  <c r="N184" i="1"/>
  <c r="N188" i="1"/>
  <c r="N192" i="1"/>
  <c r="N196" i="1"/>
  <c r="AA202" i="1"/>
  <c r="S208" i="1"/>
  <c r="T213" i="1"/>
  <c r="U213" i="1" s="1"/>
  <c r="AE214" i="1"/>
  <c r="AT214" i="1"/>
  <c r="N214" i="1"/>
  <c r="AE218" i="1"/>
  <c r="AT218" i="1"/>
  <c r="N218" i="1"/>
  <c r="AF218" i="1"/>
  <c r="K218" i="1"/>
  <c r="Q223" i="1"/>
  <c r="O223" i="1" s="1"/>
  <c r="R223" i="1" s="1"/>
  <c r="AF238" i="1"/>
  <c r="AE238" i="1"/>
  <c r="N238" i="1"/>
  <c r="K238" i="1"/>
  <c r="AT238" i="1"/>
  <c r="AE196" i="1"/>
  <c r="N198" i="1"/>
  <c r="AE198" i="1"/>
  <c r="AW203" i="1"/>
  <c r="S204" i="1"/>
  <c r="T206" i="1"/>
  <c r="U206" i="1" s="1"/>
  <c r="Q206" i="1" s="1"/>
  <c r="O206" i="1" s="1"/>
  <c r="R206" i="1" s="1"/>
  <c r="L206" i="1" s="1"/>
  <c r="M206" i="1" s="1"/>
  <c r="AT209" i="1"/>
  <c r="K209" i="1"/>
  <c r="AF209" i="1"/>
  <c r="N209" i="1"/>
  <c r="AW214" i="1"/>
  <c r="S214" i="1"/>
  <c r="T218" i="1"/>
  <c r="U218" i="1" s="1"/>
  <c r="AW219" i="1"/>
  <c r="S219" i="1"/>
  <c r="T223" i="1"/>
  <c r="U223" i="1" s="1"/>
  <c r="T228" i="1"/>
  <c r="U228" i="1" s="1"/>
  <c r="AA237" i="1"/>
  <c r="W199" i="1"/>
  <c r="AE205" i="1"/>
  <c r="T209" i="1"/>
  <c r="U209" i="1" s="1"/>
  <c r="T210" i="1"/>
  <c r="U210" i="1" s="1"/>
  <c r="Q210" i="1" s="1"/>
  <c r="O210" i="1" s="1"/>
  <c r="R210" i="1" s="1"/>
  <c r="L210" i="1" s="1"/>
  <c r="M210" i="1" s="1"/>
  <c r="AB211" i="1"/>
  <c r="AF211" i="1"/>
  <c r="AE211" i="1"/>
  <c r="N211" i="1"/>
  <c r="AT211" i="1"/>
  <c r="AA221" i="1"/>
  <c r="AF230" i="1"/>
  <c r="AE230" i="1"/>
  <c r="N230" i="1"/>
  <c r="K230" i="1"/>
  <c r="AT230" i="1"/>
  <c r="T238" i="1"/>
  <c r="U238" i="1" s="1"/>
  <c r="Q238" i="1" s="1"/>
  <c r="O238" i="1" s="1"/>
  <c r="R238" i="1" s="1"/>
  <c r="L238" i="1" s="1"/>
  <c r="M238" i="1" s="1"/>
  <c r="N217" i="1"/>
  <c r="AW218" i="1"/>
  <c r="Q226" i="1"/>
  <c r="O226" i="1" s="1"/>
  <c r="R226" i="1" s="1"/>
  <c r="L226" i="1" s="1"/>
  <c r="M226" i="1" s="1"/>
  <c r="AT229" i="1"/>
  <c r="K229" i="1"/>
  <c r="AF229" i="1"/>
  <c r="AE229" i="1"/>
  <c r="Q234" i="1"/>
  <c r="O234" i="1" s="1"/>
  <c r="R234" i="1" s="1"/>
  <c r="AT237" i="1"/>
  <c r="K237" i="1"/>
  <c r="AF237" i="1"/>
  <c r="AE237" i="1"/>
  <c r="AF223" i="1"/>
  <c r="AE223" i="1"/>
  <c r="AT223" i="1"/>
  <c r="T227" i="1"/>
  <c r="U227" i="1" s="1"/>
  <c r="AE228" i="1"/>
  <c r="AB232" i="1"/>
  <c r="N232" i="1"/>
  <c r="AT232" i="1"/>
  <c r="K232" i="1"/>
  <c r="AE236" i="1"/>
  <c r="AT215" i="1"/>
  <c r="AA225" i="1"/>
  <c r="AA228" i="1"/>
  <c r="Q228" i="1"/>
  <c r="O228" i="1" s="1"/>
  <c r="R228" i="1" s="1"/>
  <c r="T232" i="1"/>
  <c r="U232" i="1" s="1"/>
  <c r="AA233" i="1"/>
  <c r="AA236" i="1"/>
  <c r="T217" i="1"/>
  <c r="U217" i="1" s="1"/>
  <c r="AB217" i="1" s="1"/>
  <c r="W218" i="1"/>
  <c r="T220" i="1"/>
  <c r="U220" i="1" s="1"/>
  <c r="AB220" i="1" s="1"/>
  <c r="K223" i="1"/>
  <c r="AT225" i="1"/>
  <c r="K225" i="1"/>
  <c r="AF225" i="1"/>
  <c r="AE225" i="1"/>
  <c r="AT233" i="1"/>
  <c r="K233" i="1"/>
  <c r="AF233" i="1"/>
  <c r="AE233" i="1"/>
  <c r="N223" i="1"/>
  <c r="T224" i="1"/>
  <c r="U224" i="1" s="1"/>
  <c r="Q224" i="1" s="1"/>
  <c r="O224" i="1" s="1"/>
  <c r="R224" i="1" s="1"/>
  <c r="S225" i="1"/>
  <c r="AW225" i="1"/>
  <c r="AF226" i="1"/>
  <c r="AE226" i="1"/>
  <c r="N226" i="1"/>
  <c r="N229" i="1"/>
  <c r="S233" i="1"/>
  <c r="AW233" i="1"/>
  <c r="AF234" i="1"/>
  <c r="AE234" i="1"/>
  <c r="N234" i="1"/>
  <c r="N237" i="1"/>
  <c r="AF219" i="1"/>
  <c r="AE219" i="1"/>
  <c r="AT221" i="1"/>
  <c r="K221" i="1"/>
  <c r="AF221" i="1"/>
  <c r="V226" i="1"/>
  <c r="Z226" i="1" s="1"/>
  <c r="AC226" i="1"/>
  <c r="AD226" i="1" s="1"/>
  <c r="AB228" i="1"/>
  <c r="N228" i="1"/>
  <c r="AT228" i="1"/>
  <c r="K228" i="1"/>
  <c r="T231" i="1"/>
  <c r="U231" i="1" s="1"/>
  <c r="V234" i="1"/>
  <c r="Z234" i="1" s="1"/>
  <c r="AC234" i="1"/>
  <c r="AD234" i="1" s="1"/>
  <c r="N236" i="1"/>
  <c r="AT236" i="1"/>
  <c r="K236" i="1"/>
  <c r="T239" i="1"/>
  <c r="U239" i="1" s="1"/>
  <c r="AT227" i="1"/>
  <c r="AT231" i="1"/>
  <c r="AT235" i="1"/>
  <c r="AT239" i="1"/>
  <c r="N227" i="1"/>
  <c r="N231" i="1"/>
  <c r="N235" i="1"/>
  <c r="N239" i="1"/>
  <c r="AE227" i="1"/>
  <c r="AE231" i="1"/>
  <c r="AE235" i="1"/>
  <c r="AE239" i="1"/>
  <c r="AB185" i="1" l="1"/>
  <c r="Q185" i="1"/>
  <c r="O185" i="1" s="1"/>
  <c r="R185" i="1" s="1"/>
  <c r="L185" i="1" s="1"/>
  <c r="M185" i="1" s="1"/>
  <c r="AB196" i="1"/>
  <c r="Q196" i="1"/>
  <c r="O196" i="1" s="1"/>
  <c r="R196" i="1" s="1"/>
  <c r="L196" i="1" s="1"/>
  <c r="M196" i="1" s="1"/>
  <c r="AB236" i="1"/>
  <c r="Q236" i="1"/>
  <c r="O236" i="1" s="1"/>
  <c r="R236" i="1" s="1"/>
  <c r="L236" i="1" s="1"/>
  <c r="M236" i="1" s="1"/>
  <c r="AD80" i="1"/>
  <c r="AC179" i="1"/>
  <c r="AD179" i="1" s="1"/>
  <c r="L132" i="1"/>
  <c r="M132" i="1" s="1"/>
  <c r="L89" i="1"/>
  <c r="M89" i="1" s="1"/>
  <c r="L120" i="1"/>
  <c r="M120" i="1" s="1"/>
  <c r="L103" i="1"/>
  <c r="M103" i="1" s="1"/>
  <c r="L62" i="1"/>
  <c r="M62" i="1" s="1"/>
  <c r="AB73" i="1"/>
  <c r="AD73" i="1" s="1"/>
  <c r="L48" i="1"/>
  <c r="M48" i="1" s="1"/>
  <c r="Q68" i="1"/>
  <c r="O68" i="1" s="1"/>
  <c r="R68" i="1" s="1"/>
  <c r="L68" i="1" s="1"/>
  <c r="M68" i="1" s="1"/>
  <c r="L25" i="1"/>
  <c r="M25" i="1" s="1"/>
  <c r="V78" i="1"/>
  <c r="Z78" i="1" s="1"/>
  <c r="AC78" i="1"/>
  <c r="AD78" i="1" s="1"/>
  <c r="V74" i="1"/>
  <c r="Z74" i="1" s="1"/>
  <c r="AC74" i="1"/>
  <c r="AD74" i="1" s="1"/>
  <c r="Q176" i="1"/>
  <c r="O176" i="1" s="1"/>
  <c r="R176" i="1" s="1"/>
  <c r="L223" i="1"/>
  <c r="M223" i="1" s="1"/>
  <c r="AB188" i="1"/>
  <c r="L234" i="1"/>
  <c r="M234" i="1" s="1"/>
  <c r="AD205" i="1"/>
  <c r="Q179" i="1"/>
  <c r="O179" i="1" s="1"/>
  <c r="R179" i="1" s="1"/>
  <c r="L179" i="1" s="1"/>
  <c r="M179" i="1" s="1"/>
  <c r="AB197" i="1"/>
  <c r="L176" i="1"/>
  <c r="M176" i="1" s="1"/>
  <c r="L82" i="1"/>
  <c r="M82" i="1" s="1"/>
  <c r="AB126" i="1"/>
  <c r="V40" i="1"/>
  <c r="Z40" i="1" s="1"/>
  <c r="AB40" i="1"/>
  <c r="AD40" i="1" s="1"/>
  <c r="AC101" i="1"/>
  <c r="AD101" i="1" s="1"/>
  <c r="V101" i="1"/>
  <c r="Z101" i="1" s="1"/>
  <c r="L177" i="1"/>
  <c r="M177" i="1" s="1"/>
  <c r="AB176" i="1"/>
  <c r="L169" i="1"/>
  <c r="M169" i="1" s="1"/>
  <c r="AB98" i="1"/>
  <c r="L70" i="1"/>
  <c r="M70" i="1" s="1"/>
  <c r="L34" i="1"/>
  <c r="M34" i="1" s="1"/>
  <c r="AB83" i="1"/>
  <c r="AD83" i="1" s="1"/>
  <c r="L113" i="1"/>
  <c r="M113" i="1" s="1"/>
  <c r="L224" i="1"/>
  <c r="M224" i="1" s="1"/>
  <c r="AC176" i="1"/>
  <c r="AD176" i="1" s="1"/>
  <c r="L95" i="1"/>
  <c r="M95" i="1" s="1"/>
  <c r="AD95" i="1"/>
  <c r="L74" i="1"/>
  <c r="M74" i="1" s="1"/>
  <c r="L84" i="1"/>
  <c r="M84" i="1" s="1"/>
  <c r="L56" i="1"/>
  <c r="M56" i="1" s="1"/>
  <c r="AD89" i="1"/>
  <c r="Q50" i="1"/>
  <c r="O50" i="1" s="1"/>
  <c r="R50" i="1" s="1"/>
  <c r="L50" i="1" s="1"/>
  <c r="M50" i="1" s="1"/>
  <c r="Q217" i="1"/>
  <c r="O217" i="1" s="1"/>
  <c r="R217" i="1" s="1"/>
  <c r="L217" i="1" s="1"/>
  <c r="M217" i="1" s="1"/>
  <c r="L201" i="1"/>
  <c r="M201" i="1" s="1"/>
  <c r="L126" i="1"/>
  <c r="M126" i="1" s="1"/>
  <c r="L105" i="1"/>
  <c r="M105" i="1" s="1"/>
  <c r="AD31" i="1"/>
  <c r="AB28" i="1"/>
  <c r="Q36" i="1"/>
  <c r="O36" i="1" s="1"/>
  <c r="R36" i="1" s="1"/>
  <c r="L36" i="1" s="1"/>
  <c r="M36" i="1" s="1"/>
  <c r="T233" i="1"/>
  <c r="U233" i="1" s="1"/>
  <c r="AB209" i="1"/>
  <c r="V209" i="1"/>
  <c r="Z209" i="1" s="1"/>
  <c r="AC209" i="1"/>
  <c r="T173" i="1"/>
  <c r="U173" i="1" s="1"/>
  <c r="V203" i="1"/>
  <c r="Z203" i="1" s="1"/>
  <c r="AC203" i="1"/>
  <c r="AB203" i="1"/>
  <c r="V156" i="1"/>
  <c r="Z156" i="1" s="1"/>
  <c r="AC156" i="1"/>
  <c r="AD156" i="1" s="1"/>
  <c r="AB156" i="1"/>
  <c r="V134" i="1"/>
  <c r="Z134" i="1" s="1"/>
  <c r="AC134" i="1"/>
  <c r="T104" i="1"/>
  <c r="U104" i="1" s="1"/>
  <c r="V183" i="1"/>
  <c r="Z183" i="1" s="1"/>
  <c r="AC183" i="1"/>
  <c r="AB183" i="1"/>
  <c r="V150" i="1"/>
  <c r="Z150" i="1" s="1"/>
  <c r="AC150" i="1"/>
  <c r="AD150" i="1" s="1"/>
  <c r="V79" i="1"/>
  <c r="Z79" i="1" s="1"/>
  <c r="AB79" i="1"/>
  <c r="AC79" i="1"/>
  <c r="V69" i="1"/>
  <c r="Z69" i="1" s="1"/>
  <c r="AC69" i="1"/>
  <c r="AC223" i="1"/>
  <c r="AB223" i="1"/>
  <c r="V223" i="1"/>
  <c r="Z223" i="1" s="1"/>
  <c r="AC215" i="1"/>
  <c r="V215" i="1"/>
  <c r="Z215" i="1" s="1"/>
  <c r="L232" i="1"/>
  <c r="M232" i="1" s="1"/>
  <c r="V197" i="1"/>
  <c r="Z197" i="1" s="1"/>
  <c r="AC197" i="1"/>
  <c r="AD197" i="1" s="1"/>
  <c r="V193" i="1"/>
  <c r="Z193" i="1" s="1"/>
  <c r="AC193" i="1"/>
  <c r="V189" i="1"/>
  <c r="Z189" i="1" s="1"/>
  <c r="AC189" i="1"/>
  <c r="AD189" i="1" s="1"/>
  <c r="V216" i="1"/>
  <c r="Z216" i="1" s="1"/>
  <c r="AC216" i="1"/>
  <c r="V174" i="1"/>
  <c r="Z174" i="1" s="1"/>
  <c r="AC174" i="1"/>
  <c r="AD174" i="1" s="1"/>
  <c r="V157" i="1"/>
  <c r="Z157" i="1" s="1"/>
  <c r="AC157" i="1"/>
  <c r="T149" i="1"/>
  <c r="U149" i="1" s="1"/>
  <c r="V138" i="1"/>
  <c r="Z138" i="1" s="1"/>
  <c r="AC138" i="1"/>
  <c r="AC130" i="1"/>
  <c r="AD130" i="1" s="1"/>
  <c r="V130" i="1"/>
  <c r="Z130" i="1" s="1"/>
  <c r="V106" i="1"/>
  <c r="Z106" i="1" s="1"/>
  <c r="AB106" i="1"/>
  <c r="AC106" i="1"/>
  <c r="Q106" i="1"/>
  <c r="O106" i="1" s="1"/>
  <c r="R106" i="1" s="1"/>
  <c r="L106" i="1" s="1"/>
  <c r="M106" i="1" s="1"/>
  <c r="Q184" i="1"/>
  <c r="O184" i="1" s="1"/>
  <c r="R184" i="1" s="1"/>
  <c r="L184" i="1" s="1"/>
  <c r="M184" i="1" s="1"/>
  <c r="V103" i="1"/>
  <c r="Z103" i="1" s="1"/>
  <c r="AC103" i="1"/>
  <c r="AD103" i="1" s="1"/>
  <c r="V102" i="1"/>
  <c r="Z102" i="1" s="1"/>
  <c r="AC102" i="1"/>
  <c r="AB102" i="1"/>
  <c r="L122" i="1"/>
  <c r="M122" i="1" s="1"/>
  <c r="L83" i="1"/>
  <c r="M83" i="1" s="1"/>
  <c r="AC39" i="1"/>
  <c r="AD39" i="1" s="1"/>
  <c r="V39" i="1"/>
  <c r="Z39" i="1" s="1"/>
  <c r="T99" i="1"/>
  <c r="U99" i="1" s="1"/>
  <c r="V76" i="1"/>
  <c r="Z76" i="1" s="1"/>
  <c r="AC76" i="1"/>
  <c r="AB76" i="1"/>
  <c r="L51" i="1"/>
  <c r="M51" i="1" s="1"/>
  <c r="Q39" i="1"/>
  <c r="O39" i="1" s="1"/>
  <c r="R39" i="1" s="1"/>
  <c r="L39" i="1" s="1"/>
  <c r="M39" i="1" s="1"/>
  <c r="T61" i="1"/>
  <c r="U61" i="1" s="1"/>
  <c r="AB94" i="1"/>
  <c r="AC47" i="1"/>
  <c r="AD47" i="1" s="1"/>
  <c r="V47" i="1"/>
  <c r="Z47" i="1" s="1"/>
  <c r="AD93" i="1"/>
  <c r="T20" i="1"/>
  <c r="U20" i="1" s="1"/>
  <c r="AB23" i="1"/>
  <c r="V23" i="1"/>
  <c r="Z23" i="1" s="1"/>
  <c r="AC23" i="1"/>
  <c r="AD23" i="1" s="1"/>
  <c r="AD51" i="1"/>
  <c r="Q23" i="1"/>
  <c r="O23" i="1" s="1"/>
  <c r="R23" i="1" s="1"/>
  <c r="L23" i="1" s="1"/>
  <c r="M23" i="1" s="1"/>
  <c r="L222" i="1"/>
  <c r="M222" i="1" s="1"/>
  <c r="AB213" i="1"/>
  <c r="V213" i="1"/>
  <c r="Z213" i="1" s="1"/>
  <c r="AC213" i="1"/>
  <c r="V207" i="1"/>
  <c r="Z207" i="1" s="1"/>
  <c r="AC207" i="1"/>
  <c r="Q207" i="1"/>
  <c r="O207" i="1" s="1"/>
  <c r="R207" i="1" s="1"/>
  <c r="L207" i="1" s="1"/>
  <c r="M207" i="1" s="1"/>
  <c r="T194" i="1"/>
  <c r="U194" i="1" s="1"/>
  <c r="T96" i="1"/>
  <c r="U96" i="1" s="1"/>
  <c r="V53" i="1"/>
  <c r="Z53" i="1" s="1"/>
  <c r="AC53" i="1"/>
  <c r="Q53" i="1"/>
  <c r="O53" i="1" s="1"/>
  <c r="R53" i="1" s="1"/>
  <c r="L53" i="1" s="1"/>
  <c r="M53" i="1" s="1"/>
  <c r="T100" i="1"/>
  <c r="U100" i="1" s="1"/>
  <c r="T88" i="1"/>
  <c r="U88" i="1" s="1"/>
  <c r="AC64" i="1"/>
  <c r="AD64" i="1" s="1"/>
  <c r="AB64" i="1"/>
  <c r="V64" i="1"/>
  <c r="Z64" i="1" s="1"/>
  <c r="AC85" i="1"/>
  <c r="V85" i="1"/>
  <c r="Z85" i="1" s="1"/>
  <c r="V191" i="1"/>
  <c r="Z191" i="1" s="1"/>
  <c r="AC191" i="1"/>
  <c r="AB191" i="1"/>
  <c r="AC200" i="1"/>
  <c r="V200" i="1"/>
  <c r="Z200" i="1" s="1"/>
  <c r="AC91" i="1"/>
  <c r="AD91" i="1" s="1"/>
  <c r="V91" i="1"/>
  <c r="Z91" i="1" s="1"/>
  <c r="T145" i="1"/>
  <c r="U145" i="1" s="1"/>
  <c r="T139" i="1"/>
  <c r="U139" i="1" s="1"/>
  <c r="AC66" i="1"/>
  <c r="AD66" i="1" s="1"/>
  <c r="V66" i="1"/>
  <c r="Z66" i="1" s="1"/>
  <c r="V17" i="1"/>
  <c r="Z17" i="1" s="1"/>
  <c r="AC17" i="1"/>
  <c r="V21" i="1"/>
  <c r="Z21" i="1" s="1"/>
  <c r="AC21" i="1"/>
  <c r="T72" i="1"/>
  <c r="U72" i="1" s="1"/>
  <c r="V236" i="1"/>
  <c r="Z236" i="1" s="1"/>
  <c r="AC236" i="1"/>
  <c r="AD236" i="1" s="1"/>
  <c r="Q198" i="1"/>
  <c r="O198" i="1" s="1"/>
  <c r="R198" i="1" s="1"/>
  <c r="L198" i="1" s="1"/>
  <c r="M198" i="1" s="1"/>
  <c r="V192" i="1"/>
  <c r="Z192" i="1" s="1"/>
  <c r="AC192" i="1"/>
  <c r="AD192" i="1" s="1"/>
  <c r="Q192" i="1"/>
  <c r="O192" i="1" s="1"/>
  <c r="R192" i="1" s="1"/>
  <c r="L192" i="1" s="1"/>
  <c r="M192" i="1" s="1"/>
  <c r="V211" i="1"/>
  <c r="Z211" i="1" s="1"/>
  <c r="AC211" i="1"/>
  <c r="AD211" i="1" s="1"/>
  <c r="Q211" i="1"/>
  <c r="O211" i="1" s="1"/>
  <c r="R211" i="1" s="1"/>
  <c r="L211" i="1" s="1"/>
  <c r="M211" i="1" s="1"/>
  <c r="T163" i="1"/>
  <c r="U163" i="1" s="1"/>
  <c r="T97" i="1"/>
  <c r="U97" i="1" s="1"/>
  <c r="Q161" i="1"/>
  <c r="O161" i="1" s="1"/>
  <c r="R161" i="1" s="1"/>
  <c r="L161" i="1" s="1"/>
  <c r="M161" i="1" s="1"/>
  <c r="V45" i="1"/>
  <c r="Z45" i="1" s="1"/>
  <c r="AC45" i="1"/>
  <c r="T16" i="1"/>
  <c r="U16" i="1" s="1"/>
  <c r="AC22" i="1"/>
  <c r="V22" i="1"/>
  <c r="Z22" i="1" s="1"/>
  <c r="Q21" i="1"/>
  <c r="O21" i="1" s="1"/>
  <c r="R21" i="1" s="1"/>
  <c r="L21" i="1" s="1"/>
  <c r="M21" i="1" s="1"/>
  <c r="V231" i="1"/>
  <c r="Z231" i="1" s="1"/>
  <c r="AC231" i="1"/>
  <c r="AB231" i="1"/>
  <c r="V232" i="1"/>
  <c r="Z232" i="1" s="1"/>
  <c r="AC232" i="1"/>
  <c r="AD232" i="1" s="1"/>
  <c r="Q213" i="1"/>
  <c r="O213" i="1" s="1"/>
  <c r="R213" i="1" s="1"/>
  <c r="L213" i="1" s="1"/>
  <c r="M213" i="1" s="1"/>
  <c r="V218" i="1"/>
  <c r="Z218" i="1" s="1"/>
  <c r="AC218" i="1"/>
  <c r="Q218" i="1"/>
  <c r="O218" i="1" s="1"/>
  <c r="R218" i="1" s="1"/>
  <c r="L218" i="1" s="1"/>
  <c r="M218" i="1" s="1"/>
  <c r="AB218" i="1"/>
  <c r="AB216" i="1"/>
  <c r="T229" i="1"/>
  <c r="U229" i="1" s="1"/>
  <c r="L205" i="1"/>
  <c r="M205" i="1" s="1"/>
  <c r="V181" i="1"/>
  <c r="Z181" i="1" s="1"/>
  <c r="AC181" i="1"/>
  <c r="AD181" i="1" s="1"/>
  <c r="V166" i="1"/>
  <c r="Z166" i="1" s="1"/>
  <c r="AC166" i="1"/>
  <c r="AD166" i="1" s="1"/>
  <c r="AB207" i="1"/>
  <c r="AB193" i="1"/>
  <c r="V185" i="1"/>
  <c r="Z185" i="1" s="1"/>
  <c r="AC185" i="1"/>
  <c r="V158" i="1"/>
  <c r="Z158" i="1" s="1"/>
  <c r="AC158" i="1"/>
  <c r="AD158" i="1" s="1"/>
  <c r="T155" i="1"/>
  <c r="U155" i="1" s="1"/>
  <c r="AB180" i="1"/>
  <c r="T137" i="1"/>
  <c r="U137" i="1" s="1"/>
  <c r="T151" i="1"/>
  <c r="U151" i="1" s="1"/>
  <c r="AB138" i="1"/>
  <c r="Q134" i="1"/>
  <c r="O134" i="1" s="1"/>
  <c r="R134" i="1" s="1"/>
  <c r="L134" i="1" s="1"/>
  <c r="M134" i="1" s="1"/>
  <c r="L175" i="1"/>
  <c r="M175" i="1" s="1"/>
  <c r="V98" i="1"/>
  <c r="Z98" i="1" s="1"/>
  <c r="AC98" i="1"/>
  <c r="AD98" i="1" s="1"/>
  <c r="AB91" i="1"/>
  <c r="T81" i="1"/>
  <c r="U81" i="1" s="1"/>
  <c r="AC122" i="1"/>
  <c r="V122" i="1"/>
  <c r="Z122" i="1" s="1"/>
  <c r="AB122" i="1"/>
  <c r="AD177" i="1"/>
  <c r="T121" i="1"/>
  <c r="U121" i="1" s="1"/>
  <c r="AC87" i="1"/>
  <c r="AD87" i="1" s="1"/>
  <c r="V87" i="1"/>
  <c r="Z87" i="1" s="1"/>
  <c r="L55" i="1"/>
  <c r="M55" i="1" s="1"/>
  <c r="T237" i="1"/>
  <c r="U237" i="1" s="1"/>
  <c r="V55" i="1"/>
  <c r="Z55" i="1" s="1"/>
  <c r="AC55" i="1"/>
  <c r="AB55" i="1"/>
  <c r="V38" i="1"/>
  <c r="Z38" i="1" s="1"/>
  <c r="AC38" i="1"/>
  <c r="AD38" i="1" s="1"/>
  <c r="Q66" i="1"/>
  <c r="O66" i="1" s="1"/>
  <c r="R66" i="1" s="1"/>
  <c r="L66" i="1" s="1"/>
  <c r="M66" i="1" s="1"/>
  <c r="V235" i="1"/>
  <c r="Z235" i="1" s="1"/>
  <c r="AC235" i="1"/>
  <c r="AB235" i="1"/>
  <c r="Q235" i="1"/>
  <c r="O235" i="1" s="1"/>
  <c r="R235" i="1" s="1"/>
  <c r="L235" i="1" s="1"/>
  <c r="M235" i="1" s="1"/>
  <c r="V170" i="1"/>
  <c r="Z170" i="1" s="1"/>
  <c r="AC170" i="1"/>
  <c r="AD170" i="1" s="1"/>
  <c r="T131" i="1"/>
  <c r="U131" i="1" s="1"/>
  <c r="AC30" i="1"/>
  <c r="V30" i="1"/>
  <c r="Z30" i="1" s="1"/>
  <c r="AB30" i="1"/>
  <c r="V206" i="1"/>
  <c r="Z206" i="1" s="1"/>
  <c r="AB206" i="1"/>
  <c r="AC206" i="1"/>
  <c r="AD206" i="1" s="1"/>
  <c r="V188" i="1"/>
  <c r="Z188" i="1" s="1"/>
  <c r="AC188" i="1"/>
  <c r="AD188" i="1" s="1"/>
  <c r="V160" i="1"/>
  <c r="Z160" i="1" s="1"/>
  <c r="AC160" i="1"/>
  <c r="AB160" i="1"/>
  <c r="AC60" i="1"/>
  <c r="AD60" i="1" s="1"/>
  <c r="AB60" i="1"/>
  <c r="V60" i="1"/>
  <c r="Z60" i="1" s="1"/>
  <c r="V63" i="1"/>
  <c r="Z63" i="1" s="1"/>
  <c r="AC63" i="1"/>
  <c r="AB63" i="1"/>
  <c r="V43" i="1"/>
  <c r="Z43" i="1" s="1"/>
  <c r="AC43" i="1"/>
  <c r="AB43" i="1"/>
  <c r="AC33" i="1"/>
  <c r="V33" i="1"/>
  <c r="Z33" i="1" s="1"/>
  <c r="V19" i="1"/>
  <c r="Z19" i="1" s="1"/>
  <c r="AC19" i="1"/>
  <c r="AB19" i="1"/>
  <c r="V220" i="1"/>
  <c r="Z220" i="1" s="1"/>
  <c r="AC220" i="1"/>
  <c r="AD220" i="1" s="1"/>
  <c r="Q209" i="1"/>
  <c r="O209" i="1" s="1"/>
  <c r="R209" i="1" s="1"/>
  <c r="L209" i="1" s="1"/>
  <c r="M209" i="1" s="1"/>
  <c r="V210" i="1"/>
  <c r="Z210" i="1" s="1"/>
  <c r="AB210" i="1"/>
  <c r="AC210" i="1"/>
  <c r="T214" i="1"/>
  <c r="U214" i="1" s="1"/>
  <c r="T204" i="1"/>
  <c r="U204" i="1" s="1"/>
  <c r="Q231" i="1"/>
  <c r="O231" i="1" s="1"/>
  <c r="R231" i="1" s="1"/>
  <c r="L231" i="1" s="1"/>
  <c r="M231" i="1" s="1"/>
  <c r="V212" i="1"/>
  <c r="Z212" i="1" s="1"/>
  <c r="AC212" i="1"/>
  <c r="Q212" i="1"/>
  <c r="O212" i="1" s="1"/>
  <c r="R212" i="1" s="1"/>
  <c r="L212" i="1" s="1"/>
  <c r="M212" i="1" s="1"/>
  <c r="V201" i="1"/>
  <c r="Z201" i="1" s="1"/>
  <c r="AC201" i="1"/>
  <c r="AB201" i="1"/>
  <c r="T178" i="1"/>
  <c r="U178" i="1" s="1"/>
  <c r="Q191" i="1"/>
  <c r="O191" i="1" s="1"/>
  <c r="R191" i="1" s="1"/>
  <c r="L191" i="1" s="1"/>
  <c r="M191" i="1" s="1"/>
  <c r="AB157" i="1"/>
  <c r="T133" i="1"/>
  <c r="U133" i="1" s="1"/>
  <c r="T143" i="1"/>
  <c r="U143" i="1" s="1"/>
  <c r="Q166" i="1"/>
  <c r="O166" i="1" s="1"/>
  <c r="R166" i="1" s="1"/>
  <c r="L166" i="1" s="1"/>
  <c r="M166" i="1" s="1"/>
  <c r="T117" i="1"/>
  <c r="U117" i="1" s="1"/>
  <c r="Q150" i="1"/>
  <c r="O150" i="1" s="1"/>
  <c r="R150" i="1" s="1"/>
  <c r="L150" i="1" s="1"/>
  <c r="M150" i="1" s="1"/>
  <c r="AC116" i="1"/>
  <c r="AD116" i="1" s="1"/>
  <c r="V116" i="1"/>
  <c r="Z116" i="1" s="1"/>
  <c r="Q160" i="1"/>
  <c r="O160" i="1" s="1"/>
  <c r="R160" i="1" s="1"/>
  <c r="L160" i="1" s="1"/>
  <c r="M160" i="1" s="1"/>
  <c r="V169" i="1"/>
  <c r="Z169" i="1" s="1"/>
  <c r="AC169" i="1"/>
  <c r="AD169" i="1" s="1"/>
  <c r="V175" i="1"/>
  <c r="Z175" i="1" s="1"/>
  <c r="AC175" i="1"/>
  <c r="AB175" i="1"/>
  <c r="AC154" i="1"/>
  <c r="AD154" i="1" s="1"/>
  <c r="V154" i="1"/>
  <c r="Z154" i="1" s="1"/>
  <c r="V57" i="1"/>
  <c r="Z57" i="1" s="1"/>
  <c r="AC57" i="1"/>
  <c r="AB57" i="1"/>
  <c r="T35" i="1"/>
  <c r="U35" i="1" s="1"/>
  <c r="V109" i="1"/>
  <c r="Z109" i="1" s="1"/>
  <c r="AC109" i="1"/>
  <c r="AB109" i="1"/>
  <c r="Q170" i="1"/>
  <c r="O170" i="1" s="1"/>
  <c r="R170" i="1" s="1"/>
  <c r="L170" i="1" s="1"/>
  <c r="M170" i="1" s="1"/>
  <c r="T46" i="1"/>
  <c r="U46" i="1" s="1"/>
  <c r="AB33" i="1"/>
  <c r="Q64" i="1"/>
  <c r="O64" i="1" s="1"/>
  <c r="R64" i="1" s="1"/>
  <c r="L64" i="1" s="1"/>
  <c r="M64" i="1" s="1"/>
  <c r="T52" i="1"/>
  <c r="U52" i="1" s="1"/>
  <c r="V90" i="1"/>
  <c r="Z90" i="1" s="1"/>
  <c r="AB90" i="1"/>
  <c r="AC90" i="1"/>
  <c r="AD90" i="1" s="1"/>
  <c r="Q157" i="1"/>
  <c r="O157" i="1" s="1"/>
  <c r="R157" i="1" s="1"/>
  <c r="L157" i="1" s="1"/>
  <c r="M157" i="1" s="1"/>
  <c r="T42" i="1"/>
  <c r="U42" i="1" s="1"/>
  <c r="AB45" i="1"/>
  <c r="V59" i="1"/>
  <c r="Z59" i="1" s="1"/>
  <c r="AC59" i="1"/>
  <c r="AD59" i="1" s="1"/>
  <c r="AC18" i="1"/>
  <c r="AD18" i="1" s="1"/>
  <c r="V18" i="1"/>
  <c r="Z18" i="1" s="1"/>
  <c r="Q45" i="1"/>
  <c r="O45" i="1" s="1"/>
  <c r="R45" i="1" s="1"/>
  <c r="L45" i="1" s="1"/>
  <c r="M45" i="1" s="1"/>
  <c r="V224" i="1"/>
  <c r="Z224" i="1" s="1"/>
  <c r="AC224" i="1"/>
  <c r="AB224" i="1"/>
  <c r="V227" i="1"/>
  <c r="Z227" i="1" s="1"/>
  <c r="AC227" i="1"/>
  <c r="AB227" i="1"/>
  <c r="Q227" i="1"/>
  <c r="O227" i="1" s="1"/>
  <c r="R227" i="1" s="1"/>
  <c r="L227" i="1" s="1"/>
  <c r="M227" i="1" s="1"/>
  <c r="Q200" i="1"/>
  <c r="O200" i="1" s="1"/>
  <c r="R200" i="1" s="1"/>
  <c r="L200" i="1" s="1"/>
  <c r="M200" i="1" s="1"/>
  <c r="T219" i="1"/>
  <c r="U219" i="1" s="1"/>
  <c r="T221" i="1"/>
  <c r="U221" i="1" s="1"/>
  <c r="T159" i="1"/>
  <c r="U159" i="1" s="1"/>
  <c r="T112" i="1"/>
  <c r="U112" i="1" s="1"/>
  <c r="V75" i="1"/>
  <c r="Z75" i="1" s="1"/>
  <c r="AB75" i="1"/>
  <c r="AC75" i="1"/>
  <c r="AD75" i="1" s="1"/>
  <c r="AC25" i="1"/>
  <c r="V25" i="1"/>
  <c r="Z25" i="1" s="1"/>
  <c r="AB25" i="1"/>
  <c r="V239" i="1"/>
  <c r="Z239" i="1" s="1"/>
  <c r="AC239" i="1"/>
  <c r="Q203" i="1"/>
  <c r="O203" i="1" s="1"/>
  <c r="R203" i="1" s="1"/>
  <c r="L203" i="1" s="1"/>
  <c r="M203" i="1" s="1"/>
  <c r="T172" i="1"/>
  <c r="U172" i="1" s="1"/>
  <c r="T141" i="1"/>
  <c r="U141" i="1" s="1"/>
  <c r="T127" i="1"/>
  <c r="U127" i="1" s="1"/>
  <c r="T147" i="1"/>
  <c r="U147" i="1" s="1"/>
  <c r="T119" i="1"/>
  <c r="U119" i="1" s="1"/>
  <c r="T37" i="1"/>
  <c r="U37" i="1" s="1"/>
  <c r="AC128" i="1"/>
  <c r="V128" i="1"/>
  <c r="Z128" i="1" s="1"/>
  <c r="AB128" i="1"/>
  <c r="L228" i="1"/>
  <c r="M228" i="1" s="1"/>
  <c r="AB239" i="1"/>
  <c r="V238" i="1"/>
  <c r="Z238" i="1" s="1"/>
  <c r="AC238" i="1"/>
  <c r="AB238" i="1"/>
  <c r="V180" i="1"/>
  <c r="Z180" i="1" s="1"/>
  <c r="AC180" i="1"/>
  <c r="V230" i="1"/>
  <c r="Z230" i="1" s="1"/>
  <c r="AC230" i="1"/>
  <c r="AB230" i="1"/>
  <c r="V187" i="1"/>
  <c r="Z187" i="1" s="1"/>
  <c r="AC187" i="1"/>
  <c r="AB187" i="1"/>
  <c r="AD202" i="1"/>
  <c r="Q220" i="1"/>
  <c r="O220" i="1" s="1"/>
  <c r="R220" i="1" s="1"/>
  <c r="L220" i="1" s="1"/>
  <c r="M220" i="1" s="1"/>
  <c r="V184" i="1"/>
  <c r="Z184" i="1" s="1"/>
  <c r="AC184" i="1"/>
  <c r="AD184" i="1" s="1"/>
  <c r="T171" i="1"/>
  <c r="U171" i="1" s="1"/>
  <c r="T129" i="1"/>
  <c r="U129" i="1" s="1"/>
  <c r="L144" i="1"/>
  <c r="M144" i="1" s="1"/>
  <c r="T135" i="1"/>
  <c r="U135" i="1" s="1"/>
  <c r="AC126" i="1"/>
  <c r="AD126" i="1" s="1"/>
  <c r="V126" i="1"/>
  <c r="Z126" i="1" s="1"/>
  <c r="AB111" i="1"/>
  <c r="V142" i="1"/>
  <c r="Z142" i="1" s="1"/>
  <c r="AC142" i="1"/>
  <c r="T167" i="1"/>
  <c r="U167" i="1" s="1"/>
  <c r="AC120" i="1"/>
  <c r="AD120" i="1" s="1"/>
  <c r="V120" i="1"/>
  <c r="Z120" i="1" s="1"/>
  <c r="AB85" i="1"/>
  <c r="AC50" i="1"/>
  <c r="AD50" i="1" s="1"/>
  <c r="V50" i="1"/>
  <c r="Z50" i="1" s="1"/>
  <c r="V110" i="1"/>
  <c r="Z110" i="1" s="1"/>
  <c r="AB110" i="1"/>
  <c r="AC110" i="1"/>
  <c r="AD110" i="1" s="1"/>
  <c r="L58" i="1"/>
  <c r="M58" i="1" s="1"/>
  <c r="AD58" i="1"/>
  <c r="T54" i="1"/>
  <c r="U54" i="1" s="1"/>
  <c r="V34" i="1"/>
  <c r="Z34" i="1" s="1"/>
  <c r="AC34" i="1"/>
  <c r="AD34" i="1" s="1"/>
  <c r="V77" i="1"/>
  <c r="Z77" i="1" s="1"/>
  <c r="AC77" i="1"/>
  <c r="AD77" i="1" s="1"/>
  <c r="Q77" i="1"/>
  <c r="O77" i="1" s="1"/>
  <c r="R77" i="1" s="1"/>
  <c r="L77" i="1" s="1"/>
  <c r="M77" i="1" s="1"/>
  <c r="V32" i="1"/>
  <c r="Z32" i="1" s="1"/>
  <c r="AC32" i="1"/>
  <c r="AB32" i="1"/>
  <c r="Q110" i="1"/>
  <c r="O110" i="1" s="1"/>
  <c r="R110" i="1" s="1"/>
  <c r="L110" i="1" s="1"/>
  <c r="M110" i="1" s="1"/>
  <c r="T24" i="1"/>
  <c r="U24" i="1" s="1"/>
  <c r="AC68" i="1"/>
  <c r="AD68" i="1" s="1"/>
  <c r="V68" i="1"/>
  <c r="Z68" i="1" s="1"/>
  <c r="AB53" i="1"/>
  <c r="Q17" i="1"/>
  <c r="O17" i="1" s="1"/>
  <c r="R17" i="1" s="1"/>
  <c r="L17" i="1" s="1"/>
  <c r="M17" i="1" s="1"/>
  <c r="Q18" i="1"/>
  <c r="O18" i="1" s="1"/>
  <c r="R18" i="1" s="1"/>
  <c r="L18" i="1" s="1"/>
  <c r="M18" i="1" s="1"/>
  <c r="T199" i="1"/>
  <c r="U199" i="1" s="1"/>
  <c r="T186" i="1"/>
  <c r="U186" i="1" s="1"/>
  <c r="T153" i="1"/>
  <c r="U153" i="1" s="1"/>
  <c r="AC118" i="1"/>
  <c r="V118" i="1"/>
  <c r="Z118" i="1" s="1"/>
  <c r="V198" i="1"/>
  <c r="Z198" i="1" s="1"/>
  <c r="AC198" i="1"/>
  <c r="AD198" i="1" s="1"/>
  <c r="T190" i="1"/>
  <c r="U190" i="1" s="1"/>
  <c r="V165" i="1"/>
  <c r="Z165" i="1" s="1"/>
  <c r="AC165" i="1"/>
  <c r="Q165" i="1"/>
  <c r="O165" i="1" s="1"/>
  <c r="R165" i="1" s="1"/>
  <c r="L165" i="1" s="1"/>
  <c r="M165" i="1" s="1"/>
  <c r="V161" i="1"/>
  <c r="Z161" i="1" s="1"/>
  <c r="AC161" i="1"/>
  <c r="AD161" i="1" s="1"/>
  <c r="T182" i="1"/>
  <c r="U182" i="1" s="1"/>
  <c r="Q183" i="1"/>
  <c r="O183" i="1" s="1"/>
  <c r="R183" i="1" s="1"/>
  <c r="L183" i="1" s="1"/>
  <c r="M183" i="1" s="1"/>
  <c r="T65" i="1"/>
  <c r="U65" i="1" s="1"/>
  <c r="V94" i="1"/>
  <c r="Z94" i="1" s="1"/>
  <c r="AC94" i="1"/>
  <c r="V82" i="1"/>
  <c r="Z82" i="1" s="1"/>
  <c r="AC82" i="1"/>
  <c r="AD82" i="1" s="1"/>
  <c r="AB17" i="1"/>
  <c r="T208" i="1"/>
  <c r="U208" i="1" s="1"/>
  <c r="T125" i="1"/>
  <c r="U125" i="1" s="1"/>
  <c r="V146" i="1"/>
  <c r="Z146" i="1" s="1"/>
  <c r="AC146" i="1"/>
  <c r="V111" i="1"/>
  <c r="Z111" i="1" s="1"/>
  <c r="AC111" i="1"/>
  <c r="AD111" i="1" s="1"/>
  <c r="V114" i="1"/>
  <c r="Z114" i="1" s="1"/>
  <c r="AB114" i="1"/>
  <c r="AC114" i="1"/>
  <c r="Q114" i="1"/>
  <c r="O114" i="1" s="1"/>
  <c r="R114" i="1" s="1"/>
  <c r="L114" i="1" s="1"/>
  <c r="M114" i="1" s="1"/>
  <c r="T124" i="1"/>
  <c r="U124" i="1" s="1"/>
  <c r="AC56" i="1"/>
  <c r="AB56" i="1"/>
  <c r="V56" i="1"/>
  <c r="Z56" i="1" s="1"/>
  <c r="V28" i="1"/>
  <c r="Z28" i="1" s="1"/>
  <c r="AC28" i="1"/>
  <c r="AD28" i="1" s="1"/>
  <c r="T225" i="1"/>
  <c r="U225" i="1" s="1"/>
  <c r="L230" i="1"/>
  <c r="M230" i="1" s="1"/>
  <c r="V217" i="1"/>
  <c r="Z217" i="1" s="1"/>
  <c r="AC217" i="1"/>
  <c r="AD217" i="1" s="1"/>
  <c r="V228" i="1"/>
  <c r="Z228" i="1" s="1"/>
  <c r="AC228" i="1"/>
  <c r="AD228" i="1" s="1"/>
  <c r="AB200" i="1"/>
  <c r="Q239" i="1"/>
  <c r="O239" i="1" s="1"/>
  <c r="R239" i="1" s="1"/>
  <c r="L239" i="1" s="1"/>
  <c r="M239" i="1" s="1"/>
  <c r="AB215" i="1"/>
  <c r="V222" i="1"/>
  <c r="Z222" i="1" s="1"/>
  <c r="AC222" i="1"/>
  <c r="AB222" i="1"/>
  <c r="V196" i="1"/>
  <c r="Z196" i="1" s="1"/>
  <c r="AC196" i="1"/>
  <c r="Q156" i="1"/>
  <c r="O156" i="1" s="1"/>
  <c r="R156" i="1" s="1"/>
  <c r="L156" i="1" s="1"/>
  <c r="M156" i="1" s="1"/>
  <c r="V162" i="1"/>
  <c r="Z162" i="1" s="1"/>
  <c r="AC162" i="1"/>
  <c r="AD162" i="1" s="1"/>
  <c r="L152" i="1"/>
  <c r="M152" i="1" s="1"/>
  <c r="AB165" i="1"/>
  <c r="T92" i="1"/>
  <c r="U92" i="1" s="1"/>
  <c r="AB142" i="1"/>
  <c r="T123" i="1"/>
  <c r="U123" i="1" s="1"/>
  <c r="T86" i="1"/>
  <c r="U86" i="1" s="1"/>
  <c r="Q130" i="1"/>
  <c r="O130" i="1" s="1"/>
  <c r="R130" i="1" s="1"/>
  <c r="L130" i="1" s="1"/>
  <c r="M130" i="1" s="1"/>
  <c r="V115" i="1"/>
  <c r="Z115" i="1" s="1"/>
  <c r="AC115" i="1"/>
  <c r="AD115" i="1" s="1"/>
  <c r="V107" i="1"/>
  <c r="Z107" i="1" s="1"/>
  <c r="AC107" i="1"/>
  <c r="AD107" i="1" s="1"/>
  <c r="AB212" i="1"/>
  <c r="AB146" i="1"/>
  <c r="Q142" i="1"/>
  <c r="O142" i="1" s="1"/>
  <c r="R142" i="1" s="1"/>
  <c r="L142" i="1" s="1"/>
  <c r="M142" i="1" s="1"/>
  <c r="AB118" i="1"/>
  <c r="AB134" i="1"/>
  <c r="Q91" i="1"/>
  <c r="O91" i="1" s="1"/>
  <c r="R91" i="1" s="1"/>
  <c r="L91" i="1" s="1"/>
  <c r="M91" i="1" s="1"/>
  <c r="T108" i="1"/>
  <c r="U108" i="1" s="1"/>
  <c r="T49" i="1"/>
  <c r="U49" i="1" s="1"/>
  <c r="Q85" i="1"/>
  <c r="O85" i="1" s="1"/>
  <c r="R85" i="1" s="1"/>
  <c r="L85" i="1" s="1"/>
  <c r="M85" i="1" s="1"/>
  <c r="AC70" i="1"/>
  <c r="AD70" i="1" s="1"/>
  <c r="V70" i="1"/>
  <c r="Z70" i="1" s="1"/>
  <c r="L109" i="1"/>
  <c r="M109" i="1" s="1"/>
  <c r="V84" i="1"/>
  <c r="Z84" i="1" s="1"/>
  <c r="AC84" i="1"/>
  <c r="AB84" i="1"/>
  <c r="T26" i="1"/>
  <c r="U26" i="1" s="1"/>
  <c r="AC36" i="1"/>
  <c r="AD36" i="1" s="1"/>
  <c r="V36" i="1"/>
  <c r="Z36" i="1" s="1"/>
  <c r="AC44" i="1"/>
  <c r="AB44" i="1"/>
  <c r="V44" i="1"/>
  <c r="Z44" i="1" s="1"/>
  <c r="Q69" i="1"/>
  <c r="O69" i="1" s="1"/>
  <c r="R69" i="1" s="1"/>
  <c r="L69" i="1" s="1"/>
  <c r="M69" i="1" s="1"/>
  <c r="L31" i="1"/>
  <c r="M31" i="1" s="1"/>
  <c r="T27" i="1"/>
  <c r="U27" i="1" s="1"/>
  <c r="Q76" i="1"/>
  <c r="O76" i="1" s="1"/>
  <c r="R76" i="1" s="1"/>
  <c r="L76" i="1" s="1"/>
  <c r="M76" i="1" s="1"/>
  <c r="V67" i="1"/>
  <c r="Z67" i="1" s="1"/>
  <c r="AC67" i="1"/>
  <c r="AD67" i="1" s="1"/>
  <c r="Q63" i="1"/>
  <c r="O63" i="1" s="1"/>
  <c r="R63" i="1" s="1"/>
  <c r="L63" i="1" s="1"/>
  <c r="M63" i="1" s="1"/>
  <c r="T41" i="1"/>
  <c r="U41" i="1" s="1"/>
  <c r="Q59" i="1"/>
  <c r="O59" i="1" s="1"/>
  <c r="R59" i="1" s="1"/>
  <c r="L59" i="1" s="1"/>
  <c r="M59" i="1" s="1"/>
  <c r="AB21" i="1"/>
  <c r="AB22" i="1"/>
  <c r="AB69" i="1"/>
  <c r="Q32" i="1"/>
  <c r="O32" i="1" s="1"/>
  <c r="R32" i="1" s="1"/>
  <c r="L32" i="1" s="1"/>
  <c r="M32" i="1" s="1"/>
  <c r="AD45" i="1" l="1"/>
  <c r="AD84" i="1"/>
  <c r="AD43" i="1"/>
  <c r="AD203" i="1"/>
  <c r="AD230" i="1"/>
  <c r="AD109" i="1"/>
  <c r="AD215" i="1"/>
  <c r="AD134" i="1"/>
  <c r="AD196" i="1"/>
  <c r="AD106" i="1"/>
  <c r="AD165" i="1"/>
  <c r="AD94" i="1"/>
  <c r="AD239" i="1"/>
  <c r="AD55" i="1"/>
  <c r="AD185" i="1"/>
  <c r="AD102" i="1"/>
  <c r="AC92" i="1"/>
  <c r="V92" i="1"/>
  <c r="Z92" i="1" s="1"/>
  <c r="AB92" i="1"/>
  <c r="Q92" i="1"/>
  <c r="O92" i="1" s="1"/>
  <c r="R92" i="1" s="1"/>
  <c r="L92" i="1" s="1"/>
  <c r="M92" i="1" s="1"/>
  <c r="AD180" i="1"/>
  <c r="V155" i="1"/>
  <c r="Z155" i="1" s="1"/>
  <c r="AC155" i="1"/>
  <c r="AB155" i="1"/>
  <c r="Q155" i="1"/>
  <c r="O155" i="1" s="1"/>
  <c r="R155" i="1" s="1"/>
  <c r="L155" i="1" s="1"/>
  <c r="M155" i="1" s="1"/>
  <c r="AB190" i="1"/>
  <c r="V190" i="1"/>
  <c r="Z190" i="1" s="1"/>
  <c r="AC190" i="1"/>
  <c r="AD190" i="1" s="1"/>
  <c r="Q190" i="1"/>
  <c r="O190" i="1" s="1"/>
  <c r="R190" i="1" s="1"/>
  <c r="L190" i="1" s="1"/>
  <c r="M190" i="1" s="1"/>
  <c r="AB186" i="1"/>
  <c r="V186" i="1"/>
  <c r="Z186" i="1" s="1"/>
  <c r="AC186" i="1"/>
  <c r="Q186" i="1"/>
  <c r="O186" i="1" s="1"/>
  <c r="R186" i="1" s="1"/>
  <c r="L186" i="1" s="1"/>
  <c r="M186" i="1" s="1"/>
  <c r="AB24" i="1"/>
  <c r="AC24" i="1"/>
  <c r="V24" i="1"/>
  <c r="Z24" i="1" s="1"/>
  <c r="Q24" i="1"/>
  <c r="O24" i="1" s="1"/>
  <c r="R24" i="1" s="1"/>
  <c r="L24" i="1" s="1"/>
  <c r="M24" i="1" s="1"/>
  <c r="AB167" i="1"/>
  <c r="AC167" i="1"/>
  <c r="V167" i="1"/>
  <c r="Z167" i="1" s="1"/>
  <c r="Q167" i="1"/>
  <c r="O167" i="1" s="1"/>
  <c r="R167" i="1" s="1"/>
  <c r="L167" i="1" s="1"/>
  <c r="M167" i="1" s="1"/>
  <c r="AD128" i="1"/>
  <c r="AC127" i="1"/>
  <c r="AB127" i="1"/>
  <c r="V127" i="1"/>
  <c r="Z127" i="1" s="1"/>
  <c r="Q127" i="1"/>
  <c r="O127" i="1" s="1"/>
  <c r="R127" i="1" s="1"/>
  <c r="L127" i="1" s="1"/>
  <c r="M127" i="1" s="1"/>
  <c r="V143" i="1"/>
  <c r="Z143" i="1" s="1"/>
  <c r="AC143" i="1"/>
  <c r="AD143" i="1" s="1"/>
  <c r="Q143" i="1"/>
  <c r="O143" i="1" s="1"/>
  <c r="R143" i="1" s="1"/>
  <c r="L143" i="1" s="1"/>
  <c r="M143" i="1" s="1"/>
  <c r="AB143" i="1"/>
  <c r="AD201" i="1"/>
  <c r="AB214" i="1"/>
  <c r="V214" i="1"/>
  <c r="Z214" i="1" s="1"/>
  <c r="AC214" i="1"/>
  <c r="AD214" i="1" s="1"/>
  <c r="Q214" i="1"/>
  <c r="O214" i="1" s="1"/>
  <c r="R214" i="1" s="1"/>
  <c r="L214" i="1" s="1"/>
  <c r="M214" i="1" s="1"/>
  <c r="AD30" i="1"/>
  <c r="AC237" i="1"/>
  <c r="AD237" i="1" s="1"/>
  <c r="V237" i="1"/>
  <c r="Z237" i="1" s="1"/>
  <c r="Q237" i="1"/>
  <c r="O237" i="1" s="1"/>
  <c r="R237" i="1" s="1"/>
  <c r="L237" i="1" s="1"/>
  <c r="M237" i="1" s="1"/>
  <c r="AB237" i="1"/>
  <c r="AD21" i="1"/>
  <c r="V145" i="1"/>
  <c r="Z145" i="1" s="1"/>
  <c r="AC145" i="1"/>
  <c r="AB145" i="1"/>
  <c r="Q145" i="1"/>
  <c r="O145" i="1" s="1"/>
  <c r="R145" i="1" s="1"/>
  <c r="L145" i="1" s="1"/>
  <c r="M145" i="1" s="1"/>
  <c r="AB194" i="1"/>
  <c r="V194" i="1"/>
  <c r="Z194" i="1" s="1"/>
  <c r="AC194" i="1"/>
  <c r="AD194" i="1" s="1"/>
  <c r="Q194" i="1"/>
  <c r="O194" i="1" s="1"/>
  <c r="R194" i="1" s="1"/>
  <c r="L194" i="1" s="1"/>
  <c r="M194" i="1" s="1"/>
  <c r="AD76" i="1"/>
  <c r="AD157" i="1"/>
  <c r="AD193" i="1"/>
  <c r="V96" i="1"/>
  <c r="Z96" i="1" s="1"/>
  <c r="Q96" i="1"/>
  <c r="O96" i="1" s="1"/>
  <c r="R96" i="1" s="1"/>
  <c r="L96" i="1" s="1"/>
  <c r="M96" i="1" s="1"/>
  <c r="AC96" i="1"/>
  <c r="AB96" i="1"/>
  <c r="AD44" i="1"/>
  <c r="AD57" i="1"/>
  <c r="AC139" i="1"/>
  <c r="V139" i="1"/>
  <c r="Z139" i="1" s="1"/>
  <c r="Q139" i="1"/>
  <c r="O139" i="1" s="1"/>
  <c r="R139" i="1" s="1"/>
  <c r="L139" i="1" s="1"/>
  <c r="M139" i="1" s="1"/>
  <c r="AB139" i="1"/>
  <c r="AD222" i="1"/>
  <c r="AD56" i="1"/>
  <c r="AB182" i="1"/>
  <c r="AC182" i="1"/>
  <c r="AD182" i="1" s="1"/>
  <c r="V182" i="1"/>
  <c r="Z182" i="1" s="1"/>
  <c r="Q182" i="1"/>
  <c r="O182" i="1" s="1"/>
  <c r="R182" i="1" s="1"/>
  <c r="L182" i="1" s="1"/>
  <c r="M182" i="1" s="1"/>
  <c r="V199" i="1"/>
  <c r="Z199" i="1" s="1"/>
  <c r="AC199" i="1"/>
  <c r="Q199" i="1"/>
  <c r="O199" i="1" s="1"/>
  <c r="R199" i="1" s="1"/>
  <c r="L199" i="1" s="1"/>
  <c r="M199" i="1" s="1"/>
  <c r="AB199" i="1"/>
  <c r="AD142" i="1"/>
  <c r="V129" i="1"/>
  <c r="Z129" i="1" s="1"/>
  <c r="AC129" i="1"/>
  <c r="AB129" i="1"/>
  <c r="Q129" i="1"/>
  <c r="O129" i="1" s="1"/>
  <c r="R129" i="1" s="1"/>
  <c r="L129" i="1" s="1"/>
  <c r="M129" i="1" s="1"/>
  <c r="V141" i="1"/>
  <c r="Z141" i="1" s="1"/>
  <c r="AC141" i="1"/>
  <c r="Q141" i="1"/>
  <c r="O141" i="1" s="1"/>
  <c r="R141" i="1" s="1"/>
  <c r="L141" i="1" s="1"/>
  <c r="M141" i="1" s="1"/>
  <c r="AB141" i="1"/>
  <c r="AB159" i="1"/>
  <c r="AC159" i="1"/>
  <c r="V159" i="1"/>
  <c r="Z159" i="1" s="1"/>
  <c r="Q159" i="1"/>
  <c r="O159" i="1" s="1"/>
  <c r="R159" i="1" s="1"/>
  <c r="L159" i="1" s="1"/>
  <c r="M159" i="1" s="1"/>
  <c r="AD227" i="1"/>
  <c r="V133" i="1"/>
  <c r="Z133" i="1" s="1"/>
  <c r="AC133" i="1"/>
  <c r="AB133" i="1"/>
  <c r="Q133" i="1"/>
  <c r="O133" i="1" s="1"/>
  <c r="R133" i="1" s="1"/>
  <c r="L133" i="1" s="1"/>
  <c r="M133" i="1" s="1"/>
  <c r="AD19" i="1"/>
  <c r="AD63" i="1"/>
  <c r="AD122" i="1"/>
  <c r="AD218" i="1"/>
  <c r="AC97" i="1"/>
  <c r="V97" i="1"/>
  <c r="Z97" i="1" s="1"/>
  <c r="AB97" i="1"/>
  <c r="Q97" i="1"/>
  <c r="O97" i="1" s="1"/>
  <c r="R97" i="1" s="1"/>
  <c r="L97" i="1" s="1"/>
  <c r="M97" i="1" s="1"/>
  <c r="V100" i="1"/>
  <c r="Z100" i="1" s="1"/>
  <c r="AC100" i="1"/>
  <c r="AD100" i="1" s="1"/>
  <c r="AB100" i="1"/>
  <c r="Q100" i="1"/>
  <c r="O100" i="1" s="1"/>
  <c r="R100" i="1" s="1"/>
  <c r="L100" i="1" s="1"/>
  <c r="M100" i="1" s="1"/>
  <c r="AD223" i="1"/>
  <c r="AD209" i="1"/>
  <c r="AC147" i="1"/>
  <c r="AD147" i="1" s="1"/>
  <c r="V147" i="1"/>
  <c r="Z147" i="1" s="1"/>
  <c r="AB147" i="1"/>
  <c r="Q147" i="1"/>
  <c r="O147" i="1" s="1"/>
  <c r="R147" i="1" s="1"/>
  <c r="L147" i="1" s="1"/>
  <c r="M147" i="1" s="1"/>
  <c r="V88" i="1"/>
  <c r="Z88" i="1" s="1"/>
  <c r="Q88" i="1"/>
  <c r="O88" i="1" s="1"/>
  <c r="R88" i="1" s="1"/>
  <c r="L88" i="1" s="1"/>
  <c r="M88" i="1" s="1"/>
  <c r="AC88" i="1"/>
  <c r="AB88" i="1"/>
  <c r="V149" i="1"/>
  <c r="Z149" i="1" s="1"/>
  <c r="AC149" i="1"/>
  <c r="AD149" i="1" s="1"/>
  <c r="AB149" i="1"/>
  <c r="Q149" i="1"/>
  <c r="O149" i="1" s="1"/>
  <c r="R149" i="1" s="1"/>
  <c r="L149" i="1" s="1"/>
  <c r="M149" i="1" s="1"/>
  <c r="V46" i="1"/>
  <c r="Z46" i="1" s="1"/>
  <c r="AC46" i="1"/>
  <c r="AD46" i="1" s="1"/>
  <c r="Q46" i="1"/>
  <c r="O46" i="1" s="1"/>
  <c r="R46" i="1" s="1"/>
  <c r="L46" i="1" s="1"/>
  <c r="M46" i="1" s="1"/>
  <c r="AB46" i="1"/>
  <c r="AD235" i="1"/>
  <c r="AD191" i="1"/>
  <c r="V27" i="1"/>
  <c r="Z27" i="1" s="1"/>
  <c r="AC27" i="1"/>
  <c r="AD27" i="1" s="1"/>
  <c r="AB27" i="1"/>
  <c r="Q27" i="1"/>
  <c r="O27" i="1" s="1"/>
  <c r="R27" i="1" s="1"/>
  <c r="L27" i="1" s="1"/>
  <c r="M27" i="1" s="1"/>
  <c r="V86" i="1"/>
  <c r="Z86" i="1" s="1"/>
  <c r="AC86" i="1"/>
  <c r="AB86" i="1"/>
  <c r="Q86" i="1"/>
  <c r="O86" i="1" s="1"/>
  <c r="R86" i="1" s="1"/>
  <c r="L86" i="1" s="1"/>
  <c r="M86" i="1" s="1"/>
  <c r="AC124" i="1"/>
  <c r="V124" i="1"/>
  <c r="Z124" i="1" s="1"/>
  <c r="Q124" i="1"/>
  <c r="O124" i="1" s="1"/>
  <c r="R124" i="1" s="1"/>
  <c r="L124" i="1" s="1"/>
  <c r="M124" i="1" s="1"/>
  <c r="AB124" i="1"/>
  <c r="AD146" i="1"/>
  <c r="AD187" i="1"/>
  <c r="AD238" i="1"/>
  <c r="AC37" i="1"/>
  <c r="AD37" i="1" s="1"/>
  <c r="AB37" i="1"/>
  <c r="V37" i="1"/>
  <c r="Z37" i="1" s="1"/>
  <c r="Q37" i="1"/>
  <c r="O37" i="1" s="1"/>
  <c r="R37" i="1" s="1"/>
  <c r="L37" i="1" s="1"/>
  <c r="M37" i="1" s="1"/>
  <c r="AD25" i="1"/>
  <c r="AD210" i="1"/>
  <c r="V131" i="1"/>
  <c r="Z131" i="1" s="1"/>
  <c r="AC131" i="1"/>
  <c r="AB131" i="1"/>
  <c r="Q131" i="1"/>
  <c r="O131" i="1" s="1"/>
  <c r="R131" i="1" s="1"/>
  <c r="L131" i="1" s="1"/>
  <c r="M131" i="1" s="1"/>
  <c r="AD17" i="1"/>
  <c r="AD85" i="1"/>
  <c r="AD207" i="1"/>
  <c r="AB20" i="1"/>
  <c r="V20" i="1"/>
  <c r="Z20" i="1" s="1"/>
  <c r="AC20" i="1"/>
  <c r="AD20" i="1" s="1"/>
  <c r="Q20" i="1"/>
  <c r="O20" i="1" s="1"/>
  <c r="R20" i="1" s="1"/>
  <c r="L20" i="1" s="1"/>
  <c r="M20" i="1" s="1"/>
  <c r="AC104" i="1"/>
  <c r="V104" i="1"/>
  <c r="Z104" i="1" s="1"/>
  <c r="AB104" i="1"/>
  <c r="Q104" i="1"/>
  <c r="O104" i="1" s="1"/>
  <c r="R104" i="1" s="1"/>
  <c r="L104" i="1" s="1"/>
  <c r="M104" i="1" s="1"/>
  <c r="V135" i="1"/>
  <c r="Z135" i="1" s="1"/>
  <c r="AC135" i="1"/>
  <c r="Q135" i="1"/>
  <c r="O135" i="1" s="1"/>
  <c r="R135" i="1" s="1"/>
  <c r="L135" i="1" s="1"/>
  <c r="M135" i="1" s="1"/>
  <c r="AB135" i="1"/>
  <c r="AD160" i="1"/>
  <c r="AC72" i="1"/>
  <c r="AD72" i="1" s="1"/>
  <c r="AB72" i="1"/>
  <c r="V72" i="1"/>
  <c r="Z72" i="1" s="1"/>
  <c r="Q72" i="1"/>
  <c r="O72" i="1" s="1"/>
  <c r="R72" i="1" s="1"/>
  <c r="L72" i="1" s="1"/>
  <c r="M72" i="1" s="1"/>
  <c r="AC173" i="1"/>
  <c r="V173" i="1"/>
  <c r="Z173" i="1" s="1"/>
  <c r="Q173" i="1"/>
  <c r="O173" i="1" s="1"/>
  <c r="R173" i="1" s="1"/>
  <c r="L173" i="1" s="1"/>
  <c r="M173" i="1" s="1"/>
  <c r="AB173" i="1"/>
  <c r="V41" i="1"/>
  <c r="Z41" i="1" s="1"/>
  <c r="AC41" i="1"/>
  <c r="AD41" i="1" s="1"/>
  <c r="AB41" i="1"/>
  <c r="Q41" i="1"/>
  <c r="O41" i="1" s="1"/>
  <c r="R41" i="1" s="1"/>
  <c r="L41" i="1" s="1"/>
  <c r="M41" i="1" s="1"/>
  <c r="AC26" i="1"/>
  <c r="AB26" i="1"/>
  <c r="V26" i="1"/>
  <c r="Z26" i="1" s="1"/>
  <c r="Q26" i="1"/>
  <c r="O26" i="1" s="1"/>
  <c r="R26" i="1" s="1"/>
  <c r="L26" i="1" s="1"/>
  <c r="M26" i="1" s="1"/>
  <c r="V49" i="1"/>
  <c r="Z49" i="1" s="1"/>
  <c r="AC49" i="1"/>
  <c r="AD49" i="1" s="1"/>
  <c r="AB49" i="1"/>
  <c r="Q49" i="1"/>
  <c r="O49" i="1" s="1"/>
  <c r="R49" i="1" s="1"/>
  <c r="L49" i="1" s="1"/>
  <c r="M49" i="1" s="1"/>
  <c r="V172" i="1"/>
  <c r="Z172" i="1" s="1"/>
  <c r="AC172" i="1"/>
  <c r="AB172" i="1"/>
  <c r="Q172" i="1"/>
  <c r="O172" i="1" s="1"/>
  <c r="R172" i="1" s="1"/>
  <c r="L172" i="1" s="1"/>
  <c r="M172" i="1" s="1"/>
  <c r="V221" i="1"/>
  <c r="Z221" i="1" s="1"/>
  <c r="AC221" i="1"/>
  <c r="AD221" i="1" s="1"/>
  <c r="AB221" i="1"/>
  <c r="Q221" i="1"/>
  <c r="O221" i="1" s="1"/>
  <c r="R221" i="1" s="1"/>
  <c r="L221" i="1" s="1"/>
  <c r="M221" i="1" s="1"/>
  <c r="AC52" i="1"/>
  <c r="V52" i="1"/>
  <c r="Z52" i="1" s="1"/>
  <c r="AB52" i="1"/>
  <c r="Q52" i="1"/>
  <c r="O52" i="1" s="1"/>
  <c r="R52" i="1" s="1"/>
  <c r="L52" i="1" s="1"/>
  <c r="M52" i="1" s="1"/>
  <c r="AD212" i="1"/>
  <c r="AC81" i="1"/>
  <c r="AD81" i="1" s="1"/>
  <c r="V81" i="1"/>
  <c r="Z81" i="1" s="1"/>
  <c r="Q81" i="1"/>
  <c r="O81" i="1" s="1"/>
  <c r="R81" i="1" s="1"/>
  <c r="L81" i="1" s="1"/>
  <c r="M81" i="1" s="1"/>
  <c r="AB81" i="1"/>
  <c r="V151" i="1"/>
  <c r="Z151" i="1" s="1"/>
  <c r="Q151" i="1"/>
  <c r="O151" i="1" s="1"/>
  <c r="R151" i="1" s="1"/>
  <c r="L151" i="1" s="1"/>
  <c r="M151" i="1" s="1"/>
  <c r="AC151" i="1"/>
  <c r="AB151" i="1"/>
  <c r="AD22" i="1"/>
  <c r="AD53" i="1"/>
  <c r="V61" i="1"/>
  <c r="Z61" i="1" s="1"/>
  <c r="AC61" i="1"/>
  <c r="Q61" i="1"/>
  <c r="O61" i="1" s="1"/>
  <c r="R61" i="1" s="1"/>
  <c r="L61" i="1" s="1"/>
  <c r="M61" i="1" s="1"/>
  <c r="AB61" i="1"/>
  <c r="AC99" i="1"/>
  <c r="V99" i="1"/>
  <c r="Z99" i="1" s="1"/>
  <c r="AB99" i="1"/>
  <c r="Q99" i="1"/>
  <c r="O99" i="1" s="1"/>
  <c r="R99" i="1" s="1"/>
  <c r="L99" i="1" s="1"/>
  <c r="M99" i="1" s="1"/>
  <c r="AD69" i="1"/>
  <c r="AD183" i="1"/>
  <c r="V208" i="1"/>
  <c r="Z208" i="1" s="1"/>
  <c r="AC208" i="1"/>
  <c r="Q208" i="1"/>
  <c r="O208" i="1" s="1"/>
  <c r="R208" i="1" s="1"/>
  <c r="L208" i="1" s="1"/>
  <c r="M208" i="1" s="1"/>
  <c r="AB208" i="1"/>
  <c r="AC112" i="1"/>
  <c r="AD112" i="1" s="1"/>
  <c r="V112" i="1"/>
  <c r="Z112" i="1" s="1"/>
  <c r="Q112" i="1"/>
  <c r="O112" i="1" s="1"/>
  <c r="R112" i="1" s="1"/>
  <c r="L112" i="1" s="1"/>
  <c r="M112" i="1" s="1"/>
  <c r="AB112" i="1"/>
  <c r="AC204" i="1"/>
  <c r="V204" i="1"/>
  <c r="Z204" i="1" s="1"/>
  <c r="Q204" i="1"/>
  <c r="O204" i="1" s="1"/>
  <c r="R204" i="1" s="1"/>
  <c r="L204" i="1" s="1"/>
  <c r="M204" i="1" s="1"/>
  <c r="AB204" i="1"/>
  <c r="AD231" i="1"/>
  <c r="AC123" i="1"/>
  <c r="AB123" i="1"/>
  <c r="V123" i="1"/>
  <c r="Z123" i="1" s="1"/>
  <c r="Q123" i="1"/>
  <c r="O123" i="1" s="1"/>
  <c r="R123" i="1" s="1"/>
  <c r="L123" i="1" s="1"/>
  <c r="M123" i="1" s="1"/>
  <c r="V225" i="1"/>
  <c r="Z225" i="1" s="1"/>
  <c r="AC225" i="1"/>
  <c r="Q225" i="1"/>
  <c r="O225" i="1" s="1"/>
  <c r="R225" i="1" s="1"/>
  <c r="L225" i="1" s="1"/>
  <c r="M225" i="1" s="1"/>
  <c r="AB225" i="1"/>
  <c r="AB125" i="1"/>
  <c r="V125" i="1"/>
  <c r="Z125" i="1" s="1"/>
  <c r="AC125" i="1"/>
  <c r="Q125" i="1"/>
  <c r="O125" i="1" s="1"/>
  <c r="R125" i="1" s="1"/>
  <c r="L125" i="1" s="1"/>
  <c r="M125" i="1" s="1"/>
  <c r="AD118" i="1"/>
  <c r="AD32" i="1"/>
  <c r="V54" i="1"/>
  <c r="Z54" i="1" s="1"/>
  <c r="AC54" i="1"/>
  <c r="AD54" i="1" s="1"/>
  <c r="AB54" i="1"/>
  <c r="Q54" i="1"/>
  <c r="O54" i="1" s="1"/>
  <c r="R54" i="1" s="1"/>
  <c r="L54" i="1" s="1"/>
  <c r="M54" i="1" s="1"/>
  <c r="AB171" i="1"/>
  <c r="AC171" i="1"/>
  <c r="AD171" i="1" s="1"/>
  <c r="V171" i="1"/>
  <c r="Z171" i="1" s="1"/>
  <c r="Q171" i="1"/>
  <c r="O171" i="1" s="1"/>
  <c r="R171" i="1" s="1"/>
  <c r="L171" i="1" s="1"/>
  <c r="M171" i="1" s="1"/>
  <c r="V119" i="1"/>
  <c r="Z119" i="1" s="1"/>
  <c r="AC119" i="1"/>
  <c r="Q119" i="1"/>
  <c r="O119" i="1" s="1"/>
  <c r="R119" i="1" s="1"/>
  <c r="L119" i="1" s="1"/>
  <c r="M119" i="1" s="1"/>
  <c r="AB119" i="1"/>
  <c r="AD224" i="1"/>
  <c r="V35" i="1"/>
  <c r="Z35" i="1" s="1"/>
  <c r="AC35" i="1"/>
  <c r="AD35" i="1" s="1"/>
  <c r="AB35" i="1"/>
  <c r="Q35" i="1"/>
  <c r="O35" i="1" s="1"/>
  <c r="R35" i="1" s="1"/>
  <c r="L35" i="1" s="1"/>
  <c r="M35" i="1" s="1"/>
  <c r="AD175" i="1"/>
  <c r="V117" i="1"/>
  <c r="Z117" i="1" s="1"/>
  <c r="AB117" i="1"/>
  <c r="AC117" i="1"/>
  <c r="Q117" i="1"/>
  <c r="O117" i="1" s="1"/>
  <c r="R117" i="1" s="1"/>
  <c r="L117" i="1" s="1"/>
  <c r="M117" i="1" s="1"/>
  <c r="AD33" i="1"/>
  <c r="V121" i="1"/>
  <c r="Z121" i="1" s="1"/>
  <c r="AC121" i="1"/>
  <c r="AD121" i="1" s="1"/>
  <c r="Q121" i="1"/>
  <c r="O121" i="1" s="1"/>
  <c r="R121" i="1" s="1"/>
  <c r="L121" i="1" s="1"/>
  <c r="M121" i="1" s="1"/>
  <c r="AB121" i="1"/>
  <c r="V137" i="1"/>
  <c r="Z137" i="1" s="1"/>
  <c r="AC137" i="1"/>
  <c r="AB137" i="1"/>
  <c r="Q137" i="1"/>
  <c r="O137" i="1" s="1"/>
  <c r="R137" i="1" s="1"/>
  <c r="L137" i="1" s="1"/>
  <c r="M137" i="1" s="1"/>
  <c r="AC16" i="1"/>
  <c r="AB16" i="1"/>
  <c r="V16" i="1"/>
  <c r="Z16" i="1" s="1"/>
  <c r="Q16" i="1"/>
  <c r="O16" i="1" s="1"/>
  <c r="R16" i="1" s="1"/>
  <c r="L16" i="1" s="1"/>
  <c r="M16" i="1" s="1"/>
  <c r="AB163" i="1"/>
  <c r="V163" i="1"/>
  <c r="Z163" i="1" s="1"/>
  <c r="AC163" i="1"/>
  <c r="AD163" i="1" s="1"/>
  <c r="Q163" i="1"/>
  <c r="O163" i="1" s="1"/>
  <c r="R163" i="1" s="1"/>
  <c r="L163" i="1" s="1"/>
  <c r="M163" i="1" s="1"/>
  <c r="AD213" i="1"/>
  <c r="AD138" i="1"/>
  <c r="AD216" i="1"/>
  <c r="AC108" i="1"/>
  <c r="AD108" i="1" s="1"/>
  <c r="V108" i="1"/>
  <c r="Z108" i="1" s="1"/>
  <c r="AB108" i="1"/>
  <c r="Q108" i="1"/>
  <c r="O108" i="1" s="1"/>
  <c r="R108" i="1" s="1"/>
  <c r="L108" i="1" s="1"/>
  <c r="M108" i="1" s="1"/>
  <c r="AD114" i="1"/>
  <c r="V65" i="1"/>
  <c r="Z65" i="1" s="1"/>
  <c r="AC65" i="1"/>
  <c r="AD65" i="1" s="1"/>
  <c r="AB65" i="1"/>
  <c r="Q65" i="1"/>
  <c r="O65" i="1" s="1"/>
  <c r="R65" i="1" s="1"/>
  <c r="L65" i="1" s="1"/>
  <c r="M65" i="1" s="1"/>
  <c r="V153" i="1"/>
  <c r="Z153" i="1" s="1"/>
  <c r="AC153" i="1"/>
  <c r="Q153" i="1"/>
  <c r="O153" i="1" s="1"/>
  <c r="R153" i="1" s="1"/>
  <c r="L153" i="1" s="1"/>
  <c r="M153" i="1" s="1"/>
  <c r="AB153" i="1"/>
  <c r="AC219" i="1"/>
  <c r="V219" i="1"/>
  <c r="Z219" i="1" s="1"/>
  <c r="AB219" i="1"/>
  <c r="Q219" i="1"/>
  <c r="O219" i="1" s="1"/>
  <c r="R219" i="1" s="1"/>
  <c r="L219" i="1" s="1"/>
  <c r="M219" i="1" s="1"/>
  <c r="V42" i="1"/>
  <c r="Z42" i="1" s="1"/>
  <c r="AC42" i="1"/>
  <c r="Q42" i="1"/>
  <c r="O42" i="1" s="1"/>
  <c r="R42" i="1" s="1"/>
  <c r="L42" i="1" s="1"/>
  <c r="M42" i="1" s="1"/>
  <c r="AB42" i="1"/>
  <c r="AC178" i="1"/>
  <c r="AB178" i="1"/>
  <c r="V178" i="1"/>
  <c r="Z178" i="1" s="1"/>
  <c r="Q178" i="1"/>
  <c r="O178" i="1" s="1"/>
  <c r="R178" i="1" s="1"/>
  <c r="L178" i="1" s="1"/>
  <c r="M178" i="1" s="1"/>
  <c r="AC229" i="1"/>
  <c r="V229" i="1"/>
  <c r="Z229" i="1" s="1"/>
  <c r="Q229" i="1"/>
  <c r="O229" i="1" s="1"/>
  <c r="R229" i="1" s="1"/>
  <c r="L229" i="1" s="1"/>
  <c r="M229" i="1" s="1"/>
  <c r="AB229" i="1"/>
  <c r="AD200" i="1"/>
  <c r="AD79" i="1"/>
  <c r="V233" i="1"/>
  <c r="Z233" i="1" s="1"/>
  <c r="AC233" i="1"/>
  <c r="AB233" i="1"/>
  <c r="Q233" i="1"/>
  <c r="O233" i="1" s="1"/>
  <c r="R233" i="1" s="1"/>
  <c r="L233" i="1" s="1"/>
  <c r="M233" i="1" s="1"/>
  <c r="AD173" i="1" l="1"/>
  <c r="AD233" i="1"/>
  <c r="AD186" i="1"/>
  <c r="AD178" i="1"/>
  <c r="AD219" i="1"/>
  <c r="AD16" i="1"/>
  <c r="AD225" i="1"/>
  <c r="AD99" i="1"/>
  <c r="AD151" i="1"/>
  <c r="AD104" i="1"/>
  <c r="AD124" i="1"/>
  <c r="AD159" i="1"/>
  <c r="AD129" i="1"/>
  <c r="AD139" i="1"/>
  <c r="AD145" i="1"/>
  <c r="AD167" i="1"/>
  <c r="AD155" i="1"/>
  <c r="AD131" i="1"/>
  <c r="AD42" i="1"/>
  <c r="AD153" i="1"/>
  <c r="AD137" i="1"/>
  <c r="AD117" i="1"/>
  <c r="AD125" i="1"/>
  <c r="AD61" i="1"/>
  <c r="AD52" i="1"/>
  <c r="AD26" i="1"/>
  <c r="AD135" i="1"/>
  <c r="AD86" i="1"/>
  <c r="AD133" i="1"/>
  <c r="AD172" i="1"/>
  <c r="AD229" i="1"/>
  <c r="AD88" i="1"/>
  <c r="AD97" i="1"/>
  <c r="AD141" i="1"/>
  <c r="AD96" i="1"/>
  <c r="AD127" i="1"/>
  <c r="AD24" i="1"/>
  <c r="AD123" i="1"/>
  <c r="AD199" i="1"/>
  <c r="AD208" i="1"/>
  <c r="AD204" i="1"/>
  <c r="AD119" i="1"/>
  <c r="AD92" i="1"/>
</calcChain>
</file>

<file path=xl/sharedStrings.xml><?xml version="1.0" encoding="utf-8"?>
<sst xmlns="http://schemas.openxmlformats.org/spreadsheetml/2006/main" count="3187" uniqueCount="809">
  <si>
    <t>File opened</t>
  </si>
  <si>
    <t>2023-02-16 10:52:23</t>
  </si>
  <si>
    <t>Console s/n</t>
  </si>
  <si>
    <t>68C-022528</t>
  </si>
  <si>
    <t>Console ver</t>
  </si>
  <si>
    <t>Bluestem v.2.0.04</t>
  </si>
  <si>
    <t>Scripts ver</t>
  </si>
  <si>
    <t>2021.08  2.0.04, Aug 2021</t>
  </si>
  <si>
    <t>Head s/n</t>
  </si>
  <si>
    <t>68H-422518</t>
  </si>
  <si>
    <t>Head ver</t>
  </si>
  <si>
    <t>1.4.7</t>
  </si>
  <si>
    <t>Head cal</t>
  </si>
  <si>
    <t>{"oxygen": "21", "co2azero": "0.926064", "co2aspan1": "0.99942", "co2aspan2": "-0.0207711", "co2aspan2a": "0.31135", "co2aspan2b": "0.309156", "co2aspanconc1": "2505", "co2aspanconc2": "300.8", "co2bzero": "0.956115", "co2bspan1": "1.00018", "co2bspan2": "-0.0234766", "co2bspan2a": "0.309702", "co2bspan2b": "0.307505", "co2bspanconc1": "2505", "co2bspanconc2": "300.8", "h2oazero": "1.02393", "h2oaspan1": "0.998931", "h2oaspan2": "0", "h2oaspan2a": "0.0651133", "h2oaspan2b": "0.0650437", "h2oaspanconc1": "12.08", "h2oaspanconc2": "0", "h2obzero": "1.02758", "h2obspan1": "0.999989", "h2obspan2": "0", "h2obspan2a": "0.0643649", "h2obspan2b": "0.0643642", "h2obspanconc1": "12.08", "h2obspanconc2": "0", "tazero": "0.0616264", "tbzero": "0.113667", "flowmeterzero": "1.00012", "flowazero": "0.33215", "flowbzero": "0.30626", "chamberpressurezero": "2.48354", "ssa_ref": "34218.7", "ssb_ref": "36646.9"}</t>
  </si>
  <si>
    <t>CO2 rangematch</t>
  </si>
  <si>
    <t>Thu Feb 16 09:05</t>
  </si>
  <si>
    <t>H2O rangematch</t>
  </si>
  <si>
    <t>Thu Feb 16 09:11</t>
  </si>
  <si>
    <t>Chamber type</t>
  </si>
  <si>
    <t>6800-01A</t>
  </si>
  <si>
    <t>Chamber s/n</t>
  </si>
  <si>
    <t>MPF-842174</t>
  </si>
  <si>
    <t>Chamber rev</t>
  </si>
  <si>
    <t>0</t>
  </si>
  <si>
    <t>Chamber cal</t>
  </si>
  <si>
    <t>Fluorometer</t>
  </si>
  <si>
    <t>Flr. Version</t>
  </si>
  <si>
    <t>10:52:23</t>
  </si>
  <si>
    <t>Stability Definition:	ΔCO2 (Meas2): Slp&lt;0.1 Per=20	ΔH2O (Meas2): Slp&lt;0.1 Per=20	Offset2 (Meas):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</si>
  <si>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</si>
  <si>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</si>
  <si>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</si>
  <si>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</si>
  <si>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</si>
  <si>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</si>
  <si>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</si>
  <si>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</si>
  <si>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</si>
  <si>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</si>
  <si>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</si>
  <si>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</si>
  <si>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</si>
  <si>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</si>
  <si>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</si>
  <si>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</si>
  <si>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</si>
  <si>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</si>
  <si>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</si>
  <si>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</si>
  <si>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</si>
  <si>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</si>
  <si>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</si>
  <si>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</si>
  <si>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</si>
  <si>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</si>
  <si>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</si>
  <si>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</si>
  <si>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</si>
  <si>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</si>
  <si>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</si>
  <si>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</si>
  <si>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</si>
  <si>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</si>
  <si>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</si>
  <si>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</si>
  <si>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</si>
  <si>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</si>
  <si>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</si>
  <si>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</si>
  <si>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</si>
  <si>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</si>
  <si>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</si>
  <si>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</si>
  <si>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</si>
  <si>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</si>
  <si>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</si>
  <si>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</si>
  <si>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</si>
  <si>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</si>
  <si>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</si>
  <si>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5.32177 81.0116 392.26 638.429 895.359 1100.79 1296.64 1450.67</t>
  </si>
  <si>
    <t>Fs_true</t>
  </si>
  <si>
    <t>0.354189 98.5965 401.164 601.079 802.633 1005.1 1200.58 1400.83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</si>
  <si>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</si>
  <si>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</si>
  <si>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</si>
  <si>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</si>
  <si>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</si>
  <si>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</si>
  <si>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</si>
  <si>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</si>
  <si>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</si>
  <si>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</si>
  <si>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</si>
  <si>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</si>
  <si>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</si>
  <si>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</si>
  <si>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</si>
  <si>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</si>
  <si>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</si>
  <si>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</si>
  <si>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</si>
  <si>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</si>
  <si>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</si>
  <si>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</si>
  <si>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</si>
  <si>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</si>
  <si>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</si>
  <si>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</si>
  <si>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</si>
  <si>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</si>
  <si>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</si>
  <si>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</si>
  <si>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</si>
  <si>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</si>
  <si>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</si>
  <si>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</si>
  <si>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</si>
  <si>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</si>
  <si>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</si>
  <si>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</si>
  <si>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</si>
  <si>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</si>
  <si>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</si>
  <si>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</si>
  <si>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</si>
  <si>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</si>
  <si>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</si>
  <si>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</si>
  <si>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</si>
  <si>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</si>
  <si>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</si>
  <si>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</si>
  <si>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</si>
  <si>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</si>
  <si>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</si>
  <si>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</si>
  <si>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</si>
  <si>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</si>
  <si>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</si>
  <si>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</si>
  <si>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</si>
  <si>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</si>
  <si>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</si>
  <si>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</si>
  <si>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</si>
  <si>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</si>
  <si>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</si>
  <si>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</si>
  <si>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</si>
  <si>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</si>
  <si>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</si>
  <si>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</si>
  <si>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</si>
  <si>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</si>
  <si>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</si>
  <si>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</si>
  <si>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</si>
  <si>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</si>
  <si>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</si>
  <si>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</si>
  <si>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</si>
  <si>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</si>
  <si>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</si>
  <si>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</si>
  <si>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</si>
  <si>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</si>
  <si>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</si>
  <si>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</si>
  <si>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</si>
  <si>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</si>
  <si>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</si>
  <si>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</si>
  <si>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</si>
  <si>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</si>
  <si>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</si>
  <si>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</si>
  <si>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</si>
  <si>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</si>
  <si>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</si>
  <si>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</si>
  <si>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</si>
  <si>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</si>
  <si>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</si>
  <si>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</si>
  <si>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</si>
  <si>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</si>
  <si>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</si>
  <si>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</si>
  <si>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</si>
  <si>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</si>
  <si>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</si>
  <si>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</si>
  <si>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</si>
  <si>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</si>
  <si>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</si>
  <si>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</si>
  <si>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</si>
  <si>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</si>
  <si>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</si>
  <si>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</si>
  <si>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</si>
  <si>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</si>
  <si>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</si>
  <si>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</si>
  <si>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</si>
  <si>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</si>
  <si>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</si>
  <si>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</si>
  <si>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</si>
  <si>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</si>
  <si>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</si>
  <si>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</si>
  <si>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</si>
  <si>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</si>
  <si>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</si>
  <si>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</si>
  <si>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</si>
  <si>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</si>
  <si>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</si>
  <si>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Offset2:MN</t>
  </si>
  <si>
    <t>Offset2:SLP</t>
  </si>
  <si>
    <t>Offset2:SD</t>
  </si>
  <si>
    <t>Offset2:OK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</si>
  <si>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</si>
  <si>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</si>
  <si>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</si>
  <si>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</si>
  <si>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</si>
  <si>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</si>
  <si>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</si>
  <si>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</si>
  <si>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</si>
  <si>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</si>
  <si>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</si>
  <si>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</si>
  <si>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</si>
  <si>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</si>
  <si>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</si>
  <si>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</si>
  <si>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</si>
  <si>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</si>
  <si>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</si>
  <si>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</si>
  <si>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</si>
  <si>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</si>
  <si>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</si>
  <si>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</si>
  <si>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</si>
  <si>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</si>
  <si>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</si>
  <si>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</si>
  <si>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</si>
  <si>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</si>
  <si>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</si>
  <si>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</si>
  <si>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</si>
  <si>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</si>
  <si>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</si>
  <si>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</si>
  <si>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</si>
  <si>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</si>
  <si>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</si>
  <si>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</si>
  <si>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</si>
  <si>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</si>
  <si>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</si>
  <si>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</si>
  <si>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</si>
  <si>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</si>
  <si>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</si>
  <si>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</si>
  <si>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</si>
  <si>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</si>
  <si>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</si>
  <si>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</si>
  <si>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</si>
  <si>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</si>
  <si>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</si>
  <si>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</si>
  <si>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</si>
  <si>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</si>
  <si>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</si>
  <si>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</si>
  <si>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</si>
  <si>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</si>
  <si>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</si>
  <si>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</si>
  <si>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</si>
  <si>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</si>
  <si>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</si>
  <si>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</si>
  <si>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</si>
  <si>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</si>
  <si>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</si>
  <si>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</si>
  <si>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</si>
  <si>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</si>
  <si>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</si>
  <si>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</si>
  <si>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</si>
  <si>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</si>
  <si>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</si>
  <si>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</si>
  <si>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</si>
  <si>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</si>
  <si>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</si>
  <si>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</si>
  <si>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</si>
  <si>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</si>
  <si>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</si>
  <si>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</si>
  <si>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</si>
  <si>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</si>
  <si>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</si>
  <si>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</si>
  <si>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</si>
  <si>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</si>
  <si>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</si>
  <si>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</si>
  <si>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</si>
  <si>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</si>
  <si>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</si>
  <si>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</si>
  <si>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</si>
  <si>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</si>
  <si>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</si>
  <si>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</si>
  <si>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</si>
  <si>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</si>
  <si>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</si>
  <si>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</si>
  <si>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</si>
  <si>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</si>
  <si>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</si>
  <si>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</si>
  <si>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</si>
  <si>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</si>
  <si>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</si>
  <si>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</si>
  <si>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</si>
  <si>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</si>
  <si>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</si>
  <si>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</si>
  <si>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</si>
  <si>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</si>
  <si>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</si>
  <si>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°C min⁻¹</t>
  </si>
  <si>
    <t>V</t>
  </si>
  <si>
    <t>mV</t>
  </si>
  <si>
    <t>mg</t>
  </si>
  <si>
    <t>hrs</t>
  </si>
  <si>
    <t>min</t>
  </si>
  <si>
    <t>20230216 10:57:02</t>
  </si>
  <si>
    <t>10:57:02</t>
  </si>
  <si>
    <t>0: Broadleaf</t>
  </si>
  <si>
    <t>08:58:21</t>
  </si>
  <si>
    <t>0/2</t>
  </si>
  <si>
    <t>00000000</t>
  </si>
  <si>
    <t>iiiiiiii</t>
  </si>
  <si>
    <t>off</t>
  </si>
  <si>
    <t>20230216 10:57:06</t>
  </si>
  <si>
    <t>10:57:06</t>
  </si>
  <si>
    <t>20230216 10:57:10</t>
  </si>
  <si>
    <t>10:57:10</t>
  </si>
  <si>
    <t>20230216 10:57:14</t>
  </si>
  <si>
    <t>10:57:14</t>
  </si>
  <si>
    <t>20230216 10:57:18</t>
  </si>
  <si>
    <t>10:57:18</t>
  </si>
  <si>
    <t>20230216 10:57:22</t>
  </si>
  <si>
    <t>10:57:22</t>
  </si>
  <si>
    <t>20230216 10:57:26</t>
  </si>
  <si>
    <t>10:57:26</t>
  </si>
  <si>
    <t>1/2</t>
  </si>
  <si>
    <t>20230216 10:57:30</t>
  </si>
  <si>
    <t>10:57:30</t>
  </si>
  <si>
    <t>20230216 10:57:34</t>
  </si>
  <si>
    <t>10:57:34</t>
  </si>
  <si>
    <t>20230216 10:57:38</t>
  </si>
  <si>
    <t>10:57:38</t>
  </si>
  <si>
    <t>20230216 10:57:42</t>
  </si>
  <si>
    <t>10:57:42</t>
  </si>
  <si>
    <t>20230216 10:57:46</t>
  </si>
  <si>
    <t>10:57:46</t>
  </si>
  <si>
    <t>20230216 10:57:50</t>
  </si>
  <si>
    <t>10:57:50</t>
  </si>
  <si>
    <t>20230216 10:57:54</t>
  </si>
  <si>
    <t>10:57:54</t>
  </si>
  <si>
    <t>20230216 10:57:58</t>
  </si>
  <si>
    <t>10:57:58</t>
  </si>
  <si>
    <t>20230216 10:58:02</t>
  </si>
  <si>
    <t>10:58:02</t>
  </si>
  <si>
    <t>20230216 10:58:06</t>
  </si>
  <si>
    <t>10:58:06</t>
  </si>
  <si>
    <t>20230216 10:58:10</t>
  </si>
  <si>
    <t>10:58:10</t>
  </si>
  <si>
    <t>20230216 10:58:14</t>
  </si>
  <si>
    <t>10:58:14</t>
  </si>
  <si>
    <t>20230216 10:58:18</t>
  </si>
  <si>
    <t>10:58:18</t>
  </si>
  <si>
    <t>20230216 10:58:22</t>
  </si>
  <si>
    <t>10:58:22</t>
  </si>
  <si>
    <t>20230216 10:58:26</t>
  </si>
  <si>
    <t>10:58:26</t>
  </si>
  <si>
    <t>20230216 10:58:30</t>
  </si>
  <si>
    <t>10:58:30</t>
  </si>
  <si>
    <t>20230216 10:58:34</t>
  </si>
  <si>
    <t>10:58:34</t>
  </si>
  <si>
    <t>20230216 10:58:38</t>
  </si>
  <si>
    <t>10:58:38</t>
  </si>
  <si>
    <t>20230216 10:58:42</t>
  </si>
  <si>
    <t>10:58:42</t>
  </si>
  <si>
    <t>20230216 10:58:46</t>
  </si>
  <si>
    <t>10:58:46</t>
  </si>
  <si>
    <t>20230216 10:58:49</t>
  </si>
  <si>
    <t>10:58:49</t>
  </si>
  <si>
    <t>20230216 10:58:53</t>
  </si>
  <si>
    <t>10:58:53</t>
  </si>
  <si>
    <t>20230216 10:58:57</t>
  </si>
  <si>
    <t>10:58:57</t>
  </si>
  <si>
    <t>20230216 10:59:01</t>
  </si>
  <si>
    <t>10:59:01</t>
  </si>
  <si>
    <t>20230216 10:59:05</t>
  </si>
  <si>
    <t>10:59:05</t>
  </si>
  <si>
    <t>20230216 10:59:09</t>
  </si>
  <si>
    <t>10:59:09</t>
  </si>
  <si>
    <t>20230216 10:59:13</t>
  </si>
  <si>
    <t>10:59:13</t>
  </si>
  <si>
    <t>20230216 10:59:17</t>
  </si>
  <si>
    <t>10:59:17</t>
  </si>
  <si>
    <t>20230216 10:59:21</t>
  </si>
  <si>
    <t>10:59:21</t>
  </si>
  <si>
    <t>20230216 10:59:25</t>
  </si>
  <si>
    <t>10:59:25</t>
  </si>
  <si>
    <t>20230216 10:59:29</t>
  </si>
  <si>
    <t>10:59:29</t>
  </si>
  <si>
    <t>20230216 10:59:33</t>
  </si>
  <si>
    <t>10:59:33</t>
  </si>
  <si>
    <t>20230216 10:59:37</t>
  </si>
  <si>
    <t>10:59:37</t>
  </si>
  <si>
    <t>20230216 10:59:41</t>
  </si>
  <si>
    <t>10:59:41</t>
  </si>
  <si>
    <t>20230216 10:59:45</t>
  </si>
  <si>
    <t>10:59:45</t>
  </si>
  <si>
    <t>20230216 10:59:49</t>
  </si>
  <si>
    <t>10:59:49</t>
  </si>
  <si>
    <t>20230216 10:59:53</t>
  </si>
  <si>
    <t>10:59:53</t>
  </si>
  <si>
    <t>20230216 10:59:57</t>
  </si>
  <si>
    <t>10:59:57</t>
  </si>
  <si>
    <t>20230216 11:00:01</t>
  </si>
  <si>
    <t>11:00:01</t>
  </si>
  <si>
    <t>20230216 11:00:05</t>
  </si>
  <si>
    <t>11:00:05</t>
  </si>
  <si>
    <t>20230216 11:00:09</t>
  </si>
  <si>
    <t>11:00:09</t>
  </si>
  <si>
    <t>20230216 11:00:13</t>
  </si>
  <si>
    <t>11:00:13</t>
  </si>
  <si>
    <t>20230216 11:00:17</t>
  </si>
  <si>
    <t>11:00:17</t>
  </si>
  <si>
    <t>20230216 11:00:21</t>
  </si>
  <si>
    <t>11:00:21</t>
  </si>
  <si>
    <t>20230216 11:00:25</t>
  </si>
  <si>
    <t>11:00:25</t>
  </si>
  <si>
    <t>20230216 11:00:29</t>
  </si>
  <si>
    <t>11:00:29</t>
  </si>
  <si>
    <t>20230216 11:00:33</t>
  </si>
  <si>
    <t>11:00:33</t>
  </si>
  <si>
    <t>20230216 11:00:37</t>
  </si>
  <si>
    <t>11:00:37</t>
  </si>
  <si>
    <t>20230216 11:00:41</t>
  </si>
  <si>
    <t>11:00:41</t>
  </si>
  <si>
    <t>20230216 11:00:45</t>
  </si>
  <si>
    <t>11:00:45</t>
  </si>
  <si>
    <t>20230216 11:00:49</t>
  </si>
  <si>
    <t>11:00:49</t>
  </si>
  <si>
    <t>20230216 11:00:53</t>
  </si>
  <si>
    <t>11:00:53</t>
  </si>
  <si>
    <t>20230216 11:00:57</t>
  </si>
  <si>
    <t>11:00:57</t>
  </si>
  <si>
    <t>20230216 11:01:01</t>
  </si>
  <si>
    <t>11:01:01</t>
  </si>
  <si>
    <t>20230216 11:01:05</t>
  </si>
  <si>
    <t>11:01:05</t>
  </si>
  <si>
    <t>20230216 11:01:09</t>
  </si>
  <si>
    <t>11:01:09</t>
  </si>
  <si>
    <t>20230216 11:01:13</t>
  </si>
  <si>
    <t>11:01:13</t>
  </si>
  <si>
    <t>20230216 11:01:17</t>
  </si>
  <si>
    <t>11:01:17</t>
  </si>
  <si>
    <t>20230216 11:01:21</t>
  </si>
  <si>
    <t>11:01:21</t>
  </si>
  <si>
    <t>20230216 11:01:25</t>
  </si>
  <si>
    <t>11:01:25</t>
  </si>
  <si>
    <t>20230216 11:01:29</t>
  </si>
  <si>
    <t>11:01:29</t>
  </si>
  <si>
    <t>20230216 11:01:33</t>
  </si>
  <si>
    <t>11:01:33</t>
  </si>
  <si>
    <t>20230216 11:01:37</t>
  </si>
  <si>
    <t>11:01:37</t>
  </si>
  <si>
    <t>20230216 11:01:41</t>
  </si>
  <si>
    <t>11:01:41</t>
  </si>
  <si>
    <t>20230216 11:01:45</t>
  </si>
  <si>
    <t>11:01:45</t>
  </si>
  <si>
    <t>20230216 11:01:49</t>
  </si>
  <si>
    <t>11:01:49</t>
  </si>
  <si>
    <t>20230216 11:01:53</t>
  </si>
  <si>
    <t>11:01:53</t>
  </si>
  <si>
    <t>20230216 11:01:57</t>
  </si>
  <si>
    <t>11:01:57</t>
  </si>
  <si>
    <t>20230216 11:02:01</t>
  </si>
  <si>
    <t>11:02:01</t>
  </si>
  <si>
    <t>20230216 11:02:05</t>
  </si>
  <si>
    <t>11:02:05</t>
  </si>
  <si>
    <t>20230216 11:02:09</t>
  </si>
  <si>
    <t>11:02:09</t>
  </si>
  <si>
    <t>20230216 11:02:13</t>
  </si>
  <si>
    <t>11:02:13</t>
  </si>
  <si>
    <t>20230216 11:02:17</t>
  </si>
  <si>
    <t>11:02:17</t>
  </si>
  <si>
    <t>20230216 11:02:21</t>
  </si>
  <si>
    <t>11:02:21</t>
  </si>
  <si>
    <t>20230216 11:02:25</t>
  </si>
  <si>
    <t>11:02:25</t>
  </si>
  <si>
    <t>20230216 11:02:29</t>
  </si>
  <si>
    <t>11:02:29</t>
  </si>
  <si>
    <t>20230216 11:02:33</t>
  </si>
  <si>
    <t>11:02:33</t>
  </si>
  <si>
    <t>20230216 11:02:37</t>
  </si>
  <si>
    <t>11:02:37</t>
  </si>
  <si>
    <t>20230216 11:02:41</t>
  </si>
  <si>
    <t>11:02:41</t>
  </si>
  <si>
    <t>20230216 11:02:45</t>
  </si>
  <si>
    <t>11:02:45</t>
  </si>
  <si>
    <t>20230216 11:02:49</t>
  </si>
  <si>
    <t>11:02:49</t>
  </si>
  <si>
    <t>20230216 11:02:53</t>
  </si>
  <si>
    <t>11:02:53</t>
  </si>
  <si>
    <t>20230216 11:02:57</t>
  </si>
  <si>
    <t>11:02:57</t>
  </si>
  <si>
    <t>20230216 11:03:01</t>
  </si>
  <si>
    <t>11:03:01</t>
  </si>
  <si>
    <t>20230216 11:03:05</t>
  </si>
  <si>
    <t>11:03:05</t>
  </si>
  <si>
    <t>20230216 11:03:09</t>
  </si>
  <si>
    <t>11:03:09</t>
  </si>
  <si>
    <t>20230216 11:03:13</t>
  </si>
  <si>
    <t>11:03:13</t>
  </si>
  <si>
    <t>20230216 11:03:17</t>
  </si>
  <si>
    <t>11:03:17</t>
  </si>
  <si>
    <t>20230216 11:03:21</t>
  </si>
  <si>
    <t>11:03:21</t>
  </si>
  <si>
    <t>20230216 11:03:25</t>
  </si>
  <si>
    <t>11:03:25</t>
  </si>
  <si>
    <t>20230216 11:03:29</t>
  </si>
  <si>
    <t>11:03:29</t>
  </si>
  <si>
    <t>20230216 11:03:33</t>
  </si>
  <si>
    <t>11:03:33</t>
  </si>
  <si>
    <t>20230216 11:03:37</t>
  </si>
  <si>
    <t>11:03:37</t>
  </si>
  <si>
    <t>20230216 11:03:41</t>
  </si>
  <si>
    <t>11:03:41</t>
  </si>
  <si>
    <t>20230216 11:03:45</t>
  </si>
  <si>
    <t>11:03:45</t>
  </si>
  <si>
    <t>20230216 11:03:49</t>
  </si>
  <si>
    <t>11:03:49</t>
  </si>
  <si>
    <t>20230216 11:03:53</t>
  </si>
  <si>
    <t>11:03:53</t>
  </si>
  <si>
    <t>20230216 11:03:57</t>
  </si>
  <si>
    <t>11:03:57</t>
  </si>
  <si>
    <t>20230216 11:04:01</t>
  </si>
  <si>
    <t>11:04:01</t>
  </si>
  <si>
    <t>20230216 11:04:05</t>
  </si>
  <si>
    <t>11:04:05</t>
  </si>
  <si>
    <t>20230216 11:04:09</t>
  </si>
  <si>
    <t>11:04:09</t>
  </si>
  <si>
    <t>20230216 11:04:13</t>
  </si>
  <si>
    <t>11:04:13</t>
  </si>
  <si>
    <t>20230216 11:04:17</t>
  </si>
  <si>
    <t>11:04:17</t>
  </si>
  <si>
    <t>20230216 11:04:21</t>
  </si>
  <si>
    <t>11:04:21</t>
  </si>
  <si>
    <t>20230216 11:04:25</t>
  </si>
  <si>
    <t>11:04:25</t>
  </si>
  <si>
    <t>20230216 11:04:29</t>
  </si>
  <si>
    <t>11:04:29</t>
  </si>
  <si>
    <t>20230216 11:04:33</t>
  </si>
  <si>
    <t>11:04:33</t>
  </si>
  <si>
    <t>20230216 11:04:37</t>
  </si>
  <si>
    <t>11:04:37</t>
  </si>
  <si>
    <t>20230216 11:04:41</t>
  </si>
  <si>
    <t>11:04:41</t>
  </si>
  <si>
    <t>20230216 11:04:45</t>
  </si>
  <si>
    <t>11:04:45</t>
  </si>
  <si>
    <t>20230216 11:04:49</t>
  </si>
  <si>
    <t>11:04:49</t>
  </si>
  <si>
    <t>20230216 11:04:53</t>
  </si>
  <si>
    <t>11:04:53</t>
  </si>
  <si>
    <t>20230216 11:04:57</t>
  </si>
  <si>
    <t>11:04:57</t>
  </si>
  <si>
    <t>20230216 11:05:01</t>
  </si>
  <si>
    <t>11:05:01</t>
  </si>
  <si>
    <t>20230216 11:05:05</t>
  </si>
  <si>
    <t>11:05:05</t>
  </si>
  <si>
    <t>20230216 11:05:09</t>
  </si>
  <si>
    <t>11:05:09</t>
  </si>
  <si>
    <t>20230216 11:05:13</t>
  </si>
  <si>
    <t>11:05:13</t>
  </si>
  <si>
    <t>20230216 11:05:17</t>
  </si>
  <si>
    <t>11:05:17</t>
  </si>
  <si>
    <t>20230216 11:05:21</t>
  </si>
  <si>
    <t>11:05:21</t>
  </si>
  <si>
    <t>20230216 11:05:25</t>
  </si>
  <si>
    <t>11:05:25</t>
  </si>
  <si>
    <t>20230216 11:05:29</t>
  </si>
  <si>
    <t>11:05:29</t>
  </si>
  <si>
    <t>20230216 11:05:33</t>
  </si>
  <si>
    <t>11:05:33</t>
  </si>
  <si>
    <t>20230216 11:05:37</t>
  </si>
  <si>
    <t>11:05:37</t>
  </si>
  <si>
    <t>20230216 11:05:41</t>
  </si>
  <si>
    <t>11:05:41</t>
  </si>
  <si>
    <t>20230216 11:05:45</t>
  </si>
  <si>
    <t>11:05:45</t>
  </si>
  <si>
    <t>2/2</t>
  </si>
  <si>
    <t>20230216 11:05:49</t>
  </si>
  <si>
    <t>11:05:49</t>
  </si>
  <si>
    <t>20230216 11:05:53</t>
  </si>
  <si>
    <t>11:05:53</t>
  </si>
  <si>
    <t>20230216 11:05:57</t>
  </si>
  <si>
    <t>11:05:57</t>
  </si>
  <si>
    <t>20230216 11:06:01</t>
  </si>
  <si>
    <t>11:06:01</t>
  </si>
  <si>
    <t>20230216 11:06:05</t>
  </si>
  <si>
    <t>11:06:05</t>
  </si>
  <si>
    <t>20230216 11:06:09</t>
  </si>
  <si>
    <t>11:06:09</t>
  </si>
  <si>
    <t>20230216 11:06:13</t>
  </si>
  <si>
    <t>11:06:13</t>
  </si>
  <si>
    <t>20230216 11:06:17</t>
  </si>
  <si>
    <t>11:06:17</t>
  </si>
  <si>
    <t>20230216 11:06:21</t>
  </si>
  <si>
    <t>11:06:21</t>
  </si>
  <si>
    <t>20230216 11:06:25</t>
  </si>
  <si>
    <t>11:06:25</t>
  </si>
  <si>
    <t>20230216 11:06:29</t>
  </si>
  <si>
    <t>11:06:29</t>
  </si>
  <si>
    <t>20230216 11:06:33</t>
  </si>
  <si>
    <t>11:06:33</t>
  </si>
  <si>
    <t>20230216 11:06:37</t>
  </si>
  <si>
    <t>11:06:37</t>
  </si>
  <si>
    <t>20230216 11:06:41</t>
  </si>
  <si>
    <t>11:06:41</t>
  </si>
  <si>
    <t>20230216 11:06:45</t>
  </si>
  <si>
    <t>11:06:45</t>
  </si>
  <si>
    <t>20230216 11:06:49</t>
  </si>
  <si>
    <t>11:06:49</t>
  </si>
  <si>
    <t>20230216 11:06:53</t>
  </si>
  <si>
    <t>11:06:53</t>
  </si>
  <si>
    <t>20230216 11:06:57</t>
  </si>
  <si>
    <t>11:06:57</t>
  </si>
  <si>
    <t>20230216 11:07:01</t>
  </si>
  <si>
    <t>11:07:01</t>
  </si>
  <si>
    <t>20230216 11:07:05</t>
  </si>
  <si>
    <t>11:07:05</t>
  </si>
  <si>
    <t>20230216 11:07:09</t>
  </si>
  <si>
    <t>11:07:09</t>
  </si>
  <si>
    <t>20230216 11:07:13</t>
  </si>
  <si>
    <t>11:07:13</t>
  </si>
  <si>
    <t>20230216 11:07:17</t>
  </si>
  <si>
    <t>11:07:17</t>
  </si>
  <si>
    <t>20230216 11:07:21</t>
  </si>
  <si>
    <t>11:07:21</t>
  </si>
  <si>
    <t>20230216 11:07:25</t>
  </si>
  <si>
    <t>11:07:25</t>
  </si>
  <si>
    <t>20230216 11:07:29</t>
  </si>
  <si>
    <t>11:07:29</t>
  </si>
  <si>
    <t>20230216 11:07:33</t>
  </si>
  <si>
    <t>11:07:33</t>
  </si>
  <si>
    <t>20230216 11:07:37</t>
  </si>
  <si>
    <t>11:07:37</t>
  </si>
  <si>
    <t>20230216 11:07:41</t>
  </si>
  <si>
    <t>11:07:41</t>
  </si>
  <si>
    <t>20230216 11:07:45</t>
  </si>
  <si>
    <t>11:07:45</t>
  </si>
  <si>
    <t>20230216 11:07:49</t>
  </si>
  <si>
    <t>11:07:49</t>
  </si>
  <si>
    <t>20230216 11:07:53</t>
  </si>
  <si>
    <t>11:07:53</t>
  </si>
  <si>
    <t>20230216 11:07:57</t>
  </si>
  <si>
    <t>11:07:57</t>
  </si>
  <si>
    <t>20230216 11:08:01</t>
  </si>
  <si>
    <t>11:08:01</t>
  </si>
  <si>
    <t>20230216 11:08:05</t>
  </si>
  <si>
    <t>11:08:05</t>
  </si>
  <si>
    <t>20230216 11:08:09</t>
  </si>
  <si>
    <t>11:08:09</t>
  </si>
  <si>
    <t>20230216 11:08:13</t>
  </si>
  <si>
    <t>11:08:13</t>
  </si>
  <si>
    <t>20230216 11:08:16</t>
  </si>
  <si>
    <t>11:08:16</t>
  </si>
  <si>
    <t>20230216 11:08:20</t>
  </si>
  <si>
    <t>11:08:20</t>
  </si>
  <si>
    <t>20230216 11:08:24</t>
  </si>
  <si>
    <t>11:08:24</t>
  </si>
  <si>
    <t>20230216 11:08:28</t>
  </si>
  <si>
    <t>11:08:28</t>
  </si>
  <si>
    <t>20230216 11:08:32</t>
  </si>
  <si>
    <t>11:08:32</t>
  </si>
  <si>
    <t>20230216 11:08:36</t>
  </si>
  <si>
    <t>11:08:36</t>
  </si>
  <si>
    <t>20230216 11:08:40</t>
  </si>
  <si>
    <t>11:08:40</t>
  </si>
  <si>
    <t>20230216 11:08:44</t>
  </si>
  <si>
    <t>11:08:44</t>
  </si>
  <si>
    <t>20230216 11:08:48</t>
  </si>
  <si>
    <t>11:08:48</t>
  </si>
  <si>
    <t>20230216 11:08:52</t>
  </si>
  <si>
    <t>11:08:52</t>
  </si>
  <si>
    <t>20230216 11:08:56</t>
  </si>
  <si>
    <t>11:08:56</t>
  </si>
  <si>
    <t>20230216 11:09:00</t>
  </si>
  <si>
    <t>11:09:00</t>
  </si>
  <si>
    <t>20230216 11:09:04</t>
  </si>
  <si>
    <t>11:09:04</t>
  </si>
  <si>
    <t>20230216 11:09:08</t>
  </si>
  <si>
    <t>11:09:08</t>
  </si>
  <si>
    <t>20230216 11:09:12</t>
  </si>
  <si>
    <t>11:09:12</t>
  </si>
  <si>
    <t>20230216 11:09:16</t>
  </si>
  <si>
    <t>11:09:16</t>
  </si>
  <si>
    <t>20230216 11:09:20</t>
  </si>
  <si>
    <t>11:09:20</t>
  </si>
  <si>
    <t>20230216 11:09:24</t>
  </si>
  <si>
    <t>11:09:24</t>
  </si>
  <si>
    <t>20230216 11:09:28</t>
  </si>
  <si>
    <t>11:09:28</t>
  </si>
  <si>
    <t>20230216 11:09:32</t>
  </si>
  <si>
    <t>11:09:32</t>
  </si>
  <si>
    <t>20230216 11:09:36</t>
  </si>
  <si>
    <t>11:09:36</t>
  </si>
  <si>
    <t>20230216 11:09:40</t>
  </si>
  <si>
    <t>11:09:40</t>
  </si>
  <si>
    <t>20230216 11:09:44</t>
  </si>
  <si>
    <t>11:09:44</t>
  </si>
  <si>
    <t>20230216 11:09:48</t>
  </si>
  <si>
    <t>11:09:48</t>
  </si>
  <si>
    <t>20230216 11:09:52</t>
  </si>
  <si>
    <t>11:09:52</t>
  </si>
  <si>
    <t>20230216 11:09:56</t>
  </si>
  <si>
    <t>11:09:56</t>
  </si>
  <si>
    <t>20230216 11:10:00</t>
  </si>
  <si>
    <t>11:10:00</t>
  </si>
  <si>
    <t>20230216 11:10:04</t>
  </si>
  <si>
    <t>11:10:04</t>
  </si>
  <si>
    <t>20230216 11:10:08</t>
  </si>
  <si>
    <t>11:10:08</t>
  </si>
  <si>
    <t>20230216 11:10:12</t>
  </si>
  <si>
    <t>11:10:12</t>
  </si>
  <si>
    <t>20230216 11:10:16</t>
  </si>
  <si>
    <t>11:10:16</t>
  </si>
  <si>
    <t>20230216 11:10:20</t>
  </si>
  <si>
    <t>11:10:20</t>
  </si>
  <si>
    <t>20230216 11:10:24</t>
  </si>
  <si>
    <t>11:10:24</t>
  </si>
  <si>
    <t>20230216 11:10:28</t>
  </si>
  <si>
    <t>11:10:28</t>
  </si>
  <si>
    <t>20230216 11:10:32</t>
  </si>
  <si>
    <t>11:10:32</t>
  </si>
  <si>
    <t>20230216 11:10:36</t>
  </si>
  <si>
    <t>11:10:36</t>
  </si>
  <si>
    <t>20230216 11:10:40</t>
  </si>
  <si>
    <t>11:10:40</t>
  </si>
  <si>
    <t>20230216 11:10:44</t>
  </si>
  <si>
    <t>11:10:44</t>
  </si>
  <si>
    <t>20230216 11:10:48</t>
  </si>
  <si>
    <t>11:10:48</t>
  </si>
  <si>
    <t>20230216 11:10:52</t>
  </si>
  <si>
    <t>11:10:52</t>
  </si>
  <si>
    <t>20230216 11:10:56</t>
  </si>
  <si>
    <t>11:10:56</t>
  </si>
  <si>
    <t>20230216 11:11:00</t>
  </si>
  <si>
    <t>11:11:00</t>
  </si>
  <si>
    <t>20230216 11:11:04</t>
  </si>
  <si>
    <t>11:11:04</t>
  </si>
  <si>
    <t>20230216 11:11:08</t>
  </si>
  <si>
    <t>11:11:08</t>
  </si>
  <si>
    <t>20230216 11:11:12</t>
  </si>
  <si>
    <t>11:11:12</t>
  </si>
  <si>
    <t>20230216 11:11:16</t>
  </si>
  <si>
    <t>11:11:16</t>
  </si>
  <si>
    <t>20230216 11:11:20</t>
  </si>
  <si>
    <t>11:11:20</t>
  </si>
  <si>
    <t>20230216 11:11:24</t>
  </si>
  <si>
    <t>11:11:24</t>
  </si>
  <si>
    <t>20230216 11:11:28</t>
  </si>
  <si>
    <t>11:11:28</t>
  </si>
  <si>
    <t>20230216 11:11:32</t>
  </si>
  <si>
    <t>11:11:32</t>
  </si>
  <si>
    <t>20230216 11:11:36</t>
  </si>
  <si>
    <t>11:11:36</t>
  </si>
  <si>
    <t>20230216 11:11:40</t>
  </si>
  <si>
    <t>11:11:40</t>
  </si>
  <si>
    <t>20230216 11:11:44</t>
  </si>
  <si>
    <t>11:11:44</t>
  </si>
  <si>
    <t>20230216 11:11:48</t>
  </si>
  <si>
    <t>11:11:48</t>
  </si>
  <si>
    <t>20230216 11:11:52</t>
  </si>
  <si>
    <t>11:11:52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</si>
</sst>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3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28" x14ac:dyDescent="0.2">
      <c r="A1" t="s">
        <v>29</v>
      </c>
      <c r="B1" t="s">
        <v>30</v>
      </c>
      <c r="C1" t="s">
        <v>31</v>
      </c>
    </row>
    <row r="2" spans="1:228" x14ac:dyDescent="0.2">
      <c r="B2">
        <v>4</v>
      </c>
      <c r="C2">
        <v>21</v>
      </c>
    </row>
    <row r="3" spans="1:228" x14ac:dyDescent="0.2">
      <c r="A3" t="s">
        <v>32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228" x14ac:dyDescent="0.2">
      <c r="B4" t="s">
        <v>19</v>
      </c>
      <c r="C4" t="s">
        <v>35</v>
      </c>
      <c r="D4">
        <v>0.57799999999999996</v>
      </c>
      <c r="E4">
        <v>0.52297389999999999</v>
      </c>
      <c r="F4">
        <v>3.7402519999999999E-3</v>
      </c>
      <c r="G4">
        <v>-6.1979609999999997E-2</v>
      </c>
      <c r="H4">
        <v>-5.6085859999999996E-3</v>
      </c>
      <c r="I4">
        <v>1</v>
      </c>
      <c r="J4">
        <v>6</v>
      </c>
      <c r="K4">
        <v>96.9</v>
      </c>
    </row>
    <row r="5" spans="1:228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228" x14ac:dyDescent="0.2">
      <c r="B6">
        <v>0</v>
      </c>
      <c r="C6">
        <v>1</v>
      </c>
      <c r="D6">
        <v>0</v>
      </c>
      <c r="E6">
        <v>0</v>
      </c>
    </row>
    <row r="7" spans="1:228" x14ac:dyDescent="0.2">
      <c r="A7" t="s">
        <v>49</v>
      </c>
      <c r="B7" t="s">
        <v>50</v>
      </c>
      <c r="C7" t="s">
        <v>52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228" x14ac:dyDescent="0.2">
      <c r="B8" t="s">
        <v>51</v>
      </c>
      <c r="C8" t="s">
        <v>53</v>
      </c>
      <c r="D8">
        <v>0.8</v>
      </c>
      <c r="E8">
        <v>0.84</v>
      </c>
      <c r="F8">
        <v>0.7</v>
      </c>
      <c r="G8">
        <v>0.87</v>
      </c>
      <c r="H8">
        <v>0.75</v>
      </c>
      <c r="I8">
        <v>0.84</v>
      </c>
      <c r="J8">
        <v>0.87</v>
      </c>
      <c r="K8">
        <v>0.19109999999999999</v>
      </c>
      <c r="L8">
        <v>0.1512</v>
      </c>
      <c r="M8">
        <v>0.161</v>
      </c>
      <c r="N8">
        <v>0.22620000000000001</v>
      </c>
      <c r="O8">
        <v>0.1575</v>
      </c>
      <c r="P8">
        <v>0.15959999999999999</v>
      </c>
      <c r="Q8">
        <v>0.2175</v>
      </c>
    </row>
    <row r="9" spans="1:228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228" x14ac:dyDescent="0.2">
      <c r="B10">
        <v>0</v>
      </c>
      <c r="C10">
        <v>0</v>
      </c>
      <c r="D10">
        <v>0</v>
      </c>
      <c r="E10">
        <v>0</v>
      </c>
      <c r="F10">
        <v>1</v>
      </c>
    </row>
    <row r="11" spans="1:228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81</v>
      </c>
      <c r="H11" t="s">
        <v>83</v>
      </c>
    </row>
    <row r="12" spans="1:228" x14ac:dyDescent="0.2">
      <c r="B12">
        <v>-6276</v>
      </c>
      <c r="C12">
        <v>6.6</v>
      </c>
      <c r="D12">
        <v>1.7090000000000001E-5</v>
      </c>
      <c r="E12">
        <v>3.11</v>
      </c>
      <c r="F12" t="s">
        <v>80</v>
      </c>
      <c r="G12" t="s">
        <v>82</v>
      </c>
      <c r="H12">
        <v>0</v>
      </c>
    </row>
    <row r="13" spans="1:228" x14ac:dyDescent="0.2">
      <c r="A13" t="s">
        <v>84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88</v>
      </c>
      <c r="AW13" t="s">
        <v>88</v>
      </c>
      <c r="AX13" t="s">
        <v>88</v>
      </c>
      <c r="AY13" t="s">
        <v>88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  <c r="CG13" t="s">
        <v>92</v>
      </c>
      <c r="CH13" t="s">
        <v>92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92</v>
      </c>
      <c r="CV13" t="s">
        <v>92</v>
      </c>
      <c r="CW13" t="s">
        <v>92</v>
      </c>
      <c r="CX13" t="s">
        <v>92</v>
      </c>
      <c r="CY13" t="s">
        <v>93</v>
      </c>
      <c r="CZ13" t="s">
        <v>93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93</v>
      </c>
      <c r="DJ13" t="s">
        <v>93</v>
      </c>
      <c r="DK13" t="s">
        <v>93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96</v>
      </c>
      <c r="ET13" t="s">
        <v>96</v>
      </c>
      <c r="EU13" t="s">
        <v>96</v>
      </c>
      <c r="EV13" t="s">
        <v>96</v>
      </c>
      <c r="EW13" t="s">
        <v>96</v>
      </c>
      <c r="EX13" t="s">
        <v>96</v>
      </c>
      <c r="EY13" t="s">
        <v>96</v>
      </c>
      <c r="EZ13" t="s">
        <v>96</v>
      </c>
      <c r="FA13" t="s">
        <v>96</v>
      </c>
      <c r="FB13" t="s">
        <v>96</v>
      </c>
      <c r="FC13" t="s">
        <v>96</v>
      </c>
      <c r="FD13" t="s">
        <v>96</v>
      </c>
      <c r="FE13" t="s">
        <v>96</v>
      </c>
      <c r="FF13" t="s">
        <v>96</v>
      </c>
      <c r="FG13" t="s">
        <v>96</v>
      </c>
      <c r="FH13" t="s">
        <v>96</v>
      </c>
      <c r="FI13" t="s">
        <v>96</v>
      </c>
      <c r="FJ13" t="s">
        <v>96</v>
      </c>
      <c r="FK13" t="s">
        <v>96</v>
      </c>
      <c r="FL13" t="s">
        <v>97</v>
      </c>
      <c r="FM13" t="s">
        <v>97</v>
      </c>
      <c r="FN13" t="s">
        <v>97</v>
      </c>
      <c r="FO13" t="s">
        <v>97</v>
      </c>
      <c r="FP13" t="s">
        <v>97</v>
      </c>
      <c r="FQ13" t="s">
        <v>97</v>
      </c>
      <c r="FR13" t="s">
        <v>97</v>
      </c>
      <c r="FS13" t="s">
        <v>97</v>
      </c>
      <c r="FT13" t="s">
        <v>97</v>
      </c>
      <c r="FU13" t="s">
        <v>97</v>
      </c>
      <c r="FV13" t="s">
        <v>97</v>
      </c>
      <c r="FW13" t="s">
        <v>97</v>
      </c>
      <c r="FX13" t="s">
        <v>97</v>
      </c>
      <c r="FY13" t="s">
        <v>97</v>
      </c>
      <c r="FZ13" t="s">
        <v>97</v>
      </c>
      <c r="GA13" t="s">
        <v>97</v>
      </c>
      <c r="GB13" t="s">
        <v>97</v>
      </c>
      <c r="GC13" t="s">
        <v>97</v>
      </c>
      <c r="GD13" t="s">
        <v>97</v>
      </c>
      <c r="GE13" t="s">
        <v>98</v>
      </c>
      <c r="GF13" t="s">
        <v>98</v>
      </c>
      <c r="GG13" t="s">
        <v>98</v>
      </c>
      <c r="GH13" t="s">
        <v>98</v>
      </c>
      <c r="GI13" t="s">
        <v>98</v>
      </c>
      <c r="GJ13" t="s">
        <v>98</v>
      </c>
      <c r="GK13" t="s">
        <v>98</v>
      </c>
      <c r="GL13" t="s">
        <v>98</v>
      </c>
      <c r="GM13" t="s">
        <v>98</v>
      </c>
      <c r="GN13" t="s">
        <v>98</v>
      </c>
      <c r="GO13" t="s">
        <v>98</v>
      </c>
      <c r="GP13" t="s">
        <v>98</v>
      </c>
      <c r="GQ13" t="s">
        <v>98</v>
      </c>
      <c r="GR13" t="s">
        <v>98</v>
      </c>
      <c r="GS13" t="s">
        <v>98</v>
      </c>
      <c r="GT13" t="s">
        <v>98</v>
      </c>
      <c r="GU13" t="s">
        <v>98</v>
      </c>
      <c r="GV13" t="s">
        <v>98</v>
      </c>
      <c r="GW13" t="s">
        <v>99</v>
      </c>
      <c r="GX13" t="s">
        <v>99</v>
      </c>
      <c r="GY13" t="s">
        <v>99</v>
      </c>
      <c r="GZ13" t="s">
        <v>99</v>
      </c>
      <c r="HA13" t="s">
        <v>99</v>
      </c>
      <c r="HB13" t="s">
        <v>99</v>
      </c>
      <c r="HC13" t="s">
        <v>99</v>
      </c>
      <c r="HD13" t="s">
        <v>99</v>
      </c>
      <c r="HE13" t="s">
        <v>100</v>
      </c>
      <c r="HF13" t="s">
        <v>100</v>
      </c>
      <c r="HG13" t="s">
        <v>100</v>
      </c>
      <c r="HH13" t="s">
        <v>100</v>
      </c>
      <c r="HI13" t="s">
        <v>100</v>
      </c>
      <c r="HJ13" t="s">
        <v>100</v>
      </c>
      <c r="HK13" t="s">
        <v>100</v>
      </c>
      <c r="HL13" t="s">
        <v>100</v>
      </c>
      <c r="HM13" t="s">
        <v>100</v>
      </c>
      <c r="HN13" t="s">
        <v>100</v>
      </c>
      <c r="HO13" t="s">
        <v>100</v>
      </c>
      <c r="HP13" t="s">
        <v>100</v>
      </c>
      <c r="HQ13" t="s">
        <v>100</v>
      </c>
      <c r="HR13" t="s">
        <v>100</v>
      </c>
      <c r="HS13" t="s">
        <v>100</v>
      </c>
      <c r="HT13" t="s">
        <v>100</v>
      </c>
    </row>
    <row r="14" spans="1:228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  <c r="W14" t="s">
        <v>123</v>
      </c>
      <c r="X14" t="s">
        <v>124</v>
      </c>
      <c r="Y14" t="s">
        <v>125</v>
      </c>
      <c r="Z14" t="s">
        <v>126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 t="s">
        <v>133</v>
      </c>
      <c r="AH14" t="s">
        <v>134</v>
      </c>
      <c r="AI14" t="s">
        <v>135</v>
      </c>
      <c r="AJ14" t="s">
        <v>136</v>
      </c>
      <c r="AK14" t="s">
        <v>137</v>
      </c>
      <c r="AL14" t="s">
        <v>138</v>
      </c>
      <c r="AM14" t="s">
        <v>139</v>
      </c>
      <c r="AN14" t="s">
        <v>140</v>
      </c>
      <c r="AO14" t="s">
        <v>141</v>
      </c>
      <c r="AP14" t="s">
        <v>142</v>
      </c>
      <c r="AQ14" t="s">
        <v>87</v>
      </c>
      <c r="AR14" t="s">
        <v>143</v>
      </c>
      <c r="AS14" t="s">
        <v>144</v>
      </c>
      <c r="AT14" t="s">
        <v>145</v>
      </c>
      <c r="AU14" t="s">
        <v>146</v>
      </c>
      <c r="AV14" t="s">
        <v>147</v>
      </c>
      <c r="AW14" t="s">
        <v>148</v>
      </c>
      <c r="AX14" t="s">
        <v>149</v>
      </c>
      <c r="AY14" t="s">
        <v>150</v>
      </c>
      <c r="AZ14" t="s">
        <v>151</v>
      </c>
      <c r="BA14" t="s">
        <v>152</v>
      </c>
      <c r="BB14" t="s">
        <v>153</v>
      </c>
      <c r="BC14" t="s">
        <v>154</v>
      </c>
      <c r="BD14" t="s">
        <v>155</v>
      </c>
      <c r="BE14" t="s">
        <v>107</v>
      </c>
      <c r="BF14" t="s">
        <v>156</v>
      </c>
      <c r="BG14" t="s">
        <v>157</v>
      </c>
      <c r="BH14" t="s">
        <v>158</v>
      </c>
      <c r="BI14" t="s">
        <v>159</v>
      </c>
      <c r="BJ14" t="s">
        <v>160</v>
      </c>
      <c r="BK14" t="s">
        <v>161</v>
      </c>
      <c r="BL14" t="s">
        <v>162</v>
      </c>
      <c r="BM14" t="s">
        <v>163</v>
      </c>
      <c r="BN14" t="s">
        <v>164</v>
      </c>
      <c r="BO14" t="s">
        <v>165</v>
      </c>
      <c r="BP14" t="s">
        <v>166</v>
      </c>
      <c r="BQ14" t="s">
        <v>167</v>
      </c>
      <c r="BR14" t="s">
        <v>168</v>
      </c>
      <c r="BS14" t="s">
        <v>169</v>
      </c>
      <c r="BT14" t="s">
        <v>170</v>
      </c>
      <c r="BU14" t="s">
        <v>171</v>
      </c>
      <c r="BV14" t="s">
        <v>172</v>
      </c>
      <c r="BW14" t="s">
        <v>173</v>
      </c>
      <c r="BX14" t="s">
        <v>174</v>
      </c>
      <c r="BY14" t="s">
        <v>175</v>
      </c>
      <c r="BZ14" t="s">
        <v>176</v>
      </c>
      <c r="CA14" t="s">
        <v>177</v>
      </c>
      <c r="CB14" t="s">
        <v>178</v>
      </c>
      <c r="CC14" t="s">
        <v>179</v>
      </c>
      <c r="CD14" t="s">
        <v>180</v>
      </c>
      <c r="CE14" t="s">
        <v>181</v>
      </c>
      <c r="CF14" t="s">
        <v>182</v>
      </c>
      <c r="CG14" t="s">
        <v>183</v>
      </c>
      <c r="CH14" t="s">
        <v>184</v>
      </c>
      <c r="CI14" t="s">
        <v>185</v>
      </c>
      <c r="CJ14" t="s">
        <v>186</v>
      </c>
      <c r="CK14" t="s">
        <v>187</v>
      </c>
      <c r="CL14" t="s">
        <v>188</v>
      </c>
      <c r="CM14" t="s">
        <v>189</v>
      </c>
      <c r="CN14" t="s">
        <v>190</v>
      </c>
      <c r="CO14" t="s">
        <v>191</v>
      </c>
      <c r="CP14" t="s">
        <v>192</v>
      </c>
      <c r="CQ14" t="s">
        <v>193</v>
      </c>
      <c r="CR14" t="s">
        <v>194</v>
      </c>
      <c r="CS14" t="s">
        <v>195</v>
      </c>
      <c r="CT14" t="s">
        <v>196</v>
      </c>
      <c r="CU14" t="s">
        <v>197</v>
      </c>
      <c r="CV14" t="s">
        <v>198</v>
      </c>
      <c r="CW14" t="s">
        <v>199</v>
      </c>
      <c r="CX14" t="s">
        <v>200</v>
      </c>
      <c r="CY14" t="s">
        <v>102</v>
      </c>
      <c r="CZ14" t="s">
        <v>105</v>
      </c>
      <c r="DA14" t="s">
        <v>201</v>
      </c>
      <c r="DB14" t="s">
        <v>202</v>
      </c>
      <c r="DC14" t="s">
        <v>203</v>
      </c>
      <c r="DD14" t="s">
        <v>204</v>
      </c>
      <c r="DE14" t="s">
        <v>205</v>
      </c>
      <c r="DF14" t="s">
        <v>206</v>
      </c>
      <c r="DG14" t="s">
        <v>207</v>
      </c>
      <c r="DH14" t="s">
        <v>208</v>
      </c>
      <c r="DI14" t="s">
        <v>209</v>
      </c>
      <c r="DJ14" t="s">
        <v>210</v>
      </c>
      <c r="DK14" t="s">
        <v>211</v>
      </c>
      <c r="DL14" t="s">
        <v>212</v>
      </c>
      <c r="DM14" t="s">
        <v>213</v>
      </c>
      <c r="DN14" t="s">
        <v>214</v>
      </c>
      <c r="DO14" t="s">
        <v>215</v>
      </c>
      <c r="DP14" t="s">
        <v>216</v>
      </c>
      <c r="DQ14" t="s">
        <v>217</v>
      </c>
      <c r="DR14" t="s">
        <v>218</v>
      </c>
      <c r="DS14" t="s">
        <v>219</v>
      </c>
      <c r="DT14" t="s">
        <v>220</v>
      </c>
      <c r="DU14" t="s">
        <v>221</v>
      </c>
      <c r="DV14" t="s">
        <v>222</v>
      </c>
      <c r="DW14" t="s">
        <v>223</v>
      </c>
      <c r="DX14" t="s">
        <v>224</v>
      </c>
      <c r="DY14" t="s">
        <v>225</v>
      </c>
      <c r="DZ14" t="s">
        <v>226</v>
      </c>
      <c r="EA14" t="s">
        <v>227</v>
      </c>
      <c r="EB14" t="s">
        <v>228</v>
      </c>
      <c r="EC14" t="s">
        <v>229</v>
      </c>
      <c r="ED14" t="s">
        <v>230</v>
      </c>
      <c r="EE14" t="s">
        <v>231</v>
      </c>
      <c r="EF14" t="s">
        <v>232</v>
      </c>
      <c r="EG14" t="s">
        <v>233</v>
      </c>
      <c r="EH14" t="s">
        <v>234</v>
      </c>
      <c r="EI14" t="s">
        <v>235</v>
      </c>
      <c r="EJ14" t="s">
        <v>236</v>
      </c>
      <c r="EK14" t="s">
        <v>237</v>
      </c>
      <c r="EL14" t="s">
        <v>238</v>
      </c>
      <c r="EM14" t="s">
        <v>239</v>
      </c>
      <c r="EN14" t="s">
        <v>240</v>
      </c>
      <c r="EO14" t="s">
        <v>241</v>
      </c>
      <c r="EP14" t="s">
        <v>242</v>
      </c>
      <c r="EQ14" t="s">
        <v>243</v>
      </c>
      <c r="ER14" t="s">
        <v>244</v>
      </c>
      <c r="ES14" t="s">
        <v>245</v>
      </c>
      <c r="ET14" t="s">
        <v>246</v>
      </c>
      <c r="EU14" t="s">
        <v>247</v>
      </c>
      <c r="EV14" t="s">
        <v>248</v>
      </c>
      <c r="EW14" t="s">
        <v>249</v>
      </c>
      <c r="EX14" t="s">
        <v>250</v>
      </c>
      <c r="EY14" t="s">
        <v>251</v>
      </c>
      <c r="EZ14" t="s">
        <v>252</v>
      </c>
      <c r="FA14" t="s">
        <v>253</v>
      </c>
      <c r="FB14" t="s">
        <v>254</v>
      </c>
      <c r="FC14" t="s">
        <v>255</v>
      </c>
      <c r="FD14" t="s">
        <v>256</v>
      </c>
      <c r="FE14" t="s">
        <v>257</v>
      </c>
      <c r="FF14" t="s">
        <v>258</v>
      </c>
      <c r="FG14" t="s">
        <v>259</v>
      </c>
      <c r="FH14" t="s">
        <v>260</v>
      </c>
      <c r="FI14" t="s">
        <v>261</v>
      </c>
      <c r="FJ14" t="s">
        <v>262</v>
      </c>
      <c r="FK14" t="s">
        <v>263</v>
      </c>
      <c r="FL14" t="s">
        <v>264</v>
      </c>
      <c r="FM14" t="s">
        <v>265</v>
      </c>
      <c r="FN14" t="s">
        <v>266</v>
      </c>
      <c r="FO14" t="s">
        <v>267</v>
      </c>
      <c r="FP14" t="s">
        <v>268</v>
      </c>
      <c r="FQ14" t="s">
        <v>269</v>
      </c>
      <c r="FR14" t="s">
        <v>270</v>
      </c>
      <c r="FS14" t="s">
        <v>271</v>
      </c>
      <c r="FT14" t="s">
        <v>272</v>
      </c>
      <c r="FU14" t="s">
        <v>273</v>
      </c>
      <c r="FV14" t="s">
        <v>274</v>
      </c>
      <c r="FW14" t="s">
        <v>275</v>
      </c>
      <c r="FX14" t="s">
        <v>276</v>
      </c>
      <c r="FY14" t="s">
        <v>277</v>
      </c>
      <c r="FZ14" t="s">
        <v>278</v>
      </c>
      <c r="GA14" t="s">
        <v>279</v>
      </c>
      <c r="GB14" t="s">
        <v>280</v>
      </c>
      <c r="GC14" t="s">
        <v>281</v>
      </c>
      <c r="GD14" t="s">
        <v>282</v>
      </c>
      <c r="GE14" t="s">
        <v>283</v>
      </c>
      <c r="GF14" t="s">
        <v>284</v>
      </c>
      <c r="GG14" t="s">
        <v>285</v>
      </c>
      <c r="GH14" t="s">
        <v>286</v>
      </c>
      <c r="GI14" t="s">
        <v>287</v>
      </c>
      <c r="GJ14" t="s">
        <v>288</v>
      </c>
      <c r="GK14" t="s">
        <v>289</v>
      </c>
      <c r="GL14" t="s">
        <v>290</v>
      </c>
      <c r="GM14" t="s">
        <v>291</v>
      </c>
      <c r="GN14" t="s">
        <v>292</v>
      </c>
      <c r="GO14" t="s">
        <v>293</v>
      </c>
      <c r="GP14" t="s">
        <v>294</v>
      </c>
      <c r="GQ14" t="s">
        <v>295</v>
      </c>
      <c r="GR14" t="s">
        <v>296</v>
      </c>
      <c r="GS14" t="s">
        <v>297</v>
      </c>
      <c r="GT14" t="s">
        <v>298</v>
      </c>
      <c r="GU14" t="s">
        <v>299</v>
      </c>
      <c r="GV14" t="s">
        <v>300</v>
      </c>
      <c r="GW14" t="s">
        <v>301</v>
      </c>
      <c r="GX14" t="s">
        <v>302</v>
      </c>
      <c r="GY14" t="s">
        <v>303</v>
      </c>
      <c r="GZ14" t="s">
        <v>304</v>
      </c>
      <c r="HA14" t="s">
        <v>305</v>
      </c>
      <c r="HB14" t="s">
        <v>306</v>
      </c>
      <c r="HC14" t="s">
        <v>307</v>
      </c>
      <c r="HD14" t="s">
        <v>308</v>
      </c>
      <c r="HE14" t="s">
        <v>309</v>
      </c>
      <c r="HF14" t="s">
        <v>310</v>
      </c>
      <c r="HG14" t="s">
        <v>311</v>
      </c>
      <c r="HH14" t="s">
        <v>312</v>
      </c>
      <c r="HI14" t="s">
        <v>313</v>
      </c>
      <c r="HJ14" t="s">
        <v>314</v>
      </c>
      <c r="HK14" t="s">
        <v>315</v>
      </c>
      <c r="HL14" t="s">
        <v>316</v>
      </c>
      <c r="HM14" t="s">
        <v>317</v>
      </c>
      <c r="HN14" t="s">
        <v>318</v>
      </c>
      <c r="HO14" t="s">
        <v>319</v>
      </c>
      <c r="HP14" t="s">
        <v>320</v>
      </c>
      <c r="HQ14" t="s">
        <v>321</v>
      </c>
      <c r="HR14" t="s">
        <v>322</v>
      </c>
      <c r="HS14" t="s">
        <v>323</v>
      </c>
      <c r="HT14" t="s">
        <v>324</v>
      </c>
    </row>
    <row r="15" spans="1:228" x14ac:dyDescent="0.2">
      <c r="B15" t="s">
        <v>325</v>
      </c>
      <c r="C15" t="s">
        <v>325</v>
      </c>
      <c r="F15" t="s">
        <v>325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329</v>
      </c>
      <c r="M15" t="s">
        <v>163</v>
      </c>
      <c r="N15" t="s">
        <v>163</v>
      </c>
      <c r="O15" t="s">
        <v>326</v>
      </c>
      <c r="P15" t="s">
        <v>326</v>
      </c>
      <c r="Q15" t="s">
        <v>326</v>
      </c>
      <c r="R15" t="s">
        <v>326</v>
      </c>
      <c r="S15" t="s">
        <v>330</v>
      </c>
      <c r="T15" t="s">
        <v>331</v>
      </c>
      <c r="U15" t="s">
        <v>331</v>
      </c>
      <c r="V15" t="s">
        <v>332</v>
      </c>
      <c r="W15" t="s">
        <v>333</v>
      </c>
      <c r="X15" t="s">
        <v>332</v>
      </c>
      <c r="Y15" t="s">
        <v>332</v>
      </c>
      <c r="Z15" t="s">
        <v>332</v>
      </c>
      <c r="AA15" t="s">
        <v>330</v>
      </c>
      <c r="AB15" t="s">
        <v>330</v>
      </c>
      <c r="AC15" t="s">
        <v>330</v>
      </c>
      <c r="AD15" t="s">
        <v>330</v>
      </c>
      <c r="AE15" t="s">
        <v>328</v>
      </c>
      <c r="AF15" t="s">
        <v>327</v>
      </c>
      <c r="AG15" t="s">
        <v>328</v>
      </c>
      <c r="AH15" t="s">
        <v>329</v>
      </c>
      <c r="AI15" t="s">
        <v>329</v>
      </c>
      <c r="AJ15" t="s">
        <v>334</v>
      </c>
      <c r="AK15" t="s">
        <v>335</v>
      </c>
      <c r="AL15" t="s">
        <v>327</v>
      </c>
      <c r="AM15" t="s">
        <v>336</v>
      </c>
      <c r="AN15" t="s">
        <v>336</v>
      </c>
      <c r="AO15" t="s">
        <v>337</v>
      </c>
      <c r="AP15" t="s">
        <v>335</v>
      </c>
      <c r="AQ15" t="s">
        <v>338</v>
      </c>
      <c r="AR15" t="s">
        <v>333</v>
      </c>
      <c r="AT15" t="s">
        <v>333</v>
      </c>
      <c r="AU15" t="s">
        <v>338</v>
      </c>
      <c r="AV15" t="s">
        <v>328</v>
      </c>
      <c r="AW15" t="s">
        <v>328</v>
      </c>
      <c r="AY15" t="s">
        <v>339</v>
      </c>
      <c r="AZ15" t="s">
        <v>340</v>
      </c>
      <c r="BC15" t="s">
        <v>326</v>
      </c>
      <c r="BE15" t="s">
        <v>325</v>
      </c>
      <c r="BF15" t="s">
        <v>329</v>
      </c>
      <c r="BG15" t="s">
        <v>329</v>
      </c>
      <c r="BH15" t="s">
        <v>336</v>
      </c>
      <c r="BI15" t="s">
        <v>336</v>
      </c>
      <c r="BJ15" t="s">
        <v>329</v>
      </c>
      <c r="BK15" t="s">
        <v>336</v>
      </c>
      <c r="BL15" t="s">
        <v>338</v>
      </c>
      <c r="BM15" t="s">
        <v>332</v>
      </c>
      <c r="BN15" t="s">
        <v>332</v>
      </c>
      <c r="BO15" t="s">
        <v>331</v>
      </c>
      <c r="BP15" t="s">
        <v>331</v>
      </c>
      <c r="BQ15" t="s">
        <v>331</v>
      </c>
      <c r="BR15" t="s">
        <v>331</v>
      </c>
      <c r="BS15" t="s">
        <v>331</v>
      </c>
      <c r="BT15" t="s">
        <v>341</v>
      </c>
      <c r="BU15" t="s">
        <v>328</v>
      </c>
      <c r="BV15" t="s">
        <v>328</v>
      </c>
      <c r="BW15" t="s">
        <v>329</v>
      </c>
      <c r="BX15" t="s">
        <v>329</v>
      </c>
      <c r="BY15" t="s">
        <v>329</v>
      </c>
      <c r="BZ15" t="s">
        <v>336</v>
      </c>
      <c r="CA15" t="s">
        <v>329</v>
      </c>
      <c r="CB15" t="s">
        <v>336</v>
      </c>
      <c r="CC15" t="s">
        <v>332</v>
      </c>
      <c r="CD15" t="s">
        <v>332</v>
      </c>
      <c r="CE15" t="s">
        <v>331</v>
      </c>
      <c r="CF15" t="s">
        <v>331</v>
      </c>
      <c r="CG15" t="s">
        <v>328</v>
      </c>
      <c r="CL15" t="s">
        <v>328</v>
      </c>
      <c r="CO15" t="s">
        <v>331</v>
      </c>
      <c r="CP15" t="s">
        <v>331</v>
      </c>
      <c r="CQ15" t="s">
        <v>331</v>
      </c>
      <c r="CR15" t="s">
        <v>331</v>
      </c>
      <c r="CS15" t="s">
        <v>331</v>
      </c>
      <c r="CT15" t="s">
        <v>328</v>
      </c>
      <c r="CU15" t="s">
        <v>328</v>
      </c>
      <c r="CV15" t="s">
        <v>328</v>
      </c>
      <c r="CW15" t="s">
        <v>325</v>
      </c>
      <c r="CY15" t="s">
        <v>342</v>
      </c>
      <c r="DA15" t="s">
        <v>325</v>
      </c>
      <c r="DB15" t="s">
        <v>325</v>
      </c>
      <c r="DD15" t="s">
        <v>343</v>
      </c>
      <c r="DE15" t="s">
        <v>344</v>
      </c>
      <c r="DF15" t="s">
        <v>343</v>
      </c>
      <c r="DG15" t="s">
        <v>344</v>
      </c>
      <c r="DH15" t="s">
        <v>343</v>
      </c>
      <c r="DI15" t="s">
        <v>344</v>
      </c>
      <c r="DJ15" t="s">
        <v>333</v>
      </c>
      <c r="DK15" t="s">
        <v>333</v>
      </c>
      <c r="DL15" t="s">
        <v>329</v>
      </c>
      <c r="DM15" t="s">
        <v>345</v>
      </c>
      <c r="DN15" t="s">
        <v>329</v>
      </c>
      <c r="DP15" t="s">
        <v>336</v>
      </c>
      <c r="DQ15" t="s">
        <v>346</v>
      </c>
      <c r="DR15" t="s">
        <v>336</v>
      </c>
      <c r="DT15" t="s">
        <v>331</v>
      </c>
      <c r="DU15" t="s">
        <v>347</v>
      </c>
      <c r="DV15" t="s">
        <v>331</v>
      </c>
      <c r="EA15" t="s">
        <v>348</v>
      </c>
      <c r="EB15" t="s">
        <v>348</v>
      </c>
      <c r="EO15" t="s">
        <v>348</v>
      </c>
      <c r="EP15" t="s">
        <v>348</v>
      </c>
      <c r="EQ15" t="s">
        <v>349</v>
      </c>
      <c r="ER15" t="s">
        <v>349</v>
      </c>
      <c r="ES15" t="s">
        <v>331</v>
      </c>
      <c r="ET15" t="s">
        <v>331</v>
      </c>
      <c r="EU15" t="s">
        <v>333</v>
      </c>
      <c r="EV15" t="s">
        <v>331</v>
      </c>
      <c r="EW15" t="s">
        <v>336</v>
      </c>
      <c r="EX15" t="s">
        <v>333</v>
      </c>
      <c r="EY15" t="s">
        <v>333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350</v>
      </c>
      <c r="FI15" t="s">
        <v>350</v>
      </c>
      <c r="FJ15" t="s">
        <v>350</v>
      </c>
      <c r="FK15" t="s">
        <v>351</v>
      </c>
      <c r="FL15" t="s">
        <v>348</v>
      </c>
      <c r="FM15" t="s">
        <v>348</v>
      </c>
      <c r="FN15" t="s">
        <v>348</v>
      </c>
      <c r="FO15" t="s">
        <v>348</v>
      </c>
      <c r="FP15" t="s">
        <v>348</v>
      </c>
      <c r="FQ15" t="s">
        <v>348</v>
      </c>
      <c r="FR15" t="s">
        <v>348</v>
      </c>
      <c r="FS15" t="s">
        <v>348</v>
      </c>
      <c r="FT15" t="s">
        <v>348</v>
      </c>
      <c r="FU15" t="s">
        <v>348</v>
      </c>
      <c r="FV15" t="s">
        <v>348</v>
      </c>
      <c r="FW15" t="s">
        <v>348</v>
      </c>
      <c r="GD15" t="s">
        <v>348</v>
      </c>
      <c r="GE15" t="s">
        <v>333</v>
      </c>
      <c r="GF15" t="s">
        <v>333</v>
      </c>
      <c r="GG15" t="s">
        <v>343</v>
      </c>
      <c r="GH15" t="s">
        <v>344</v>
      </c>
      <c r="GI15" t="s">
        <v>344</v>
      </c>
      <c r="GM15" t="s">
        <v>344</v>
      </c>
      <c r="GQ15" t="s">
        <v>329</v>
      </c>
      <c r="GR15" t="s">
        <v>329</v>
      </c>
      <c r="GS15" t="s">
        <v>336</v>
      </c>
      <c r="GT15" t="s">
        <v>336</v>
      </c>
      <c r="GU15" t="s">
        <v>352</v>
      </c>
      <c r="GV15" t="s">
        <v>352</v>
      </c>
      <c r="GW15" t="s">
        <v>348</v>
      </c>
      <c r="GX15" t="s">
        <v>348</v>
      </c>
      <c r="GY15" t="s">
        <v>348</v>
      </c>
      <c r="GZ15" t="s">
        <v>348</v>
      </c>
      <c r="HA15" t="s">
        <v>348</v>
      </c>
      <c r="HB15" t="s">
        <v>348</v>
      </c>
      <c r="HC15" t="s">
        <v>331</v>
      </c>
      <c r="HD15" t="s">
        <v>348</v>
      </c>
      <c r="HF15" t="s">
        <v>338</v>
      </c>
      <c r="HG15" t="s">
        <v>338</v>
      </c>
      <c r="HH15" t="s">
        <v>331</v>
      </c>
      <c r="HI15" t="s">
        <v>331</v>
      </c>
      <c r="HJ15" t="s">
        <v>331</v>
      </c>
      <c r="HK15" t="s">
        <v>331</v>
      </c>
      <c r="HL15" t="s">
        <v>331</v>
      </c>
      <c r="HM15" t="s">
        <v>333</v>
      </c>
      <c r="HN15" t="s">
        <v>333</v>
      </c>
      <c r="HO15" t="s">
        <v>333</v>
      </c>
      <c r="HP15" t="s">
        <v>331</v>
      </c>
      <c r="HQ15" t="s">
        <v>329</v>
      </c>
      <c r="HR15" t="s">
        <v>336</v>
      </c>
      <c r="HS15" t="s">
        <v>333</v>
      </c>
      <c r="HT15" t="s">
        <v>333</v>
      </c>
    </row>
    <row r="16" spans="1:228" x14ac:dyDescent="0.2">
      <c r="A16">
        <v>1</v>
      </c>
      <c r="B16">
        <v>1676566622.0999999</v>
      </c>
      <c r="C16">
        <v>0</v>
      </c>
      <c r="D16" t="s">
        <v>353</v>
      </c>
      <c r="E16" t="s">
        <v>354</v>
      </c>
      <c r="F16">
        <v>4</v>
      </c>
      <c r="G16">
        <v>1676566619.5999999</v>
      </c>
      <c r="H16">
        <f t="shared" ref="H16:H79" si="0">(I16)/1000</f>
        <v>3.3393111820786644E-3</v>
      </c>
      <c r="I16">
        <f t="shared" ref="I16:I79" si="1">IF(BD16, AL16, AF16)</f>
        <v>3.3393111820786645</v>
      </c>
      <c r="J16">
        <f t="shared" ref="J16:J79" si="2">IF(BD16, AG16, AE16)</f>
        <v>-2.2194948595397976</v>
      </c>
      <c r="K16">
        <f t="shared" ref="K16:K79" si="3">BF16 - IF(AS16&gt;1, J16*AZ16*100/(AU16*BT16), 0)</f>
        <v>12.02708888888889</v>
      </c>
      <c r="L16">
        <f t="shared" ref="L16:L79" si="4">((R16-H16/2)*K16-J16)/(R16+H16/2)</f>
        <v>28.154173506012086</v>
      </c>
      <c r="M16">
        <f t="shared" ref="M16:M79" si="5">L16*(BM16+BN16)/1000</f>
        <v>2.8498794353988277</v>
      </c>
      <c r="N16">
        <f t="shared" ref="N16:N79" si="6">(BF16 - IF(AS16&gt;1, J16*AZ16*100/(AU16*BT16), 0))*(BM16+BN16)/1000</f>
        <v>1.2174306336799015</v>
      </c>
      <c r="O16">
        <f t="shared" ref="O16:O79" si="7">2/((1/Q16-1/P16)+SIGN(Q16)*SQRT((1/Q16-1/P16)*(1/Q16-1/P16) + 4*BA16/((BA16+1)*(BA16+1))*(2*1/Q16*1/P16-1/P16*1/P16)))</f>
        <v>0.22165206078022959</v>
      </c>
      <c r="P16">
        <f t="shared" ref="P16:P79" si="8">IF(LEFT(BB16,1)&lt;&gt;"0",IF(LEFT(BB16,1)="1",3,BC16),$D$4+$E$4*(BT16*BM16/($K$4*1000))+$F$4*(BT16*BM16/($K$4*1000))*MAX(MIN(AZ16,$J$4),$I$4)*MAX(MIN(AZ16,$J$4),$I$4)+$G$4*MAX(MIN(AZ16,$J$4),$I$4)*(BT16*BM16/($K$4*1000))+$H$4*(BT16*BM16/($K$4*1000))*(BT16*BM16/($K$4*1000)))</f>
        <v>2.7689176016582029</v>
      </c>
      <c r="Q16">
        <f t="shared" ref="Q16:Q79" si="9">H16*(1000-(1000*0.61365*EXP(17.502*U16/(240.97+U16))/(BM16+BN16)+BH16)/2)/(1000*0.61365*EXP(17.502*U16/(240.97+U16))/(BM16+BN16)-BH16)</f>
        <v>0.21224545330527808</v>
      </c>
      <c r="R16">
        <f t="shared" ref="R16:R79" si="10">1/((BA16+1)/(O16/1.6)+1/(P16/1.37)) + BA16/((BA16+1)/(O16/1.6) + BA16/(P16/1.37))</f>
        <v>0.1334652878203281</v>
      </c>
      <c r="S16">
        <f t="shared" ref="S16:S79" si="11">(AV16*AY16)</f>
        <v>226.1128158993933</v>
      </c>
      <c r="T16">
        <f t="shared" ref="T16:T79" si="12">(BO16+(S16+2*0.95*0.0000000567*(((BO16+$B$6)+273)^4-(BO16+273)^4)-44100*H16)/(1.84*29.3*P16+8*0.95*0.0000000567*(BO16+273)^3))</f>
        <v>32.896202355645052</v>
      </c>
      <c r="U16">
        <f t="shared" ref="U16:U79" si="13">($C$6*BP16+$D$6*BQ16+$E$6*T16)</f>
        <v>32.539744444444437</v>
      </c>
      <c r="V16">
        <f t="shared" ref="V16:V79" si="14">0.61365*EXP(17.502*U16/(240.97+U16))</f>
        <v>4.9229156203404782</v>
      </c>
      <c r="W16">
        <f t="shared" ref="W16:W79" si="15">(X16/Y16*100)</f>
        <v>69.492849816144115</v>
      </c>
      <c r="X16">
        <f t="shared" ref="X16:X79" si="16">BH16*(BM16+BN16)/1000</f>
        <v>3.3957721657687898</v>
      </c>
      <c r="Y16">
        <f t="shared" ref="Y16:Y79" si="17">0.61365*EXP(17.502*BO16/(240.97+BO16))</f>
        <v>4.8865058416123643</v>
      </c>
      <c r="Z16">
        <f t="shared" ref="Z16:Z79" si="18">(V16-BH16*(BM16+BN16)/1000)</f>
        <v>1.5271434545716884</v>
      </c>
      <c r="AA16">
        <f t="shared" ref="AA16:AA79" si="19">(-H16*44100)</f>
        <v>-147.2636231296691</v>
      </c>
      <c r="AB16">
        <f t="shared" ref="AB16:AB79" si="20">2*29.3*P16*0.92*(BO16-U16)</f>
        <v>-19.646628406636641</v>
      </c>
      <c r="AC16">
        <f t="shared" ref="AC16:AC79" si="21">2*0.95*0.0000000567*(((BO16+$B$6)+273)^4-(U16+273)^4)</f>
        <v>-1.6166340493634939</v>
      </c>
      <c r="AD16">
        <f t="shared" ref="AD16:AD79" si="22">S16+AC16+AA16+AB16</f>
        <v>57.585930313724077</v>
      </c>
      <c r="AE16">
        <f t="shared" ref="AE16:AE79" si="23">BL16*AS16*(BG16-BF16*(1000-AS16*BI16)/(1000-AS16*BH16))/(100*AZ16)</f>
        <v>-2.2559578018825732</v>
      </c>
      <c r="AF16">
        <f t="shared" ref="AF16:AF79" si="24">1000*BL16*AS16*(BH16-BI16)/(100*AZ16*(1000-AS16*BH16))</f>
        <v>3.312009185254591</v>
      </c>
      <c r="AG16">
        <f t="shared" ref="AG16:AG79" si="25">(AH16 - AI16 - BM16*1000/(8.314*(BO16+273.15)) * AK16/BL16 * AJ16) * BL16/(100*AZ16) * (1000 - BI16)/1000</f>
        <v>-2.2194948595397976</v>
      </c>
      <c r="AH16">
        <v>10.299627625976671</v>
      </c>
      <c r="AI16">
        <v>12.416255757575749</v>
      </c>
      <c r="AJ16">
        <v>-8.2618741630925111E-4</v>
      </c>
      <c r="AK16">
        <v>62.170441953153343</v>
      </c>
      <c r="AL16">
        <f t="shared" ref="AL16:AL79" si="26">(AN16 - AM16 + BM16*1000/(8.314*(BO16+273.15)) * AP16/BL16 * AO16) * BL16/(100*AZ16) * 1000/(1000 - AN16)</f>
        <v>3.3393111820786645</v>
      </c>
      <c r="AM16">
        <v>30.57883662757277</v>
      </c>
      <c r="AN16">
        <v>33.556555151515127</v>
      </c>
      <c r="AO16">
        <v>2.2453340030598279E-4</v>
      </c>
      <c r="AP16">
        <v>100.072647166557</v>
      </c>
      <c r="AQ16">
        <v>25</v>
      </c>
      <c r="AR16">
        <v>4</v>
      </c>
      <c r="AS16">
        <f t="shared" ref="AS16:AS79" si="27">IF(AQ16*$H$12&gt;=AU16,1,(AU16/(AU16-AQ16*$H$12)))</f>
        <v>1</v>
      </c>
      <c r="AT16">
        <f t="shared" ref="AT16:AT79" si="28">(AS16-1)*100</f>
        <v>0</v>
      </c>
      <c r="AU16">
        <f t="shared" ref="AU16:AU79" si="29">MAX(0,($B$12+$C$12*BT16)/(1+$D$12*BT16)*BM16/(BO16+273)*$E$12)</f>
        <v>47463.81697729772</v>
      </c>
      <c r="AV16">
        <f t="shared" ref="AV16:AV79" si="30">$B$10*BU16+$C$10*BV16+$F$10*CG16*(1-CJ16)</f>
        <v>1200.001111111111</v>
      </c>
      <c r="AW16">
        <f t="shared" ref="AW16:AW79" si="31">AV16*AX16</f>
        <v>1025.9245802587529</v>
      </c>
      <c r="AX16">
        <f t="shared" ref="AX16:AX79" si="32">($B$10*$D$8+$C$10*$D$8+$F$10*((CT16+CL16)/MAX(CT16+CL16+CU16, 0.1)*$I$8+CU16/MAX(CT16+CL16+CU16, 0.1)*$J$8))/($B$10+$C$10+$F$10)</f>
        <v>0.85493635860788808</v>
      </c>
      <c r="AY16">
        <f t="shared" ref="AY16:AY79" si="33">($B$10*$K$8+$C$10*$K$8+$F$10*((CT16+CL16)/MAX(CT16+CL16+CU16, 0.1)*$P$8+CU16/MAX(CT16+CL16+CU16, 0.1)*$Q$8))/($B$10+$C$10+$F$10)</f>
        <v>0.18842717211322396</v>
      </c>
      <c r="AZ16">
        <v>6</v>
      </c>
      <c r="BA16">
        <v>0.5</v>
      </c>
      <c r="BB16" t="s">
        <v>355</v>
      </c>
      <c r="BC16">
        <v>2</v>
      </c>
      <c r="BD16" t="b">
        <v>1</v>
      </c>
      <c r="BE16">
        <v>1676566619.5999999</v>
      </c>
      <c r="BF16">
        <v>12.02708888888889</v>
      </c>
      <c r="BG16">
        <v>9.9813744444444445</v>
      </c>
      <c r="BH16">
        <v>33.547088888888887</v>
      </c>
      <c r="BI16">
        <v>30.592322222222229</v>
      </c>
      <c r="BJ16">
        <v>16.444511111111112</v>
      </c>
      <c r="BK16">
        <v>33.322899999999997</v>
      </c>
      <c r="BL16">
        <v>649.9804444444444</v>
      </c>
      <c r="BM16">
        <v>101.12411111111111</v>
      </c>
      <c r="BN16">
        <v>9.9937777777777764E-2</v>
      </c>
      <c r="BO16">
        <v>32.408133333333332</v>
      </c>
      <c r="BP16">
        <v>32.539744444444437</v>
      </c>
      <c r="BQ16">
        <v>999.90000000000009</v>
      </c>
      <c r="BR16">
        <v>0</v>
      </c>
      <c r="BS16">
        <v>0</v>
      </c>
      <c r="BT16">
        <v>9009.9322222222218</v>
      </c>
      <c r="BU16">
        <v>0</v>
      </c>
      <c r="BV16">
        <v>262.67555555555549</v>
      </c>
      <c r="BW16">
        <v>2.0457311111111109</v>
      </c>
      <c r="BX16">
        <v>12.444599999999999</v>
      </c>
      <c r="BY16">
        <v>10.296355555555561</v>
      </c>
      <c r="BZ16">
        <v>2.9547466666666669</v>
      </c>
      <c r="CA16">
        <v>9.9813744444444445</v>
      </c>
      <c r="CB16">
        <v>30.592322222222229</v>
      </c>
      <c r="CC16">
        <v>3.3924133333333328</v>
      </c>
      <c r="CD16">
        <v>3.0936166666666671</v>
      </c>
      <c r="CE16">
        <v>26.090722222222229</v>
      </c>
      <c r="CF16">
        <v>24.54056666666667</v>
      </c>
      <c r="CG16">
        <v>1200.001111111111</v>
      </c>
      <c r="CH16">
        <v>0.5000389999999999</v>
      </c>
      <c r="CI16">
        <v>0.49996111111111108</v>
      </c>
      <c r="CJ16">
        <v>0</v>
      </c>
      <c r="CK16">
        <v>941.84433333333334</v>
      </c>
      <c r="CL16">
        <v>4.9990899999999998</v>
      </c>
      <c r="CM16">
        <v>10120.37777777778</v>
      </c>
      <c r="CN16">
        <v>9558.0155555555557</v>
      </c>
      <c r="CO16">
        <v>42.375</v>
      </c>
      <c r="CP16">
        <v>44.686999999999998</v>
      </c>
      <c r="CQ16">
        <v>43.25</v>
      </c>
      <c r="CR16">
        <v>43.388777777777783</v>
      </c>
      <c r="CS16">
        <v>43.686999999999998</v>
      </c>
      <c r="CT16">
        <v>597.54666666666662</v>
      </c>
      <c r="CU16">
        <v>597.45444444444445</v>
      </c>
      <c r="CV16">
        <v>0</v>
      </c>
      <c r="CW16">
        <v>1676566633.5</v>
      </c>
      <c r="CX16">
        <v>0</v>
      </c>
      <c r="CY16">
        <v>1676559501.0999999</v>
      </c>
      <c r="CZ16" t="s">
        <v>356</v>
      </c>
      <c r="DA16">
        <v>1676559501.0999999</v>
      </c>
      <c r="DB16">
        <v>1676559496.5999999</v>
      </c>
      <c r="DC16">
        <v>9</v>
      </c>
      <c r="DD16">
        <v>-0.31900000000000001</v>
      </c>
      <c r="DE16">
        <v>0.04</v>
      </c>
      <c r="DF16">
        <v>-6.032</v>
      </c>
      <c r="DG16">
        <v>0.23799999999999999</v>
      </c>
      <c r="DH16">
        <v>416</v>
      </c>
      <c r="DI16">
        <v>31</v>
      </c>
      <c r="DJ16">
        <v>0.66</v>
      </c>
      <c r="DK16">
        <v>0.35</v>
      </c>
      <c r="DL16">
        <v>2.0723931707317078</v>
      </c>
      <c r="DM16">
        <v>-0.1441064111498277</v>
      </c>
      <c r="DN16">
        <v>2.4290747454487258E-2</v>
      </c>
      <c r="DO16">
        <v>0</v>
      </c>
      <c r="DP16">
        <v>3.0434602439024392</v>
      </c>
      <c r="DQ16">
        <v>-0.36300334494772968</v>
      </c>
      <c r="DR16">
        <v>4.1628378716623823E-2</v>
      </c>
      <c r="DS16">
        <v>0</v>
      </c>
      <c r="DT16">
        <v>0</v>
      </c>
      <c r="DU16">
        <v>0</v>
      </c>
      <c r="DV16">
        <v>0</v>
      </c>
      <c r="DW16">
        <v>-1</v>
      </c>
      <c r="DX16">
        <v>0</v>
      </c>
      <c r="DY16">
        <v>2</v>
      </c>
      <c r="DZ16" t="s">
        <v>357</v>
      </c>
      <c r="EA16">
        <v>3.29739</v>
      </c>
      <c r="EB16">
        <v>2.62548</v>
      </c>
      <c r="EC16">
        <v>4.87895E-3</v>
      </c>
      <c r="ED16">
        <v>2.9268200000000001E-3</v>
      </c>
      <c r="EE16">
        <v>0.13816600000000001</v>
      </c>
      <c r="EF16">
        <v>0.128667</v>
      </c>
      <c r="EG16">
        <v>30065</v>
      </c>
      <c r="EH16">
        <v>30572.5</v>
      </c>
      <c r="EI16">
        <v>28105.4</v>
      </c>
      <c r="EJ16">
        <v>29506.9</v>
      </c>
      <c r="EK16">
        <v>33344</v>
      </c>
      <c r="EL16">
        <v>35666.400000000001</v>
      </c>
      <c r="EM16">
        <v>39692.699999999997</v>
      </c>
      <c r="EN16">
        <v>42149.9</v>
      </c>
      <c r="EO16">
        <v>2.19082</v>
      </c>
      <c r="EP16">
        <v>2.2015500000000001</v>
      </c>
      <c r="EQ16">
        <v>0.11811000000000001</v>
      </c>
      <c r="ER16">
        <v>0</v>
      </c>
      <c r="ES16">
        <v>30.624600000000001</v>
      </c>
      <c r="ET16">
        <v>999.9</v>
      </c>
      <c r="EU16">
        <v>76.7</v>
      </c>
      <c r="EV16">
        <v>32.299999999999997</v>
      </c>
      <c r="EW16">
        <v>36.834899999999998</v>
      </c>
      <c r="EX16">
        <v>57.120899999999999</v>
      </c>
      <c r="EY16">
        <v>-3.67388</v>
      </c>
      <c r="EZ16">
        <v>2</v>
      </c>
      <c r="FA16">
        <v>0.38869399999999998</v>
      </c>
      <c r="FB16">
        <v>-0.115338</v>
      </c>
      <c r="FC16">
        <v>20.274999999999999</v>
      </c>
      <c r="FD16">
        <v>5.2238800000000003</v>
      </c>
      <c r="FE16">
        <v>12.009499999999999</v>
      </c>
      <c r="FF16">
        <v>4.9880500000000003</v>
      </c>
      <c r="FG16">
        <v>3.28525</v>
      </c>
      <c r="FH16">
        <v>9999</v>
      </c>
      <c r="FI16">
        <v>9999</v>
      </c>
      <c r="FJ16">
        <v>9999</v>
      </c>
      <c r="FK16">
        <v>999.9</v>
      </c>
      <c r="FL16">
        <v>1.86574</v>
      </c>
      <c r="FM16">
        <v>1.8621799999999999</v>
      </c>
      <c r="FN16">
        <v>1.8641700000000001</v>
      </c>
      <c r="FO16">
        <v>1.8602300000000001</v>
      </c>
      <c r="FP16">
        <v>1.8609599999999999</v>
      </c>
      <c r="FQ16">
        <v>1.86016</v>
      </c>
      <c r="FR16">
        <v>1.8618600000000001</v>
      </c>
      <c r="FS16">
        <v>1.85839</v>
      </c>
      <c r="FT16">
        <v>0</v>
      </c>
      <c r="FU16">
        <v>0</v>
      </c>
      <c r="FV16">
        <v>0</v>
      </c>
      <c r="FW16">
        <v>0</v>
      </c>
      <c r="FX16" t="s">
        <v>358</v>
      </c>
      <c r="FY16" t="s">
        <v>359</v>
      </c>
      <c r="FZ16" t="s">
        <v>360</v>
      </c>
      <c r="GA16" t="s">
        <v>360</v>
      </c>
      <c r="GB16" t="s">
        <v>360</v>
      </c>
      <c r="GC16" t="s">
        <v>360</v>
      </c>
      <c r="GD16">
        <v>0</v>
      </c>
      <c r="GE16">
        <v>100</v>
      </c>
      <c r="GF16">
        <v>100</v>
      </c>
      <c r="GG16">
        <v>-4.4169999999999998</v>
      </c>
      <c r="GH16">
        <v>0.22420000000000001</v>
      </c>
      <c r="GI16">
        <v>-4.3390407852367989</v>
      </c>
      <c r="GJ16">
        <v>-4.8024823865547416E-3</v>
      </c>
      <c r="GK16">
        <v>2.2541114550050859E-6</v>
      </c>
      <c r="GL16">
        <v>-5.2254267566753844E-10</v>
      </c>
      <c r="GM16">
        <v>0.224158448447625</v>
      </c>
      <c r="GN16">
        <v>0</v>
      </c>
      <c r="GO16">
        <v>0</v>
      </c>
      <c r="GP16">
        <v>0</v>
      </c>
      <c r="GQ16">
        <v>6</v>
      </c>
      <c r="GR16">
        <v>2068</v>
      </c>
      <c r="GS16">
        <v>3</v>
      </c>
      <c r="GT16">
        <v>31</v>
      </c>
      <c r="GU16">
        <v>118.7</v>
      </c>
      <c r="GV16">
        <v>118.8</v>
      </c>
      <c r="GW16">
        <v>0.17578099999999999</v>
      </c>
      <c r="GX16">
        <v>2.63062</v>
      </c>
      <c r="GY16">
        <v>2.04834</v>
      </c>
      <c r="GZ16">
        <v>2.6245099999999999</v>
      </c>
      <c r="HA16">
        <v>2.1972700000000001</v>
      </c>
      <c r="HB16">
        <v>2.32178</v>
      </c>
      <c r="HC16">
        <v>37.602200000000003</v>
      </c>
      <c r="HD16">
        <v>14.333399999999999</v>
      </c>
      <c r="HE16">
        <v>18</v>
      </c>
      <c r="HF16">
        <v>668.39599999999996</v>
      </c>
      <c r="HG16">
        <v>754.01800000000003</v>
      </c>
      <c r="HH16">
        <v>31.000499999999999</v>
      </c>
      <c r="HI16">
        <v>32.351799999999997</v>
      </c>
      <c r="HJ16">
        <v>30.0002</v>
      </c>
      <c r="HK16">
        <v>32.266500000000001</v>
      </c>
      <c r="HL16">
        <v>32.275100000000002</v>
      </c>
      <c r="HM16">
        <v>3.5672999999999999</v>
      </c>
      <c r="HN16">
        <v>21.0871</v>
      </c>
      <c r="HO16">
        <v>99.256600000000006</v>
      </c>
      <c r="HP16">
        <v>31</v>
      </c>
      <c r="HQ16">
        <v>13.3445</v>
      </c>
      <c r="HR16">
        <v>30.821000000000002</v>
      </c>
      <c r="HS16">
        <v>99.065799999999996</v>
      </c>
      <c r="HT16">
        <v>97.766499999999994</v>
      </c>
    </row>
    <row r="17" spans="1:228" x14ac:dyDescent="0.2">
      <c r="A17">
        <v>2</v>
      </c>
      <c r="B17">
        <v>1676566626.0999999</v>
      </c>
      <c r="C17">
        <v>4</v>
      </c>
      <c r="D17" t="s">
        <v>361</v>
      </c>
      <c r="E17" t="s">
        <v>362</v>
      </c>
      <c r="F17">
        <v>4</v>
      </c>
      <c r="G17">
        <v>1676566624.0999999</v>
      </c>
      <c r="H17">
        <f t="shared" si="0"/>
        <v>3.3425742803220144E-3</v>
      </c>
      <c r="I17">
        <f t="shared" si="1"/>
        <v>3.3425742803220144</v>
      </c>
      <c r="J17">
        <f t="shared" si="2"/>
        <v>-2.2319984744842278</v>
      </c>
      <c r="K17">
        <f t="shared" si="3"/>
        <v>12.009342857142849</v>
      </c>
      <c r="L17">
        <f t="shared" si="4"/>
        <v>28.204205846990295</v>
      </c>
      <c r="M17">
        <f t="shared" si="5"/>
        <v>2.8549155855516455</v>
      </c>
      <c r="N17">
        <f t="shared" si="6"/>
        <v>1.2156222473021383</v>
      </c>
      <c r="O17">
        <f t="shared" si="7"/>
        <v>0.22200487838101229</v>
      </c>
      <c r="P17">
        <f t="shared" si="8"/>
        <v>2.7697300263494622</v>
      </c>
      <c r="Q17">
        <f t="shared" si="9"/>
        <v>0.21257162750291708</v>
      </c>
      <c r="R17">
        <f t="shared" si="10"/>
        <v>0.13367140487893464</v>
      </c>
      <c r="S17">
        <f t="shared" si="11"/>
        <v>226.11872190834416</v>
      </c>
      <c r="T17">
        <f t="shared" si="12"/>
        <v>32.899366986234199</v>
      </c>
      <c r="U17">
        <f t="shared" si="13"/>
        <v>32.547814285714288</v>
      </c>
      <c r="V17">
        <f t="shared" si="14"/>
        <v>4.9251557771200458</v>
      </c>
      <c r="W17">
        <f t="shared" si="15"/>
        <v>69.541049289123109</v>
      </c>
      <c r="X17">
        <f t="shared" si="16"/>
        <v>3.3989237863156903</v>
      </c>
      <c r="Y17">
        <f t="shared" si="17"/>
        <v>4.8876509932778873</v>
      </c>
      <c r="Z17">
        <f t="shared" si="18"/>
        <v>1.5262319908043556</v>
      </c>
      <c r="AA17">
        <f t="shared" si="19"/>
        <v>-147.40752576220083</v>
      </c>
      <c r="AB17">
        <f t="shared" si="20"/>
        <v>-20.237354675826264</v>
      </c>
      <c r="AC17">
        <f t="shared" si="21"/>
        <v>-1.6648537633251399</v>
      </c>
      <c r="AD17">
        <f t="shared" si="22"/>
        <v>56.808987706991914</v>
      </c>
      <c r="AE17">
        <f t="shared" si="23"/>
        <v>-2.0893373925647993</v>
      </c>
      <c r="AF17">
        <f t="shared" si="24"/>
        <v>3.2489963713215571</v>
      </c>
      <c r="AG17">
        <f t="shared" si="25"/>
        <v>-2.2319984744842278</v>
      </c>
      <c r="AH17">
        <v>10.29825953405617</v>
      </c>
      <c r="AI17">
        <v>12.423589090909079</v>
      </c>
      <c r="AJ17">
        <v>-5.716129416816419E-5</v>
      </c>
      <c r="AK17">
        <v>62.170441953153343</v>
      </c>
      <c r="AL17">
        <f t="shared" si="26"/>
        <v>3.3425742803220144</v>
      </c>
      <c r="AM17">
        <v>30.66408772822113</v>
      </c>
      <c r="AN17">
        <v>33.59203393939395</v>
      </c>
      <c r="AO17">
        <v>8.6973079015929371E-3</v>
      </c>
      <c r="AP17">
        <v>100.072647166557</v>
      </c>
      <c r="AQ17">
        <v>25</v>
      </c>
      <c r="AR17">
        <v>4</v>
      </c>
      <c r="AS17">
        <f t="shared" si="27"/>
        <v>1</v>
      </c>
      <c r="AT17">
        <f t="shared" si="28"/>
        <v>0</v>
      </c>
      <c r="AU17">
        <f t="shared" si="29"/>
        <v>47485.560536794248</v>
      </c>
      <c r="AV17">
        <f t="shared" si="30"/>
        <v>1200.0342857142859</v>
      </c>
      <c r="AW17">
        <f t="shared" si="31"/>
        <v>1025.9527636830799</v>
      </c>
      <c r="AX17">
        <f t="shared" si="32"/>
        <v>0.85493620965371919</v>
      </c>
      <c r="AY17">
        <f t="shared" si="33"/>
        <v>0.18842688463167823</v>
      </c>
      <c r="AZ17">
        <v>6</v>
      </c>
      <c r="BA17">
        <v>0.5</v>
      </c>
      <c r="BB17" t="s">
        <v>355</v>
      </c>
      <c r="BC17">
        <v>2</v>
      </c>
      <c r="BD17" t="b">
        <v>1</v>
      </c>
      <c r="BE17">
        <v>1676566624.0999999</v>
      </c>
      <c r="BF17">
        <v>12.009342857142849</v>
      </c>
      <c r="BG17">
        <v>10.117102857142861</v>
      </c>
      <c r="BH17">
        <v>33.578557142857143</v>
      </c>
      <c r="BI17">
        <v>30.68074285714286</v>
      </c>
      <c r="BJ17">
        <v>16.426671428571431</v>
      </c>
      <c r="BK17">
        <v>33.354400000000012</v>
      </c>
      <c r="BL17">
        <v>650.12442857142855</v>
      </c>
      <c r="BM17">
        <v>101.1227142857143</v>
      </c>
      <c r="BN17">
        <v>0.10033028571428571</v>
      </c>
      <c r="BO17">
        <v>32.412285714285723</v>
      </c>
      <c r="BP17">
        <v>32.547814285714288</v>
      </c>
      <c r="BQ17">
        <v>999.89999999999986</v>
      </c>
      <c r="BR17">
        <v>0</v>
      </c>
      <c r="BS17">
        <v>0</v>
      </c>
      <c r="BT17">
        <v>9014.3757142857157</v>
      </c>
      <c r="BU17">
        <v>0</v>
      </c>
      <c r="BV17">
        <v>299.17028571428568</v>
      </c>
      <c r="BW17">
        <v>1.892251428571428</v>
      </c>
      <c r="BX17">
        <v>12.426628571428569</v>
      </c>
      <c r="BY17">
        <v>10.437328571428569</v>
      </c>
      <c r="BZ17">
        <v>2.897811428571428</v>
      </c>
      <c r="CA17">
        <v>10.117102857142861</v>
      </c>
      <c r="CB17">
        <v>30.68074285714286</v>
      </c>
      <c r="CC17">
        <v>3.3955542857142862</v>
      </c>
      <c r="CD17">
        <v>3.102521428571428</v>
      </c>
      <c r="CE17">
        <v>26.106357142857149</v>
      </c>
      <c r="CF17">
        <v>24.5886</v>
      </c>
      <c r="CG17">
        <v>1200.0342857142859</v>
      </c>
      <c r="CH17">
        <v>0.5000429999999999</v>
      </c>
      <c r="CI17">
        <v>0.49995699999999987</v>
      </c>
      <c r="CJ17">
        <v>0</v>
      </c>
      <c r="CK17">
        <v>941.81914285714288</v>
      </c>
      <c r="CL17">
        <v>4.9990899999999998</v>
      </c>
      <c r="CM17">
        <v>10147.528571428569</v>
      </c>
      <c r="CN17">
        <v>9558.2957142857158</v>
      </c>
      <c r="CO17">
        <v>42.375</v>
      </c>
      <c r="CP17">
        <v>44.686999999999998</v>
      </c>
      <c r="CQ17">
        <v>43.25</v>
      </c>
      <c r="CR17">
        <v>43.436999999999998</v>
      </c>
      <c r="CS17">
        <v>43.686999999999998</v>
      </c>
      <c r="CT17">
        <v>597.57000000000005</v>
      </c>
      <c r="CU17">
        <v>597.46571428571428</v>
      </c>
      <c r="CV17">
        <v>0</v>
      </c>
      <c r="CW17">
        <v>1676566637.7</v>
      </c>
      <c r="CX17">
        <v>0</v>
      </c>
      <c r="CY17">
        <v>1676559501.0999999</v>
      </c>
      <c r="CZ17" t="s">
        <v>356</v>
      </c>
      <c r="DA17">
        <v>1676559501.0999999</v>
      </c>
      <c r="DB17">
        <v>1676559496.5999999</v>
      </c>
      <c r="DC17">
        <v>9</v>
      </c>
      <c r="DD17">
        <v>-0.31900000000000001</v>
      </c>
      <c r="DE17">
        <v>0.04</v>
      </c>
      <c r="DF17">
        <v>-6.032</v>
      </c>
      <c r="DG17">
        <v>0.23799999999999999</v>
      </c>
      <c r="DH17">
        <v>416</v>
      </c>
      <c r="DI17">
        <v>31</v>
      </c>
      <c r="DJ17">
        <v>0.66</v>
      </c>
      <c r="DK17">
        <v>0.35</v>
      </c>
      <c r="DL17">
        <v>2.0450279999999998</v>
      </c>
      <c r="DM17">
        <v>-0.38465943714821971</v>
      </c>
      <c r="DN17">
        <v>6.5963340508194399E-2</v>
      </c>
      <c r="DO17">
        <v>0</v>
      </c>
      <c r="DP17">
        <v>3.0051432500000002</v>
      </c>
      <c r="DQ17">
        <v>-0.65620559099436615</v>
      </c>
      <c r="DR17">
        <v>6.5799817301703076E-2</v>
      </c>
      <c r="DS17">
        <v>0</v>
      </c>
      <c r="DT17">
        <v>0</v>
      </c>
      <c r="DU17">
        <v>0</v>
      </c>
      <c r="DV17">
        <v>0</v>
      </c>
      <c r="DW17">
        <v>-1</v>
      </c>
      <c r="DX17">
        <v>0</v>
      </c>
      <c r="DY17">
        <v>2</v>
      </c>
      <c r="DZ17" t="s">
        <v>357</v>
      </c>
      <c r="EA17">
        <v>3.298</v>
      </c>
      <c r="EB17">
        <v>2.62595</v>
      </c>
      <c r="EC17">
        <v>4.8871599999999998E-3</v>
      </c>
      <c r="ED17">
        <v>3.1342100000000001E-3</v>
      </c>
      <c r="EE17">
        <v>0.13825499999999999</v>
      </c>
      <c r="EF17">
        <v>0.12881400000000001</v>
      </c>
      <c r="EG17">
        <v>30064.799999999999</v>
      </c>
      <c r="EH17">
        <v>30565.7</v>
      </c>
      <c r="EI17">
        <v>28105.5</v>
      </c>
      <c r="EJ17">
        <v>29506.5</v>
      </c>
      <c r="EK17">
        <v>33340.5</v>
      </c>
      <c r="EL17">
        <v>35660.400000000001</v>
      </c>
      <c r="EM17">
        <v>39692.6</v>
      </c>
      <c r="EN17">
        <v>42149.8</v>
      </c>
      <c r="EO17">
        <v>2.1918500000000001</v>
      </c>
      <c r="EP17">
        <v>2.2015699999999998</v>
      </c>
      <c r="EQ17">
        <v>0.11867999999999999</v>
      </c>
      <c r="ER17">
        <v>0</v>
      </c>
      <c r="ES17">
        <v>30.624600000000001</v>
      </c>
      <c r="ET17">
        <v>999.9</v>
      </c>
      <c r="EU17">
        <v>76.7</v>
      </c>
      <c r="EV17">
        <v>32.299999999999997</v>
      </c>
      <c r="EW17">
        <v>36.841299999999997</v>
      </c>
      <c r="EX17">
        <v>56.880899999999997</v>
      </c>
      <c r="EY17">
        <v>-4.0464700000000002</v>
      </c>
      <c r="EZ17">
        <v>2</v>
      </c>
      <c r="FA17">
        <v>0.38885199999999998</v>
      </c>
      <c r="FB17">
        <v>-0.1143</v>
      </c>
      <c r="FC17">
        <v>20.2743</v>
      </c>
      <c r="FD17">
        <v>5.2201399999999998</v>
      </c>
      <c r="FE17">
        <v>12.008900000000001</v>
      </c>
      <c r="FF17">
        <v>4.9865500000000003</v>
      </c>
      <c r="FG17">
        <v>3.28443</v>
      </c>
      <c r="FH17">
        <v>9999</v>
      </c>
      <c r="FI17">
        <v>9999</v>
      </c>
      <c r="FJ17">
        <v>9999</v>
      </c>
      <c r="FK17">
        <v>999.9</v>
      </c>
      <c r="FL17">
        <v>1.8657900000000001</v>
      </c>
      <c r="FM17">
        <v>1.8621799999999999</v>
      </c>
      <c r="FN17">
        <v>1.8641799999999999</v>
      </c>
      <c r="FO17">
        <v>1.8602700000000001</v>
      </c>
      <c r="FP17">
        <v>1.8609599999999999</v>
      </c>
      <c r="FQ17">
        <v>1.8601700000000001</v>
      </c>
      <c r="FR17">
        <v>1.86188</v>
      </c>
      <c r="FS17">
        <v>1.85843</v>
      </c>
      <c r="FT17">
        <v>0</v>
      </c>
      <c r="FU17">
        <v>0</v>
      </c>
      <c r="FV17">
        <v>0</v>
      </c>
      <c r="FW17">
        <v>0</v>
      </c>
      <c r="FX17" t="s">
        <v>358</v>
      </c>
      <c r="FY17" t="s">
        <v>359</v>
      </c>
      <c r="FZ17" t="s">
        <v>360</v>
      </c>
      <c r="GA17" t="s">
        <v>360</v>
      </c>
      <c r="GB17" t="s">
        <v>360</v>
      </c>
      <c r="GC17" t="s">
        <v>360</v>
      </c>
      <c r="GD17">
        <v>0</v>
      </c>
      <c r="GE17">
        <v>100</v>
      </c>
      <c r="GF17">
        <v>100</v>
      </c>
      <c r="GG17">
        <v>-4.4180000000000001</v>
      </c>
      <c r="GH17">
        <v>0.22409999999999999</v>
      </c>
      <c r="GI17">
        <v>-4.3390407852367989</v>
      </c>
      <c r="GJ17">
        <v>-4.8024823865547416E-3</v>
      </c>
      <c r="GK17">
        <v>2.2541114550050859E-6</v>
      </c>
      <c r="GL17">
        <v>-5.2254267566753844E-10</v>
      </c>
      <c r="GM17">
        <v>0.224158448447625</v>
      </c>
      <c r="GN17">
        <v>0</v>
      </c>
      <c r="GO17">
        <v>0</v>
      </c>
      <c r="GP17">
        <v>0</v>
      </c>
      <c r="GQ17">
        <v>6</v>
      </c>
      <c r="GR17">
        <v>2068</v>
      </c>
      <c r="GS17">
        <v>3</v>
      </c>
      <c r="GT17">
        <v>31</v>
      </c>
      <c r="GU17">
        <v>118.8</v>
      </c>
      <c r="GV17">
        <v>118.8</v>
      </c>
      <c r="GW17">
        <v>0.18554699999999999</v>
      </c>
      <c r="GX17">
        <v>2.63184</v>
      </c>
      <c r="GY17">
        <v>2.04834</v>
      </c>
      <c r="GZ17">
        <v>2.6257299999999999</v>
      </c>
      <c r="HA17">
        <v>2.1972700000000001</v>
      </c>
      <c r="HB17">
        <v>2.34253</v>
      </c>
      <c r="HC17">
        <v>37.602200000000003</v>
      </c>
      <c r="HD17">
        <v>14.333399999999999</v>
      </c>
      <c r="HE17">
        <v>18</v>
      </c>
      <c r="HF17">
        <v>669.24699999999996</v>
      </c>
      <c r="HG17">
        <v>754.07799999999997</v>
      </c>
      <c r="HH17">
        <v>31.000399999999999</v>
      </c>
      <c r="HI17">
        <v>32.354700000000001</v>
      </c>
      <c r="HJ17">
        <v>30.000299999999999</v>
      </c>
      <c r="HK17">
        <v>32.269399999999997</v>
      </c>
      <c r="HL17">
        <v>32.277900000000002</v>
      </c>
      <c r="HM17">
        <v>3.7545000000000002</v>
      </c>
      <c r="HN17">
        <v>20.808599999999998</v>
      </c>
      <c r="HO17">
        <v>99.256600000000006</v>
      </c>
      <c r="HP17">
        <v>31</v>
      </c>
      <c r="HQ17">
        <v>20.03</v>
      </c>
      <c r="HR17">
        <v>30.8445</v>
      </c>
      <c r="HS17">
        <v>99.065799999999996</v>
      </c>
      <c r="HT17">
        <v>97.765799999999999</v>
      </c>
    </row>
    <row r="18" spans="1:228" x14ac:dyDescent="0.2">
      <c r="A18">
        <v>3</v>
      </c>
      <c r="B18">
        <v>1676566630.0999999</v>
      </c>
      <c r="C18">
        <v>8</v>
      </c>
      <c r="D18" t="s">
        <v>363</v>
      </c>
      <c r="E18" t="s">
        <v>364</v>
      </c>
      <c r="F18">
        <v>4</v>
      </c>
      <c r="G18">
        <v>1676566627.7874999</v>
      </c>
      <c r="H18">
        <f t="shared" si="0"/>
        <v>3.2942776467873871E-3</v>
      </c>
      <c r="I18">
        <f t="shared" si="1"/>
        <v>3.2942776467873869</v>
      </c>
      <c r="J18">
        <f t="shared" si="2"/>
        <v>-2.1979363523442692</v>
      </c>
      <c r="K18">
        <f t="shared" si="3"/>
        <v>12.313487500000001</v>
      </c>
      <c r="L18">
        <f t="shared" si="4"/>
        <v>28.436866936798399</v>
      </c>
      <c r="M18">
        <f t="shared" si="5"/>
        <v>2.8782759898149601</v>
      </c>
      <c r="N18">
        <f t="shared" si="6"/>
        <v>1.2463263094667376</v>
      </c>
      <c r="O18">
        <f t="shared" si="7"/>
        <v>0.21939663846802004</v>
      </c>
      <c r="P18">
        <f t="shared" si="8"/>
        <v>2.7692540428218928</v>
      </c>
      <c r="Q18">
        <f t="shared" si="9"/>
        <v>0.21017727976680373</v>
      </c>
      <c r="R18">
        <f t="shared" si="10"/>
        <v>0.1321568390694326</v>
      </c>
      <c r="S18">
        <f t="shared" si="11"/>
        <v>226.10993435730774</v>
      </c>
      <c r="T18">
        <f t="shared" si="12"/>
        <v>32.900565971564106</v>
      </c>
      <c r="U18">
        <f t="shared" si="13"/>
        <v>32.538887500000001</v>
      </c>
      <c r="V18">
        <f t="shared" si="14"/>
        <v>4.922677787962022</v>
      </c>
      <c r="W18">
        <f t="shared" si="15"/>
        <v>69.640287667732821</v>
      </c>
      <c r="X18">
        <f t="shared" si="16"/>
        <v>3.4014679352528772</v>
      </c>
      <c r="Y18">
        <f t="shared" si="17"/>
        <v>4.884339294349175</v>
      </c>
      <c r="Z18">
        <f t="shared" si="18"/>
        <v>1.5212098527091449</v>
      </c>
      <c r="AA18">
        <f t="shared" si="19"/>
        <v>-145.27764422332376</v>
      </c>
      <c r="AB18">
        <f t="shared" si="20"/>
        <v>-20.694295120686245</v>
      </c>
      <c r="AC18">
        <f t="shared" si="21"/>
        <v>-1.7025621673177607</v>
      </c>
      <c r="AD18">
        <f t="shared" si="22"/>
        <v>58.435432845979975</v>
      </c>
      <c r="AE18">
        <f t="shared" si="23"/>
        <v>-0.45473869388855337</v>
      </c>
      <c r="AF18">
        <f t="shared" si="24"/>
        <v>3.2136485473084782</v>
      </c>
      <c r="AG18">
        <f t="shared" si="25"/>
        <v>-2.1979363523442692</v>
      </c>
      <c r="AH18">
        <v>11.985768642761149</v>
      </c>
      <c r="AI18">
        <v>13.18713212121212</v>
      </c>
      <c r="AJ18">
        <v>0.23424013259139631</v>
      </c>
      <c r="AK18">
        <v>62.170441953153343</v>
      </c>
      <c r="AL18">
        <f t="shared" si="26"/>
        <v>3.2942776467873869</v>
      </c>
      <c r="AM18">
        <v>30.71569004996913</v>
      </c>
      <c r="AN18">
        <v>33.617774545454537</v>
      </c>
      <c r="AO18">
        <v>5.9423768331282652E-3</v>
      </c>
      <c r="AP18">
        <v>100.072647166557</v>
      </c>
      <c r="AQ18">
        <v>25</v>
      </c>
      <c r="AR18">
        <v>4</v>
      </c>
      <c r="AS18">
        <f t="shared" si="27"/>
        <v>1</v>
      </c>
      <c r="AT18">
        <f t="shared" si="28"/>
        <v>0</v>
      </c>
      <c r="AU18">
        <f t="shared" si="29"/>
        <v>47474.256932841148</v>
      </c>
      <c r="AV18">
        <f t="shared" si="30"/>
        <v>1199.98875</v>
      </c>
      <c r="AW18">
        <f t="shared" si="31"/>
        <v>1025.9137260918692</v>
      </c>
      <c r="AX18">
        <f t="shared" si="32"/>
        <v>0.85493612010268372</v>
      </c>
      <c r="AY18">
        <f t="shared" si="33"/>
        <v>0.18842671179817955</v>
      </c>
      <c r="AZ18">
        <v>6</v>
      </c>
      <c r="BA18">
        <v>0.5</v>
      </c>
      <c r="BB18" t="s">
        <v>355</v>
      </c>
      <c r="BC18">
        <v>2</v>
      </c>
      <c r="BD18" t="b">
        <v>1</v>
      </c>
      <c r="BE18">
        <v>1676566627.7874999</v>
      </c>
      <c r="BF18">
        <v>12.313487500000001</v>
      </c>
      <c r="BG18">
        <v>11.930275</v>
      </c>
      <c r="BH18">
        <v>33.605912500000002</v>
      </c>
      <c r="BI18">
        <v>30.7393</v>
      </c>
      <c r="BJ18">
        <v>16.7322375</v>
      </c>
      <c r="BK18">
        <v>33.3817375</v>
      </c>
      <c r="BL18">
        <v>650.03224999999998</v>
      </c>
      <c r="BM18">
        <v>101.11624999999999</v>
      </c>
      <c r="BN18">
        <v>0.100103975</v>
      </c>
      <c r="BO18">
        <v>32.400275000000001</v>
      </c>
      <c r="BP18">
        <v>32.538887500000001</v>
      </c>
      <c r="BQ18">
        <v>999.9</v>
      </c>
      <c r="BR18">
        <v>0</v>
      </c>
      <c r="BS18">
        <v>0</v>
      </c>
      <c r="BT18">
        <v>9012.4212499999994</v>
      </c>
      <c r="BU18">
        <v>0</v>
      </c>
      <c r="BV18">
        <v>354.58675000000011</v>
      </c>
      <c r="BW18">
        <v>0.38319914999999999</v>
      </c>
      <c r="BX18">
        <v>12.741687499999999</v>
      </c>
      <c r="BY18">
        <v>12.3086375</v>
      </c>
      <c r="BZ18">
        <v>2.8666174999999998</v>
      </c>
      <c r="CA18">
        <v>11.930275</v>
      </c>
      <c r="CB18">
        <v>30.7393</v>
      </c>
      <c r="CC18">
        <v>3.3980999999999999</v>
      </c>
      <c r="CD18">
        <v>3.1082387499999999</v>
      </c>
      <c r="CE18">
        <v>26.119025000000001</v>
      </c>
      <c r="CF18">
        <v>24.619387499999998</v>
      </c>
      <c r="CG18">
        <v>1199.98875</v>
      </c>
      <c r="CH18">
        <v>0.50004475000000004</v>
      </c>
      <c r="CI18">
        <v>0.49995525000000002</v>
      </c>
      <c r="CJ18">
        <v>0</v>
      </c>
      <c r="CK18">
        <v>941.67175000000009</v>
      </c>
      <c r="CL18">
        <v>4.9990899999999998</v>
      </c>
      <c r="CM18">
        <v>10207.5625</v>
      </c>
      <c r="CN18">
        <v>9557.9150000000009</v>
      </c>
      <c r="CO18">
        <v>42.390500000000003</v>
      </c>
      <c r="CP18">
        <v>44.686999999999998</v>
      </c>
      <c r="CQ18">
        <v>43.296499999999988</v>
      </c>
      <c r="CR18">
        <v>43.436999999999998</v>
      </c>
      <c r="CS18">
        <v>43.686999999999998</v>
      </c>
      <c r="CT18">
        <v>597.54999999999995</v>
      </c>
      <c r="CU18">
        <v>597.43875000000003</v>
      </c>
      <c r="CV18">
        <v>0</v>
      </c>
      <c r="CW18">
        <v>1676566641.9000001</v>
      </c>
      <c r="CX18">
        <v>0</v>
      </c>
      <c r="CY18">
        <v>1676559501.0999999</v>
      </c>
      <c r="CZ18" t="s">
        <v>356</v>
      </c>
      <c r="DA18">
        <v>1676559501.0999999</v>
      </c>
      <c r="DB18">
        <v>1676559496.5999999</v>
      </c>
      <c r="DC18">
        <v>9</v>
      </c>
      <c r="DD18">
        <v>-0.31900000000000001</v>
      </c>
      <c r="DE18">
        <v>0.04</v>
      </c>
      <c r="DF18">
        <v>-6.032</v>
      </c>
      <c r="DG18">
        <v>0.23799999999999999</v>
      </c>
      <c r="DH18">
        <v>416</v>
      </c>
      <c r="DI18">
        <v>31</v>
      </c>
      <c r="DJ18">
        <v>0.66</v>
      </c>
      <c r="DK18">
        <v>0.35</v>
      </c>
      <c r="DL18">
        <v>1.824156395121951</v>
      </c>
      <c r="DM18">
        <v>-3.4887771428571419</v>
      </c>
      <c r="DN18">
        <v>0.52510941702219194</v>
      </c>
      <c r="DO18">
        <v>0</v>
      </c>
      <c r="DP18">
        <v>2.9739290243902441</v>
      </c>
      <c r="DQ18">
        <v>-0.7289889198606273</v>
      </c>
      <c r="DR18">
        <v>7.3021139465255458E-2</v>
      </c>
      <c r="DS18">
        <v>0</v>
      </c>
      <c r="DT18">
        <v>0</v>
      </c>
      <c r="DU18">
        <v>0</v>
      </c>
      <c r="DV18">
        <v>0</v>
      </c>
      <c r="DW18">
        <v>-1</v>
      </c>
      <c r="DX18">
        <v>0</v>
      </c>
      <c r="DY18">
        <v>2</v>
      </c>
      <c r="DZ18" t="s">
        <v>357</v>
      </c>
      <c r="EA18">
        <v>3.2970799999999998</v>
      </c>
      <c r="EB18">
        <v>2.6249099999999999</v>
      </c>
      <c r="EC18">
        <v>5.1548000000000002E-3</v>
      </c>
      <c r="ED18">
        <v>4.1111000000000003E-3</v>
      </c>
      <c r="EE18">
        <v>0.13831599999999999</v>
      </c>
      <c r="EF18">
        <v>0.12909699999999999</v>
      </c>
      <c r="EG18">
        <v>30057.1</v>
      </c>
      <c r="EH18">
        <v>30536</v>
      </c>
      <c r="EI18">
        <v>28105.8</v>
      </c>
      <c r="EJ18">
        <v>29506.7</v>
      </c>
      <c r="EK18">
        <v>33338.6</v>
      </c>
      <c r="EL18">
        <v>35648.800000000003</v>
      </c>
      <c r="EM18">
        <v>39693.1</v>
      </c>
      <c r="EN18">
        <v>42149.7</v>
      </c>
      <c r="EO18">
        <v>2.19163</v>
      </c>
      <c r="EP18">
        <v>2.20208</v>
      </c>
      <c r="EQ18">
        <v>0.117064</v>
      </c>
      <c r="ER18">
        <v>0</v>
      </c>
      <c r="ES18">
        <v>30.623200000000001</v>
      </c>
      <c r="ET18">
        <v>999.9</v>
      </c>
      <c r="EU18">
        <v>76.7</v>
      </c>
      <c r="EV18">
        <v>32.299999999999997</v>
      </c>
      <c r="EW18">
        <v>36.8416</v>
      </c>
      <c r="EX18">
        <v>56.490900000000003</v>
      </c>
      <c r="EY18">
        <v>-3.75</v>
      </c>
      <c r="EZ18">
        <v>2</v>
      </c>
      <c r="FA18">
        <v>0.38922000000000001</v>
      </c>
      <c r="FB18">
        <v>-0.11358699999999999</v>
      </c>
      <c r="FC18">
        <v>20.2742</v>
      </c>
      <c r="FD18">
        <v>5.2195400000000003</v>
      </c>
      <c r="FE18">
        <v>12.0091</v>
      </c>
      <c r="FF18">
        <v>4.98665</v>
      </c>
      <c r="FG18">
        <v>3.2845</v>
      </c>
      <c r="FH18">
        <v>9999</v>
      </c>
      <c r="FI18">
        <v>9999</v>
      </c>
      <c r="FJ18">
        <v>9999</v>
      </c>
      <c r="FK18">
        <v>999.9</v>
      </c>
      <c r="FL18">
        <v>1.86578</v>
      </c>
      <c r="FM18">
        <v>1.8621799999999999</v>
      </c>
      <c r="FN18">
        <v>1.8641799999999999</v>
      </c>
      <c r="FO18">
        <v>1.8602799999999999</v>
      </c>
      <c r="FP18">
        <v>1.8609599999999999</v>
      </c>
      <c r="FQ18">
        <v>1.8601300000000001</v>
      </c>
      <c r="FR18">
        <v>1.86188</v>
      </c>
      <c r="FS18">
        <v>1.8584000000000001</v>
      </c>
      <c r="FT18">
        <v>0</v>
      </c>
      <c r="FU18">
        <v>0</v>
      </c>
      <c r="FV18">
        <v>0</v>
      </c>
      <c r="FW18">
        <v>0</v>
      </c>
      <c r="FX18" t="s">
        <v>358</v>
      </c>
      <c r="FY18" t="s">
        <v>359</v>
      </c>
      <c r="FZ18" t="s">
        <v>360</v>
      </c>
      <c r="GA18" t="s">
        <v>360</v>
      </c>
      <c r="GB18" t="s">
        <v>360</v>
      </c>
      <c r="GC18" t="s">
        <v>360</v>
      </c>
      <c r="GD18">
        <v>0</v>
      </c>
      <c r="GE18">
        <v>100</v>
      </c>
      <c r="GF18">
        <v>100</v>
      </c>
      <c r="GG18">
        <v>-4.4219999999999997</v>
      </c>
      <c r="GH18">
        <v>0.22420000000000001</v>
      </c>
      <c r="GI18">
        <v>-4.3390407852367989</v>
      </c>
      <c r="GJ18">
        <v>-4.8024823865547416E-3</v>
      </c>
      <c r="GK18">
        <v>2.2541114550050859E-6</v>
      </c>
      <c r="GL18">
        <v>-5.2254267566753844E-10</v>
      </c>
      <c r="GM18">
        <v>0.224158448447625</v>
      </c>
      <c r="GN18">
        <v>0</v>
      </c>
      <c r="GO18">
        <v>0</v>
      </c>
      <c r="GP18">
        <v>0</v>
      </c>
      <c r="GQ18">
        <v>6</v>
      </c>
      <c r="GR18">
        <v>2068</v>
      </c>
      <c r="GS18">
        <v>3</v>
      </c>
      <c r="GT18">
        <v>31</v>
      </c>
      <c r="GU18">
        <v>118.8</v>
      </c>
      <c r="GV18">
        <v>118.9</v>
      </c>
      <c r="GW18">
        <v>0.20019500000000001</v>
      </c>
      <c r="GX18">
        <v>2.6281699999999999</v>
      </c>
      <c r="GY18">
        <v>2.04834</v>
      </c>
      <c r="GZ18">
        <v>2.6257299999999999</v>
      </c>
      <c r="HA18">
        <v>2.1972700000000001</v>
      </c>
      <c r="HB18">
        <v>2.3559600000000001</v>
      </c>
      <c r="HC18">
        <v>37.602200000000003</v>
      </c>
      <c r="HD18">
        <v>14.333399999999999</v>
      </c>
      <c r="HE18">
        <v>18</v>
      </c>
      <c r="HF18">
        <v>669.09799999999996</v>
      </c>
      <c r="HG18">
        <v>754.59799999999996</v>
      </c>
      <c r="HH18">
        <v>31.000299999999999</v>
      </c>
      <c r="HI18">
        <v>32.357500000000002</v>
      </c>
      <c r="HJ18">
        <v>30.000399999999999</v>
      </c>
      <c r="HK18">
        <v>32.272199999999998</v>
      </c>
      <c r="HL18">
        <v>32.280799999999999</v>
      </c>
      <c r="HM18">
        <v>4.0358400000000003</v>
      </c>
      <c r="HN18">
        <v>20.808599999999998</v>
      </c>
      <c r="HO18">
        <v>99.256600000000006</v>
      </c>
      <c r="HP18">
        <v>31</v>
      </c>
      <c r="HQ18">
        <v>26.7178</v>
      </c>
      <c r="HR18">
        <v>30.864799999999999</v>
      </c>
      <c r="HS18">
        <v>99.067099999999996</v>
      </c>
      <c r="HT18">
        <v>97.765900000000002</v>
      </c>
    </row>
    <row r="19" spans="1:228" x14ac:dyDescent="0.2">
      <c r="A19">
        <v>4</v>
      </c>
      <c r="B19">
        <v>1676566634.0999999</v>
      </c>
      <c r="C19">
        <v>12</v>
      </c>
      <c r="D19" t="s">
        <v>365</v>
      </c>
      <c r="E19" t="s">
        <v>366</v>
      </c>
      <c r="F19">
        <v>4</v>
      </c>
      <c r="G19">
        <v>1676566632.0999999</v>
      </c>
      <c r="H19">
        <f t="shared" si="0"/>
        <v>3.2480449427979502E-3</v>
      </c>
      <c r="I19">
        <f t="shared" si="1"/>
        <v>3.2480449427979501</v>
      </c>
      <c r="J19">
        <f t="shared" si="2"/>
        <v>-1.8961709456309734</v>
      </c>
      <c r="K19">
        <f t="shared" si="3"/>
        <v>13.9978</v>
      </c>
      <c r="L19">
        <f t="shared" si="4"/>
        <v>27.948807371634349</v>
      </c>
      <c r="M19">
        <f t="shared" si="5"/>
        <v>2.828720626094356</v>
      </c>
      <c r="N19">
        <f t="shared" si="6"/>
        <v>1.4167282722814856</v>
      </c>
      <c r="O19">
        <f t="shared" si="7"/>
        <v>0.21745729217560347</v>
      </c>
      <c r="P19">
        <f t="shared" si="8"/>
        <v>2.7710157122059975</v>
      </c>
      <c r="Q19">
        <f t="shared" si="9"/>
        <v>0.20840208512023511</v>
      </c>
      <c r="R19">
        <f t="shared" si="10"/>
        <v>0.1310334561486462</v>
      </c>
      <c r="S19">
        <f t="shared" si="11"/>
        <v>226.1080920121349</v>
      </c>
      <c r="T19">
        <f t="shared" si="12"/>
        <v>32.893661762403006</v>
      </c>
      <c r="U19">
        <f t="shared" si="13"/>
        <v>32.519357142857153</v>
      </c>
      <c r="V19">
        <f t="shared" si="14"/>
        <v>4.9172601336799691</v>
      </c>
      <c r="W19">
        <f t="shared" si="15"/>
        <v>69.781965010966104</v>
      </c>
      <c r="X19">
        <f t="shared" si="16"/>
        <v>3.4046930850698605</v>
      </c>
      <c r="Y19">
        <f t="shared" si="17"/>
        <v>4.879044441547066</v>
      </c>
      <c r="Z19">
        <f t="shared" si="18"/>
        <v>1.5125670486101086</v>
      </c>
      <c r="AA19">
        <f t="shared" si="19"/>
        <v>-143.23878197738961</v>
      </c>
      <c r="AB19">
        <f t="shared" si="20"/>
        <v>-20.660775172275272</v>
      </c>
      <c r="AC19">
        <f t="shared" si="21"/>
        <v>-1.6984005644940352</v>
      </c>
      <c r="AD19">
        <f t="shared" si="22"/>
        <v>60.510134297976002</v>
      </c>
      <c r="AE19">
        <f t="shared" si="23"/>
        <v>2.4721998604327879</v>
      </c>
      <c r="AF19">
        <f t="shared" si="24"/>
        <v>3.16175699518586</v>
      </c>
      <c r="AG19">
        <f t="shared" si="25"/>
        <v>-1.8961709456309734</v>
      </c>
      <c r="AH19">
        <v>16.099773975778749</v>
      </c>
      <c r="AI19">
        <v>15.495543030303031</v>
      </c>
      <c r="AJ19">
        <v>0.63303655482876242</v>
      </c>
      <c r="AK19">
        <v>62.170441953153343</v>
      </c>
      <c r="AL19">
        <f t="shared" si="26"/>
        <v>3.2480449427979501</v>
      </c>
      <c r="AM19">
        <v>30.810920916697199</v>
      </c>
      <c r="AN19">
        <v>33.653149090909068</v>
      </c>
      <c r="AO19">
        <v>9.0690768393583178E-3</v>
      </c>
      <c r="AP19">
        <v>100.072647166557</v>
      </c>
      <c r="AQ19">
        <v>25</v>
      </c>
      <c r="AR19">
        <v>4</v>
      </c>
      <c r="AS19">
        <f t="shared" si="27"/>
        <v>1</v>
      </c>
      <c r="AT19">
        <f t="shared" si="28"/>
        <v>0</v>
      </c>
      <c r="AU19">
        <f t="shared" si="29"/>
        <v>47525.789468280935</v>
      </c>
      <c r="AV19">
        <f t="shared" si="30"/>
        <v>1199.975714285714</v>
      </c>
      <c r="AW19">
        <f t="shared" si="31"/>
        <v>1025.9028994881523</v>
      </c>
      <c r="AX19">
        <f t="shared" si="32"/>
        <v>0.85493638519077986</v>
      </c>
      <c r="AY19">
        <f t="shared" si="33"/>
        <v>0.18842722341820545</v>
      </c>
      <c r="AZ19">
        <v>6</v>
      </c>
      <c r="BA19">
        <v>0.5</v>
      </c>
      <c r="BB19" t="s">
        <v>355</v>
      </c>
      <c r="BC19">
        <v>2</v>
      </c>
      <c r="BD19" t="b">
        <v>1</v>
      </c>
      <c r="BE19">
        <v>1676566632.0999999</v>
      </c>
      <c r="BF19">
        <v>13.9978</v>
      </c>
      <c r="BG19">
        <v>16.321100000000001</v>
      </c>
      <c r="BH19">
        <v>33.639628571428567</v>
      </c>
      <c r="BI19">
        <v>30.818757142857141</v>
      </c>
      <c r="BJ19">
        <v>18.424571428571429</v>
      </c>
      <c r="BK19">
        <v>33.415457142857143</v>
      </c>
      <c r="BL19">
        <v>649.88357142857149</v>
      </c>
      <c r="BM19">
        <v>101.1112857142857</v>
      </c>
      <c r="BN19">
        <v>9.9495428571428582E-2</v>
      </c>
      <c r="BO19">
        <v>32.381057142857138</v>
      </c>
      <c r="BP19">
        <v>32.519357142857153</v>
      </c>
      <c r="BQ19">
        <v>999.89999999999986</v>
      </c>
      <c r="BR19">
        <v>0</v>
      </c>
      <c r="BS19">
        <v>0</v>
      </c>
      <c r="BT19">
        <v>9022.232857142857</v>
      </c>
      <c r="BU19">
        <v>0</v>
      </c>
      <c r="BV19">
        <v>419.53328571428568</v>
      </c>
      <c r="BW19">
        <v>-2.323295714285714</v>
      </c>
      <c r="BX19">
        <v>14.48507142857143</v>
      </c>
      <c r="BY19">
        <v>16.8401</v>
      </c>
      <c r="BZ19">
        <v>2.8208571428571432</v>
      </c>
      <c r="CA19">
        <v>16.321100000000001</v>
      </c>
      <c r="CB19">
        <v>30.818757142857141</v>
      </c>
      <c r="CC19">
        <v>3.4013428571428568</v>
      </c>
      <c r="CD19">
        <v>3.1161214285714278</v>
      </c>
      <c r="CE19">
        <v>26.135171428571429</v>
      </c>
      <c r="CF19">
        <v>24.661757142857141</v>
      </c>
      <c r="CG19">
        <v>1199.975714285714</v>
      </c>
      <c r="CH19">
        <v>0.50003700000000006</v>
      </c>
      <c r="CI19">
        <v>0.49996299999999999</v>
      </c>
      <c r="CJ19">
        <v>0</v>
      </c>
      <c r="CK19">
        <v>941.38114285714278</v>
      </c>
      <c r="CL19">
        <v>4.9990899999999998</v>
      </c>
      <c r="CM19">
        <v>10198.5</v>
      </c>
      <c r="CN19">
        <v>9557.7871428571416</v>
      </c>
      <c r="CO19">
        <v>42.436999999999998</v>
      </c>
      <c r="CP19">
        <v>44.722999999999999</v>
      </c>
      <c r="CQ19">
        <v>43.311999999999998</v>
      </c>
      <c r="CR19">
        <v>43.454999999999998</v>
      </c>
      <c r="CS19">
        <v>43.686999999999998</v>
      </c>
      <c r="CT19">
        <v>597.53428571428572</v>
      </c>
      <c r="CU19">
        <v>597.44428571428568</v>
      </c>
      <c r="CV19">
        <v>0</v>
      </c>
      <c r="CW19">
        <v>1676566646.0999999</v>
      </c>
      <c r="CX19">
        <v>0</v>
      </c>
      <c r="CY19">
        <v>1676559501.0999999</v>
      </c>
      <c r="CZ19" t="s">
        <v>356</v>
      </c>
      <c r="DA19">
        <v>1676559501.0999999</v>
      </c>
      <c r="DB19">
        <v>1676559496.5999999</v>
      </c>
      <c r="DC19">
        <v>9</v>
      </c>
      <c r="DD19">
        <v>-0.31900000000000001</v>
      </c>
      <c r="DE19">
        <v>0.04</v>
      </c>
      <c r="DF19">
        <v>-6.032</v>
      </c>
      <c r="DG19">
        <v>0.23799999999999999</v>
      </c>
      <c r="DH19">
        <v>416</v>
      </c>
      <c r="DI19">
        <v>31</v>
      </c>
      <c r="DJ19">
        <v>0.66</v>
      </c>
      <c r="DK19">
        <v>0.35</v>
      </c>
      <c r="DL19">
        <v>0.97610633000000002</v>
      </c>
      <c r="DM19">
        <v>-13.95701012532834</v>
      </c>
      <c r="DN19">
        <v>1.5767264090994659</v>
      </c>
      <c r="DO19">
        <v>0</v>
      </c>
      <c r="DP19">
        <v>2.9172764999999998</v>
      </c>
      <c r="DQ19">
        <v>-0.74286484052532742</v>
      </c>
      <c r="DR19">
        <v>7.2532484844723175E-2</v>
      </c>
      <c r="DS19">
        <v>0</v>
      </c>
      <c r="DT19">
        <v>0</v>
      </c>
      <c r="DU19">
        <v>0</v>
      </c>
      <c r="DV19">
        <v>0</v>
      </c>
      <c r="DW19">
        <v>-1</v>
      </c>
      <c r="DX19">
        <v>0</v>
      </c>
      <c r="DY19">
        <v>2</v>
      </c>
      <c r="DZ19" t="s">
        <v>357</v>
      </c>
      <c r="EA19">
        <v>3.2973699999999999</v>
      </c>
      <c r="EB19">
        <v>2.6251600000000002</v>
      </c>
      <c r="EC19">
        <v>5.8785E-3</v>
      </c>
      <c r="ED19">
        <v>5.5286600000000003E-3</v>
      </c>
      <c r="EE19">
        <v>0.13841100000000001</v>
      </c>
      <c r="EF19">
        <v>0.12917300000000001</v>
      </c>
      <c r="EG19">
        <v>30034.3</v>
      </c>
      <c r="EH19">
        <v>30492</v>
      </c>
      <c r="EI19">
        <v>28104.9</v>
      </c>
      <c r="EJ19">
        <v>29506.1</v>
      </c>
      <c r="EK19">
        <v>33334</v>
      </c>
      <c r="EL19">
        <v>35645</v>
      </c>
      <c r="EM19">
        <v>39692</v>
      </c>
      <c r="EN19">
        <v>42148.800000000003</v>
      </c>
      <c r="EO19">
        <v>2.19163</v>
      </c>
      <c r="EP19">
        <v>2.20173</v>
      </c>
      <c r="EQ19">
        <v>0.11682099999999999</v>
      </c>
      <c r="ER19">
        <v>0</v>
      </c>
      <c r="ES19">
        <v>30.617100000000001</v>
      </c>
      <c r="ET19">
        <v>999.9</v>
      </c>
      <c r="EU19">
        <v>76.7</v>
      </c>
      <c r="EV19">
        <v>32.299999999999997</v>
      </c>
      <c r="EW19">
        <v>36.837600000000002</v>
      </c>
      <c r="EX19">
        <v>56.460900000000002</v>
      </c>
      <c r="EY19">
        <v>-3.8060900000000002</v>
      </c>
      <c r="EZ19">
        <v>2</v>
      </c>
      <c r="FA19">
        <v>0.38938</v>
      </c>
      <c r="FB19">
        <v>-0.113331</v>
      </c>
      <c r="FC19">
        <v>20.2743</v>
      </c>
      <c r="FD19">
        <v>5.2198399999999996</v>
      </c>
      <c r="FE19">
        <v>12.0085</v>
      </c>
      <c r="FF19">
        <v>4.9869500000000002</v>
      </c>
      <c r="FG19">
        <v>3.2844799999999998</v>
      </c>
      <c r="FH19">
        <v>9999</v>
      </c>
      <c r="FI19">
        <v>9999</v>
      </c>
      <c r="FJ19">
        <v>9999</v>
      </c>
      <c r="FK19">
        <v>999.9</v>
      </c>
      <c r="FL19">
        <v>1.8657900000000001</v>
      </c>
      <c r="FM19">
        <v>1.8621799999999999</v>
      </c>
      <c r="FN19">
        <v>1.8641700000000001</v>
      </c>
      <c r="FO19">
        <v>1.8602799999999999</v>
      </c>
      <c r="FP19">
        <v>1.8609599999999999</v>
      </c>
      <c r="FQ19">
        <v>1.86012</v>
      </c>
      <c r="FR19">
        <v>1.86188</v>
      </c>
      <c r="FS19">
        <v>1.8584000000000001</v>
      </c>
      <c r="FT19">
        <v>0</v>
      </c>
      <c r="FU19">
        <v>0</v>
      </c>
      <c r="FV19">
        <v>0</v>
      </c>
      <c r="FW19">
        <v>0</v>
      </c>
      <c r="FX19" t="s">
        <v>358</v>
      </c>
      <c r="FY19" t="s">
        <v>359</v>
      </c>
      <c r="FZ19" t="s">
        <v>360</v>
      </c>
      <c r="GA19" t="s">
        <v>360</v>
      </c>
      <c r="GB19" t="s">
        <v>360</v>
      </c>
      <c r="GC19" t="s">
        <v>360</v>
      </c>
      <c r="GD19">
        <v>0</v>
      </c>
      <c r="GE19">
        <v>100</v>
      </c>
      <c r="GF19">
        <v>100</v>
      </c>
      <c r="GG19">
        <v>-4.4329999999999998</v>
      </c>
      <c r="GH19">
        <v>0.22420000000000001</v>
      </c>
      <c r="GI19">
        <v>-4.3390407852367989</v>
      </c>
      <c r="GJ19">
        <v>-4.8024823865547416E-3</v>
      </c>
      <c r="GK19">
        <v>2.2541114550050859E-6</v>
      </c>
      <c r="GL19">
        <v>-5.2254267566753844E-10</v>
      </c>
      <c r="GM19">
        <v>0.224158448447625</v>
      </c>
      <c r="GN19">
        <v>0</v>
      </c>
      <c r="GO19">
        <v>0</v>
      </c>
      <c r="GP19">
        <v>0</v>
      </c>
      <c r="GQ19">
        <v>6</v>
      </c>
      <c r="GR19">
        <v>2068</v>
      </c>
      <c r="GS19">
        <v>3</v>
      </c>
      <c r="GT19">
        <v>31</v>
      </c>
      <c r="GU19">
        <v>118.9</v>
      </c>
      <c r="GV19">
        <v>119</v>
      </c>
      <c r="GW19">
        <v>0.21728500000000001</v>
      </c>
      <c r="GX19">
        <v>2.6245099999999999</v>
      </c>
      <c r="GY19">
        <v>2.04834</v>
      </c>
      <c r="GZ19">
        <v>2.6257299999999999</v>
      </c>
      <c r="HA19">
        <v>2.1972700000000001</v>
      </c>
      <c r="HB19">
        <v>2.3168899999999999</v>
      </c>
      <c r="HC19">
        <v>37.602200000000003</v>
      </c>
      <c r="HD19">
        <v>14.3072</v>
      </c>
      <c r="HE19">
        <v>18</v>
      </c>
      <c r="HF19">
        <v>669.12800000000004</v>
      </c>
      <c r="HG19">
        <v>754.28700000000003</v>
      </c>
      <c r="HH19">
        <v>31.0002</v>
      </c>
      <c r="HI19">
        <v>32.360399999999998</v>
      </c>
      <c r="HJ19">
        <v>30.000299999999999</v>
      </c>
      <c r="HK19">
        <v>32.275100000000002</v>
      </c>
      <c r="HL19">
        <v>32.282899999999998</v>
      </c>
      <c r="HM19">
        <v>4.3711599999999997</v>
      </c>
      <c r="HN19">
        <v>20.808599999999998</v>
      </c>
      <c r="HO19">
        <v>99.256600000000006</v>
      </c>
      <c r="HP19">
        <v>31</v>
      </c>
      <c r="HQ19">
        <v>33.395600000000002</v>
      </c>
      <c r="HR19">
        <v>30.872599999999998</v>
      </c>
      <c r="HS19">
        <v>99.064099999999996</v>
      </c>
      <c r="HT19">
        <v>97.763900000000007</v>
      </c>
    </row>
    <row r="20" spans="1:228" x14ac:dyDescent="0.2">
      <c r="A20">
        <v>5</v>
      </c>
      <c r="B20">
        <v>1676566638.0999999</v>
      </c>
      <c r="C20">
        <v>16</v>
      </c>
      <c r="D20" t="s">
        <v>367</v>
      </c>
      <c r="E20" t="s">
        <v>368</v>
      </c>
      <c r="F20">
        <v>4</v>
      </c>
      <c r="G20">
        <v>1676566635.7874999</v>
      </c>
      <c r="H20">
        <f t="shared" si="0"/>
        <v>3.2280638084149767E-3</v>
      </c>
      <c r="I20">
        <f t="shared" si="1"/>
        <v>3.2280638084149769</v>
      </c>
      <c r="J20">
        <f t="shared" si="2"/>
        <v>-1.9340198556434396</v>
      </c>
      <c r="K20">
        <f t="shared" si="3"/>
        <v>16.928625</v>
      </c>
      <c r="L20">
        <f t="shared" si="4"/>
        <v>31.139113780737745</v>
      </c>
      <c r="M20">
        <f t="shared" si="5"/>
        <v>3.1516858734520339</v>
      </c>
      <c r="N20">
        <f t="shared" si="6"/>
        <v>1.713398417345803</v>
      </c>
      <c r="O20">
        <f t="shared" si="7"/>
        <v>0.21678050317326694</v>
      </c>
      <c r="P20">
        <f t="shared" si="8"/>
        <v>2.7700119665666736</v>
      </c>
      <c r="Q20">
        <f t="shared" si="9"/>
        <v>0.2077772033389631</v>
      </c>
      <c r="R20">
        <f t="shared" si="10"/>
        <v>0.13063850373708541</v>
      </c>
      <c r="S20">
        <f t="shared" si="11"/>
        <v>226.11395725430683</v>
      </c>
      <c r="T20">
        <f t="shared" si="12"/>
        <v>32.886944807702271</v>
      </c>
      <c r="U20">
        <f t="shared" si="13"/>
        <v>32.511712500000002</v>
      </c>
      <c r="V20">
        <f t="shared" si="14"/>
        <v>4.915140949415945</v>
      </c>
      <c r="W20">
        <f t="shared" si="15"/>
        <v>69.884754540599431</v>
      </c>
      <c r="X20">
        <f t="shared" si="16"/>
        <v>3.4073259668250824</v>
      </c>
      <c r="Y20">
        <f t="shared" si="17"/>
        <v>4.8756355935193305</v>
      </c>
      <c r="Z20">
        <f t="shared" si="18"/>
        <v>1.5078149825908627</v>
      </c>
      <c r="AA20">
        <f t="shared" si="19"/>
        <v>-142.35761395110046</v>
      </c>
      <c r="AB20">
        <f t="shared" si="20"/>
        <v>-21.360774708433144</v>
      </c>
      <c r="AC20">
        <f t="shared" si="21"/>
        <v>-1.7564069444433983</v>
      </c>
      <c r="AD20">
        <f t="shared" si="22"/>
        <v>60.639161650329825</v>
      </c>
      <c r="AE20">
        <f t="shared" si="23"/>
        <v>4.5478272761408629</v>
      </c>
      <c r="AF20">
        <f t="shared" si="24"/>
        <v>3.1751799208299456</v>
      </c>
      <c r="AG20">
        <f t="shared" si="25"/>
        <v>-1.9340198556434396</v>
      </c>
      <c r="AH20">
        <v>21.436443586137429</v>
      </c>
      <c r="AI20">
        <v>19.389810303030298</v>
      </c>
      <c r="AJ20">
        <v>1.021339860995258</v>
      </c>
      <c r="AK20">
        <v>62.170441953153343</v>
      </c>
      <c r="AL20">
        <f t="shared" si="26"/>
        <v>3.2280638084149769</v>
      </c>
      <c r="AM20">
        <v>30.830449078487241</v>
      </c>
      <c r="AN20">
        <v>33.674367272727252</v>
      </c>
      <c r="AO20">
        <v>5.7926751944369576E-3</v>
      </c>
      <c r="AP20">
        <v>100.072647166557</v>
      </c>
      <c r="AQ20">
        <v>25</v>
      </c>
      <c r="AR20">
        <v>4</v>
      </c>
      <c r="AS20">
        <f t="shared" si="27"/>
        <v>1</v>
      </c>
      <c r="AT20">
        <f t="shared" si="28"/>
        <v>0</v>
      </c>
      <c r="AU20">
        <f t="shared" si="29"/>
        <v>47500.047841990337</v>
      </c>
      <c r="AV20">
        <f t="shared" si="30"/>
        <v>1200.0037500000001</v>
      </c>
      <c r="AW20">
        <f t="shared" si="31"/>
        <v>1025.9271700799518</v>
      </c>
      <c r="AX20">
        <f t="shared" si="32"/>
        <v>0.85493663672297004</v>
      </c>
      <c r="AY20">
        <f t="shared" si="33"/>
        <v>0.18842770887533211</v>
      </c>
      <c r="AZ20">
        <v>6</v>
      </c>
      <c r="BA20">
        <v>0.5</v>
      </c>
      <c r="BB20" t="s">
        <v>355</v>
      </c>
      <c r="BC20">
        <v>2</v>
      </c>
      <c r="BD20" t="b">
        <v>1</v>
      </c>
      <c r="BE20">
        <v>1676566635.7874999</v>
      </c>
      <c r="BF20">
        <v>16.928625</v>
      </c>
      <c r="BG20">
        <v>21.17625</v>
      </c>
      <c r="BH20">
        <v>33.664874999999988</v>
      </c>
      <c r="BI20">
        <v>30.832599999999999</v>
      </c>
      <c r="BJ20">
        <v>21.369287499999999</v>
      </c>
      <c r="BK20">
        <v>33.440737499999997</v>
      </c>
      <c r="BL20">
        <v>649.99787500000002</v>
      </c>
      <c r="BM20">
        <v>101.11324999999999</v>
      </c>
      <c r="BN20">
        <v>9.9838325000000006E-2</v>
      </c>
      <c r="BO20">
        <v>32.368675000000003</v>
      </c>
      <c r="BP20">
        <v>32.511712500000002</v>
      </c>
      <c r="BQ20">
        <v>999.9</v>
      </c>
      <c r="BR20">
        <v>0</v>
      </c>
      <c r="BS20">
        <v>0</v>
      </c>
      <c r="BT20">
        <v>9016.71875</v>
      </c>
      <c r="BU20">
        <v>0</v>
      </c>
      <c r="BV20">
        <v>420.62737499999997</v>
      </c>
      <c r="BW20">
        <v>-4.24761875</v>
      </c>
      <c r="BX20">
        <v>17.5184</v>
      </c>
      <c r="BY20">
        <v>21.849937499999999</v>
      </c>
      <c r="BZ20">
        <v>2.8322949999999998</v>
      </c>
      <c r="CA20">
        <v>21.17625</v>
      </c>
      <c r="CB20">
        <v>30.832599999999999</v>
      </c>
      <c r="CC20">
        <v>3.4039649999999999</v>
      </c>
      <c r="CD20">
        <v>3.1175812500000002</v>
      </c>
      <c r="CE20">
        <v>26.1482125</v>
      </c>
      <c r="CF20">
        <v>24.669599999999999</v>
      </c>
      <c r="CG20">
        <v>1200.0037500000001</v>
      </c>
      <c r="CH20">
        <v>0.50002899999999995</v>
      </c>
      <c r="CI20">
        <v>0.499971</v>
      </c>
      <c r="CJ20">
        <v>0</v>
      </c>
      <c r="CK20">
        <v>940.88187500000004</v>
      </c>
      <c r="CL20">
        <v>4.9990899999999998</v>
      </c>
      <c r="CM20">
        <v>10206.15</v>
      </c>
      <c r="CN20">
        <v>9557.9787500000002</v>
      </c>
      <c r="CO20">
        <v>42.436999999999998</v>
      </c>
      <c r="CP20">
        <v>44.718499999999999</v>
      </c>
      <c r="CQ20">
        <v>43.311999999999998</v>
      </c>
      <c r="CR20">
        <v>43.484250000000003</v>
      </c>
      <c r="CS20">
        <v>43.686999999999998</v>
      </c>
      <c r="CT20">
        <v>597.53874999999994</v>
      </c>
      <c r="CU20">
        <v>597.46875</v>
      </c>
      <c r="CV20">
        <v>0</v>
      </c>
      <c r="CW20">
        <v>1676566649.7</v>
      </c>
      <c r="CX20">
        <v>0</v>
      </c>
      <c r="CY20">
        <v>1676559501.0999999</v>
      </c>
      <c r="CZ20" t="s">
        <v>356</v>
      </c>
      <c r="DA20">
        <v>1676559501.0999999</v>
      </c>
      <c r="DB20">
        <v>1676559496.5999999</v>
      </c>
      <c r="DC20">
        <v>9</v>
      </c>
      <c r="DD20">
        <v>-0.31900000000000001</v>
      </c>
      <c r="DE20">
        <v>0.04</v>
      </c>
      <c r="DF20">
        <v>-6.032</v>
      </c>
      <c r="DG20">
        <v>0.23799999999999999</v>
      </c>
      <c r="DH20">
        <v>416</v>
      </c>
      <c r="DI20">
        <v>31</v>
      </c>
      <c r="DJ20">
        <v>0.66</v>
      </c>
      <c r="DK20">
        <v>0.35</v>
      </c>
      <c r="DL20">
        <v>-2.3246263414634191E-2</v>
      </c>
      <c r="DM20">
        <v>-22.114922763763062</v>
      </c>
      <c r="DN20">
        <v>2.3280058760284268</v>
      </c>
      <c r="DO20">
        <v>0</v>
      </c>
      <c r="DP20">
        <v>2.8850870731707321</v>
      </c>
      <c r="DQ20">
        <v>-0.55291965156794476</v>
      </c>
      <c r="DR20">
        <v>5.7501805326649641E-2</v>
      </c>
      <c r="DS20">
        <v>0</v>
      </c>
      <c r="DT20">
        <v>0</v>
      </c>
      <c r="DU20">
        <v>0</v>
      </c>
      <c r="DV20">
        <v>0</v>
      </c>
      <c r="DW20">
        <v>-1</v>
      </c>
      <c r="DX20">
        <v>0</v>
      </c>
      <c r="DY20">
        <v>2</v>
      </c>
      <c r="DZ20" t="s">
        <v>357</v>
      </c>
      <c r="EA20">
        <v>3.2974800000000002</v>
      </c>
      <c r="EB20">
        <v>2.6253600000000001</v>
      </c>
      <c r="EC20">
        <v>7.0433500000000003E-3</v>
      </c>
      <c r="ED20">
        <v>7.1953E-3</v>
      </c>
      <c r="EE20">
        <v>0.13847400000000001</v>
      </c>
      <c r="EF20">
        <v>0.12920499999999999</v>
      </c>
      <c r="EG20">
        <v>29999.3</v>
      </c>
      <c r="EH20">
        <v>30440.7</v>
      </c>
      <c r="EI20">
        <v>28105</v>
      </c>
      <c r="EJ20">
        <v>29506</v>
      </c>
      <c r="EK20">
        <v>33331.5</v>
      </c>
      <c r="EL20">
        <v>35643.699999999997</v>
      </c>
      <c r="EM20">
        <v>39691.9</v>
      </c>
      <c r="EN20">
        <v>42148.6</v>
      </c>
      <c r="EO20">
        <v>2.1918700000000002</v>
      </c>
      <c r="EP20">
        <v>2.20167</v>
      </c>
      <c r="EQ20">
        <v>0.11722399999999999</v>
      </c>
      <c r="ER20">
        <v>0</v>
      </c>
      <c r="ES20">
        <v>30.609100000000002</v>
      </c>
      <c r="ET20">
        <v>999.9</v>
      </c>
      <c r="EU20">
        <v>76.7</v>
      </c>
      <c r="EV20">
        <v>32.299999999999997</v>
      </c>
      <c r="EW20">
        <v>36.839100000000002</v>
      </c>
      <c r="EX20">
        <v>56.9709</v>
      </c>
      <c r="EY20">
        <v>-3.8862199999999998</v>
      </c>
      <c r="EZ20">
        <v>2</v>
      </c>
      <c r="FA20">
        <v>0.38954800000000001</v>
      </c>
      <c r="FB20">
        <v>-0.11137</v>
      </c>
      <c r="FC20">
        <v>20.2743</v>
      </c>
      <c r="FD20">
        <v>5.2201399999999998</v>
      </c>
      <c r="FE20">
        <v>12.007300000000001</v>
      </c>
      <c r="FF20">
        <v>4.9869000000000003</v>
      </c>
      <c r="FG20">
        <v>3.2845499999999999</v>
      </c>
      <c r="FH20">
        <v>9999</v>
      </c>
      <c r="FI20">
        <v>9999</v>
      </c>
      <c r="FJ20">
        <v>9999</v>
      </c>
      <c r="FK20">
        <v>999.9</v>
      </c>
      <c r="FL20">
        <v>1.86581</v>
      </c>
      <c r="FM20">
        <v>1.8621799999999999</v>
      </c>
      <c r="FN20">
        <v>1.8641799999999999</v>
      </c>
      <c r="FO20">
        <v>1.86025</v>
      </c>
      <c r="FP20">
        <v>1.8609599999999999</v>
      </c>
      <c r="FQ20">
        <v>1.86016</v>
      </c>
      <c r="FR20">
        <v>1.86188</v>
      </c>
      <c r="FS20">
        <v>1.85842</v>
      </c>
      <c r="FT20">
        <v>0</v>
      </c>
      <c r="FU20">
        <v>0</v>
      </c>
      <c r="FV20">
        <v>0</v>
      </c>
      <c r="FW20">
        <v>0</v>
      </c>
      <c r="FX20" t="s">
        <v>358</v>
      </c>
      <c r="FY20" t="s">
        <v>359</v>
      </c>
      <c r="FZ20" t="s">
        <v>360</v>
      </c>
      <c r="GA20" t="s">
        <v>360</v>
      </c>
      <c r="GB20" t="s">
        <v>360</v>
      </c>
      <c r="GC20" t="s">
        <v>360</v>
      </c>
      <c r="GD20">
        <v>0</v>
      </c>
      <c r="GE20">
        <v>100</v>
      </c>
      <c r="GF20">
        <v>100</v>
      </c>
      <c r="GG20">
        <v>-4.452</v>
      </c>
      <c r="GH20">
        <v>0.22409999999999999</v>
      </c>
      <c r="GI20">
        <v>-4.3390407852367989</v>
      </c>
      <c r="GJ20">
        <v>-4.8024823865547416E-3</v>
      </c>
      <c r="GK20">
        <v>2.2541114550050859E-6</v>
      </c>
      <c r="GL20">
        <v>-5.2254267566753844E-10</v>
      </c>
      <c r="GM20">
        <v>0.224158448447625</v>
      </c>
      <c r="GN20">
        <v>0</v>
      </c>
      <c r="GO20">
        <v>0</v>
      </c>
      <c r="GP20">
        <v>0</v>
      </c>
      <c r="GQ20">
        <v>6</v>
      </c>
      <c r="GR20">
        <v>2068</v>
      </c>
      <c r="GS20">
        <v>3</v>
      </c>
      <c r="GT20">
        <v>31</v>
      </c>
      <c r="GU20">
        <v>119</v>
      </c>
      <c r="GV20">
        <v>119</v>
      </c>
      <c r="GW20">
        <v>0.235596</v>
      </c>
      <c r="GX20">
        <v>2.6245099999999999</v>
      </c>
      <c r="GY20">
        <v>2.04834</v>
      </c>
      <c r="GZ20">
        <v>2.6245099999999999</v>
      </c>
      <c r="HA20">
        <v>2.1972700000000001</v>
      </c>
      <c r="HB20">
        <v>2.34497</v>
      </c>
      <c r="HC20">
        <v>37.602200000000003</v>
      </c>
      <c r="HD20">
        <v>14.3247</v>
      </c>
      <c r="HE20">
        <v>18</v>
      </c>
      <c r="HF20">
        <v>669.351</v>
      </c>
      <c r="HG20">
        <v>754.26499999999999</v>
      </c>
      <c r="HH20">
        <v>31.000399999999999</v>
      </c>
      <c r="HI20">
        <v>32.363300000000002</v>
      </c>
      <c r="HJ20">
        <v>30.000399999999999</v>
      </c>
      <c r="HK20">
        <v>32.277200000000001</v>
      </c>
      <c r="HL20">
        <v>32.284999999999997</v>
      </c>
      <c r="HM20">
        <v>4.7347900000000003</v>
      </c>
      <c r="HN20">
        <v>20.808599999999998</v>
      </c>
      <c r="HO20">
        <v>99.256600000000006</v>
      </c>
      <c r="HP20">
        <v>31</v>
      </c>
      <c r="HQ20">
        <v>40.1218</v>
      </c>
      <c r="HR20">
        <v>30.877300000000002</v>
      </c>
      <c r="HS20">
        <v>99.0642</v>
      </c>
      <c r="HT20">
        <v>97.763499999999993</v>
      </c>
    </row>
    <row r="21" spans="1:228" x14ac:dyDescent="0.2">
      <c r="A21">
        <v>6</v>
      </c>
      <c r="B21">
        <v>1676566642.0999999</v>
      </c>
      <c r="C21">
        <v>20</v>
      </c>
      <c r="D21" t="s">
        <v>369</v>
      </c>
      <c r="E21" t="s">
        <v>370</v>
      </c>
      <c r="F21">
        <v>4</v>
      </c>
      <c r="G21">
        <v>1676566640.0999999</v>
      </c>
      <c r="H21">
        <f t="shared" si="0"/>
        <v>3.2127878397637988E-3</v>
      </c>
      <c r="I21">
        <f t="shared" si="1"/>
        <v>3.212787839763799</v>
      </c>
      <c r="J21">
        <f t="shared" si="2"/>
        <v>-1.5876323636180354</v>
      </c>
      <c r="K21">
        <f t="shared" si="3"/>
        <v>21.60538571428571</v>
      </c>
      <c r="L21">
        <f t="shared" si="4"/>
        <v>33.107025461010984</v>
      </c>
      <c r="M21">
        <f t="shared" si="5"/>
        <v>3.3509291948213225</v>
      </c>
      <c r="N21">
        <f t="shared" si="6"/>
        <v>2.1867901675623598</v>
      </c>
      <c r="O21">
        <f t="shared" si="7"/>
        <v>0.21638520157787797</v>
      </c>
      <c r="P21">
        <f t="shared" si="8"/>
        <v>2.7611230095401496</v>
      </c>
      <c r="Q21">
        <f t="shared" si="9"/>
        <v>0.20738638662943434</v>
      </c>
      <c r="R21">
        <f t="shared" si="10"/>
        <v>0.13039381444641085</v>
      </c>
      <c r="S21">
        <f t="shared" si="11"/>
        <v>226.11314794681061</v>
      </c>
      <c r="T21">
        <f t="shared" si="12"/>
        <v>32.888531631916329</v>
      </c>
      <c r="U21">
        <f t="shared" si="13"/>
        <v>32.503771428571433</v>
      </c>
      <c r="V21">
        <f t="shared" si="14"/>
        <v>4.9129404334190356</v>
      </c>
      <c r="W21">
        <f t="shared" si="15"/>
        <v>69.943635645010872</v>
      </c>
      <c r="X21">
        <f t="shared" si="16"/>
        <v>3.4094014432846333</v>
      </c>
      <c r="Y21">
        <f t="shared" si="17"/>
        <v>4.8744984612875619</v>
      </c>
      <c r="Z21">
        <f t="shared" si="18"/>
        <v>1.5035389901344023</v>
      </c>
      <c r="AA21">
        <f t="shared" si="19"/>
        <v>-141.68394373358353</v>
      </c>
      <c r="AB21">
        <f t="shared" si="20"/>
        <v>-20.725239861799672</v>
      </c>
      <c r="AC21">
        <f t="shared" si="21"/>
        <v>-1.7095344241174597</v>
      </c>
      <c r="AD21">
        <f t="shared" si="22"/>
        <v>61.994429927309945</v>
      </c>
      <c r="AE21">
        <f t="shared" si="23"/>
        <v>6.4291251206461189</v>
      </c>
      <c r="AF21">
        <f t="shared" si="24"/>
        <v>3.1883635668886976</v>
      </c>
      <c r="AG21">
        <f t="shared" si="25"/>
        <v>-1.5876323636180354</v>
      </c>
      <c r="AH21">
        <v>27.552645997133379</v>
      </c>
      <c r="AI21">
        <v>24.280444242424231</v>
      </c>
      <c r="AJ21">
        <v>1.256550067382636</v>
      </c>
      <c r="AK21">
        <v>62.170441953153343</v>
      </c>
      <c r="AL21">
        <f t="shared" si="26"/>
        <v>3.212787839763799</v>
      </c>
      <c r="AM21">
        <v>30.839362656785941</v>
      </c>
      <c r="AN21">
        <v>33.687782424242407</v>
      </c>
      <c r="AO21">
        <v>2.8250817990088189E-3</v>
      </c>
      <c r="AP21">
        <v>100.072647166557</v>
      </c>
      <c r="AQ21">
        <v>24</v>
      </c>
      <c r="AR21">
        <v>4</v>
      </c>
      <c r="AS21">
        <f t="shared" si="27"/>
        <v>1</v>
      </c>
      <c r="AT21">
        <f t="shared" si="28"/>
        <v>0</v>
      </c>
      <c r="AU21">
        <f t="shared" si="29"/>
        <v>47255.767987657928</v>
      </c>
      <c r="AV21">
        <f t="shared" si="30"/>
        <v>1200.004285714286</v>
      </c>
      <c r="AW21">
        <f t="shared" si="31"/>
        <v>1025.9271564491248</v>
      </c>
      <c r="AX21">
        <f t="shared" si="32"/>
        <v>0.85493624369720977</v>
      </c>
      <c r="AY21">
        <f t="shared" si="33"/>
        <v>0.18842695033561474</v>
      </c>
      <c r="AZ21">
        <v>6</v>
      </c>
      <c r="BA21">
        <v>0.5</v>
      </c>
      <c r="BB21" t="s">
        <v>355</v>
      </c>
      <c r="BC21">
        <v>2</v>
      </c>
      <c r="BD21" t="b">
        <v>1</v>
      </c>
      <c r="BE21">
        <v>1676566640.0999999</v>
      </c>
      <c r="BF21">
        <v>21.60538571428571</v>
      </c>
      <c r="BG21">
        <v>27.603528571428569</v>
      </c>
      <c r="BH21">
        <v>33.684728571428572</v>
      </c>
      <c r="BI21">
        <v>30.840771428571429</v>
      </c>
      <c r="BJ21">
        <v>26.068057142857139</v>
      </c>
      <c r="BK21">
        <v>33.460571428571427</v>
      </c>
      <c r="BL21">
        <v>650.00228571428568</v>
      </c>
      <c r="BM21">
        <v>101.1148571428571</v>
      </c>
      <c r="BN21">
        <v>0.10019157142857139</v>
      </c>
      <c r="BO21">
        <v>32.364542857142858</v>
      </c>
      <c r="BP21">
        <v>32.503771428571433</v>
      </c>
      <c r="BQ21">
        <v>999.89999999999986</v>
      </c>
      <c r="BR21">
        <v>0</v>
      </c>
      <c r="BS21">
        <v>0</v>
      </c>
      <c r="BT21">
        <v>8969.3771428571417</v>
      </c>
      <c r="BU21">
        <v>0</v>
      </c>
      <c r="BV21">
        <v>454.5662857142857</v>
      </c>
      <c r="BW21">
        <v>-5.9981785714285722</v>
      </c>
      <c r="BX21">
        <v>22.35848571428572</v>
      </c>
      <c r="BY21">
        <v>28.481942857142862</v>
      </c>
      <c r="BZ21">
        <v>2.8439514285714291</v>
      </c>
      <c r="CA21">
        <v>27.603528571428569</v>
      </c>
      <c r="CB21">
        <v>30.840771428571429</v>
      </c>
      <c r="CC21">
        <v>3.4060242857142859</v>
      </c>
      <c r="CD21">
        <v>3.1184614285714281</v>
      </c>
      <c r="CE21">
        <v>26.158457142857142</v>
      </c>
      <c r="CF21">
        <v>24.674314285714281</v>
      </c>
      <c r="CG21">
        <v>1200.004285714286</v>
      </c>
      <c r="CH21">
        <v>0.50004099999999985</v>
      </c>
      <c r="CI21">
        <v>0.49995899999999999</v>
      </c>
      <c r="CJ21">
        <v>0</v>
      </c>
      <c r="CK21">
        <v>939.90557142857142</v>
      </c>
      <c r="CL21">
        <v>4.9990899999999998</v>
      </c>
      <c r="CM21">
        <v>10363.014285714289</v>
      </c>
      <c r="CN21">
        <v>9558.0342857142841</v>
      </c>
      <c r="CO21">
        <v>42.436999999999998</v>
      </c>
      <c r="CP21">
        <v>44.732000000000014</v>
      </c>
      <c r="CQ21">
        <v>43.311999999999998</v>
      </c>
      <c r="CR21">
        <v>43.482000000000014</v>
      </c>
      <c r="CS21">
        <v>43.704999999999998</v>
      </c>
      <c r="CT21">
        <v>597.55285714285708</v>
      </c>
      <c r="CU21">
        <v>597.45142857142855</v>
      </c>
      <c r="CV21">
        <v>0</v>
      </c>
      <c r="CW21">
        <v>1676566653.9000001</v>
      </c>
      <c r="CX21">
        <v>0</v>
      </c>
      <c r="CY21">
        <v>1676559501.0999999</v>
      </c>
      <c r="CZ21" t="s">
        <v>356</v>
      </c>
      <c r="DA21">
        <v>1676559501.0999999</v>
      </c>
      <c r="DB21">
        <v>1676559496.5999999</v>
      </c>
      <c r="DC21">
        <v>9</v>
      </c>
      <c r="DD21">
        <v>-0.31900000000000001</v>
      </c>
      <c r="DE21">
        <v>0.04</v>
      </c>
      <c r="DF21">
        <v>-6.032</v>
      </c>
      <c r="DG21">
        <v>0.23799999999999999</v>
      </c>
      <c r="DH21">
        <v>416</v>
      </c>
      <c r="DI21">
        <v>31</v>
      </c>
      <c r="DJ21">
        <v>0.66</v>
      </c>
      <c r="DK21">
        <v>0.35</v>
      </c>
      <c r="DL21">
        <v>-1.5057496780487809</v>
      </c>
      <c r="DM21">
        <v>-28.913438211846671</v>
      </c>
      <c r="DN21">
        <v>2.8857119172711339</v>
      </c>
      <c r="DO21">
        <v>0</v>
      </c>
      <c r="DP21">
        <v>2.8587373170731709</v>
      </c>
      <c r="DQ21">
        <v>-0.2921841114982518</v>
      </c>
      <c r="DR21">
        <v>3.5947630541975771E-2</v>
      </c>
      <c r="DS21">
        <v>0</v>
      </c>
      <c r="DT21">
        <v>0</v>
      </c>
      <c r="DU21">
        <v>0</v>
      </c>
      <c r="DV21">
        <v>0</v>
      </c>
      <c r="DW21">
        <v>-1</v>
      </c>
      <c r="DX21">
        <v>0</v>
      </c>
      <c r="DY21">
        <v>2</v>
      </c>
      <c r="DZ21" t="s">
        <v>357</v>
      </c>
      <c r="EA21">
        <v>3.29732</v>
      </c>
      <c r="EB21">
        <v>2.6251899999999999</v>
      </c>
      <c r="EC21">
        <v>8.4834200000000002E-3</v>
      </c>
      <c r="ED21">
        <v>9.0169099999999995E-3</v>
      </c>
      <c r="EE21">
        <v>0.13850899999999999</v>
      </c>
      <c r="EF21">
        <v>0.12922</v>
      </c>
      <c r="EG21">
        <v>29955.5</v>
      </c>
      <c r="EH21">
        <v>30384.9</v>
      </c>
      <c r="EI21">
        <v>28104.799999999999</v>
      </c>
      <c r="EJ21">
        <v>29505.9</v>
      </c>
      <c r="EK21">
        <v>33330.1</v>
      </c>
      <c r="EL21">
        <v>35643.199999999997</v>
      </c>
      <c r="EM21">
        <v>39691.699999999997</v>
      </c>
      <c r="EN21">
        <v>42148.800000000003</v>
      </c>
      <c r="EO21">
        <v>2.1922000000000001</v>
      </c>
      <c r="EP21">
        <v>2.2017799999999998</v>
      </c>
      <c r="EQ21">
        <v>0.117019</v>
      </c>
      <c r="ER21">
        <v>0</v>
      </c>
      <c r="ES21">
        <v>30.599799999999998</v>
      </c>
      <c r="ET21">
        <v>999.9</v>
      </c>
      <c r="EU21">
        <v>76.7</v>
      </c>
      <c r="EV21">
        <v>32.299999999999997</v>
      </c>
      <c r="EW21">
        <v>36.840200000000003</v>
      </c>
      <c r="EX21">
        <v>56.490900000000003</v>
      </c>
      <c r="EY21">
        <v>-3.67388</v>
      </c>
      <c r="EZ21">
        <v>2</v>
      </c>
      <c r="FA21">
        <v>0.38996700000000001</v>
      </c>
      <c r="FB21">
        <v>-0.110556</v>
      </c>
      <c r="FC21">
        <v>20.2744</v>
      </c>
      <c r="FD21">
        <v>5.22058</v>
      </c>
      <c r="FE21">
        <v>12.007099999999999</v>
      </c>
      <c r="FF21">
        <v>4.9871499999999997</v>
      </c>
      <c r="FG21">
        <v>3.2846299999999999</v>
      </c>
      <c r="FH21">
        <v>9999</v>
      </c>
      <c r="FI21">
        <v>9999</v>
      </c>
      <c r="FJ21">
        <v>9999</v>
      </c>
      <c r="FK21">
        <v>999.9</v>
      </c>
      <c r="FL21">
        <v>1.8657600000000001</v>
      </c>
      <c r="FM21">
        <v>1.8621799999999999</v>
      </c>
      <c r="FN21">
        <v>1.8641700000000001</v>
      </c>
      <c r="FO21">
        <v>1.8602399999999999</v>
      </c>
      <c r="FP21">
        <v>1.8609599999999999</v>
      </c>
      <c r="FQ21">
        <v>1.8601399999999999</v>
      </c>
      <c r="FR21">
        <v>1.8618699999999999</v>
      </c>
      <c r="FS21">
        <v>1.85842</v>
      </c>
      <c r="FT21">
        <v>0</v>
      </c>
      <c r="FU21">
        <v>0</v>
      </c>
      <c r="FV21">
        <v>0</v>
      </c>
      <c r="FW21">
        <v>0</v>
      </c>
      <c r="FX21" t="s">
        <v>358</v>
      </c>
      <c r="FY21" t="s">
        <v>359</v>
      </c>
      <c r="FZ21" t="s">
        <v>360</v>
      </c>
      <c r="GA21" t="s">
        <v>360</v>
      </c>
      <c r="GB21" t="s">
        <v>360</v>
      </c>
      <c r="GC21" t="s">
        <v>360</v>
      </c>
      <c r="GD21">
        <v>0</v>
      </c>
      <c r="GE21">
        <v>100</v>
      </c>
      <c r="GF21">
        <v>100</v>
      </c>
      <c r="GG21">
        <v>-4.4749999999999996</v>
      </c>
      <c r="GH21">
        <v>0.22409999999999999</v>
      </c>
      <c r="GI21">
        <v>-4.3390407852367989</v>
      </c>
      <c r="GJ21">
        <v>-4.8024823865547416E-3</v>
      </c>
      <c r="GK21">
        <v>2.2541114550050859E-6</v>
      </c>
      <c r="GL21">
        <v>-5.2254267566753844E-10</v>
      </c>
      <c r="GM21">
        <v>0.224158448447625</v>
      </c>
      <c r="GN21">
        <v>0</v>
      </c>
      <c r="GO21">
        <v>0</v>
      </c>
      <c r="GP21">
        <v>0</v>
      </c>
      <c r="GQ21">
        <v>6</v>
      </c>
      <c r="GR21">
        <v>2068</v>
      </c>
      <c r="GS21">
        <v>3</v>
      </c>
      <c r="GT21">
        <v>31</v>
      </c>
      <c r="GU21">
        <v>119</v>
      </c>
      <c r="GV21">
        <v>119.1</v>
      </c>
      <c r="GW21">
        <v>0.25390600000000002</v>
      </c>
      <c r="GX21">
        <v>2.6220699999999999</v>
      </c>
      <c r="GY21">
        <v>2.04834</v>
      </c>
      <c r="GZ21">
        <v>2.6245099999999999</v>
      </c>
      <c r="HA21">
        <v>2.1972700000000001</v>
      </c>
      <c r="HB21">
        <v>2.3327599999999999</v>
      </c>
      <c r="HC21">
        <v>37.602200000000003</v>
      </c>
      <c r="HD21">
        <v>14.3247</v>
      </c>
      <c r="HE21">
        <v>18</v>
      </c>
      <c r="HF21">
        <v>669.64200000000005</v>
      </c>
      <c r="HG21">
        <v>754.39800000000002</v>
      </c>
      <c r="HH21">
        <v>31.000299999999999</v>
      </c>
      <c r="HI21">
        <v>32.365400000000001</v>
      </c>
      <c r="HJ21">
        <v>30.000499999999999</v>
      </c>
      <c r="HK21">
        <v>32.28</v>
      </c>
      <c r="HL21">
        <v>32.287799999999997</v>
      </c>
      <c r="HM21">
        <v>5.1118300000000003</v>
      </c>
      <c r="HN21">
        <v>20.808599999999998</v>
      </c>
      <c r="HO21">
        <v>99.256600000000006</v>
      </c>
      <c r="HP21">
        <v>31</v>
      </c>
      <c r="HQ21">
        <v>46.817999999999998</v>
      </c>
      <c r="HR21">
        <v>30.890899999999998</v>
      </c>
      <c r="HS21">
        <v>99.063400000000001</v>
      </c>
      <c r="HT21">
        <v>97.7637</v>
      </c>
    </row>
    <row r="22" spans="1:228" x14ac:dyDescent="0.2">
      <c r="A22">
        <v>7</v>
      </c>
      <c r="B22">
        <v>1676566646.0999999</v>
      </c>
      <c r="C22">
        <v>24</v>
      </c>
      <c r="D22" t="s">
        <v>371</v>
      </c>
      <c r="E22" t="s">
        <v>372</v>
      </c>
      <c r="F22">
        <v>4</v>
      </c>
      <c r="G22">
        <v>1676566643.7874999</v>
      </c>
      <c r="H22">
        <f t="shared" si="0"/>
        <v>3.1913722101193495E-3</v>
      </c>
      <c r="I22">
        <f t="shared" si="1"/>
        <v>3.1913722101193494</v>
      </c>
      <c r="J22">
        <f t="shared" si="2"/>
        <v>-1.3741831060876675</v>
      </c>
      <c r="K22">
        <f t="shared" si="3"/>
        <v>26.440650000000002</v>
      </c>
      <c r="L22">
        <f t="shared" si="4"/>
        <v>36.26884392173956</v>
      </c>
      <c r="M22">
        <f t="shared" si="5"/>
        <v>3.6709267600814695</v>
      </c>
      <c r="N22">
        <f t="shared" si="6"/>
        <v>2.6761726910399064</v>
      </c>
      <c r="O22">
        <f t="shared" si="7"/>
        <v>0.2150706243093887</v>
      </c>
      <c r="P22">
        <f t="shared" si="8"/>
        <v>2.7667259689888195</v>
      </c>
      <c r="Q22">
        <f t="shared" si="9"/>
        <v>0.20619560914983834</v>
      </c>
      <c r="R22">
        <f t="shared" si="10"/>
        <v>0.12963912272458597</v>
      </c>
      <c r="S22">
        <f t="shared" si="11"/>
        <v>226.11156560747307</v>
      </c>
      <c r="T22">
        <f t="shared" si="12"/>
        <v>32.890012719763433</v>
      </c>
      <c r="U22">
        <f t="shared" si="13"/>
        <v>32.500312500000007</v>
      </c>
      <c r="V22">
        <f t="shared" si="14"/>
        <v>4.9119822127670467</v>
      </c>
      <c r="W22">
        <f t="shared" si="15"/>
        <v>69.966137123551192</v>
      </c>
      <c r="X22">
        <f t="shared" si="16"/>
        <v>3.4098475397996095</v>
      </c>
      <c r="Y22">
        <f t="shared" si="17"/>
        <v>4.8735683860583272</v>
      </c>
      <c r="Z22">
        <f t="shared" si="18"/>
        <v>1.5021346729674372</v>
      </c>
      <c r="AA22">
        <f t="shared" si="19"/>
        <v>-140.7395144662633</v>
      </c>
      <c r="AB22">
        <f t="shared" si="20"/>
        <v>-20.755576490744605</v>
      </c>
      <c r="AC22">
        <f t="shared" si="21"/>
        <v>-1.7085122886430504</v>
      </c>
      <c r="AD22">
        <f t="shared" si="22"/>
        <v>62.907962361822115</v>
      </c>
      <c r="AE22">
        <f t="shared" si="23"/>
        <v>7.4951415912693253</v>
      </c>
      <c r="AF22">
        <f t="shared" si="24"/>
        <v>3.1878571074292217</v>
      </c>
      <c r="AG22">
        <f t="shared" si="25"/>
        <v>-1.3741831060876675</v>
      </c>
      <c r="AH22">
        <v>34.067169040709011</v>
      </c>
      <c r="AI22">
        <v>29.947953939393919</v>
      </c>
      <c r="AJ22">
        <v>1.4256066364489279</v>
      </c>
      <c r="AK22">
        <v>62.170441953153343</v>
      </c>
      <c r="AL22">
        <f t="shared" si="26"/>
        <v>3.1913722101193494</v>
      </c>
      <c r="AM22">
        <v>30.84493464187155</v>
      </c>
      <c r="AN22">
        <v>33.690820606060598</v>
      </c>
      <c r="AO22">
        <v>1.1954350425106951E-4</v>
      </c>
      <c r="AP22">
        <v>100.072647166557</v>
      </c>
      <c r="AQ22">
        <v>24</v>
      </c>
      <c r="AR22">
        <v>4</v>
      </c>
      <c r="AS22">
        <f t="shared" si="27"/>
        <v>1</v>
      </c>
      <c r="AT22">
        <f t="shared" si="28"/>
        <v>0</v>
      </c>
      <c r="AU22">
        <f t="shared" si="29"/>
        <v>47410.631857920242</v>
      </c>
      <c r="AV22">
        <f t="shared" si="30"/>
        <v>1199.9962499999999</v>
      </c>
      <c r="AW22">
        <f t="shared" si="31"/>
        <v>1025.9202510919549</v>
      </c>
      <c r="AX22">
        <f t="shared" si="32"/>
        <v>0.85493621425229871</v>
      </c>
      <c r="AY22">
        <f t="shared" si="33"/>
        <v>0.18842689350693645</v>
      </c>
      <c r="AZ22">
        <v>6</v>
      </c>
      <c r="BA22">
        <v>0.5</v>
      </c>
      <c r="BB22" t="s">
        <v>355</v>
      </c>
      <c r="BC22">
        <v>2</v>
      </c>
      <c r="BD22" t="b">
        <v>1</v>
      </c>
      <c r="BE22">
        <v>1676566643.7874999</v>
      </c>
      <c r="BF22">
        <v>26.440650000000002</v>
      </c>
      <c r="BG22">
        <v>33.437012500000002</v>
      </c>
      <c r="BH22">
        <v>33.689374999999998</v>
      </c>
      <c r="BI22">
        <v>30.8458875</v>
      </c>
      <c r="BJ22">
        <v>30.92605</v>
      </c>
      <c r="BK22">
        <v>33.465200000000003</v>
      </c>
      <c r="BL22">
        <v>650.00324999999998</v>
      </c>
      <c r="BM22">
        <v>101.11450000000001</v>
      </c>
      <c r="BN22">
        <v>9.9830625000000006E-2</v>
      </c>
      <c r="BO22">
        <v>32.361162499999999</v>
      </c>
      <c r="BP22">
        <v>32.500312500000007</v>
      </c>
      <c r="BQ22">
        <v>999.9</v>
      </c>
      <c r="BR22">
        <v>0</v>
      </c>
      <c r="BS22">
        <v>0</v>
      </c>
      <c r="BT22">
        <v>8999.1424999999999</v>
      </c>
      <c r="BU22">
        <v>0</v>
      </c>
      <c r="BV22">
        <v>471.95925</v>
      </c>
      <c r="BW22">
        <v>-6.9963700000000006</v>
      </c>
      <c r="BX22">
        <v>27.362462499999999</v>
      </c>
      <c r="BY22">
        <v>34.501262500000003</v>
      </c>
      <c r="BZ22">
        <v>2.8434762500000001</v>
      </c>
      <c r="CA22">
        <v>33.437012500000002</v>
      </c>
      <c r="CB22">
        <v>30.8458875</v>
      </c>
      <c r="CC22">
        <v>3.4064825000000001</v>
      </c>
      <c r="CD22">
        <v>3.1189662500000002</v>
      </c>
      <c r="CE22">
        <v>26.160724999999999</v>
      </c>
      <c r="CF22">
        <v>24.677050000000001</v>
      </c>
      <c r="CG22">
        <v>1199.9962499999999</v>
      </c>
      <c r="CH22">
        <v>0.50004300000000002</v>
      </c>
      <c r="CI22">
        <v>0.49995699999999998</v>
      </c>
      <c r="CJ22">
        <v>0</v>
      </c>
      <c r="CK22">
        <v>939.36912499999994</v>
      </c>
      <c r="CL22">
        <v>4.9990899999999998</v>
      </c>
      <c r="CM22">
        <v>10389.637500000001</v>
      </c>
      <c r="CN22">
        <v>9557.9787500000002</v>
      </c>
      <c r="CO22">
        <v>42.436999999999998</v>
      </c>
      <c r="CP22">
        <v>44.75</v>
      </c>
      <c r="CQ22">
        <v>43.311999999999998</v>
      </c>
      <c r="CR22">
        <v>43.5</v>
      </c>
      <c r="CS22">
        <v>43.742125000000001</v>
      </c>
      <c r="CT22">
        <v>597.54999999999995</v>
      </c>
      <c r="CU22">
        <v>597.44624999999996</v>
      </c>
      <c r="CV22">
        <v>0</v>
      </c>
      <c r="CW22">
        <v>1676566658.0999999</v>
      </c>
      <c r="CX22">
        <v>0</v>
      </c>
      <c r="CY22">
        <v>1676559501.0999999</v>
      </c>
      <c r="CZ22" t="s">
        <v>356</v>
      </c>
      <c r="DA22">
        <v>1676559501.0999999</v>
      </c>
      <c r="DB22">
        <v>1676559496.5999999</v>
      </c>
      <c r="DC22">
        <v>9</v>
      </c>
      <c r="DD22">
        <v>-0.31900000000000001</v>
      </c>
      <c r="DE22">
        <v>0.04</v>
      </c>
      <c r="DF22">
        <v>-6.032</v>
      </c>
      <c r="DG22">
        <v>0.23799999999999999</v>
      </c>
      <c r="DH22">
        <v>416</v>
      </c>
      <c r="DI22">
        <v>31</v>
      </c>
      <c r="DJ22">
        <v>0.66</v>
      </c>
      <c r="DK22">
        <v>0.35</v>
      </c>
      <c r="DL22">
        <v>-3.5766869200000002</v>
      </c>
      <c r="DM22">
        <v>-28.381591704315198</v>
      </c>
      <c r="DN22">
        <v>2.7614925355595621</v>
      </c>
      <c r="DO22">
        <v>0</v>
      </c>
      <c r="DP22">
        <v>2.8427182499999999</v>
      </c>
      <c r="DQ22">
        <v>-6.5243864915577571E-2</v>
      </c>
      <c r="DR22">
        <v>2.027039625753525E-2</v>
      </c>
      <c r="DS22">
        <v>1</v>
      </c>
      <c r="DT22">
        <v>0</v>
      </c>
      <c r="DU22">
        <v>0</v>
      </c>
      <c r="DV22">
        <v>0</v>
      </c>
      <c r="DW22">
        <v>-1</v>
      </c>
      <c r="DX22">
        <v>1</v>
      </c>
      <c r="DY22">
        <v>2</v>
      </c>
      <c r="DZ22" t="s">
        <v>373</v>
      </c>
      <c r="EA22">
        <v>3.2974899999999998</v>
      </c>
      <c r="EB22">
        <v>2.6251000000000002</v>
      </c>
      <c r="EC22">
        <v>1.01288E-2</v>
      </c>
      <c r="ED22">
        <v>1.0887600000000001E-2</v>
      </c>
      <c r="EE22">
        <v>0.138512</v>
      </c>
      <c r="EF22">
        <v>0.12923499999999999</v>
      </c>
      <c r="EG22">
        <v>29905.1</v>
      </c>
      <c r="EH22">
        <v>30327.7</v>
      </c>
      <c r="EI22">
        <v>28104.1</v>
      </c>
      <c r="EJ22">
        <v>29506.1</v>
      </c>
      <c r="EK22">
        <v>33329</v>
      </c>
      <c r="EL22">
        <v>35642.800000000003</v>
      </c>
      <c r="EM22">
        <v>39690.400000000001</v>
      </c>
      <c r="EN22">
        <v>42148.9</v>
      </c>
      <c r="EO22">
        <v>2.19278</v>
      </c>
      <c r="EP22">
        <v>2.2015500000000001</v>
      </c>
      <c r="EQ22">
        <v>0.117574</v>
      </c>
      <c r="ER22">
        <v>0</v>
      </c>
      <c r="ES22">
        <v>30.591799999999999</v>
      </c>
      <c r="ET22">
        <v>999.9</v>
      </c>
      <c r="EU22">
        <v>76.7</v>
      </c>
      <c r="EV22">
        <v>32.299999999999997</v>
      </c>
      <c r="EW22">
        <v>36.841099999999997</v>
      </c>
      <c r="EX22">
        <v>56.700899999999997</v>
      </c>
      <c r="EY22">
        <v>-3.6778900000000001</v>
      </c>
      <c r="EZ22">
        <v>2</v>
      </c>
      <c r="FA22">
        <v>0.39005600000000001</v>
      </c>
      <c r="FB22">
        <v>-0.10875</v>
      </c>
      <c r="FC22">
        <v>20.2742</v>
      </c>
      <c r="FD22">
        <v>5.2208800000000002</v>
      </c>
      <c r="FE22">
        <v>12.007300000000001</v>
      </c>
      <c r="FF22">
        <v>4.9871499999999997</v>
      </c>
      <c r="FG22">
        <v>3.2846500000000001</v>
      </c>
      <c r="FH22">
        <v>9999</v>
      </c>
      <c r="FI22">
        <v>9999</v>
      </c>
      <c r="FJ22">
        <v>9999</v>
      </c>
      <c r="FK22">
        <v>999.9</v>
      </c>
      <c r="FL22">
        <v>1.8657600000000001</v>
      </c>
      <c r="FM22">
        <v>1.8621799999999999</v>
      </c>
      <c r="FN22">
        <v>1.8641700000000001</v>
      </c>
      <c r="FO22">
        <v>1.86026</v>
      </c>
      <c r="FP22">
        <v>1.8609599999999999</v>
      </c>
      <c r="FQ22">
        <v>1.86015</v>
      </c>
      <c r="FR22">
        <v>1.86188</v>
      </c>
      <c r="FS22">
        <v>1.85842</v>
      </c>
      <c r="FT22">
        <v>0</v>
      </c>
      <c r="FU22">
        <v>0</v>
      </c>
      <c r="FV22">
        <v>0</v>
      </c>
      <c r="FW22">
        <v>0</v>
      </c>
      <c r="FX22" t="s">
        <v>358</v>
      </c>
      <c r="FY22" t="s">
        <v>359</v>
      </c>
      <c r="FZ22" t="s">
        <v>360</v>
      </c>
      <c r="GA22" t="s">
        <v>360</v>
      </c>
      <c r="GB22" t="s">
        <v>360</v>
      </c>
      <c r="GC22" t="s">
        <v>360</v>
      </c>
      <c r="GD22">
        <v>0</v>
      </c>
      <c r="GE22">
        <v>100</v>
      </c>
      <c r="GF22">
        <v>100</v>
      </c>
      <c r="GG22">
        <v>-4.5</v>
      </c>
      <c r="GH22">
        <v>0.22420000000000001</v>
      </c>
      <c r="GI22">
        <v>-4.3390407852367989</v>
      </c>
      <c r="GJ22">
        <v>-4.8024823865547416E-3</v>
      </c>
      <c r="GK22">
        <v>2.2541114550050859E-6</v>
      </c>
      <c r="GL22">
        <v>-5.2254267566753844E-10</v>
      </c>
      <c r="GM22">
        <v>0.224158448447625</v>
      </c>
      <c r="GN22">
        <v>0</v>
      </c>
      <c r="GO22">
        <v>0</v>
      </c>
      <c r="GP22">
        <v>0</v>
      </c>
      <c r="GQ22">
        <v>6</v>
      </c>
      <c r="GR22">
        <v>2068</v>
      </c>
      <c r="GS22">
        <v>3</v>
      </c>
      <c r="GT22">
        <v>31</v>
      </c>
      <c r="GU22">
        <v>119.1</v>
      </c>
      <c r="GV22">
        <v>119.2</v>
      </c>
      <c r="GW22">
        <v>0.27343800000000001</v>
      </c>
      <c r="GX22">
        <v>2.6208499999999999</v>
      </c>
      <c r="GY22">
        <v>2.04834</v>
      </c>
      <c r="GZ22">
        <v>2.6257299999999999</v>
      </c>
      <c r="HA22">
        <v>2.1972700000000001</v>
      </c>
      <c r="HB22">
        <v>2.3303199999999999</v>
      </c>
      <c r="HC22">
        <v>37.602200000000003</v>
      </c>
      <c r="HD22">
        <v>14.315899999999999</v>
      </c>
      <c r="HE22">
        <v>18</v>
      </c>
      <c r="HF22">
        <v>670.12599999999998</v>
      </c>
      <c r="HG22">
        <v>754.19899999999996</v>
      </c>
      <c r="HH22">
        <v>31.000399999999999</v>
      </c>
      <c r="HI22">
        <v>32.368000000000002</v>
      </c>
      <c r="HJ22">
        <v>30.000299999999999</v>
      </c>
      <c r="HK22">
        <v>32.2821</v>
      </c>
      <c r="HL22">
        <v>32.289299999999997</v>
      </c>
      <c r="HM22">
        <v>5.4972700000000003</v>
      </c>
      <c r="HN22">
        <v>20.808599999999998</v>
      </c>
      <c r="HO22">
        <v>99.256600000000006</v>
      </c>
      <c r="HP22">
        <v>31</v>
      </c>
      <c r="HQ22">
        <v>53.496400000000001</v>
      </c>
      <c r="HR22">
        <v>30.9039</v>
      </c>
      <c r="HS22">
        <v>99.060699999999997</v>
      </c>
      <c r="HT22">
        <v>97.763999999999996</v>
      </c>
    </row>
    <row r="23" spans="1:228" x14ac:dyDescent="0.2">
      <c r="A23">
        <v>8</v>
      </c>
      <c r="B23">
        <v>1676566650.0999999</v>
      </c>
      <c r="C23">
        <v>28</v>
      </c>
      <c r="D23" t="s">
        <v>374</v>
      </c>
      <c r="E23" t="s">
        <v>375</v>
      </c>
      <c r="F23">
        <v>4</v>
      </c>
      <c r="G23">
        <v>1676566648.0999999</v>
      </c>
      <c r="H23">
        <f t="shared" si="0"/>
        <v>3.1937323230436777E-3</v>
      </c>
      <c r="I23">
        <f t="shared" si="1"/>
        <v>3.1937323230436778</v>
      </c>
      <c r="J23">
        <f t="shared" si="2"/>
        <v>-1.1409448750608373</v>
      </c>
      <c r="K23">
        <f t="shared" si="3"/>
        <v>32.538471428571427</v>
      </c>
      <c r="L23">
        <f t="shared" si="4"/>
        <v>40.424476580342009</v>
      </c>
      <c r="M23">
        <f t="shared" si="5"/>
        <v>4.0915565532154314</v>
      </c>
      <c r="N23">
        <f t="shared" si="6"/>
        <v>3.2933758768796437</v>
      </c>
      <c r="O23">
        <f t="shared" si="7"/>
        <v>0.21552149980590046</v>
      </c>
      <c r="P23">
        <f t="shared" si="8"/>
        <v>2.7690802220654742</v>
      </c>
      <c r="Q23">
        <f t="shared" si="9"/>
        <v>0.20661730316179613</v>
      </c>
      <c r="R23">
        <f t="shared" si="10"/>
        <v>0.12990516651013337</v>
      </c>
      <c r="S23">
        <f t="shared" si="11"/>
        <v>226.11198780389006</v>
      </c>
      <c r="T23">
        <f t="shared" si="12"/>
        <v>32.885365959867215</v>
      </c>
      <c r="U23">
        <f t="shared" si="13"/>
        <v>32.495442857142862</v>
      </c>
      <c r="V23">
        <f t="shared" si="14"/>
        <v>4.9106334602095227</v>
      </c>
      <c r="W23">
        <f t="shared" si="15"/>
        <v>69.992530514034925</v>
      </c>
      <c r="X23">
        <f t="shared" si="16"/>
        <v>3.4104423959934165</v>
      </c>
      <c r="Y23">
        <f t="shared" si="17"/>
        <v>4.872580503871843</v>
      </c>
      <c r="Z23">
        <f t="shared" si="18"/>
        <v>1.5001910642161063</v>
      </c>
      <c r="AA23">
        <f t="shared" si="19"/>
        <v>-140.84359544622617</v>
      </c>
      <c r="AB23">
        <f t="shared" si="20"/>
        <v>-20.582364106381181</v>
      </c>
      <c r="AC23">
        <f t="shared" si="21"/>
        <v>-1.6927433865657715</v>
      </c>
      <c r="AD23">
        <f t="shared" si="22"/>
        <v>62.993284864716927</v>
      </c>
      <c r="AE23">
        <f t="shared" si="23"/>
        <v>8.3758546908989242</v>
      </c>
      <c r="AF23">
        <f t="shared" si="24"/>
        <v>3.1866362728927848</v>
      </c>
      <c r="AG23">
        <f t="shared" si="25"/>
        <v>-1.1409448750608373</v>
      </c>
      <c r="AH23">
        <v>40.695277440433458</v>
      </c>
      <c r="AI23">
        <v>35.9794709090909</v>
      </c>
      <c r="AJ23">
        <v>1.52384924184895</v>
      </c>
      <c r="AK23">
        <v>62.170441953153343</v>
      </c>
      <c r="AL23">
        <f t="shared" si="26"/>
        <v>3.1937323230436778</v>
      </c>
      <c r="AM23">
        <v>30.850017388908299</v>
      </c>
      <c r="AN23">
        <v>33.696539999999992</v>
      </c>
      <c r="AO23">
        <v>3.8505166063008668E-4</v>
      </c>
      <c r="AP23">
        <v>100.072647166557</v>
      </c>
      <c r="AQ23">
        <v>24</v>
      </c>
      <c r="AR23">
        <v>4</v>
      </c>
      <c r="AS23">
        <f t="shared" si="27"/>
        <v>1</v>
      </c>
      <c r="AT23">
        <f t="shared" si="28"/>
        <v>0</v>
      </c>
      <c r="AU23">
        <f t="shared" si="29"/>
        <v>47476.094042055556</v>
      </c>
      <c r="AV23">
        <f t="shared" si="30"/>
        <v>1199.998571428571</v>
      </c>
      <c r="AW23">
        <f t="shared" si="31"/>
        <v>1025.9222278776631</v>
      </c>
      <c r="AX23">
        <f t="shared" si="32"/>
        <v>0.85493620767925249</v>
      </c>
      <c r="AY23">
        <f t="shared" si="33"/>
        <v>0.18842688082095704</v>
      </c>
      <c r="AZ23">
        <v>6</v>
      </c>
      <c r="BA23">
        <v>0.5</v>
      </c>
      <c r="BB23" t="s">
        <v>355</v>
      </c>
      <c r="BC23">
        <v>2</v>
      </c>
      <c r="BD23" t="b">
        <v>1</v>
      </c>
      <c r="BE23">
        <v>1676566648.0999999</v>
      </c>
      <c r="BF23">
        <v>32.538471428571427</v>
      </c>
      <c r="BG23">
        <v>40.36618571428572</v>
      </c>
      <c r="BH23">
        <v>33.69508571428571</v>
      </c>
      <c r="BI23">
        <v>30.852528571428572</v>
      </c>
      <c r="BJ23">
        <v>37.05238571428572</v>
      </c>
      <c r="BK23">
        <v>33.470942857142852</v>
      </c>
      <c r="BL23">
        <v>649.96314285714288</v>
      </c>
      <c r="BM23">
        <v>101.11499999999999</v>
      </c>
      <c r="BN23">
        <v>9.9830700000000008E-2</v>
      </c>
      <c r="BO23">
        <v>32.357571428571433</v>
      </c>
      <c r="BP23">
        <v>32.495442857142862</v>
      </c>
      <c r="BQ23">
        <v>999.89999999999986</v>
      </c>
      <c r="BR23">
        <v>0</v>
      </c>
      <c r="BS23">
        <v>0</v>
      </c>
      <c r="BT23">
        <v>9011.6085714285709</v>
      </c>
      <c r="BU23">
        <v>0</v>
      </c>
      <c r="BV23">
        <v>445.86214285714289</v>
      </c>
      <c r="BW23">
        <v>-7.8277100000000006</v>
      </c>
      <c r="BX23">
        <v>33.673085714285719</v>
      </c>
      <c r="BY23">
        <v>41.651242857142847</v>
      </c>
      <c r="BZ23">
        <v>2.8425699999999998</v>
      </c>
      <c r="CA23">
        <v>40.36618571428572</v>
      </c>
      <c r="CB23">
        <v>30.852528571428572</v>
      </c>
      <c r="CC23">
        <v>3.4070828571428571</v>
      </c>
      <c r="CD23">
        <v>3.1196542857142862</v>
      </c>
      <c r="CE23">
        <v>26.16368571428572</v>
      </c>
      <c r="CF23">
        <v>24.68072857142857</v>
      </c>
      <c r="CG23">
        <v>1199.998571428571</v>
      </c>
      <c r="CH23">
        <v>0.5000429999999999</v>
      </c>
      <c r="CI23">
        <v>0.4999570000000001</v>
      </c>
      <c r="CJ23">
        <v>0</v>
      </c>
      <c r="CK23">
        <v>938.19228571428573</v>
      </c>
      <c r="CL23">
        <v>4.9990899999999998</v>
      </c>
      <c r="CM23">
        <v>10402.04285714286</v>
      </c>
      <c r="CN23">
        <v>9557.99</v>
      </c>
      <c r="CO23">
        <v>42.472999999999999</v>
      </c>
      <c r="CP23">
        <v>44.75</v>
      </c>
      <c r="CQ23">
        <v>43.311999999999998</v>
      </c>
      <c r="CR23">
        <v>43.5</v>
      </c>
      <c r="CS23">
        <v>43.75</v>
      </c>
      <c r="CT23">
        <v>597.55142857142869</v>
      </c>
      <c r="CU23">
        <v>597.44714285714292</v>
      </c>
      <c r="CV23">
        <v>0</v>
      </c>
      <c r="CW23">
        <v>1676566661.7</v>
      </c>
      <c r="CX23">
        <v>0</v>
      </c>
      <c r="CY23">
        <v>1676559501.0999999</v>
      </c>
      <c r="CZ23" t="s">
        <v>356</v>
      </c>
      <c r="DA23">
        <v>1676559501.0999999</v>
      </c>
      <c r="DB23">
        <v>1676559496.5999999</v>
      </c>
      <c r="DC23">
        <v>9</v>
      </c>
      <c r="DD23">
        <v>-0.31900000000000001</v>
      </c>
      <c r="DE23">
        <v>0.04</v>
      </c>
      <c r="DF23">
        <v>-6.032</v>
      </c>
      <c r="DG23">
        <v>0.23799999999999999</v>
      </c>
      <c r="DH23">
        <v>416</v>
      </c>
      <c r="DI23">
        <v>31</v>
      </c>
      <c r="DJ23">
        <v>0.66</v>
      </c>
      <c r="DK23">
        <v>0.35</v>
      </c>
      <c r="DL23">
        <v>-5.2468280500000004</v>
      </c>
      <c r="DM23">
        <v>-21.841882874296441</v>
      </c>
      <c r="DN23">
        <v>2.1457732565325478</v>
      </c>
      <c r="DO23">
        <v>0</v>
      </c>
      <c r="DP23">
        <v>2.8362954999999999</v>
      </c>
      <c r="DQ23">
        <v>8.1800150093807519E-2</v>
      </c>
      <c r="DR23">
        <v>9.2343619026979962E-3</v>
      </c>
      <c r="DS23">
        <v>1</v>
      </c>
      <c r="DT23">
        <v>0</v>
      </c>
      <c r="DU23">
        <v>0</v>
      </c>
      <c r="DV23">
        <v>0</v>
      </c>
      <c r="DW23">
        <v>-1</v>
      </c>
      <c r="DX23">
        <v>1</v>
      </c>
      <c r="DY23">
        <v>2</v>
      </c>
      <c r="DZ23" t="s">
        <v>373</v>
      </c>
      <c r="EA23">
        <v>3.29739</v>
      </c>
      <c r="EB23">
        <v>2.6253299999999999</v>
      </c>
      <c r="EC23">
        <v>1.18587E-2</v>
      </c>
      <c r="ED23">
        <v>1.2764899999999999E-2</v>
      </c>
      <c r="EE23">
        <v>0.13853299999999999</v>
      </c>
      <c r="EF23">
        <v>0.12926000000000001</v>
      </c>
      <c r="EG23">
        <v>29853.200000000001</v>
      </c>
      <c r="EH23">
        <v>30269.3</v>
      </c>
      <c r="EI23">
        <v>28104.400000000001</v>
      </c>
      <c r="EJ23">
        <v>29505.3</v>
      </c>
      <c r="EK23">
        <v>33328.800000000003</v>
      </c>
      <c r="EL23">
        <v>35641.1</v>
      </c>
      <c r="EM23">
        <v>39691.1</v>
      </c>
      <c r="EN23">
        <v>42147.9</v>
      </c>
      <c r="EO23">
        <v>2.19272</v>
      </c>
      <c r="EP23">
        <v>2.2015699999999998</v>
      </c>
      <c r="EQ23">
        <v>0.11763700000000001</v>
      </c>
      <c r="ER23">
        <v>0</v>
      </c>
      <c r="ES23">
        <v>30.585899999999999</v>
      </c>
      <c r="ET23">
        <v>999.9</v>
      </c>
      <c r="EU23">
        <v>76.7</v>
      </c>
      <c r="EV23">
        <v>32.299999999999997</v>
      </c>
      <c r="EW23">
        <v>36.843200000000003</v>
      </c>
      <c r="EX23">
        <v>56.160899999999998</v>
      </c>
      <c r="EY23">
        <v>-3.7620200000000001</v>
      </c>
      <c r="EZ23">
        <v>2</v>
      </c>
      <c r="FA23">
        <v>0.390351</v>
      </c>
      <c r="FB23">
        <v>-0.105711</v>
      </c>
      <c r="FC23">
        <v>20.2742</v>
      </c>
      <c r="FD23">
        <v>5.2199900000000001</v>
      </c>
      <c r="FE23">
        <v>12.0076</v>
      </c>
      <c r="FF23">
        <v>4.9872500000000004</v>
      </c>
      <c r="FG23">
        <v>3.2846500000000001</v>
      </c>
      <c r="FH23">
        <v>9999</v>
      </c>
      <c r="FI23">
        <v>9999</v>
      </c>
      <c r="FJ23">
        <v>9999</v>
      </c>
      <c r="FK23">
        <v>999.9</v>
      </c>
      <c r="FL23">
        <v>1.86575</v>
      </c>
      <c r="FM23">
        <v>1.8621799999999999</v>
      </c>
      <c r="FN23">
        <v>1.8641700000000001</v>
      </c>
      <c r="FO23">
        <v>1.86025</v>
      </c>
      <c r="FP23">
        <v>1.8609599999999999</v>
      </c>
      <c r="FQ23">
        <v>1.86016</v>
      </c>
      <c r="FR23">
        <v>1.86188</v>
      </c>
      <c r="FS23">
        <v>1.8584000000000001</v>
      </c>
      <c r="FT23">
        <v>0</v>
      </c>
      <c r="FU23">
        <v>0</v>
      </c>
      <c r="FV23">
        <v>0</v>
      </c>
      <c r="FW23">
        <v>0</v>
      </c>
      <c r="FX23" t="s">
        <v>358</v>
      </c>
      <c r="FY23" t="s">
        <v>359</v>
      </c>
      <c r="FZ23" t="s">
        <v>360</v>
      </c>
      <c r="GA23" t="s">
        <v>360</v>
      </c>
      <c r="GB23" t="s">
        <v>360</v>
      </c>
      <c r="GC23" t="s">
        <v>360</v>
      </c>
      <c r="GD23">
        <v>0</v>
      </c>
      <c r="GE23">
        <v>100</v>
      </c>
      <c r="GF23">
        <v>100</v>
      </c>
      <c r="GG23">
        <v>-4.5279999999999996</v>
      </c>
      <c r="GH23">
        <v>0.22409999999999999</v>
      </c>
      <c r="GI23">
        <v>-4.3390407852367989</v>
      </c>
      <c r="GJ23">
        <v>-4.8024823865547416E-3</v>
      </c>
      <c r="GK23">
        <v>2.2541114550050859E-6</v>
      </c>
      <c r="GL23">
        <v>-5.2254267566753844E-10</v>
      </c>
      <c r="GM23">
        <v>0.224158448447625</v>
      </c>
      <c r="GN23">
        <v>0</v>
      </c>
      <c r="GO23">
        <v>0</v>
      </c>
      <c r="GP23">
        <v>0</v>
      </c>
      <c r="GQ23">
        <v>6</v>
      </c>
      <c r="GR23">
        <v>2068</v>
      </c>
      <c r="GS23">
        <v>3</v>
      </c>
      <c r="GT23">
        <v>31</v>
      </c>
      <c r="GU23">
        <v>119.2</v>
      </c>
      <c r="GV23">
        <v>119.2</v>
      </c>
      <c r="GW23">
        <v>0.29296899999999998</v>
      </c>
      <c r="GX23">
        <v>2.6208499999999999</v>
      </c>
      <c r="GY23">
        <v>2.04834</v>
      </c>
      <c r="GZ23">
        <v>2.6245099999999999</v>
      </c>
      <c r="HA23">
        <v>2.1972700000000001</v>
      </c>
      <c r="HB23">
        <v>2.3107899999999999</v>
      </c>
      <c r="HC23">
        <v>37.602200000000003</v>
      </c>
      <c r="HD23">
        <v>14.3072</v>
      </c>
      <c r="HE23">
        <v>18</v>
      </c>
      <c r="HF23">
        <v>670.11699999999996</v>
      </c>
      <c r="HG23">
        <v>754.25900000000001</v>
      </c>
      <c r="HH23">
        <v>31.000699999999998</v>
      </c>
      <c r="HI23">
        <v>32.370399999999997</v>
      </c>
      <c r="HJ23">
        <v>30.000399999999999</v>
      </c>
      <c r="HK23">
        <v>32.284999999999997</v>
      </c>
      <c r="HL23">
        <v>32.292099999999998</v>
      </c>
      <c r="HM23">
        <v>5.8900800000000002</v>
      </c>
      <c r="HN23">
        <v>20.808599999999998</v>
      </c>
      <c r="HO23">
        <v>99.256600000000006</v>
      </c>
      <c r="HP23">
        <v>31</v>
      </c>
      <c r="HQ23">
        <v>60.174900000000001</v>
      </c>
      <c r="HR23">
        <v>30.911799999999999</v>
      </c>
      <c r="HS23">
        <v>99.061999999999998</v>
      </c>
      <c r="HT23">
        <v>97.761499999999998</v>
      </c>
    </row>
    <row r="24" spans="1:228" x14ac:dyDescent="0.2">
      <c r="A24">
        <v>9</v>
      </c>
      <c r="B24">
        <v>1676566654.0999999</v>
      </c>
      <c r="C24">
        <v>32</v>
      </c>
      <c r="D24" t="s">
        <v>376</v>
      </c>
      <c r="E24" t="s">
        <v>377</v>
      </c>
      <c r="F24">
        <v>4</v>
      </c>
      <c r="G24">
        <v>1676566651.7874999</v>
      </c>
      <c r="H24">
        <f t="shared" si="0"/>
        <v>3.1936093401725551E-3</v>
      </c>
      <c r="I24">
        <f t="shared" si="1"/>
        <v>3.1936093401725549</v>
      </c>
      <c r="J24">
        <f t="shared" si="2"/>
        <v>-0.87395750674668804</v>
      </c>
      <c r="K24">
        <f t="shared" si="3"/>
        <v>38.046187500000002</v>
      </c>
      <c r="L24">
        <f t="shared" si="4"/>
        <v>43.772909513515479</v>
      </c>
      <c r="M24">
        <f t="shared" si="5"/>
        <v>4.4305756878386049</v>
      </c>
      <c r="N24">
        <f t="shared" si="6"/>
        <v>3.8509323512160378</v>
      </c>
      <c r="O24">
        <f t="shared" si="7"/>
        <v>0.21533204005023227</v>
      </c>
      <c r="P24">
        <f t="shared" si="8"/>
        <v>2.7699612746183782</v>
      </c>
      <c r="Q24">
        <f t="shared" si="9"/>
        <v>0.20644584620021134</v>
      </c>
      <c r="R24">
        <f t="shared" si="10"/>
        <v>0.12979648545520517</v>
      </c>
      <c r="S24">
        <f t="shared" si="11"/>
        <v>226.11607985750274</v>
      </c>
      <c r="T24">
        <f t="shared" si="12"/>
        <v>32.889521607416178</v>
      </c>
      <c r="U24">
        <f t="shared" si="13"/>
        <v>32.5022375</v>
      </c>
      <c r="V24">
        <f t="shared" si="14"/>
        <v>4.9125154719202122</v>
      </c>
      <c r="W24">
        <f t="shared" si="15"/>
        <v>69.989585486604525</v>
      </c>
      <c r="X24">
        <f t="shared" si="16"/>
        <v>3.4111178809981881</v>
      </c>
      <c r="Y24">
        <f t="shared" si="17"/>
        <v>4.8737506548757175</v>
      </c>
      <c r="Z24">
        <f t="shared" si="18"/>
        <v>1.5013975909220241</v>
      </c>
      <c r="AA24">
        <f t="shared" si="19"/>
        <v>-140.83817190160968</v>
      </c>
      <c r="AB24">
        <f t="shared" si="20"/>
        <v>-20.968381651008976</v>
      </c>
      <c r="AC24">
        <f t="shared" si="21"/>
        <v>-1.7240354325874145</v>
      </c>
      <c r="AD24">
        <f t="shared" si="22"/>
        <v>62.585490872296667</v>
      </c>
      <c r="AE24">
        <f t="shared" si="23"/>
        <v>8.8327758969689825</v>
      </c>
      <c r="AF24">
        <f t="shared" si="24"/>
        <v>3.1850704117384732</v>
      </c>
      <c r="AG24">
        <f t="shared" si="25"/>
        <v>-0.87395750674668804</v>
      </c>
      <c r="AH24">
        <v>47.339819965233723</v>
      </c>
      <c r="AI24">
        <v>42.21224545454546</v>
      </c>
      <c r="AJ24">
        <v>1.565363433019562</v>
      </c>
      <c r="AK24">
        <v>62.170441953153343</v>
      </c>
      <c r="AL24">
        <f t="shared" si="26"/>
        <v>3.1936093401725549</v>
      </c>
      <c r="AM24">
        <v>30.858767022277849</v>
      </c>
      <c r="AN24">
        <v>33.705657575757563</v>
      </c>
      <c r="AO24">
        <v>2.425422762215031E-4</v>
      </c>
      <c r="AP24">
        <v>100.072647166557</v>
      </c>
      <c r="AQ24">
        <v>24</v>
      </c>
      <c r="AR24">
        <v>4</v>
      </c>
      <c r="AS24">
        <f t="shared" si="27"/>
        <v>1</v>
      </c>
      <c r="AT24">
        <f t="shared" si="28"/>
        <v>0</v>
      </c>
      <c r="AU24">
        <f t="shared" si="29"/>
        <v>47499.744747397141</v>
      </c>
      <c r="AV24">
        <f t="shared" si="30"/>
        <v>1200.02</v>
      </c>
      <c r="AW24">
        <f t="shared" si="31"/>
        <v>1025.9405760919703</v>
      </c>
      <c r="AX24">
        <f t="shared" si="32"/>
        <v>0.85493623113945638</v>
      </c>
      <c r="AY24">
        <f t="shared" si="33"/>
        <v>0.18842692609915063</v>
      </c>
      <c r="AZ24">
        <v>6</v>
      </c>
      <c r="BA24">
        <v>0.5</v>
      </c>
      <c r="BB24" t="s">
        <v>355</v>
      </c>
      <c r="BC24">
        <v>2</v>
      </c>
      <c r="BD24" t="b">
        <v>1</v>
      </c>
      <c r="BE24">
        <v>1676566651.7874999</v>
      </c>
      <c r="BF24">
        <v>38.046187500000002</v>
      </c>
      <c r="BG24">
        <v>46.310775000000007</v>
      </c>
      <c r="BH24">
        <v>33.700937500000002</v>
      </c>
      <c r="BI24">
        <v>30.860162500000001</v>
      </c>
      <c r="BJ24">
        <v>42.585687499999992</v>
      </c>
      <c r="BK24">
        <v>33.476812499999987</v>
      </c>
      <c r="BL24">
        <v>650.04737499999999</v>
      </c>
      <c r="BM24">
        <v>101.11725</v>
      </c>
      <c r="BN24">
        <v>0.1000494</v>
      </c>
      <c r="BO24">
        <v>32.361825000000003</v>
      </c>
      <c r="BP24">
        <v>32.5022375</v>
      </c>
      <c r="BQ24">
        <v>999.9</v>
      </c>
      <c r="BR24">
        <v>0</v>
      </c>
      <c r="BS24">
        <v>0</v>
      </c>
      <c r="BT24">
        <v>9016.0925000000007</v>
      </c>
      <c r="BU24">
        <v>0</v>
      </c>
      <c r="BV24">
        <v>441.94400000000002</v>
      </c>
      <c r="BW24">
        <v>-8.2645750000000007</v>
      </c>
      <c r="BX24">
        <v>39.373100000000001</v>
      </c>
      <c r="BY24">
        <v>47.7854125</v>
      </c>
      <c r="BZ24">
        <v>2.8407900000000001</v>
      </c>
      <c r="CA24">
        <v>46.310775000000007</v>
      </c>
      <c r="CB24">
        <v>30.860162500000001</v>
      </c>
      <c r="CC24">
        <v>3.4077500000000001</v>
      </c>
      <c r="CD24">
        <v>3.1204987499999999</v>
      </c>
      <c r="CE24">
        <v>26.167024999999999</v>
      </c>
      <c r="CF24">
        <v>24.685237499999999</v>
      </c>
      <c r="CG24">
        <v>1200.02</v>
      </c>
      <c r="CH24">
        <v>0.50004300000000002</v>
      </c>
      <c r="CI24">
        <v>0.49995699999999998</v>
      </c>
      <c r="CJ24">
        <v>0</v>
      </c>
      <c r="CK24">
        <v>937.33837500000004</v>
      </c>
      <c r="CL24">
        <v>4.9990899999999998</v>
      </c>
      <c r="CM24">
        <v>10397.887500000001</v>
      </c>
      <c r="CN24">
        <v>9558.1737500000017</v>
      </c>
      <c r="CO24">
        <v>42.452749999999988</v>
      </c>
      <c r="CP24">
        <v>44.75</v>
      </c>
      <c r="CQ24">
        <v>43.311999999999998</v>
      </c>
      <c r="CR24">
        <v>43.5</v>
      </c>
      <c r="CS24">
        <v>43.75</v>
      </c>
      <c r="CT24">
        <v>597.56124999999997</v>
      </c>
      <c r="CU24">
        <v>597.45875000000001</v>
      </c>
      <c r="CV24">
        <v>0</v>
      </c>
      <c r="CW24">
        <v>1676566665.9000001</v>
      </c>
      <c r="CX24">
        <v>0</v>
      </c>
      <c r="CY24">
        <v>1676559501.0999999</v>
      </c>
      <c r="CZ24" t="s">
        <v>356</v>
      </c>
      <c r="DA24">
        <v>1676559501.0999999</v>
      </c>
      <c r="DB24">
        <v>1676559496.5999999</v>
      </c>
      <c r="DC24">
        <v>9</v>
      </c>
      <c r="DD24">
        <v>-0.31900000000000001</v>
      </c>
      <c r="DE24">
        <v>0.04</v>
      </c>
      <c r="DF24">
        <v>-6.032</v>
      </c>
      <c r="DG24">
        <v>0.23799999999999999</v>
      </c>
      <c r="DH24">
        <v>416</v>
      </c>
      <c r="DI24">
        <v>31</v>
      </c>
      <c r="DJ24">
        <v>0.66</v>
      </c>
      <c r="DK24">
        <v>0.35</v>
      </c>
      <c r="DL24">
        <v>-6.5189965000000001</v>
      </c>
      <c r="DM24">
        <v>-15.494882926829259</v>
      </c>
      <c r="DN24">
        <v>1.5327265355805479</v>
      </c>
      <c r="DO24">
        <v>0</v>
      </c>
      <c r="DP24">
        <v>2.8401382499999999</v>
      </c>
      <c r="DQ24">
        <v>2.9978724202619818E-2</v>
      </c>
      <c r="DR24">
        <v>5.0343732914336341E-3</v>
      </c>
      <c r="DS24">
        <v>1</v>
      </c>
      <c r="DT24">
        <v>0</v>
      </c>
      <c r="DU24">
        <v>0</v>
      </c>
      <c r="DV24">
        <v>0</v>
      </c>
      <c r="DW24">
        <v>-1</v>
      </c>
      <c r="DX24">
        <v>1</v>
      </c>
      <c r="DY24">
        <v>2</v>
      </c>
      <c r="DZ24" t="s">
        <v>373</v>
      </c>
      <c r="EA24">
        <v>3.2975500000000002</v>
      </c>
      <c r="EB24">
        <v>2.6254</v>
      </c>
      <c r="EC24">
        <v>1.3650499999999999E-2</v>
      </c>
      <c r="ED24">
        <v>1.46547E-2</v>
      </c>
      <c r="EE24">
        <v>0.13855600000000001</v>
      </c>
      <c r="EF24">
        <v>0.12928100000000001</v>
      </c>
      <c r="EG24">
        <v>29798.799999999999</v>
      </c>
      <c r="EH24">
        <v>30211.200000000001</v>
      </c>
      <c r="EI24">
        <v>28104.1</v>
      </c>
      <c r="EJ24">
        <v>29505.1</v>
      </c>
      <c r="EK24">
        <v>33328.300000000003</v>
      </c>
      <c r="EL24">
        <v>35640.199999999997</v>
      </c>
      <c r="EM24">
        <v>39691.4</v>
      </c>
      <c r="EN24">
        <v>42147.7</v>
      </c>
      <c r="EO24">
        <v>2.1933799999999999</v>
      </c>
      <c r="EP24">
        <v>2.2016</v>
      </c>
      <c r="EQ24">
        <v>0.118446</v>
      </c>
      <c r="ER24">
        <v>0</v>
      </c>
      <c r="ES24">
        <v>30.582000000000001</v>
      </c>
      <c r="ET24">
        <v>999.9</v>
      </c>
      <c r="EU24">
        <v>76.7</v>
      </c>
      <c r="EV24">
        <v>32.299999999999997</v>
      </c>
      <c r="EW24">
        <v>36.834499999999998</v>
      </c>
      <c r="EX24">
        <v>56.550899999999999</v>
      </c>
      <c r="EY24">
        <v>-3.7379799999999999</v>
      </c>
      <c r="EZ24">
        <v>2</v>
      </c>
      <c r="FA24">
        <v>0.39058399999999999</v>
      </c>
      <c r="FB24">
        <v>-0.10424799999999999</v>
      </c>
      <c r="FC24">
        <v>20.2743</v>
      </c>
      <c r="FD24">
        <v>5.2192400000000001</v>
      </c>
      <c r="FE24">
        <v>12.007099999999999</v>
      </c>
      <c r="FF24">
        <v>4.9868499999999996</v>
      </c>
      <c r="FG24">
        <v>3.2844799999999998</v>
      </c>
      <c r="FH24">
        <v>9999</v>
      </c>
      <c r="FI24">
        <v>9999</v>
      </c>
      <c r="FJ24">
        <v>9999</v>
      </c>
      <c r="FK24">
        <v>999.9</v>
      </c>
      <c r="FL24">
        <v>1.86574</v>
      </c>
      <c r="FM24">
        <v>1.8621799999999999</v>
      </c>
      <c r="FN24">
        <v>1.8641700000000001</v>
      </c>
      <c r="FO24">
        <v>1.86029</v>
      </c>
      <c r="FP24">
        <v>1.8609599999999999</v>
      </c>
      <c r="FQ24">
        <v>1.86016</v>
      </c>
      <c r="FR24">
        <v>1.86188</v>
      </c>
      <c r="FS24">
        <v>1.8584000000000001</v>
      </c>
      <c r="FT24">
        <v>0</v>
      </c>
      <c r="FU24">
        <v>0</v>
      </c>
      <c r="FV24">
        <v>0</v>
      </c>
      <c r="FW24">
        <v>0</v>
      </c>
      <c r="FX24" t="s">
        <v>358</v>
      </c>
      <c r="FY24" t="s">
        <v>359</v>
      </c>
      <c r="FZ24" t="s">
        <v>360</v>
      </c>
      <c r="GA24" t="s">
        <v>360</v>
      </c>
      <c r="GB24" t="s">
        <v>360</v>
      </c>
      <c r="GC24" t="s">
        <v>360</v>
      </c>
      <c r="GD24">
        <v>0</v>
      </c>
      <c r="GE24">
        <v>100</v>
      </c>
      <c r="GF24">
        <v>100</v>
      </c>
      <c r="GG24">
        <v>-4.556</v>
      </c>
      <c r="GH24">
        <v>0.22409999999999999</v>
      </c>
      <c r="GI24">
        <v>-4.3390407852367989</v>
      </c>
      <c r="GJ24">
        <v>-4.8024823865547416E-3</v>
      </c>
      <c r="GK24">
        <v>2.2541114550050859E-6</v>
      </c>
      <c r="GL24">
        <v>-5.2254267566753844E-10</v>
      </c>
      <c r="GM24">
        <v>0.224158448447625</v>
      </c>
      <c r="GN24">
        <v>0</v>
      </c>
      <c r="GO24">
        <v>0</v>
      </c>
      <c r="GP24">
        <v>0</v>
      </c>
      <c r="GQ24">
        <v>6</v>
      </c>
      <c r="GR24">
        <v>2068</v>
      </c>
      <c r="GS24">
        <v>3</v>
      </c>
      <c r="GT24">
        <v>31</v>
      </c>
      <c r="GU24">
        <v>119.2</v>
      </c>
      <c r="GV24">
        <v>119.3</v>
      </c>
      <c r="GW24">
        <v>0.3125</v>
      </c>
      <c r="GX24">
        <v>2.6135299999999999</v>
      </c>
      <c r="GY24">
        <v>2.04834</v>
      </c>
      <c r="GZ24">
        <v>2.6257299999999999</v>
      </c>
      <c r="HA24">
        <v>2.1972700000000001</v>
      </c>
      <c r="HB24">
        <v>2.2900399999999999</v>
      </c>
      <c r="HC24">
        <v>37.602200000000003</v>
      </c>
      <c r="HD24">
        <v>14.298400000000001</v>
      </c>
      <c r="HE24">
        <v>18</v>
      </c>
      <c r="HF24">
        <v>670.66099999999994</v>
      </c>
      <c r="HG24">
        <v>754.31899999999996</v>
      </c>
      <c r="HH24">
        <v>31.000499999999999</v>
      </c>
      <c r="HI24">
        <v>32.3733</v>
      </c>
      <c r="HJ24">
        <v>30.000299999999999</v>
      </c>
      <c r="HK24">
        <v>32.287199999999999</v>
      </c>
      <c r="HL24">
        <v>32.294899999999998</v>
      </c>
      <c r="HM24">
        <v>6.2884099999999998</v>
      </c>
      <c r="HN24">
        <v>20.808599999999998</v>
      </c>
      <c r="HO24">
        <v>99.256600000000006</v>
      </c>
      <c r="HP24">
        <v>31</v>
      </c>
      <c r="HQ24">
        <v>66.8536</v>
      </c>
      <c r="HR24">
        <v>30.9146</v>
      </c>
      <c r="HS24">
        <v>99.062100000000001</v>
      </c>
      <c r="HT24">
        <v>97.761099999999999</v>
      </c>
    </row>
    <row r="25" spans="1:228" x14ac:dyDescent="0.2">
      <c r="A25">
        <v>10</v>
      </c>
      <c r="B25">
        <v>1676566658.0999999</v>
      </c>
      <c r="C25">
        <v>36</v>
      </c>
      <c r="D25" t="s">
        <v>378</v>
      </c>
      <c r="E25" t="s">
        <v>379</v>
      </c>
      <c r="F25">
        <v>4</v>
      </c>
      <c r="G25">
        <v>1676566656.0999999</v>
      </c>
      <c r="H25">
        <f t="shared" si="0"/>
        <v>3.1787134055020899E-3</v>
      </c>
      <c r="I25">
        <f t="shared" si="1"/>
        <v>3.1787134055020898</v>
      </c>
      <c r="J25">
        <f t="shared" si="2"/>
        <v>-0.7687932636624788</v>
      </c>
      <c r="K25">
        <f t="shared" si="3"/>
        <v>44.710542857142848</v>
      </c>
      <c r="L25">
        <f t="shared" si="4"/>
        <v>49.507650525860818</v>
      </c>
      <c r="M25">
        <f t="shared" si="5"/>
        <v>5.0111457586204944</v>
      </c>
      <c r="N25">
        <f t="shared" si="6"/>
        <v>4.5255843253388877</v>
      </c>
      <c r="O25">
        <f t="shared" si="7"/>
        <v>0.21406378926772524</v>
      </c>
      <c r="P25">
        <f t="shared" si="8"/>
        <v>2.7620093544101856</v>
      </c>
      <c r="Q25">
        <f t="shared" si="9"/>
        <v>0.20525549544583499</v>
      </c>
      <c r="R25">
        <f t="shared" si="10"/>
        <v>0.12904587289648001</v>
      </c>
      <c r="S25">
        <f t="shared" si="11"/>
        <v>226.11147137472295</v>
      </c>
      <c r="T25">
        <f t="shared" si="12"/>
        <v>32.898131819647055</v>
      </c>
      <c r="U25">
        <f t="shared" si="13"/>
        <v>32.509257142857138</v>
      </c>
      <c r="V25">
        <f t="shared" si="14"/>
        <v>4.9144604644144074</v>
      </c>
      <c r="W25">
        <f t="shared" si="15"/>
        <v>69.982484224313055</v>
      </c>
      <c r="X25">
        <f t="shared" si="16"/>
        <v>3.4113803970968899</v>
      </c>
      <c r="Y25">
        <f t="shared" si="17"/>
        <v>4.8746203209398509</v>
      </c>
      <c r="Z25">
        <f t="shared" si="18"/>
        <v>1.5030800673175175</v>
      </c>
      <c r="AA25">
        <f t="shared" si="19"/>
        <v>-140.18126118264217</v>
      </c>
      <c r="AB25">
        <f t="shared" si="20"/>
        <v>-21.482801750466503</v>
      </c>
      <c r="AC25">
        <f t="shared" si="21"/>
        <v>-1.7715053238922949</v>
      </c>
      <c r="AD25">
        <f t="shared" si="22"/>
        <v>62.675903117721987</v>
      </c>
      <c r="AE25">
        <f t="shared" si="23"/>
        <v>9.3103980737126228</v>
      </c>
      <c r="AF25">
        <f t="shared" si="24"/>
        <v>3.1791783596803289</v>
      </c>
      <c r="AG25">
        <f t="shared" si="25"/>
        <v>-0.7687932636624788</v>
      </c>
      <c r="AH25">
        <v>54.156774392514933</v>
      </c>
      <c r="AI25">
        <v>48.705644848484837</v>
      </c>
      <c r="AJ25">
        <v>1.6240190877771259</v>
      </c>
      <c r="AK25">
        <v>62.170441953153343</v>
      </c>
      <c r="AL25">
        <f t="shared" si="26"/>
        <v>3.1787134055020898</v>
      </c>
      <c r="AM25">
        <v>30.865322284462881</v>
      </c>
      <c r="AN25">
        <v>33.701176363636371</v>
      </c>
      <c r="AO25">
        <v>-1.2235189739220569E-4</v>
      </c>
      <c r="AP25">
        <v>100.072647166557</v>
      </c>
      <c r="AQ25">
        <v>24</v>
      </c>
      <c r="AR25">
        <v>4</v>
      </c>
      <c r="AS25">
        <f t="shared" si="27"/>
        <v>1</v>
      </c>
      <c r="AT25">
        <f t="shared" si="28"/>
        <v>0</v>
      </c>
      <c r="AU25">
        <f t="shared" si="29"/>
        <v>47280.136165451113</v>
      </c>
      <c r="AV25">
        <f t="shared" si="30"/>
        <v>1200</v>
      </c>
      <c r="AW25">
        <f t="shared" si="31"/>
        <v>1025.9230421630689</v>
      </c>
      <c r="AX25">
        <f t="shared" si="32"/>
        <v>0.85493586846922409</v>
      </c>
      <c r="AY25">
        <f t="shared" si="33"/>
        <v>0.18842622614560245</v>
      </c>
      <c r="AZ25">
        <v>6</v>
      </c>
      <c r="BA25">
        <v>0.5</v>
      </c>
      <c r="BB25" t="s">
        <v>355</v>
      </c>
      <c r="BC25">
        <v>2</v>
      </c>
      <c r="BD25" t="b">
        <v>1</v>
      </c>
      <c r="BE25">
        <v>1676566656.0999999</v>
      </c>
      <c r="BF25">
        <v>44.710542857142848</v>
      </c>
      <c r="BG25">
        <v>53.435328571428563</v>
      </c>
      <c r="BH25">
        <v>33.702757142857138</v>
      </c>
      <c r="BI25">
        <v>30.867242857142859</v>
      </c>
      <c r="BJ25">
        <v>49.280828571428579</v>
      </c>
      <c r="BK25">
        <v>33.478628571428573</v>
      </c>
      <c r="BL25">
        <v>650.04742857142844</v>
      </c>
      <c r="BM25">
        <v>101.1195714285714</v>
      </c>
      <c r="BN25">
        <v>0.1000523142857143</v>
      </c>
      <c r="BO25">
        <v>32.364985714285723</v>
      </c>
      <c r="BP25">
        <v>32.509257142857138</v>
      </c>
      <c r="BQ25">
        <v>999.89999999999986</v>
      </c>
      <c r="BR25">
        <v>0</v>
      </c>
      <c r="BS25">
        <v>0</v>
      </c>
      <c r="BT25">
        <v>8973.658571428572</v>
      </c>
      <c r="BU25">
        <v>0</v>
      </c>
      <c r="BV25">
        <v>448.89971428571431</v>
      </c>
      <c r="BW25">
        <v>-8.7247671428571447</v>
      </c>
      <c r="BX25">
        <v>46.269971428571417</v>
      </c>
      <c r="BY25">
        <v>55.137257142857138</v>
      </c>
      <c r="BZ25">
        <v>2.8355285714285721</v>
      </c>
      <c r="CA25">
        <v>53.435328571428563</v>
      </c>
      <c r="CB25">
        <v>30.867242857142859</v>
      </c>
      <c r="CC25">
        <v>3.4080057142857139</v>
      </c>
      <c r="CD25">
        <v>3.1212800000000001</v>
      </c>
      <c r="CE25">
        <v>26.168285714285709</v>
      </c>
      <c r="CF25">
        <v>24.689442857142861</v>
      </c>
      <c r="CG25">
        <v>1200</v>
      </c>
      <c r="CH25">
        <v>0.50005571428571438</v>
      </c>
      <c r="CI25">
        <v>0.49994428571428567</v>
      </c>
      <c r="CJ25">
        <v>0</v>
      </c>
      <c r="CK25">
        <v>936.29957142857143</v>
      </c>
      <c r="CL25">
        <v>4.9990899999999998</v>
      </c>
      <c r="CM25">
        <v>10396.82857142857</v>
      </c>
      <c r="CN25">
        <v>9558.0414285714269</v>
      </c>
      <c r="CO25">
        <v>42.5</v>
      </c>
      <c r="CP25">
        <v>44.75</v>
      </c>
      <c r="CQ25">
        <v>43.33</v>
      </c>
      <c r="CR25">
        <v>43.5</v>
      </c>
      <c r="CS25">
        <v>43.75</v>
      </c>
      <c r="CT25">
        <v>597.56571428571431</v>
      </c>
      <c r="CU25">
        <v>597.43428571428569</v>
      </c>
      <c r="CV25">
        <v>0</v>
      </c>
      <c r="CW25">
        <v>1676566670.0999999</v>
      </c>
      <c r="CX25">
        <v>0</v>
      </c>
      <c r="CY25">
        <v>1676559501.0999999</v>
      </c>
      <c r="CZ25" t="s">
        <v>356</v>
      </c>
      <c r="DA25">
        <v>1676559501.0999999</v>
      </c>
      <c r="DB25">
        <v>1676559496.5999999</v>
      </c>
      <c r="DC25">
        <v>9</v>
      </c>
      <c r="DD25">
        <v>-0.31900000000000001</v>
      </c>
      <c r="DE25">
        <v>0.04</v>
      </c>
      <c r="DF25">
        <v>-6.032</v>
      </c>
      <c r="DG25">
        <v>0.23799999999999999</v>
      </c>
      <c r="DH25">
        <v>416</v>
      </c>
      <c r="DI25">
        <v>31</v>
      </c>
      <c r="DJ25">
        <v>0.66</v>
      </c>
      <c r="DK25">
        <v>0.35</v>
      </c>
      <c r="DL25">
        <v>-7.4388857499999999</v>
      </c>
      <c r="DM25">
        <v>-10.810126266416489</v>
      </c>
      <c r="DN25">
        <v>1.069112725539004</v>
      </c>
      <c r="DO25">
        <v>0</v>
      </c>
      <c r="DP25">
        <v>2.8414410000000001</v>
      </c>
      <c r="DQ25">
        <v>-1.935759849906277E-2</v>
      </c>
      <c r="DR25">
        <v>3.0253320478916138E-3</v>
      </c>
      <c r="DS25">
        <v>1</v>
      </c>
      <c r="DT25">
        <v>0</v>
      </c>
      <c r="DU25">
        <v>0</v>
      </c>
      <c r="DV25">
        <v>0</v>
      </c>
      <c r="DW25">
        <v>-1</v>
      </c>
      <c r="DX25">
        <v>1</v>
      </c>
      <c r="DY25">
        <v>2</v>
      </c>
      <c r="DZ25" t="s">
        <v>373</v>
      </c>
      <c r="EA25">
        <v>3.2974299999999999</v>
      </c>
      <c r="EB25">
        <v>2.6250499999999999</v>
      </c>
      <c r="EC25">
        <v>1.5498E-2</v>
      </c>
      <c r="ED25">
        <v>1.6580600000000001E-2</v>
      </c>
      <c r="EE25">
        <v>0.138547</v>
      </c>
      <c r="EF25">
        <v>0.129304</v>
      </c>
      <c r="EG25">
        <v>29743</v>
      </c>
      <c r="EH25">
        <v>30152.6</v>
      </c>
      <c r="EI25">
        <v>28104.1</v>
      </c>
      <c r="EJ25">
        <v>29505.5</v>
      </c>
      <c r="EK25">
        <v>33328.400000000001</v>
      </c>
      <c r="EL25">
        <v>35639.699999999997</v>
      </c>
      <c r="EM25">
        <v>39690.9</v>
      </c>
      <c r="EN25">
        <v>42148</v>
      </c>
      <c r="EO25">
        <v>2.1934800000000001</v>
      </c>
      <c r="EP25">
        <v>2.20167</v>
      </c>
      <c r="EQ25">
        <v>0.11912</v>
      </c>
      <c r="ER25">
        <v>0</v>
      </c>
      <c r="ES25">
        <v>30.582000000000001</v>
      </c>
      <c r="ET25">
        <v>999.9</v>
      </c>
      <c r="EU25">
        <v>76.7</v>
      </c>
      <c r="EV25">
        <v>32.299999999999997</v>
      </c>
      <c r="EW25">
        <v>36.841200000000001</v>
      </c>
      <c r="EX25">
        <v>56.490900000000003</v>
      </c>
      <c r="EY25">
        <v>-3.9182700000000001</v>
      </c>
      <c r="EZ25">
        <v>2</v>
      </c>
      <c r="FA25">
        <v>0.39078800000000002</v>
      </c>
      <c r="FB25">
        <v>-0.103301</v>
      </c>
      <c r="FC25">
        <v>20.2743</v>
      </c>
      <c r="FD25">
        <v>5.2198399999999996</v>
      </c>
      <c r="FE25">
        <v>12.007999999999999</v>
      </c>
      <c r="FF25">
        <v>4.9872500000000004</v>
      </c>
      <c r="FG25">
        <v>3.2844799999999998</v>
      </c>
      <c r="FH25">
        <v>9999</v>
      </c>
      <c r="FI25">
        <v>9999</v>
      </c>
      <c r="FJ25">
        <v>9999</v>
      </c>
      <c r="FK25">
        <v>999.9</v>
      </c>
      <c r="FL25">
        <v>1.86575</v>
      </c>
      <c r="FM25">
        <v>1.8621799999999999</v>
      </c>
      <c r="FN25">
        <v>1.8641700000000001</v>
      </c>
      <c r="FO25">
        <v>1.86026</v>
      </c>
      <c r="FP25">
        <v>1.8609599999999999</v>
      </c>
      <c r="FQ25">
        <v>1.8601399999999999</v>
      </c>
      <c r="FR25">
        <v>1.86188</v>
      </c>
      <c r="FS25">
        <v>1.85839</v>
      </c>
      <c r="FT25">
        <v>0</v>
      </c>
      <c r="FU25">
        <v>0</v>
      </c>
      <c r="FV25">
        <v>0</v>
      </c>
      <c r="FW25">
        <v>0</v>
      </c>
      <c r="FX25" t="s">
        <v>358</v>
      </c>
      <c r="FY25" t="s">
        <v>359</v>
      </c>
      <c r="FZ25" t="s">
        <v>360</v>
      </c>
      <c r="GA25" t="s">
        <v>360</v>
      </c>
      <c r="GB25" t="s">
        <v>360</v>
      </c>
      <c r="GC25" t="s">
        <v>360</v>
      </c>
      <c r="GD25">
        <v>0</v>
      </c>
      <c r="GE25">
        <v>100</v>
      </c>
      <c r="GF25">
        <v>100</v>
      </c>
      <c r="GG25">
        <v>-4.585</v>
      </c>
      <c r="GH25">
        <v>0.22420000000000001</v>
      </c>
      <c r="GI25">
        <v>-4.3390407852367989</v>
      </c>
      <c r="GJ25">
        <v>-4.8024823865547416E-3</v>
      </c>
      <c r="GK25">
        <v>2.2541114550050859E-6</v>
      </c>
      <c r="GL25">
        <v>-5.2254267566753844E-10</v>
      </c>
      <c r="GM25">
        <v>0.224158448447625</v>
      </c>
      <c r="GN25">
        <v>0</v>
      </c>
      <c r="GO25">
        <v>0</v>
      </c>
      <c r="GP25">
        <v>0</v>
      </c>
      <c r="GQ25">
        <v>6</v>
      </c>
      <c r="GR25">
        <v>2068</v>
      </c>
      <c r="GS25">
        <v>3</v>
      </c>
      <c r="GT25">
        <v>31</v>
      </c>
      <c r="GU25">
        <v>119.3</v>
      </c>
      <c r="GV25">
        <v>119.4</v>
      </c>
      <c r="GW25">
        <v>0.33325199999999999</v>
      </c>
      <c r="GX25">
        <v>2.6196299999999999</v>
      </c>
      <c r="GY25">
        <v>2.04834</v>
      </c>
      <c r="GZ25">
        <v>2.6245099999999999</v>
      </c>
      <c r="HA25">
        <v>2.1972700000000001</v>
      </c>
      <c r="HB25">
        <v>2.2875999999999999</v>
      </c>
      <c r="HC25">
        <v>37.602200000000003</v>
      </c>
      <c r="HD25">
        <v>14.280900000000001</v>
      </c>
      <c r="HE25">
        <v>18</v>
      </c>
      <c r="HF25">
        <v>670.77099999999996</v>
      </c>
      <c r="HG25">
        <v>754.42</v>
      </c>
      <c r="HH25">
        <v>31.000399999999999</v>
      </c>
      <c r="HI25">
        <v>32.376199999999997</v>
      </c>
      <c r="HJ25">
        <v>30.000299999999999</v>
      </c>
      <c r="HK25">
        <v>32.2898</v>
      </c>
      <c r="HL25">
        <v>32.2971</v>
      </c>
      <c r="HM25">
        <v>6.6864800000000004</v>
      </c>
      <c r="HN25">
        <v>20.808599999999998</v>
      </c>
      <c r="HO25">
        <v>99.256600000000006</v>
      </c>
      <c r="HP25">
        <v>31</v>
      </c>
      <c r="HQ25">
        <v>73.537700000000001</v>
      </c>
      <c r="HR25">
        <v>30.923300000000001</v>
      </c>
      <c r="HS25">
        <v>99.061300000000003</v>
      </c>
      <c r="HT25">
        <v>97.762</v>
      </c>
    </row>
    <row r="26" spans="1:228" x14ac:dyDescent="0.2">
      <c r="A26">
        <v>11</v>
      </c>
      <c r="B26">
        <v>1676566662.0999999</v>
      </c>
      <c r="C26">
        <v>40</v>
      </c>
      <c r="D26" t="s">
        <v>380</v>
      </c>
      <c r="E26" t="s">
        <v>381</v>
      </c>
      <c r="F26">
        <v>4</v>
      </c>
      <c r="G26">
        <v>1676566659.7874999</v>
      </c>
      <c r="H26">
        <f t="shared" si="0"/>
        <v>3.1786767271338415E-3</v>
      </c>
      <c r="I26">
        <f t="shared" si="1"/>
        <v>3.1786767271338414</v>
      </c>
      <c r="J26">
        <f t="shared" si="2"/>
        <v>-0.50318907316687678</v>
      </c>
      <c r="K26">
        <f t="shared" si="3"/>
        <v>50.516949999999987</v>
      </c>
      <c r="L26">
        <f t="shared" si="4"/>
        <v>53.143717978561185</v>
      </c>
      <c r="M26">
        <f t="shared" si="5"/>
        <v>5.3791708658596287</v>
      </c>
      <c r="N26">
        <f t="shared" si="6"/>
        <v>5.1132912037074707</v>
      </c>
      <c r="O26">
        <f t="shared" si="7"/>
        <v>0.21370184583392784</v>
      </c>
      <c r="P26">
        <f t="shared" si="8"/>
        <v>2.7658383903623003</v>
      </c>
      <c r="Q26">
        <f t="shared" si="9"/>
        <v>0.20493427430708419</v>
      </c>
      <c r="R26">
        <f t="shared" si="10"/>
        <v>0.12884167902067803</v>
      </c>
      <c r="S26">
        <f t="shared" si="11"/>
        <v>226.10679444840616</v>
      </c>
      <c r="T26">
        <f t="shared" si="12"/>
        <v>32.902768053709501</v>
      </c>
      <c r="U26">
        <f t="shared" si="13"/>
        <v>32.5182875</v>
      </c>
      <c r="V26">
        <f t="shared" si="14"/>
        <v>4.9169635683505142</v>
      </c>
      <c r="W26">
        <f t="shared" si="15"/>
        <v>69.965294336266808</v>
      </c>
      <c r="X26">
        <f t="shared" si="16"/>
        <v>3.4115705279518931</v>
      </c>
      <c r="Y26">
        <f t="shared" si="17"/>
        <v>4.8760897246500834</v>
      </c>
      <c r="Z26">
        <f t="shared" si="18"/>
        <v>1.5053930403986211</v>
      </c>
      <c r="AA26">
        <f t="shared" si="19"/>
        <v>-140.1796436666024</v>
      </c>
      <c r="AB26">
        <f t="shared" si="20"/>
        <v>-22.062966441105402</v>
      </c>
      <c r="AC26">
        <f t="shared" si="21"/>
        <v>-1.816956119622799</v>
      </c>
      <c r="AD26">
        <f t="shared" si="22"/>
        <v>62.047228221075557</v>
      </c>
      <c r="AE26">
        <f t="shared" si="23"/>
        <v>9.6579322546902642</v>
      </c>
      <c r="AF26">
        <f t="shared" si="24"/>
        <v>3.1734115386716484</v>
      </c>
      <c r="AG26">
        <f t="shared" si="25"/>
        <v>-0.50318907316687678</v>
      </c>
      <c r="AH26">
        <v>61.026233725514189</v>
      </c>
      <c r="AI26">
        <v>55.255824242424218</v>
      </c>
      <c r="AJ26">
        <v>1.6413015183721209</v>
      </c>
      <c r="AK26">
        <v>62.170441953153343</v>
      </c>
      <c r="AL26">
        <f t="shared" si="26"/>
        <v>3.1786767271338414</v>
      </c>
      <c r="AM26">
        <v>30.87267724718912</v>
      </c>
      <c r="AN26">
        <v>33.707243030303033</v>
      </c>
      <c r="AO26">
        <v>1.302619752932979E-4</v>
      </c>
      <c r="AP26">
        <v>100.072647166557</v>
      </c>
      <c r="AQ26">
        <v>23</v>
      </c>
      <c r="AR26">
        <v>4</v>
      </c>
      <c r="AS26">
        <f t="shared" si="27"/>
        <v>1</v>
      </c>
      <c r="AT26">
        <f t="shared" si="28"/>
        <v>0</v>
      </c>
      <c r="AU26">
        <f t="shared" si="29"/>
        <v>47384.784571947588</v>
      </c>
      <c r="AV26">
        <f t="shared" si="30"/>
        <v>1199.9625000000001</v>
      </c>
      <c r="AW26">
        <f t="shared" si="31"/>
        <v>1025.8922199214539</v>
      </c>
      <c r="AX26">
        <f t="shared" si="32"/>
        <v>0.85493690004600464</v>
      </c>
      <c r="AY26">
        <f t="shared" si="33"/>
        <v>0.18842821708878915</v>
      </c>
      <c r="AZ26">
        <v>6</v>
      </c>
      <c r="BA26">
        <v>0.5</v>
      </c>
      <c r="BB26" t="s">
        <v>355</v>
      </c>
      <c r="BC26">
        <v>2</v>
      </c>
      <c r="BD26" t="b">
        <v>1</v>
      </c>
      <c r="BE26">
        <v>1676566659.7874999</v>
      </c>
      <c r="BF26">
        <v>50.516949999999987</v>
      </c>
      <c r="BG26">
        <v>59.580275</v>
      </c>
      <c r="BH26">
        <v>33.7047375</v>
      </c>
      <c r="BI26">
        <v>30.874062500000001</v>
      </c>
      <c r="BJ26">
        <v>55.113887499999997</v>
      </c>
      <c r="BK26">
        <v>33.480574999999988</v>
      </c>
      <c r="BL26">
        <v>649.97625000000005</v>
      </c>
      <c r="BM26">
        <v>101.1195</v>
      </c>
      <c r="BN26">
        <v>9.9817550000000005E-2</v>
      </c>
      <c r="BO26">
        <v>32.370325000000001</v>
      </c>
      <c r="BP26">
        <v>32.5182875</v>
      </c>
      <c r="BQ26">
        <v>999.9</v>
      </c>
      <c r="BR26">
        <v>0</v>
      </c>
      <c r="BS26">
        <v>0</v>
      </c>
      <c r="BT26">
        <v>8993.9837500000012</v>
      </c>
      <c r="BU26">
        <v>0</v>
      </c>
      <c r="BV26">
        <v>455.25400000000002</v>
      </c>
      <c r="BW26">
        <v>-9.0633149999999993</v>
      </c>
      <c r="BX26">
        <v>52.278975000000003</v>
      </c>
      <c r="BY26">
        <v>61.478337499999988</v>
      </c>
      <c r="BZ26">
        <v>2.8306787500000001</v>
      </c>
      <c r="CA26">
        <v>59.580275</v>
      </c>
      <c r="CB26">
        <v>30.874062500000001</v>
      </c>
      <c r="CC26">
        <v>3.4082062500000001</v>
      </c>
      <c r="CD26">
        <v>3.1219687500000002</v>
      </c>
      <c r="CE26">
        <v>26.169274999999999</v>
      </c>
      <c r="CF26">
        <v>24.693137499999999</v>
      </c>
      <c r="CG26">
        <v>1199.9625000000001</v>
      </c>
      <c r="CH26">
        <v>0.50002100000000005</v>
      </c>
      <c r="CI26">
        <v>0.49997924999999999</v>
      </c>
      <c r="CJ26">
        <v>0</v>
      </c>
      <c r="CK26">
        <v>935.31899999999996</v>
      </c>
      <c r="CL26">
        <v>4.9990899999999998</v>
      </c>
      <c r="CM26">
        <v>10396.575000000001</v>
      </c>
      <c r="CN26">
        <v>9557.6137500000004</v>
      </c>
      <c r="CO26">
        <v>42.5</v>
      </c>
      <c r="CP26">
        <v>44.75</v>
      </c>
      <c r="CQ26">
        <v>43.343499999999999</v>
      </c>
      <c r="CR26">
        <v>43.5</v>
      </c>
      <c r="CS26">
        <v>43.75</v>
      </c>
      <c r="CT26">
        <v>597.50625000000002</v>
      </c>
      <c r="CU26">
        <v>597.45749999999998</v>
      </c>
      <c r="CV26">
        <v>0</v>
      </c>
      <c r="CW26">
        <v>1676566673.7</v>
      </c>
      <c r="CX26">
        <v>0</v>
      </c>
      <c r="CY26">
        <v>1676559501.0999999</v>
      </c>
      <c r="CZ26" t="s">
        <v>356</v>
      </c>
      <c r="DA26">
        <v>1676559501.0999999</v>
      </c>
      <c r="DB26">
        <v>1676559496.5999999</v>
      </c>
      <c r="DC26">
        <v>9</v>
      </c>
      <c r="DD26">
        <v>-0.31900000000000001</v>
      </c>
      <c r="DE26">
        <v>0.04</v>
      </c>
      <c r="DF26">
        <v>-6.032</v>
      </c>
      <c r="DG26">
        <v>0.23799999999999999</v>
      </c>
      <c r="DH26">
        <v>416</v>
      </c>
      <c r="DI26">
        <v>31</v>
      </c>
      <c r="DJ26">
        <v>0.66</v>
      </c>
      <c r="DK26">
        <v>0.35</v>
      </c>
      <c r="DL26">
        <v>-8.0997212499999982</v>
      </c>
      <c r="DM26">
        <v>-7.8138966979361957</v>
      </c>
      <c r="DN26">
        <v>0.7633026265420142</v>
      </c>
      <c r="DO26">
        <v>0</v>
      </c>
      <c r="DP26">
        <v>2.8391247499999999</v>
      </c>
      <c r="DQ26">
        <v>-4.7024577861168711E-2</v>
      </c>
      <c r="DR26">
        <v>5.0040578471376544E-3</v>
      </c>
      <c r="DS26">
        <v>1</v>
      </c>
      <c r="DT26">
        <v>0</v>
      </c>
      <c r="DU26">
        <v>0</v>
      </c>
      <c r="DV26">
        <v>0</v>
      </c>
      <c r="DW26">
        <v>-1</v>
      </c>
      <c r="DX26">
        <v>1</v>
      </c>
      <c r="DY26">
        <v>2</v>
      </c>
      <c r="DZ26" t="s">
        <v>373</v>
      </c>
      <c r="EA26">
        <v>3.2972999999999999</v>
      </c>
      <c r="EB26">
        <v>2.6249400000000001</v>
      </c>
      <c r="EC26">
        <v>1.7356300000000002E-2</v>
      </c>
      <c r="ED26">
        <v>1.84964E-2</v>
      </c>
      <c r="EE26">
        <v>0.13856399999999999</v>
      </c>
      <c r="EF26">
        <v>0.12932199999999999</v>
      </c>
      <c r="EG26">
        <v>29686.6</v>
      </c>
      <c r="EH26">
        <v>30094.1</v>
      </c>
      <c r="EI26">
        <v>28103.8</v>
      </c>
      <c r="EJ26">
        <v>29505.7</v>
      </c>
      <c r="EK26">
        <v>33327.4</v>
      </c>
      <c r="EL26">
        <v>35639.4</v>
      </c>
      <c r="EM26">
        <v>39690.300000000003</v>
      </c>
      <c r="EN26">
        <v>42148.4</v>
      </c>
      <c r="EO26">
        <v>2.1936200000000001</v>
      </c>
      <c r="EP26">
        <v>2.2017500000000001</v>
      </c>
      <c r="EQ26">
        <v>0.119306</v>
      </c>
      <c r="ER26">
        <v>0</v>
      </c>
      <c r="ES26">
        <v>30.582799999999999</v>
      </c>
      <c r="ET26">
        <v>999.9</v>
      </c>
      <c r="EU26">
        <v>76.7</v>
      </c>
      <c r="EV26">
        <v>32.299999999999997</v>
      </c>
      <c r="EW26">
        <v>36.838500000000003</v>
      </c>
      <c r="EX26">
        <v>56.520899999999997</v>
      </c>
      <c r="EY26">
        <v>-3.83013</v>
      </c>
      <c r="EZ26">
        <v>2</v>
      </c>
      <c r="FA26">
        <v>0.39112000000000002</v>
      </c>
      <c r="FB26">
        <v>-0.101381</v>
      </c>
      <c r="FC26">
        <v>20.2744</v>
      </c>
      <c r="FD26">
        <v>5.2198399999999996</v>
      </c>
      <c r="FE26">
        <v>12.007</v>
      </c>
      <c r="FF26">
        <v>4.9873000000000003</v>
      </c>
      <c r="FG26">
        <v>3.2845</v>
      </c>
      <c r="FH26">
        <v>9999</v>
      </c>
      <c r="FI26">
        <v>9999</v>
      </c>
      <c r="FJ26">
        <v>9999</v>
      </c>
      <c r="FK26">
        <v>999.9</v>
      </c>
      <c r="FL26">
        <v>1.86578</v>
      </c>
      <c r="FM26">
        <v>1.8621700000000001</v>
      </c>
      <c r="FN26">
        <v>1.8641700000000001</v>
      </c>
      <c r="FO26">
        <v>1.86029</v>
      </c>
      <c r="FP26">
        <v>1.8609599999999999</v>
      </c>
      <c r="FQ26">
        <v>1.86019</v>
      </c>
      <c r="FR26">
        <v>1.86188</v>
      </c>
      <c r="FS26">
        <v>1.85842</v>
      </c>
      <c r="FT26">
        <v>0</v>
      </c>
      <c r="FU26">
        <v>0</v>
      </c>
      <c r="FV26">
        <v>0</v>
      </c>
      <c r="FW26">
        <v>0</v>
      </c>
      <c r="FX26" t="s">
        <v>358</v>
      </c>
      <c r="FY26" t="s">
        <v>359</v>
      </c>
      <c r="FZ26" t="s">
        <v>360</v>
      </c>
      <c r="GA26" t="s">
        <v>360</v>
      </c>
      <c r="GB26" t="s">
        <v>360</v>
      </c>
      <c r="GC26" t="s">
        <v>360</v>
      </c>
      <c r="GD26">
        <v>0</v>
      </c>
      <c r="GE26">
        <v>100</v>
      </c>
      <c r="GF26">
        <v>100</v>
      </c>
      <c r="GG26">
        <v>-4.6139999999999999</v>
      </c>
      <c r="GH26">
        <v>0.22420000000000001</v>
      </c>
      <c r="GI26">
        <v>-4.3390407852367989</v>
      </c>
      <c r="GJ26">
        <v>-4.8024823865547416E-3</v>
      </c>
      <c r="GK26">
        <v>2.2541114550050859E-6</v>
      </c>
      <c r="GL26">
        <v>-5.2254267566753844E-10</v>
      </c>
      <c r="GM26">
        <v>0.224158448447625</v>
      </c>
      <c r="GN26">
        <v>0</v>
      </c>
      <c r="GO26">
        <v>0</v>
      </c>
      <c r="GP26">
        <v>0</v>
      </c>
      <c r="GQ26">
        <v>6</v>
      </c>
      <c r="GR26">
        <v>2068</v>
      </c>
      <c r="GS26">
        <v>3</v>
      </c>
      <c r="GT26">
        <v>31</v>
      </c>
      <c r="GU26">
        <v>119.3</v>
      </c>
      <c r="GV26">
        <v>119.4</v>
      </c>
      <c r="GW26">
        <v>0.35278300000000001</v>
      </c>
      <c r="GX26">
        <v>2.6269499999999999</v>
      </c>
      <c r="GY26">
        <v>2.04834</v>
      </c>
      <c r="GZ26">
        <v>2.6257299999999999</v>
      </c>
      <c r="HA26">
        <v>2.1972700000000001</v>
      </c>
      <c r="HB26">
        <v>2.32422</v>
      </c>
      <c r="HC26">
        <v>37.602200000000003</v>
      </c>
      <c r="HD26">
        <v>14.298400000000001</v>
      </c>
      <c r="HE26">
        <v>18</v>
      </c>
      <c r="HF26">
        <v>670.91700000000003</v>
      </c>
      <c r="HG26">
        <v>754.52</v>
      </c>
      <c r="HH26">
        <v>31.000499999999999</v>
      </c>
      <c r="HI26">
        <v>32.379100000000001</v>
      </c>
      <c r="HJ26">
        <v>30.000499999999999</v>
      </c>
      <c r="HK26">
        <v>32.292200000000001</v>
      </c>
      <c r="HL26">
        <v>32.299300000000002</v>
      </c>
      <c r="HM26">
        <v>7.0851600000000001</v>
      </c>
      <c r="HN26">
        <v>20.808599999999998</v>
      </c>
      <c r="HO26">
        <v>99.256600000000006</v>
      </c>
      <c r="HP26">
        <v>31</v>
      </c>
      <c r="HQ26">
        <v>80.2166</v>
      </c>
      <c r="HR26">
        <v>30.9328</v>
      </c>
      <c r="HS26">
        <v>99.06</v>
      </c>
      <c r="HT26">
        <v>97.762699999999995</v>
      </c>
    </row>
    <row r="27" spans="1:228" x14ac:dyDescent="0.2">
      <c r="A27">
        <v>12</v>
      </c>
      <c r="B27">
        <v>1676566666.0999999</v>
      </c>
      <c r="C27">
        <v>44</v>
      </c>
      <c r="D27" t="s">
        <v>382</v>
      </c>
      <c r="E27" t="s">
        <v>383</v>
      </c>
      <c r="F27">
        <v>4</v>
      </c>
      <c r="G27">
        <v>1676566664.0999999</v>
      </c>
      <c r="H27">
        <f t="shared" si="0"/>
        <v>3.1798289932504307E-3</v>
      </c>
      <c r="I27">
        <f t="shared" si="1"/>
        <v>3.1798289932504309</v>
      </c>
      <c r="J27">
        <f t="shared" si="2"/>
        <v>-0.33246553746292085</v>
      </c>
      <c r="K27">
        <f t="shared" si="3"/>
        <v>57.393771428571434</v>
      </c>
      <c r="L27">
        <f t="shared" si="4"/>
        <v>58.544320659892882</v>
      </c>
      <c r="M27">
        <f t="shared" si="5"/>
        <v>5.9258833661578949</v>
      </c>
      <c r="N27">
        <f t="shared" si="6"/>
        <v>5.80942423784309</v>
      </c>
      <c r="O27">
        <f t="shared" si="7"/>
        <v>0.21355295068917932</v>
      </c>
      <c r="P27">
        <f t="shared" si="8"/>
        <v>2.7631037162683119</v>
      </c>
      <c r="Q27">
        <f t="shared" si="9"/>
        <v>0.20478904011208743</v>
      </c>
      <c r="R27">
        <f t="shared" si="10"/>
        <v>0.12875058285881871</v>
      </c>
      <c r="S27">
        <f t="shared" si="11"/>
        <v>226.11379166056361</v>
      </c>
      <c r="T27">
        <f t="shared" si="12"/>
        <v>32.917181065579733</v>
      </c>
      <c r="U27">
        <f t="shared" si="13"/>
        <v>32.526785714285722</v>
      </c>
      <c r="V27">
        <f t="shared" si="14"/>
        <v>4.9193201821748564</v>
      </c>
      <c r="W27">
        <f t="shared" si="15"/>
        <v>69.92457746773934</v>
      </c>
      <c r="X27">
        <f t="shared" si="16"/>
        <v>3.4123197373382474</v>
      </c>
      <c r="Y27">
        <f t="shared" si="17"/>
        <v>4.8800005104250612</v>
      </c>
      <c r="Z27">
        <f t="shared" si="18"/>
        <v>1.507000444836609</v>
      </c>
      <c r="AA27">
        <f t="shared" si="19"/>
        <v>-140.23045860234399</v>
      </c>
      <c r="AB27">
        <f t="shared" si="20"/>
        <v>-21.191256695964739</v>
      </c>
      <c r="AC27">
        <f t="shared" si="21"/>
        <v>-1.7470899887963376</v>
      </c>
      <c r="AD27">
        <f t="shared" si="22"/>
        <v>62.944986373458534</v>
      </c>
      <c r="AE27">
        <f t="shared" si="23"/>
        <v>9.9065123170662766</v>
      </c>
      <c r="AF27">
        <f t="shared" si="24"/>
        <v>3.1718144154915602</v>
      </c>
      <c r="AG27">
        <f t="shared" si="25"/>
        <v>-0.33246553746292085</v>
      </c>
      <c r="AH27">
        <v>67.855800181777667</v>
      </c>
      <c r="AI27">
        <v>61.874854545454497</v>
      </c>
      <c r="AJ27">
        <v>1.65387536805255</v>
      </c>
      <c r="AK27">
        <v>62.170441953153343</v>
      </c>
      <c r="AL27">
        <f t="shared" si="26"/>
        <v>3.1798289932504309</v>
      </c>
      <c r="AM27">
        <v>30.879665527130641</v>
      </c>
      <c r="AN27">
        <v>33.715378181818188</v>
      </c>
      <c r="AO27">
        <v>1.2776648040032799E-4</v>
      </c>
      <c r="AP27">
        <v>100.072647166557</v>
      </c>
      <c r="AQ27">
        <v>23</v>
      </c>
      <c r="AR27">
        <v>4</v>
      </c>
      <c r="AS27">
        <f t="shared" si="27"/>
        <v>1</v>
      </c>
      <c r="AT27">
        <f t="shared" si="28"/>
        <v>0</v>
      </c>
      <c r="AU27">
        <f t="shared" si="29"/>
        <v>47307.253808354217</v>
      </c>
      <c r="AV27">
        <f t="shared" si="30"/>
        <v>1200.011428571428</v>
      </c>
      <c r="AW27">
        <f t="shared" si="31"/>
        <v>1025.932899305991</v>
      </c>
      <c r="AX27">
        <f t="shared" si="32"/>
        <v>0.85493594050794042</v>
      </c>
      <c r="AY27">
        <f t="shared" si="33"/>
        <v>0.18842636518032518</v>
      </c>
      <c r="AZ27">
        <v>6</v>
      </c>
      <c r="BA27">
        <v>0.5</v>
      </c>
      <c r="BB27" t="s">
        <v>355</v>
      </c>
      <c r="BC27">
        <v>2</v>
      </c>
      <c r="BD27" t="b">
        <v>1</v>
      </c>
      <c r="BE27">
        <v>1676566664.0999999</v>
      </c>
      <c r="BF27">
        <v>57.393771428571434</v>
      </c>
      <c r="BG27">
        <v>66.707042857142852</v>
      </c>
      <c r="BH27">
        <v>33.711757142857152</v>
      </c>
      <c r="BI27">
        <v>30.882400000000001</v>
      </c>
      <c r="BJ27">
        <v>62.022114285714288</v>
      </c>
      <c r="BK27">
        <v>33.487614285714287</v>
      </c>
      <c r="BL27">
        <v>649.947</v>
      </c>
      <c r="BM27">
        <v>101.1205714285714</v>
      </c>
      <c r="BN27">
        <v>9.9893671428571432E-2</v>
      </c>
      <c r="BO27">
        <v>32.384528571428568</v>
      </c>
      <c r="BP27">
        <v>32.526785714285722</v>
      </c>
      <c r="BQ27">
        <v>999.89999999999986</v>
      </c>
      <c r="BR27">
        <v>0</v>
      </c>
      <c r="BS27">
        <v>0</v>
      </c>
      <c r="BT27">
        <v>8979.3742857142861</v>
      </c>
      <c r="BU27">
        <v>0</v>
      </c>
      <c r="BV27">
        <v>458.29442857142851</v>
      </c>
      <c r="BW27">
        <v>-9.3132742857142858</v>
      </c>
      <c r="BX27">
        <v>59.39611428571429</v>
      </c>
      <c r="BY27">
        <v>68.832771428571434</v>
      </c>
      <c r="BZ27">
        <v>2.8293699999999999</v>
      </c>
      <c r="CA27">
        <v>66.707042857142852</v>
      </c>
      <c r="CB27">
        <v>30.882400000000001</v>
      </c>
      <c r="CC27">
        <v>3.4089485714285712</v>
      </c>
      <c r="CD27">
        <v>3.122842857142857</v>
      </c>
      <c r="CE27">
        <v>26.17295714285714</v>
      </c>
      <c r="CF27">
        <v>24.69782857142857</v>
      </c>
      <c r="CG27">
        <v>1200.011428571428</v>
      </c>
      <c r="CH27">
        <v>0.5000514285714287</v>
      </c>
      <c r="CI27">
        <v>0.49994857142857141</v>
      </c>
      <c r="CJ27">
        <v>0</v>
      </c>
      <c r="CK27">
        <v>933.96671428571426</v>
      </c>
      <c r="CL27">
        <v>4.9990899999999998</v>
      </c>
      <c r="CM27">
        <v>10391.6</v>
      </c>
      <c r="CN27">
        <v>9558.1328571428585</v>
      </c>
      <c r="CO27">
        <v>42.5</v>
      </c>
      <c r="CP27">
        <v>44.785428571428568</v>
      </c>
      <c r="CQ27">
        <v>43.375</v>
      </c>
      <c r="CR27">
        <v>43.5</v>
      </c>
      <c r="CS27">
        <v>43.75</v>
      </c>
      <c r="CT27">
        <v>597.56857142857154</v>
      </c>
      <c r="CU27">
        <v>597.44285714285706</v>
      </c>
      <c r="CV27">
        <v>0</v>
      </c>
      <c r="CW27">
        <v>1676566677.9000001</v>
      </c>
      <c r="CX27">
        <v>0</v>
      </c>
      <c r="CY27">
        <v>1676559501.0999999</v>
      </c>
      <c r="CZ27" t="s">
        <v>356</v>
      </c>
      <c r="DA27">
        <v>1676559501.0999999</v>
      </c>
      <c r="DB27">
        <v>1676559496.5999999</v>
      </c>
      <c r="DC27">
        <v>9</v>
      </c>
      <c r="DD27">
        <v>-0.31900000000000001</v>
      </c>
      <c r="DE27">
        <v>0.04</v>
      </c>
      <c r="DF27">
        <v>-6.032</v>
      </c>
      <c r="DG27">
        <v>0.23799999999999999</v>
      </c>
      <c r="DH27">
        <v>416</v>
      </c>
      <c r="DI27">
        <v>31</v>
      </c>
      <c r="DJ27">
        <v>0.66</v>
      </c>
      <c r="DK27">
        <v>0.35</v>
      </c>
      <c r="DL27">
        <v>-8.5759022500000004</v>
      </c>
      <c r="DM27">
        <v>-5.9412672045027728</v>
      </c>
      <c r="DN27">
        <v>0.57744511658895992</v>
      </c>
      <c r="DO27">
        <v>0</v>
      </c>
      <c r="DP27">
        <v>2.8362527499999999</v>
      </c>
      <c r="DQ27">
        <v>-5.3837110694189907E-2</v>
      </c>
      <c r="DR27">
        <v>5.5276079761050279E-3</v>
      </c>
      <c r="DS27">
        <v>1</v>
      </c>
      <c r="DT27">
        <v>0</v>
      </c>
      <c r="DU27">
        <v>0</v>
      </c>
      <c r="DV27">
        <v>0</v>
      </c>
      <c r="DW27">
        <v>-1</v>
      </c>
      <c r="DX27">
        <v>1</v>
      </c>
      <c r="DY27">
        <v>2</v>
      </c>
      <c r="DZ27" t="s">
        <v>373</v>
      </c>
      <c r="EA27">
        <v>3.29738</v>
      </c>
      <c r="EB27">
        <v>2.6253600000000001</v>
      </c>
      <c r="EC27">
        <v>1.9217399999999999E-2</v>
      </c>
      <c r="ED27">
        <v>2.0386999999999999E-2</v>
      </c>
      <c r="EE27">
        <v>0.13858599999999999</v>
      </c>
      <c r="EF27">
        <v>0.12934699999999999</v>
      </c>
      <c r="EG27">
        <v>29630.1</v>
      </c>
      <c r="EH27">
        <v>30036</v>
      </c>
      <c r="EI27">
        <v>28103.599999999999</v>
      </c>
      <c r="EJ27">
        <v>29505.599999999999</v>
      </c>
      <c r="EK27">
        <v>33326.199999999997</v>
      </c>
      <c r="EL27">
        <v>35638.400000000001</v>
      </c>
      <c r="EM27">
        <v>39689.800000000003</v>
      </c>
      <c r="EN27">
        <v>42148.2</v>
      </c>
      <c r="EO27">
        <v>2.1938300000000002</v>
      </c>
      <c r="EP27">
        <v>2.2017000000000002</v>
      </c>
      <c r="EQ27">
        <v>0.120245</v>
      </c>
      <c r="ER27">
        <v>0</v>
      </c>
      <c r="ES27">
        <v>30.587800000000001</v>
      </c>
      <c r="ET27">
        <v>999.9</v>
      </c>
      <c r="EU27">
        <v>76.7</v>
      </c>
      <c r="EV27">
        <v>32.299999999999997</v>
      </c>
      <c r="EW27">
        <v>36.835099999999997</v>
      </c>
      <c r="EX27">
        <v>56.730899999999998</v>
      </c>
      <c r="EY27">
        <v>-3.8221099999999999</v>
      </c>
      <c r="EZ27">
        <v>2</v>
      </c>
      <c r="FA27">
        <v>0.39128299999999999</v>
      </c>
      <c r="FB27">
        <v>-9.8780000000000007E-2</v>
      </c>
      <c r="FC27">
        <v>20.2742</v>
      </c>
      <c r="FD27">
        <v>5.2196899999999999</v>
      </c>
      <c r="FE27">
        <v>12.0062</v>
      </c>
      <c r="FF27">
        <v>4.9868499999999996</v>
      </c>
      <c r="FG27">
        <v>3.2844799999999998</v>
      </c>
      <c r="FH27">
        <v>9999</v>
      </c>
      <c r="FI27">
        <v>9999</v>
      </c>
      <c r="FJ27">
        <v>9999</v>
      </c>
      <c r="FK27">
        <v>999.9</v>
      </c>
      <c r="FL27">
        <v>1.8657900000000001</v>
      </c>
      <c r="FM27">
        <v>1.8621799999999999</v>
      </c>
      <c r="FN27">
        <v>1.8641799999999999</v>
      </c>
      <c r="FO27">
        <v>1.86026</v>
      </c>
      <c r="FP27">
        <v>1.8609599999999999</v>
      </c>
      <c r="FQ27">
        <v>1.86016</v>
      </c>
      <c r="FR27">
        <v>1.86188</v>
      </c>
      <c r="FS27">
        <v>1.8584400000000001</v>
      </c>
      <c r="FT27">
        <v>0</v>
      </c>
      <c r="FU27">
        <v>0</v>
      </c>
      <c r="FV27">
        <v>0</v>
      </c>
      <c r="FW27">
        <v>0</v>
      </c>
      <c r="FX27" t="s">
        <v>358</v>
      </c>
      <c r="FY27" t="s">
        <v>359</v>
      </c>
      <c r="FZ27" t="s">
        <v>360</v>
      </c>
      <c r="GA27" t="s">
        <v>360</v>
      </c>
      <c r="GB27" t="s">
        <v>360</v>
      </c>
      <c r="GC27" t="s">
        <v>360</v>
      </c>
      <c r="GD27">
        <v>0</v>
      </c>
      <c r="GE27">
        <v>100</v>
      </c>
      <c r="GF27">
        <v>100</v>
      </c>
      <c r="GG27">
        <v>-4.6429999999999998</v>
      </c>
      <c r="GH27">
        <v>0.22409999999999999</v>
      </c>
      <c r="GI27">
        <v>-4.3390407852367989</v>
      </c>
      <c r="GJ27">
        <v>-4.8024823865547416E-3</v>
      </c>
      <c r="GK27">
        <v>2.2541114550050859E-6</v>
      </c>
      <c r="GL27">
        <v>-5.2254267566753844E-10</v>
      </c>
      <c r="GM27">
        <v>0.224158448447625</v>
      </c>
      <c r="GN27">
        <v>0</v>
      </c>
      <c r="GO27">
        <v>0</v>
      </c>
      <c r="GP27">
        <v>0</v>
      </c>
      <c r="GQ27">
        <v>6</v>
      </c>
      <c r="GR27">
        <v>2068</v>
      </c>
      <c r="GS27">
        <v>3</v>
      </c>
      <c r="GT27">
        <v>31</v>
      </c>
      <c r="GU27">
        <v>119.4</v>
      </c>
      <c r="GV27">
        <v>119.5</v>
      </c>
      <c r="GW27">
        <v>0.37231399999999998</v>
      </c>
      <c r="GX27">
        <v>2.5988799999999999</v>
      </c>
      <c r="GY27">
        <v>2.04834</v>
      </c>
      <c r="GZ27">
        <v>2.6257299999999999</v>
      </c>
      <c r="HA27">
        <v>2.1972700000000001</v>
      </c>
      <c r="HB27">
        <v>2.32056</v>
      </c>
      <c r="HC27">
        <v>37.602200000000003</v>
      </c>
      <c r="HD27">
        <v>14.298400000000001</v>
      </c>
      <c r="HE27">
        <v>18</v>
      </c>
      <c r="HF27">
        <v>671.10799999999995</v>
      </c>
      <c r="HG27">
        <v>754.50800000000004</v>
      </c>
      <c r="HH27">
        <v>31.000599999999999</v>
      </c>
      <c r="HI27">
        <v>32.381999999999998</v>
      </c>
      <c r="HJ27">
        <v>30.000299999999999</v>
      </c>
      <c r="HK27">
        <v>32.295099999999998</v>
      </c>
      <c r="HL27">
        <v>32.302199999999999</v>
      </c>
      <c r="HM27">
        <v>7.4866599999999996</v>
      </c>
      <c r="HN27">
        <v>20.808599999999998</v>
      </c>
      <c r="HO27">
        <v>99.256600000000006</v>
      </c>
      <c r="HP27">
        <v>31</v>
      </c>
      <c r="HQ27">
        <v>86.895399999999995</v>
      </c>
      <c r="HR27">
        <v>30.939299999999999</v>
      </c>
      <c r="HS27">
        <v>99.058999999999997</v>
      </c>
      <c r="HT27">
        <v>97.7624</v>
      </c>
    </row>
    <row r="28" spans="1:228" x14ac:dyDescent="0.2">
      <c r="A28">
        <v>13</v>
      </c>
      <c r="B28">
        <v>1676566670.0999999</v>
      </c>
      <c r="C28">
        <v>48</v>
      </c>
      <c r="D28" t="s">
        <v>384</v>
      </c>
      <c r="E28" t="s">
        <v>385</v>
      </c>
      <c r="F28">
        <v>4</v>
      </c>
      <c r="G28">
        <v>1676566667.7874999</v>
      </c>
      <c r="H28">
        <f t="shared" si="0"/>
        <v>3.1774452484356905E-3</v>
      </c>
      <c r="I28">
        <f t="shared" si="1"/>
        <v>3.1774452484356903</v>
      </c>
      <c r="J28">
        <f t="shared" si="2"/>
        <v>4.4809537583399027E-2</v>
      </c>
      <c r="K28">
        <f t="shared" si="3"/>
        <v>63.237750000000013</v>
      </c>
      <c r="L28">
        <f t="shared" si="4"/>
        <v>61.34629659612542</v>
      </c>
      <c r="M28">
        <f t="shared" si="5"/>
        <v>6.209555801704969</v>
      </c>
      <c r="N28">
        <f t="shared" si="6"/>
        <v>6.4010112946910924</v>
      </c>
      <c r="O28">
        <f t="shared" si="7"/>
        <v>0.21281388572345702</v>
      </c>
      <c r="P28">
        <f t="shared" si="8"/>
        <v>2.7717045841039645</v>
      </c>
      <c r="Q28">
        <f t="shared" si="9"/>
        <v>0.20413502813979584</v>
      </c>
      <c r="R28">
        <f t="shared" si="10"/>
        <v>0.12833466081164377</v>
      </c>
      <c r="S28">
        <f t="shared" si="11"/>
        <v>226.10982673186894</v>
      </c>
      <c r="T28">
        <f t="shared" si="12"/>
        <v>32.927333774544223</v>
      </c>
      <c r="U28">
        <f t="shared" si="13"/>
        <v>32.542650000000002</v>
      </c>
      <c r="V28">
        <f t="shared" si="14"/>
        <v>4.9237220891625659</v>
      </c>
      <c r="W28">
        <f t="shared" si="15"/>
        <v>69.895959545125692</v>
      </c>
      <c r="X28">
        <f t="shared" si="16"/>
        <v>3.4130527974556411</v>
      </c>
      <c r="Y28">
        <f t="shared" si="17"/>
        <v>4.8830473458943384</v>
      </c>
      <c r="Z28">
        <f t="shared" si="18"/>
        <v>1.5106692917069249</v>
      </c>
      <c r="AA28">
        <f t="shared" si="19"/>
        <v>-140.12533545601394</v>
      </c>
      <c r="AB28">
        <f t="shared" si="20"/>
        <v>-21.975275476714053</v>
      </c>
      <c r="AC28">
        <f t="shared" si="21"/>
        <v>-1.806344399427563</v>
      </c>
      <c r="AD28">
        <f t="shared" si="22"/>
        <v>62.202871399713381</v>
      </c>
      <c r="AE28">
        <f t="shared" si="23"/>
        <v>10.140816478922835</v>
      </c>
      <c r="AF28">
        <f t="shared" si="24"/>
        <v>3.172019635539554</v>
      </c>
      <c r="AG28">
        <f t="shared" si="25"/>
        <v>4.4809537583399027E-2</v>
      </c>
      <c r="AH28">
        <v>74.657941871501251</v>
      </c>
      <c r="AI28">
        <v>68.402261818181827</v>
      </c>
      <c r="AJ28">
        <v>1.631841136909949</v>
      </c>
      <c r="AK28">
        <v>62.170441953153343</v>
      </c>
      <c r="AL28">
        <f t="shared" si="26"/>
        <v>3.1774452484356903</v>
      </c>
      <c r="AM28">
        <v>30.888102976558841</v>
      </c>
      <c r="AN28">
        <v>33.721495757575759</v>
      </c>
      <c r="AO28">
        <v>1.143605189191298E-4</v>
      </c>
      <c r="AP28">
        <v>100.072647166557</v>
      </c>
      <c r="AQ28">
        <v>23</v>
      </c>
      <c r="AR28">
        <v>4</v>
      </c>
      <c r="AS28">
        <f t="shared" si="27"/>
        <v>1</v>
      </c>
      <c r="AT28">
        <f t="shared" si="28"/>
        <v>0</v>
      </c>
      <c r="AU28">
        <f t="shared" si="29"/>
        <v>47542.603833036905</v>
      </c>
      <c r="AV28">
        <f t="shared" si="30"/>
        <v>1199.99125</v>
      </c>
      <c r="AW28">
        <f t="shared" si="31"/>
        <v>1025.915563591642</v>
      </c>
      <c r="AX28">
        <f t="shared" si="32"/>
        <v>0.85493587023375539</v>
      </c>
      <c r="AY28">
        <f t="shared" si="33"/>
        <v>0.18842622955114791</v>
      </c>
      <c r="AZ28">
        <v>6</v>
      </c>
      <c r="BA28">
        <v>0.5</v>
      </c>
      <c r="BB28" t="s">
        <v>355</v>
      </c>
      <c r="BC28">
        <v>2</v>
      </c>
      <c r="BD28" t="b">
        <v>1</v>
      </c>
      <c r="BE28">
        <v>1676566667.7874999</v>
      </c>
      <c r="BF28">
        <v>63.237750000000013</v>
      </c>
      <c r="BG28">
        <v>72.783574999999985</v>
      </c>
      <c r="BH28">
        <v>33.718699999999998</v>
      </c>
      <c r="BI28">
        <v>30.8894375</v>
      </c>
      <c r="BJ28">
        <v>67.892587500000005</v>
      </c>
      <c r="BK28">
        <v>33.4945375</v>
      </c>
      <c r="BL28">
        <v>650.00612500000011</v>
      </c>
      <c r="BM28">
        <v>101.121375</v>
      </c>
      <c r="BN28">
        <v>9.9988737499999994E-2</v>
      </c>
      <c r="BO28">
        <v>32.395587499999998</v>
      </c>
      <c r="BP28">
        <v>32.542650000000002</v>
      </c>
      <c r="BQ28">
        <v>999.9</v>
      </c>
      <c r="BR28">
        <v>0</v>
      </c>
      <c r="BS28">
        <v>0</v>
      </c>
      <c r="BT28">
        <v>9024.9975000000013</v>
      </c>
      <c r="BU28">
        <v>0</v>
      </c>
      <c r="BV28">
        <v>458.29587500000002</v>
      </c>
      <c r="BW28">
        <v>-9.5458375000000011</v>
      </c>
      <c r="BX28">
        <v>65.444450000000003</v>
      </c>
      <c r="BY28">
        <v>75.103499999999997</v>
      </c>
      <c r="BZ28">
        <v>2.8292712500000001</v>
      </c>
      <c r="CA28">
        <v>72.783574999999985</v>
      </c>
      <c r="CB28">
        <v>30.8894375</v>
      </c>
      <c r="CC28">
        <v>3.4096837500000001</v>
      </c>
      <c r="CD28">
        <v>3.1235862499999998</v>
      </c>
      <c r="CE28">
        <v>26.176612500000001</v>
      </c>
      <c r="CF28">
        <v>24.701787499999998</v>
      </c>
      <c r="CG28">
        <v>1199.99125</v>
      </c>
      <c r="CH28">
        <v>0.500058</v>
      </c>
      <c r="CI28">
        <v>0.499942</v>
      </c>
      <c r="CJ28">
        <v>0</v>
      </c>
      <c r="CK28">
        <v>932.9704999999999</v>
      </c>
      <c r="CL28">
        <v>4.9990899999999998</v>
      </c>
      <c r="CM28">
        <v>10380.237499999999</v>
      </c>
      <c r="CN28">
        <v>9557.98</v>
      </c>
      <c r="CO28">
        <v>42.5</v>
      </c>
      <c r="CP28">
        <v>44.811999999999998</v>
      </c>
      <c r="CQ28">
        <v>43.375</v>
      </c>
      <c r="CR28">
        <v>43.515500000000003</v>
      </c>
      <c r="CS28">
        <v>43.75</v>
      </c>
      <c r="CT28">
        <v>597.56124999999997</v>
      </c>
      <c r="CU28">
        <v>597.42999999999995</v>
      </c>
      <c r="CV28">
        <v>0</v>
      </c>
      <c r="CW28">
        <v>1676566682.0999999</v>
      </c>
      <c r="CX28">
        <v>0</v>
      </c>
      <c r="CY28">
        <v>1676559501.0999999</v>
      </c>
      <c r="CZ28" t="s">
        <v>356</v>
      </c>
      <c r="DA28">
        <v>1676559501.0999999</v>
      </c>
      <c r="DB28">
        <v>1676559496.5999999</v>
      </c>
      <c r="DC28">
        <v>9</v>
      </c>
      <c r="DD28">
        <v>-0.31900000000000001</v>
      </c>
      <c r="DE28">
        <v>0.04</v>
      </c>
      <c r="DF28">
        <v>-6.032</v>
      </c>
      <c r="DG28">
        <v>0.23799999999999999</v>
      </c>
      <c r="DH28">
        <v>416</v>
      </c>
      <c r="DI28">
        <v>31</v>
      </c>
      <c r="DJ28">
        <v>0.66</v>
      </c>
      <c r="DK28">
        <v>0.35</v>
      </c>
      <c r="DL28">
        <v>-8.8720426829268302</v>
      </c>
      <c r="DM28">
        <v>-5.0098942160278757</v>
      </c>
      <c r="DN28">
        <v>0.4992744210523829</v>
      </c>
      <c r="DO28">
        <v>0</v>
      </c>
      <c r="DP28">
        <v>2.8340646341463409</v>
      </c>
      <c r="DQ28">
        <v>-4.7161045296163287E-2</v>
      </c>
      <c r="DR28">
        <v>5.1385677503257591E-3</v>
      </c>
      <c r="DS28">
        <v>1</v>
      </c>
      <c r="DT28">
        <v>0</v>
      </c>
      <c r="DU28">
        <v>0</v>
      </c>
      <c r="DV28">
        <v>0</v>
      </c>
      <c r="DW28">
        <v>-1</v>
      </c>
      <c r="DX28">
        <v>1</v>
      </c>
      <c r="DY28">
        <v>2</v>
      </c>
      <c r="DZ28" t="s">
        <v>373</v>
      </c>
      <c r="EA28">
        <v>3.29752</v>
      </c>
      <c r="EB28">
        <v>2.6256200000000001</v>
      </c>
      <c r="EC28">
        <v>2.1049200000000001E-2</v>
      </c>
      <c r="ED28">
        <v>2.2265900000000002E-2</v>
      </c>
      <c r="EE28">
        <v>0.13860700000000001</v>
      </c>
      <c r="EF28">
        <v>0.12936600000000001</v>
      </c>
      <c r="EG28">
        <v>29574.5</v>
      </c>
      <c r="EH28">
        <v>29978.2</v>
      </c>
      <c r="EI28">
        <v>28103.200000000001</v>
      </c>
      <c r="EJ28">
        <v>29505.3</v>
      </c>
      <c r="EK28">
        <v>33325.699999999997</v>
      </c>
      <c r="EL28">
        <v>35637.599999999999</v>
      </c>
      <c r="EM28">
        <v>39690</v>
      </c>
      <c r="EN28">
        <v>42148.2</v>
      </c>
      <c r="EO28">
        <v>2.19435</v>
      </c>
      <c r="EP28">
        <v>2.2015699999999998</v>
      </c>
      <c r="EQ28">
        <v>0.119962</v>
      </c>
      <c r="ER28">
        <v>0</v>
      </c>
      <c r="ES28">
        <v>30.595099999999999</v>
      </c>
      <c r="ET28">
        <v>999.9</v>
      </c>
      <c r="EU28">
        <v>76.7</v>
      </c>
      <c r="EV28">
        <v>32.299999999999997</v>
      </c>
      <c r="EW28">
        <v>36.838000000000001</v>
      </c>
      <c r="EX28">
        <v>56.550899999999999</v>
      </c>
      <c r="EY28">
        <v>-3.7980800000000001</v>
      </c>
      <c r="EZ28">
        <v>2</v>
      </c>
      <c r="FA28">
        <v>0.391372</v>
      </c>
      <c r="FB28">
        <v>-9.5217899999999994E-2</v>
      </c>
      <c r="FC28">
        <v>20.2743</v>
      </c>
      <c r="FD28">
        <v>5.2193899999999998</v>
      </c>
      <c r="FE28">
        <v>12.007400000000001</v>
      </c>
      <c r="FF28">
        <v>4.9866000000000001</v>
      </c>
      <c r="FG28">
        <v>3.2844500000000001</v>
      </c>
      <c r="FH28">
        <v>9999</v>
      </c>
      <c r="FI28">
        <v>9999</v>
      </c>
      <c r="FJ28">
        <v>9999</v>
      </c>
      <c r="FK28">
        <v>999.9</v>
      </c>
      <c r="FL28">
        <v>1.8657900000000001</v>
      </c>
      <c r="FM28">
        <v>1.8621700000000001</v>
      </c>
      <c r="FN28">
        <v>1.8641700000000001</v>
      </c>
      <c r="FO28">
        <v>1.86025</v>
      </c>
      <c r="FP28">
        <v>1.8609599999999999</v>
      </c>
      <c r="FQ28">
        <v>1.86016</v>
      </c>
      <c r="FR28">
        <v>1.86188</v>
      </c>
      <c r="FS28">
        <v>1.85843</v>
      </c>
      <c r="FT28">
        <v>0</v>
      </c>
      <c r="FU28">
        <v>0</v>
      </c>
      <c r="FV28">
        <v>0</v>
      </c>
      <c r="FW28">
        <v>0</v>
      </c>
      <c r="FX28" t="s">
        <v>358</v>
      </c>
      <c r="FY28" t="s">
        <v>359</v>
      </c>
      <c r="FZ28" t="s">
        <v>360</v>
      </c>
      <c r="GA28" t="s">
        <v>360</v>
      </c>
      <c r="GB28" t="s">
        <v>360</v>
      </c>
      <c r="GC28" t="s">
        <v>360</v>
      </c>
      <c r="GD28">
        <v>0</v>
      </c>
      <c r="GE28">
        <v>100</v>
      </c>
      <c r="GF28">
        <v>100</v>
      </c>
      <c r="GG28">
        <v>-4.6710000000000003</v>
      </c>
      <c r="GH28">
        <v>0.22420000000000001</v>
      </c>
      <c r="GI28">
        <v>-4.3390407852367989</v>
      </c>
      <c r="GJ28">
        <v>-4.8024823865547416E-3</v>
      </c>
      <c r="GK28">
        <v>2.2541114550050859E-6</v>
      </c>
      <c r="GL28">
        <v>-5.2254267566753844E-10</v>
      </c>
      <c r="GM28">
        <v>0.224158448447625</v>
      </c>
      <c r="GN28">
        <v>0</v>
      </c>
      <c r="GO28">
        <v>0</v>
      </c>
      <c r="GP28">
        <v>0</v>
      </c>
      <c r="GQ28">
        <v>6</v>
      </c>
      <c r="GR28">
        <v>2068</v>
      </c>
      <c r="GS28">
        <v>3</v>
      </c>
      <c r="GT28">
        <v>31</v>
      </c>
      <c r="GU28">
        <v>119.5</v>
      </c>
      <c r="GV28">
        <v>119.6</v>
      </c>
      <c r="GW28">
        <v>0.39306600000000003</v>
      </c>
      <c r="GX28">
        <v>2.5988799999999999</v>
      </c>
      <c r="GY28">
        <v>2.04834</v>
      </c>
      <c r="GZ28">
        <v>2.6245099999999999</v>
      </c>
      <c r="HA28">
        <v>2.1972700000000001</v>
      </c>
      <c r="HB28">
        <v>2.32666</v>
      </c>
      <c r="HC28">
        <v>37.626300000000001</v>
      </c>
      <c r="HD28">
        <v>14.2896</v>
      </c>
      <c r="HE28">
        <v>18</v>
      </c>
      <c r="HF28">
        <v>671.55200000000002</v>
      </c>
      <c r="HG28">
        <v>754.42200000000003</v>
      </c>
      <c r="HH28">
        <v>31.000900000000001</v>
      </c>
      <c r="HI28">
        <v>32.384799999999998</v>
      </c>
      <c r="HJ28">
        <v>30.000299999999999</v>
      </c>
      <c r="HK28">
        <v>32.297199999999997</v>
      </c>
      <c r="HL28">
        <v>32.3048</v>
      </c>
      <c r="HM28">
        <v>7.8905099999999999</v>
      </c>
      <c r="HN28">
        <v>20.808599999999998</v>
      </c>
      <c r="HO28">
        <v>99.256600000000006</v>
      </c>
      <c r="HP28">
        <v>31</v>
      </c>
      <c r="HQ28">
        <v>93.574100000000001</v>
      </c>
      <c r="HR28">
        <v>30.936399999999999</v>
      </c>
      <c r="HS28">
        <v>99.058800000000005</v>
      </c>
      <c r="HT28">
        <v>97.762</v>
      </c>
    </row>
    <row r="29" spans="1:228" x14ac:dyDescent="0.2">
      <c r="A29">
        <v>14</v>
      </c>
      <c r="B29">
        <v>1676566674.0999999</v>
      </c>
      <c r="C29">
        <v>52</v>
      </c>
      <c r="D29" t="s">
        <v>386</v>
      </c>
      <c r="E29" t="s">
        <v>387</v>
      </c>
      <c r="F29">
        <v>4</v>
      </c>
      <c r="G29">
        <v>1676566672.0999999</v>
      </c>
      <c r="H29">
        <f t="shared" si="0"/>
        <v>3.1759824071941412E-3</v>
      </c>
      <c r="I29">
        <f t="shared" si="1"/>
        <v>3.1759824071941414</v>
      </c>
      <c r="J29">
        <f t="shared" si="2"/>
        <v>-5.2754026415436882E-2</v>
      </c>
      <c r="K29">
        <f t="shared" si="3"/>
        <v>70.154528571428571</v>
      </c>
      <c r="L29">
        <f t="shared" si="4"/>
        <v>68.843520945682556</v>
      </c>
      <c r="M29">
        <f t="shared" si="5"/>
        <v>6.9683808774283316</v>
      </c>
      <c r="N29">
        <f t="shared" si="6"/>
        <v>7.1010818250835106</v>
      </c>
      <c r="O29">
        <f t="shared" si="7"/>
        <v>0.21244510327549412</v>
      </c>
      <c r="P29">
        <f t="shared" si="8"/>
        <v>2.7751466299313732</v>
      </c>
      <c r="Q29">
        <f t="shared" si="9"/>
        <v>0.20380590021312089</v>
      </c>
      <c r="R29">
        <f t="shared" si="10"/>
        <v>0.12812561135126938</v>
      </c>
      <c r="S29">
        <f t="shared" si="11"/>
        <v>226.11171951776825</v>
      </c>
      <c r="T29">
        <f t="shared" si="12"/>
        <v>32.941469827745642</v>
      </c>
      <c r="U29">
        <f t="shared" si="13"/>
        <v>32.551499999999997</v>
      </c>
      <c r="V29">
        <f t="shared" si="14"/>
        <v>4.9261792122643628</v>
      </c>
      <c r="W29">
        <f t="shared" si="15"/>
        <v>69.854789667706825</v>
      </c>
      <c r="X29">
        <f t="shared" si="16"/>
        <v>3.4138042047795571</v>
      </c>
      <c r="Y29">
        <f t="shared" si="17"/>
        <v>4.8870009071943779</v>
      </c>
      <c r="Z29">
        <f t="shared" si="18"/>
        <v>1.5123750074848057</v>
      </c>
      <c r="AA29">
        <f t="shared" si="19"/>
        <v>-140.06082415726164</v>
      </c>
      <c r="AB29">
        <f t="shared" si="20"/>
        <v>-21.18102596669145</v>
      </c>
      <c r="AC29">
        <f t="shared" si="21"/>
        <v>-1.7390965006006298</v>
      </c>
      <c r="AD29">
        <f t="shared" si="22"/>
        <v>63.130772893214541</v>
      </c>
      <c r="AE29">
        <f t="shared" si="23"/>
        <v>10.409906920495402</v>
      </c>
      <c r="AF29">
        <f t="shared" si="24"/>
        <v>3.1724618236275108</v>
      </c>
      <c r="AG29">
        <f t="shared" si="25"/>
        <v>-5.2754026415436882E-2</v>
      </c>
      <c r="AH29">
        <v>81.53004784550906</v>
      </c>
      <c r="AI29">
        <v>75.143961818181836</v>
      </c>
      <c r="AJ29">
        <v>1.6906723348208561</v>
      </c>
      <c r="AK29">
        <v>62.170441953153343</v>
      </c>
      <c r="AL29">
        <f t="shared" si="26"/>
        <v>3.1759824071941414</v>
      </c>
      <c r="AM29">
        <v>30.894697668931261</v>
      </c>
      <c r="AN29">
        <v>33.726501818181823</v>
      </c>
      <c r="AO29">
        <v>1.3634369870592369E-4</v>
      </c>
      <c r="AP29">
        <v>100.072647166557</v>
      </c>
      <c r="AQ29">
        <v>23</v>
      </c>
      <c r="AR29">
        <v>4</v>
      </c>
      <c r="AS29">
        <f t="shared" si="27"/>
        <v>1</v>
      </c>
      <c r="AT29">
        <f t="shared" si="28"/>
        <v>0</v>
      </c>
      <c r="AU29">
        <f t="shared" si="29"/>
        <v>47635.338006623861</v>
      </c>
      <c r="AV29">
        <f t="shared" si="30"/>
        <v>1200</v>
      </c>
      <c r="AW29">
        <f t="shared" si="31"/>
        <v>1025.9231707345948</v>
      </c>
      <c r="AX29">
        <f t="shared" si="32"/>
        <v>0.85493597561216239</v>
      </c>
      <c r="AY29">
        <f t="shared" si="33"/>
        <v>0.18842643293147354</v>
      </c>
      <c r="AZ29">
        <v>6</v>
      </c>
      <c r="BA29">
        <v>0.5</v>
      </c>
      <c r="BB29" t="s">
        <v>355</v>
      </c>
      <c r="BC29">
        <v>2</v>
      </c>
      <c r="BD29" t="b">
        <v>1</v>
      </c>
      <c r="BE29">
        <v>1676566672.0999999</v>
      </c>
      <c r="BF29">
        <v>70.154528571428571</v>
      </c>
      <c r="BG29">
        <v>79.968557142857136</v>
      </c>
      <c r="BH29">
        <v>33.726385714285712</v>
      </c>
      <c r="BI29">
        <v>30.896885714285709</v>
      </c>
      <c r="BJ29">
        <v>74.840585714285709</v>
      </c>
      <c r="BK29">
        <v>33.502228571428567</v>
      </c>
      <c r="BL29">
        <v>650.03700000000003</v>
      </c>
      <c r="BM29">
        <v>101.1205714285714</v>
      </c>
      <c r="BN29">
        <v>0.10000505714285721</v>
      </c>
      <c r="BO29">
        <v>32.409928571428573</v>
      </c>
      <c r="BP29">
        <v>32.551499999999997</v>
      </c>
      <c r="BQ29">
        <v>999.89999999999986</v>
      </c>
      <c r="BR29">
        <v>0</v>
      </c>
      <c r="BS29">
        <v>0</v>
      </c>
      <c r="BT29">
        <v>9043.3942857142847</v>
      </c>
      <c r="BU29">
        <v>0</v>
      </c>
      <c r="BV29">
        <v>454.21085714285709</v>
      </c>
      <c r="BW29">
        <v>-9.814031428571429</v>
      </c>
      <c r="BX29">
        <v>72.603157142857143</v>
      </c>
      <c r="BY29">
        <v>82.51811428571429</v>
      </c>
      <c r="BZ29">
        <v>2.8295242857142862</v>
      </c>
      <c r="CA29">
        <v>79.968557142857136</v>
      </c>
      <c r="CB29">
        <v>30.896885714285709</v>
      </c>
      <c r="CC29">
        <v>3.4104328571428568</v>
      </c>
      <c r="CD29">
        <v>3.1243085714285721</v>
      </c>
      <c r="CE29">
        <v>26.180314285714282</v>
      </c>
      <c r="CF29">
        <v>24.70568571428571</v>
      </c>
      <c r="CG29">
        <v>1200</v>
      </c>
      <c r="CH29">
        <v>0.50005371428571432</v>
      </c>
      <c r="CI29">
        <v>0.49994628571428568</v>
      </c>
      <c r="CJ29">
        <v>0</v>
      </c>
      <c r="CK29">
        <v>931.47542857142855</v>
      </c>
      <c r="CL29">
        <v>4.9990899999999998</v>
      </c>
      <c r="CM29">
        <v>10369.428571428571</v>
      </c>
      <c r="CN29">
        <v>9558.0357142857119</v>
      </c>
      <c r="CO29">
        <v>42.5</v>
      </c>
      <c r="CP29">
        <v>44.811999999999998</v>
      </c>
      <c r="CQ29">
        <v>43.375</v>
      </c>
      <c r="CR29">
        <v>43.544285714285706</v>
      </c>
      <c r="CS29">
        <v>43.767714285714291</v>
      </c>
      <c r="CT29">
        <v>597.56142857142856</v>
      </c>
      <c r="CU29">
        <v>597.43857142857144</v>
      </c>
      <c r="CV29">
        <v>0</v>
      </c>
      <c r="CW29">
        <v>1676566685.7</v>
      </c>
      <c r="CX29">
        <v>0</v>
      </c>
      <c r="CY29">
        <v>1676559501.0999999</v>
      </c>
      <c r="CZ29" t="s">
        <v>356</v>
      </c>
      <c r="DA29">
        <v>1676559501.0999999</v>
      </c>
      <c r="DB29">
        <v>1676559496.5999999</v>
      </c>
      <c r="DC29">
        <v>9</v>
      </c>
      <c r="DD29">
        <v>-0.31900000000000001</v>
      </c>
      <c r="DE29">
        <v>0.04</v>
      </c>
      <c r="DF29">
        <v>-6.032</v>
      </c>
      <c r="DG29">
        <v>0.23799999999999999</v>
      </c>
      <c r="DH29">
        <v>416</v>
      </c>
      <c r="DI29">
        <v>31</v>
      </c>
      <c r="DJ29">
        <v>0.66</v>
      </c>
      <c r="DK29">
        <v>0.35</v>
      </c>
      <c r="DL29">
        <v>-9.2502137499999986</v>
      </c>
      <c r="DM29">
        <v>-4.1200760600375057</v>
      </c>
      <c r="DN29">
        <v>0.39893819036090977</v>
      </c>
      <c r="DO29">
        <v>0</v>
      </c>
      <c r="DP29">
        <v>2.8314002500000002</v>
      </c>
      <c r="DQ29">
        <v>-2.6210544090053821E-2</v>
      </c>
      <c r="DR29">
        <v>3.5602573555151848E-3</v>
      </c>
      <c r="DS29">
        <v>1</v>
      </c>
      <c r="DT29">
        <v>0</v>
      </c>
      <c r="DU29">
        <v>0</v>
      </c>
      <c r="DV29">
        <v>0</v>
      </c>
      <c r="DW29">
        <v>-1</v>
      </c>
      <c r="DX29">
        <v>1</v>
      </c>
      <c r="DY29">
        <v>2</v>
      </c>
      <c r="DZ29" t="s">
        <v>373</v>
      </c>
      <c r="EA29">
        <v>3.2974999999999999</v>
      </c>
      <c r="EB29">
        <v>2.6255899999999999</v>
      </c>
      <c r="EC29">
        <v>2.2934E-2</v>
      </c>
      <c r="ED29">
        <v>2.4158800000000001E-2</v>
      </c>
      <c r="EE29">
        <v>0.13861699999999999</v>
      </c>
      <c r="EF29">
        <v>0.129388</v>
      </c>
      <c r="EG29">
        <v>29517.5</v>
      </c>
      <c r="EH29">
        <v>29920</v>
      </c>
      <c r="EI29">
        <v>28103.200000000001</v>
      </c>
      <c r="EJ29">
        <v>29505.200000000001</v>
      </c>
      <c r="EK29">
        <v>33325</v>
      </c>
      <c r="EL29">
        <v>35636.800000000003</v>
      </c>
      <c r="EM29">
        <v>39689.5</v>
      </c>
      <c r="EN29">
        <v>42148.1</v>
      </c>
      <c r="EO29">
        <v>2.19475</v>
      </c>
      <c r="EP29">
        <v>2.2015199999999999</v>
      </c>
      <c r="EQ29">
        <v>0.12066200000000001</v>
      </c>
      <c r="ER29">
        <v>0</v>
      </c>
      <c r="ES29">
        <v>30.6037</v>
      </c>
      <c r="ET29">
        <v>999.9</v>
      </c>
      <c r="EU29">
        <v>76.7</v>
      </c>
      <c r="EV29">
        <v>32.299999999999997</v>
      </c>
      <c r="EW29">
        <v>36.837800000000001</v>
      </c>
      <c r="EX29">
        <v>56.520899999999997</v>
      </c>
      <c r="EY29">
        <v>-3.9102600000000001</v>
      </c>
      <c r="EZ29">
        <v>2</v>
      </c>
      <c r="FA29">
        <v>0.391847</v>
      </c>
      <c r="FB29">
        <v>-9.1587699999999994E-2</v>
      </c>
      <c r="FC29">
        <v>20.2744</v>
      </c>
      <c r="FD29">
        <v>5.2193899999999998</v>
      </c>
      <c r="FE29">
        <v>12.0076</v>
      </c>
      <c r="FF29">
        <v>4.9866000000000001</v>
      </c>
      <c r="FG29">
        <v>3.2844799999999998</v>
      </c>
      <c r="FH29">
        <v>9999</v>
      </c>
      <c r="FI29">
        <v>9999</v>
      </c>
      <c r="FJ29">
        <v>9999</v>
      </c>
      <c r="FK29">
        <v>999.9</v>
      </c>
      <c r="FL29">
        <v>1.86575</v>
      </c>
      <c r="FM29">
        <v>1.8621700000000001</v>
      </c>
      <c r="FN29">
        <v>1.8641700000000001</v>
      </c>
      <c r="FO29">
        <v>1.86025</v>
      </c>
      <c r="FP29">
        <v>1.8609599999999999</v>
      </c>
      <c r="FQ29">
        <v>1.86015</v>
      </c>
      <c r="FR29">
        <v>1.86188</v>
      </c>
      <c r="FS29">
        <v>1.85843</v>
      </c>
      <c r="FT29">
        <v>0</v>
      </c>
      <c r="FU29">
        <v>0</v>
      </c>
      <c r="FV29">
        <v>0</v>
      </c>
      <c r="FW29">
        <v>0</v>
      </c>
      <c r="FX29" t="s">
        <v>358</v>
      </c>
      <c r="FY29" t="s">
        <v>359</v>
      </c>
      <c r="FZ29" t="s">
        <v>360</v>
      </c>
      <c r="GA29" t="s">
        <v>360</v>
      </c>
      <c r="GB29" t="s">
        <v>360</v>
      </c>
      <c r="GC29" t="s">
        <v>360</v>
      </c>
      <c r="GD29">
        <v>0</v>
      </c>
      <c r="GE29">
        <v>100</v>
      </c>
      <c r="GF29">
        <v>100</v>
      </c>
      <c r="GG29">
        <v>-4.7009999999999996</v>
      </c>
      <c r="GH29">
        <v>0.22409999999999999</v>
      </c>
      <c r="GI29">
        <v>-4.3390407852367989</v>
      </c>
      <c r="GJ29">
        <v>-4.8024823865547416E-3</v>
      </c>
      <c r="GK29">
        <v>2.2541114550050859E-6</v>
      </c>
      <c r="GL29">
        <v>-5.2254267566753844E-10</v>
      </c>
      <c r="GM29">
        <v>0.224158448447625</v>
      </c>
      <c r="GN29">
        <v>0</v>
      </c>
      <c r="GO29">
        <v>0</v>
      </c>
      <c r="GP29">
        <v>0</v>
      </c>
      <c r="GQ29">
        <v>6</v>
      </c>
      <c r="GR29">
        <v>2068</v>
      </c>
      <c r="GS29">
        <v>3</v>
      </c>
      <c r="GT29">
        <v>31</v>
      </c>
      <c r="GU29">
        <v>119.5</v>
      </c>
      <c r="GV29">
        <v>119.6</v>
      </c>
      <c r="GW29">
        <v>0.41259800000000002</v>
      </c>
      <c r="GX29">
        <v>2.6000999999999999</v>
      </c>
      <c r="GY29">
        <v>2.04834</v>
      </c>
      <c r="GZ29">
        <v>2.6257299999999999</v>
      </c>
      <c r="HA29">
        <v>2.1972700000000001</v>
      </c>
      <c r="HB29">
        <v>2.32422</v>
      </c>
      <c r="HC29">
        <v>37.602200000000003</v>
      </c>
      <c r="HD29">
        <v>14.2896</v>
      </c>
      <c r="HE29">
        <v>18</v>
      </c>
      <c r="HF29">
        <v>671.90499999999997</v>
      </c>
      <c r="HG29">
        <v>754.40099999999995</v>
      </c>
      <c r="HH29">
        <v>31.001000000000001</v>
      </c>
      <c r="HI29">
        <v>32.387999999999998</v>
      </c>
      <c r="HJ29">
        <v>30.000399999999999</v>
      </c>
      <c r="HK29">
        <v>32.299999999999997</v>
      </c>
      <c r="HL29">
        <v>32.307099999999998</v>
      </c>
      <c r="HM29">
        <v>8.29406</v>
      </c>
      <c r="HN29">
        <v>20.808599999999998</v>
      </c>
      <c r="HO29">
        <v>99.256600000000006</v>
      </c>
      <c r="HP29">
        <v>31</v>
      </c>
      <c r="HQ29">
        <v>100.253</v>
      </c>
      <c r="HR29">
        <v>30.939399999999999</v>
      </c>
      <c r="HS29">
        <v>99.057900000000004</v>
      </c>
      <c r="HT29">
        <v>97.761799999999994</v>
      </c>
    </row>
    <row r="30" spans="1:228" x14ac:dyDescent="0.2">
      <c r="A30">
        <v>15</v>
      </c>
      <c r="B30">
        <v>1676566678.0999999</v>
      </c>
      <c r="C30">
        <v>56</v>
      </c>
      <c r="D30" t="s">
        <v>388</v>
      </c>
      <c r="E30" t="s">
        <v>389</v>
      </c>
      <c r="F30">
        <v>4</v>
      </c>
      <c r="G30">
        <v>1676566675.7874999</v>
      </c>
      <c r="H30">
        <f t="shared" si="0"/>
        <v>3.1666463558166292E-3</v>
      </c>
      <c r="I30">
        <f t="shared" si="1"/>
        <v>3.1666463558166291</v>
      </c>
      <c r="J30">
        <f t="shared" si="2"/>
        <v>0.43321251519197884</v>
      </c>
      <c r="K30">
        <f t="shared" si="3"/>
        <v>76.118212499999998</v>
      </c>
      <c r="L30">
        <f t="shared" si="4"/>
        <v>70.88390360316194</v>
      </c>
      <c r="M30">
        <f t="shared" si="5"/>
        <v>7.1750785213457409</v>
      </c>
      <c r="N30">
        <f t="shared" si="6"/>
        <v>7.7049107601294473</v>
      </c>
      <c r="O30">
        <f t="shared" si="7"/>
        <v>0.21093306252604779</v>
      </c>
      <c r="P30">
        <f t="shared" si="8"/>
        <v>2.7659222539930606</v>
      </c>
      <c r="Q30">
        <f t="shared" si="9"/>
        <v>0.20238657227850082</v>
      </c>
      <c r="R30">
        <f t="shared" si="10"/>
        <v>0.12723062126157292</v>
      </c>
      <c r="S30">
        <f t="shared" si="11"/>
        <v>226.11098660703402</v>
      </c>
      <c r="T30">
        <f t="shared" si="12"/>
        <v>32.959882432519557</v>
      </c>
      <c r="U30">
        <f t="shared" si="13"/>
        <v>32.573650000000001</v>
      </c>
      <c r="V30">
        <f t="shared" si="14"/>
        <v>4.9323336394171307</v>
      </c>
      <c r="W30">
        <f t="shared" si="15"/>
        <v>69.799447030804558</v>
      </c>
      <c r="X30">
        <f t="shared" si="16"/>
        <v>3.4138404793805122</v>
      </c>
      <c r="Y30">
        <f t="shared" si="17"/>
        <v>4.8909276858223301</v>
      </c>
      <c r="Z30">
        <f t="shared" si="18"/>
        <v>1.5184931600366185</v>
      </c>
      <c r="AA30">
        <f t="shared" si="19"/>
        <v>-139.64910429151334</v>
      </c>
      <c r="AB30">
        <f t="shared" si="20"/>
        <v>-22.291037928305382</v>
      </c>
      <c r="AC30">
        <f t="shared" si="21"/>
        <v>-1.8366674747653446</v>
      </c>
      <c r="AD30">
        <f t="shared" si="22"/>
        <v>62.334176912449962</v>
      </c>
      <c r="AE30">
        <f t="shared" si="23"/>
        <v>10.569256409393132</v>
      </c>
      <c r="AF30">
        <f t="shared" si="24"/>
        <v>3.1658654026623334</v>
      </c>
      <c r="AG30">
        <f t="shared" si="25"/>
        <v>0.43321251519197884</v>
      </c>
      <c r="AH30">
        <v>88.399182086231704</v>
      </c>
      <c r="AI30">
        <v>81.743681818181841</v>
      </c>
      <c r="AJ30">
        <v>1.639879348280348</v>
      </c>
      <c r="AK30">
        <v>62.170441953153343</v>
      </c>
      <c r="AL30">
        <f t="shared" si="26"/>
        <v>3.1666463558166291</v>
      </c>
      <c r="AM30">
        <v>30.9018058754802</v>
      </c>
      <c r="AN30">
        <v>33.72644787878788</v>
      </c>
      <c r="AO30">
        <v>-4.8455060958392423E-5</v>
      </c>
      <c r="AP30">
        <v>100.072647166557</v>
      </c>
      <c r="AQ30">
        <v>22</v>
      </c>
      <c r="AR30">
        <v>3</v>
      </c>
      <c r="AS30">
        <f t="shared" si="27"/>
        <v>1</v>
      </c>
      <c r="AT30">
        <f t="shared" si="28"/>
        <v>0</v>
      </c>
      <c r="AU30">
        <f t="shared" si="29"/>
        <v>47378.765418585142</v>
      </c>
      <c r="AV30">
        <f t="shared" si="30"/>
        <v>1199.9962499999999</v>
      </c>
      <c r="AW30">
        <f t="shared" si="31"/>
        <v>1025.9199510917274</v>
      </c>
      <c r="AX30">
        <f t="shared" si="32"/>
        <v>0.8549359642513279</v>
      </c>
      <c r="AY30">
        <f t="shared" si="33"/>
        <v>0.18842641100506274</v>
      </c>
      <c r="AZ30">
        <v>6</v>
      </c>
      <c r="BA30">
        <v>0.5</v>
      </c>
      <c r="BB30" t="s">
        <v>355</v>
      </c>
      <c r="BC30">
        <v>2</v>
      </c>
      <c r="BD30" t="b">
        <v>1</v>
      </c>
      <c r="BE30">
        <v>1676566675.7874999</v>
      </c>
      <c r="BF30">
        <v>76.118212499999998</v>
      </c>
      <c r="BG30">
        <v>86.096437500000008</v>
      </c>
      <c r="BH30">
        <v>33.725949999999997</v>
      </c>
      <c r="BI30">
        <v>30.9023</v>
      </c>
      <c r="BJ30">
        <v>80.831000000000003</v>
      </c>
      <c r="BK30">
        <v>33.501800000000003</v>
      </c>
      <c r="BL30">
        <v>650.02962500000001</v>
      </c>
      <c r="BM30">
        <v>101.12275</v>
      </c>
      <c r="BN30">
        <v>0.10020975</v>
      </c>
      <c r="BO30">
        <v>32.424162500000001</v>
      </c>
      <c r="BP30">
        <v>32.573650000000001</v>
      </c>
      <c r="BQ30">
        <v>999.9</v>
      </c>
      <c r="BR30">
        <v>0</v>
      </c>
      <c r="BS30">
        <v>0</v>
      </c>
      <c r="BT30">
        <v>8994.14</v>
      </c>
      <c r="BU30">
        <v>0</v>
      </c>
      <c r="BV30">
        <v>441.888375</v>
      </c>
      <c r="BW30">
        <v>-9.9782025000000001</v>
      </c>
      <c r="BX30">
        <v>78.774974999999998</v>
      </c>
      <c r="BY30">
        <v>88.841862499999991</v>
      </c>
      <c r="BZ30">
        <v>2.8236525000000001</v>
      </c>
      <c r="CA30">
        <v>86.096437500000008</v>
      </c>
      <c r="CB30">
        <v>30.9023</v>
      </c>
      <c r="CC30">
        <v>3.41046</v>
      </c>
      <c r="CD30">
        <v>3.1249237499999998</v>
      </c>
      <c r="CE30">
        <v>26.18045</v>
      </c>
      <c r="CF30">
        <v>24.708962499999998</v>
      </c>
      <c r="CG30">
        <v>1199.9962499999999</v>
      </c>
      <c r="CH30">
        <v>0.50005237499999999</v>
      </c>
      <c r="CI30">
        <v>0.49994762500000001</v>
      </c>
      <c r="CJ30">
        <v>0</v>
      </c>
      <c r="CK30">
        <v>929.90387499999997</v>
      </c>
      <c r="CL30">
        <v>4.9990899999999998</v>
      </c>
      <c r="CM30">
        <v>10347.0375</v>
      </c>
      <c r="CN30">
        <v>9558.0037499999999</v>
      </c>
      <c r="CO30">
        <v>42.5</v>
      </c>
      <c r="CP30">
        <v>44.811999999999998</v>
      </c>
      <c r="CQ30">
        <v>43.375</v>
      </c>
      <c r="CR30">
        <v>43.561999999999998</v>
      </c>
      <c r="CS30">
        <v>43.75</v>
      </c>
      <c r="CT30">
        <v>597.55999999999995</v>
      </c>
      <c r="CU30">
        <v>597.43624999999997</v>
      </c>
      <c r="CV30">
        <v>0</v>
      </c>
      <c r="CW30">
        <v>1676566689.9000001</v>
      </c>
      <c r="CX30">
        <v>0</v>
      </c>
      <c r="CY30">
        <v>1676559501.0999999</v>
      </c>
      <c r="CZ30" t="s">
        <v>356</v>
      </c>
      <c r="DA30">
        <v>1676559501.0999999</v>
      </c>
      <c r="DB30">
        <v>1676559496.5999999</v>
      </c>
      <c r="DC30">
        <v>9</v>
      </c>
      <c r="DD30">
        <v>-0.31900000000000001</v>
      </c>
      <c r="DE30">
        <v>0.04</v>
      </c>
      <c r="DF30">
        <v>-6.032</v>
      </c>
      <c r="DG30">
        <v>0.23799999999999999</v>
      </c>
      <c r="DH30">
        <v>416</v>
      </c>
      <c r="DI30">
        <v>31</v>
      </c>
      <c r="DJ30">
        <v>0.66</v>
      </c>
      <c r="DK30">
        <v>0.35</v>
      </c>
      <c r="DL30">
        <v>-9.4619721951219518</v>
      </c>
      <c r="DM30">
        <v>-3.6103120557491351</v>
      </c>
      <c r="DN30">
        <v>0.3577460326756699</v>
      </c>
      <c r="DO30">
        <v>0</v>
      </c>
      <c r="DP30">
        <v>2.8290478048780492</v>
      </c>
      <c r="DQ30">
        <v>-1.94245296167215E-2</v>
      </c>
      <c r="DR30">
        <v>2.5565110678376231E-3</v>
      </c>
      <c r="DS30">
        <v>1</v>
      </c>
      <c r="DT30">
        <v>0</v>
      </c>
      <c r="DU30">
        <v>0</v>
      </c>
      <c r="DV30">
        <v>0</v>
      </c>
      <c r="DW30">
        <v>-1</v>
      </c>
      <c r="DX30">
        <v>1</v>
      </c>
      <c r="DY30">
        <v>2</v>
      </c>
      <c r="DZ30" t="s">
        <v>373</v>
      </c>
      <c r="EA30">
        <v>3.29745</v>
      </c>
      <c r="EB30">
        <v>2.62527</v>
      </c>
      <c r="EC30">
        <v>2.4757000000000001E-2</v>
      </c>
      <c r="ED30">
        <v>2.6021699999999998E-2</v>
      </c>
      <c r="EE30">
        <v>0.13861699999999999</v>
      </c>
      <c r="EF30">
        <v>0.12939899999999999</v>
      </c>
      <c r="EG30">
        <v>29461.9</v>
      </c>
      <c r="EH30">
        <v>29862.6</v>
      </c>
      <c r="EI30">
        <v>28102.6</v>
      </c>
      <c r="EJ30">
        <v>29504.9</v>
      </c>
      <c r="EK30">
        <v>33324.699999999997</v>
      </c>
      <c r="EL30">
        <v>35635.800000000003</v>
      </c>
      <c r="EM30">
        <v>39689</v>
      </c>
      <c r="EN30">
        <v>42147.3</v>
      </c>
      <c r="EO30">
        <v>2.1952699999999998</v>
      </c>
      <c r="EP30">
        <v>2.2016300000000002</v>
      </c>
      <c r="EQ30">
        <v>0.12181</v>
      </c>
      <c r="ER30">
        <v>0</v>
      </c>
      <c r="ES30">
        <v>30.613199999999999</v>
      </c>
      <c r="ET30">
        <v>999.9</v>
      </c>
      <c r="EU30">
        <v>76.7</v>
      </c>
      <c r="EV30">
        <v>32.299999999999997</v>
      </c>
      <c r="EW30">
        <v>36.839300000000001</v>
      </c>
      <c r="EX30">
        <v>56.340899999999998</v>
      </c>
      <c r="EY30">
        <v>-3.7540100000000001</v>
      </c>
      <c r="EZ30">
        <v>2</v>
      </c>
      <c r="FA30">
        <v>0.39198899999999998</v>
      </c>
      <c r="FB30">
        <v>-8.7756000000000001E-2</v>
      </c>
      <c r="FC30">
        <v>20.2743</v>
      </c>
      <c r="FD30">
        <v>5.2196899999999999</v>
      </c>
      <c r="FE30">
        <v>12.0083</v>
      </c>
      <c r="FF30">
        <v>4.9868499999999996</v>
      </c>
      <c r="FG30">
        <v>3.2844000000000002</v>
      </c>
      <c r="FH30">
        <v>9999</v>
      </c>
      <c r="FI30">
        <v>9999</v>
      </c>
      <c r="FJ30">
        <v>9999</v>
      </c>
      <c r="FK30">
        <v>999.9</v>
      </c>
      <c r="FL30">
        <v>1.86575</v>
      </c>
      <c r="FM30">
        <v>1.8621799999999999</v>
      </c>
      <c r="FN30">
        <v>1.8641700000000001</v>
      </c>
      <c r="FO30">
        <v>1.86029</v>
      </c>
      <c r="FP30">
        <v>1.8609599999999999</v>
      </c>
      <c r="FQ30">
        <v>1.86015</v>
      </c>
      <c r="FR30">
        <v>1.86188</v>
      </c>
      <c r="FS30">
        <v>1.85843</v>
      </c>
      <c r="FT30">
        <v>0</v>
      </c>
      <c r="FU30">
        <v>0</v>
      </c>
      <c r="FV30">
        <v>0</v>
      </c>
      <c r="FW30">
        <v>0</v>
      </c>
      <c r="FX30" t="s">
        <v>358</v>
      </c>
      <c r="FY30" t="s">
        <v>359</v>
      </c>
      <c r="FZ30" t="s">
        <v>360</v>
      </c>
      <c r="GA30" t="s">
        <v>360</v>
      </c>
      <c r="GB30" t="s">
        <v>360</v>
      </c>
      <c r="GC30" t="s">
        <v>360</v>
      </c>
      <c r="GD30">
        <v>0</v>
      </c>
      <c r="GE30">
        <v>100</v>
      </c>
      <c r="GF30">
        <v>100</v>
      </c>
      <c r="GG30">
        <v>-4.7290000000000001</v>
      </c>
      <c r="GH30">
        <v>0.22420000000000001</v>
      </c>
      <c r="GI30">
        <v>-4.3390407852367989</v>
      </c>
      <c r="GJ30">
        <v>-4.8024823865547416E-3</v>
      </c>
      <c r="GK30">
        <v>2.2541114550050859E-6</v>
      </c>
      <c r="GL30">
        <v>-5.2254267566753844E-10</v>
      </c>
      <c r="GM30">
        <v>0.224158448447625</v>
      </c>
      <c r="GN30">
        <v>0</v>
      </c>
      <c r="GO30">
        <v>0</v>
      </c>
      <c r="GP30">
        <v>0</v>
      </c>
      <c r="GQ30">
        <v>6</v>
      </c>
      <c r="GR30">
        <v>2068</v>
      </c>
      <c r="GS30">
        <v>3</v>
      </c>
      <c r="GT30">
        <v>31</v>
      </c>
      <c r="GU30">
        <v>119.6</v>
      </c>
      <c r="GV30">
        <v>119.7</v>
      </c>
      <c r="GW30">
        <v>0.43335000000000001</v>
      </c>
      <c r="GX30">
        <v>2.5952099999999998</v>
      </c>
      <c r="GY30">
        <v>2.04834</v>
      </c>
      <c r="GZ30">
        <v>2.6257299999999999</v>
      </c>
      <c r="HA30">
        <v>2.1972700000000001</v>
      </c>
      <c r="HB30">
        <v>2.32544</v>
      </c>
      <c r="HC30">
        <v>37.626300000000001</v>
      </c>
      <c r="HD30">
        <v>14.2896</v>
      </c>
      <c r="HE30">
        <v>18</v>
      </c>
      <c r="HF30">
        <v>672.35699999999997</v>
      </c>
      <c r="HG30">
        <v>754.53499999999997</v>
      </c>
      <c r="HH30">
        <v>31.001000000000001</v>
      </c>
      <c r="HI30">
        <v>32.391199999999998</v>
      </c>
      <c r="HJ30">
        <v>30.000299999999999</v>
      </c>
      <c r="HK30">
        <v>32.302900000000001</v>
      </c>
      <c r="HL30">
        <v>32.31</v>
      </c>
      <c r="HM30">
        <v>8.6996000000000002</v>
      </c>
      <c r="HN30">
        <v>20.808599999999998</v>
      </c>
      <c r="HO30">
        <v>99.256600000000006</v>
      </c>
      <c r="HP30">
        <v>31</v>
      </c>
      <c r="HQ30">
        <v>106.932</v>
      </c>
      <c r="HR30">
        <v>30.941400000000002</v>
      </c>
      <c r="HS30">
        <v>99.056399999999996</v>
      </c>
      <c r="HT30">
        <v>97.760300000000001</v>
      </c>
    </row>
    <row r="31" spans="1:228" x14ac:dyDescent="0.2">
      <c r="A31">
        <v>16</v>
      </c>
      <c r="B31">
        <v>1676566682.0999999</v>
      </c>
      <c r="C31">
        <v>60</v>
      </c>
      <c r="D31" t="s">
        <v>390</v>
      </c>
      <c r="E31" t="s">
        <v>391</v>
      </c>
      <c r="F31">
        <v>4</v>
      </c>
      <c r="G31">
        <v>1676566680.0999999</v>
      </c>
      <c r="H31">
        <f t="shared" si="0"/>
        <v>3.1679963081932016E-3</v>
      </c>
      <c r="I31">
        <f t="shared" si="1"/>
        <v>3.1679963081932017</v>
      </c>
      <c r="J31">
        <f t="shared" si="2"/>
        <v>0.34595158280131283</v>
      </c>
      <c r="K31">
        <f t="shared" si="3"/>
        <v>83.030999999999992</v>
      </c>
      <c r="L31">
        <f t="shared" si="4"/>
        <v>78.283171148420863</v>
      </c>
      <c r="M31">
        <f t="shared" si="5"/>
        <v>7.9240780294589328</v>
      </c>
      <c r="N31">
        <f t="shared" si="6"/>
        <v>8.4046687584560971</v>
      </c>
      <c r="O31">
        <f t="shared" si="7"/>
        <v>0.20999413896246688</v>
      </c>
      <c r="P31">
        <f t="shared" si="8"/>
        <v>2.7658410991088913</v>
      </c>
      <c r="Q31">
        <f t="shared" si="9"/>
        <v>0.20152168419458136</v>
      </c>
      <c r="R31">
        <f t="shared" si="10"/>
        <v>0.12668378556442356</v>
      </c>
      <c r="S31">
        <f t="shared" si="11"/>
        <v>226.11256894637151</v>
      </c>
      <c r="T31">
        <f t="shared" si="12"/>
        <v>32.976782766851606</v>
      </c>
      <c r="U31">
        <f t="shared" si="13"/>
        <v>32.600542857142862</v>
      </c>
      <c r="V31">
        <f t="shared" si="14"/>
        <v>4.939814873323761</v>
      </c>
      <c r="W31">
        <f t="shared" si="15"/>
        <v>69.739117750352221</v>
      </c>
      <c r="X31">
        <f t="shared" si="16"/>
        <v>3.4142114987780645</v>
      </c>
      <c r="Y31">
        <f t="shared" si="17"/>
        <v>4.8956906954287085</v>
      </c>
      <c r="Z31">
        <f t="shared" si="18"/>
        <v>1.5256033745456965</v>
      </c>
      <c r="AA31">
        <f t="shared" si="19"/>
        <v>-139.70863719132018</v>
      </c>
      <c r="AB31">
        <f t="shared" si="20"/>
        <v>-23.727983574405208</v>
      </c>
      <c r="AC31">
        <f t="shared" si="21"/>
        <v>-1.9555456284991726</v>
      </c>
      <c r="AD31">
        <f t="shared" si="22"/>
        <v>60.720402552146943</v>
      </c>
      <c r="AE31">
        <f t="shared" si="23"/>
        <v>10.831109355477219</v>
      </c>
      <c r="AF31">
        <f t="shared" si="24"/>
        <v>3.1633862608521506</v>
      </c>
      <c r="AG31">
        <f t="shared" si="25"/>
        <v>0.34595158280131283</v>
      </c>
      <c r="AH31">
        <v>95.25327902661148</v>
      </c>
      <c r="AI31">
        <v>88.479532121212117</v>
      </c>
      <c r="AJ31">
        <v>1.6928225299595301</v>
      </c>
      <c r="AK31">
        <v>62.170441953153343</v>
      </c>
      <c r="AL31">
        <f t="shared" si="26"/>
        <v>3.1679963081932017</v>
      </c>
      <c r="AM31">
        <v>30.905556414886501</v>
      </c>
      <c r="AN31">
        <v>33.730696969696957</v>
      </c>
      <c r="AO31">
        <v>7.4007966439458908E-5</v>
      </c>
      <c r="AP31">
        <v>100.072647166557</v>
      </c>
      <c r="AQ31">
        <v>22</v>
      </c>
      <c r="AR31">
        <v>3</v>
      </c>
      <c r="AS31">
        <f t="shared" si="27"/>
        <v>1</v>
      </c>
      <c r="AT31">
        <f t="shared" si="28"/>
        <v>0</v>
      </c>
      <c r="AU31">
        <f t="shared" si="29"/>
        <v>47373.857329369341</v>
      </c>
      <c r="AV31">
        <f t="shared" si="30"/>
        <v>1200.004285714286</v>
      </c>
      <c r="AW31">
        <f t="shared" si="31"/>
        <v>1025.9268564488973</v>
      </c>
      <c r="AX31">
        <f t="shared" si="32"/>
        <v>0.85493599369791295</v>
      </c>
      <c r="AY31">
        <f t="shared" si="33"/>
        <v>0.18842646783697203</v>
      </c>
      <c r="AZ31">
        <v>6</v>
      </c>
      <c r="BA31">
        <v>0.5</v>
      </c>
      <c r="BB31" t="s">
        <v>355</v>
      </c>
      <c r="BC31">
        <v>2</v>
      </c>
      <c r="BD31" t="b">
        <v>1</v>
      </c>
      <c r="BE31">
        <v>1676566680.0999999</v>
      </c>
      <c r="BF31">
        <v>83.030999999999992</v>
      </c>
      <c r="BG31">
        <v>93.271142857142848</v>
      </c>
      <c r="BH31">
        <v>33.729514285714281</v>
      </c>
      <c r="BI31">
        <v>30.90802857142857</v>
      </c>
      <c r="BJ31">
        <v>87.77458571428572</v>
      </c>
      <c r="BK31">
        <v>33.505342857142857</v>
      </c>
      <c r="BL31">
        <v>650.01642857142849</v>
      </c>
      <c r="BM31">
        <v>101.1232857142857</v>
      </c>
      <c r="BN31">
        <v>9.9977385714285716E-2</v>
      </c>
      <c r="BO31">
        <v>32.441414285714288</v>
      </c>
      <c r="BP31">
        <v>32.600542857142862</v>
      </c>
      <c r="BQ31">
        <v>999.89999999999986</v>
      </c>
      <c r="BR31">
        <v>0</v>
      </c>
      <c r="BS31">
        <v>0</v>
      </c>
      <c r="BT31">
        <v>8993.6614285714277</v>
      </c>
      <c r="BU31">
        <v>0</v>
      </c>
      <c r="BV31">
        <v>446.846</v>
      </c>
      <c r="BW31">
        <v>-10.24011428571429</v>
      </c>
      <c r="BX31">
        <v>85.929385714285701</v>
      </c>
      <c r="BY31">
        <v>96.245914285714292</v>
      </c>
      <c r="BZ31">
        <v>2.821488571428572</v>
      </c>
      <c r="CA31">
        <v>93.271142857142848</v>
      </c>
      <c r="CB31">
        <v>30.90802857142857</v>
      </c>
      <c r="CC31">
        <v>3.4108357142857151</v>
      </c>
      <c r="CD31">
        <v>3.125518571428572</v>
      </c>
      <c r="CE31">
        <v>26.182314285714291</v>
      </c>
      <c r="CF31">
        <v>24.712142857142862</v>
      </c>
      <c r="CG31">
        <v>1200.004285714286</v>
      </c>
      <c r="CH31">
        <v>0.50004942857142864</v>
      </c>
      <c r="CI31">
        <v>0.49995057142857141</v>
      </c>
      <c r="CJ31">
        <v>0</v>
      </c>
      <c r="CK31">
        <v>928.40071428571434</v>
      </c>
      <c r="CL31">
        <v>4.9990899999999998</v>
      </c>
      <c r="CM31">
        <v>10338.585714285709</v>
      </c>
      <c r="CN31">
        <v>9558.0485714285714</v>
      </c>
      <c r="CO31">
        <v>42.5</v>
      </c>
      <c r="CP31">
        <v>44.811999999999998</v>
      </c>
      <c r="CQ31">
        <v>43.375</v>
      </c>
      <c r="CR31">
        <v>43.561999999999998</v>
      </c>
      <c r="CS31">
        <v>43.794285714285706</v>
      </c>
      <c r="CT31">
        <v>597.56285714285718</v>
      </c>
      <c r="CU31">
        <v>597.44142857142856</v>
      </c>
      <c r="CV31">
        <v>0</v>
      </c>
      <c r="CW31">
        <v>1676566694.0999999</v>
      </c>
      <c r="CX31">
        <v>0</v>
      </c>
      <c r="CY31">
        <v>1676559501.0999999</v>
      </c>
      <c r="CZ31" t="s">
        <v>356</v>
      </c>
      <c r="DA31">
        <v>1676559501.0999999</v>
      </c>
      <c r="DB31">
        <v>1676559496.5999999</v>
      </c>
      <c r="DC31">
        <v>9</v>
      </c>
      <c r="DD31">
        <v>-0.31900000000000001</v>
      </c>
      <c r="DE31">
        <v>0.04</v>
      </c>
      <c r="DF31">
        <v>-6.032</v>
      </c>
      <c r="DG31">
        <v>0.23799999999999999</v>
      </c>
      <c r="DH31">
        <v>416</v>
      </c>
      <c r="DI31">
        <v>31</v>
      </c>
      <c r="DJ31">
        <v>0.66</v>
      </c>
      <c r="DK31">
        <v>0.35</v>
      </c>
      <c r="DL31">
        <v>-9.70356243902439</v>
      </c>
      <c r="DM31">
        <v>-3.4059286411149952</v>
      </c>
      <c r="DN31">
        <v>0.33673798547586481</v>
      </c>
      <c r="DO31">
        <v>0</v>
      </c>
      <c r="DP31">
        <v>2.827285853658537</v>
      </c>
      <c r="DQ31">
        <v>-2.7801533101037671E-2</v>
      </c>
      <c r="DR31">
        <v>3.2838689077023869E-3</v>
      </c>
      <c r="DS31">
        <v>1</v>
      </c>
      <c r="DT31">
        <v>0</v>
      </c>
      <c r="DU31">
        <v>0</v>
      </c>
      <c r="DV31">
        <v>0</v>
      </c>
      <c r="DW31">
        <v>-1</v>
      </c>
      <c r="DX31">
        <v>1</v>
      </c>
      <c r="DY31">
        <v>2</v>
      </c>
      <c r="DZ31" t="s">
        <v>373</v>
      </c>
      <c r="EA31">
        <v>3.2973599999999998</v>
      </c>
      <c r="EB31">
        <v>2.6252200000000001</v>
      </c>
      <c r="EC31">
        <v>2.6612500000000001E-2</v>
      </c>
      <c r="ED31">
        <v>2.7897000000000002E-2</v>
      </c>
      <c r="EE31">
        <v>0.138628</v>
      </c>
      <c r="EF31">
        <v>0.12941900000000001</v>
      </c>
      <c r="EG31">
        <v>29406</v>
      </c>
      <c r="EH31">
        <v>29805.1</v>
      </c>
      <c r="EI31">
        <v>28102.7</v>
      </c>
      <c r="EJ31">
        <v>29504.9</v>
      </c>
      <c r="EK31">
        <v>33324.5</v>
      </c>
      <c r="EL31">
        <v>35635</v>
      </c>
      <c r="EM31">
        <v>39689.1</v>
      </c>
      <c r="EN31">
        <v>42147.199999999997</v>
      </c>
      <c r="EO31">
        <v>2.1953299999999998</v>
      </c>
      <c r="EP31">
        <v>2.2016200000000001</v>
      </c>
      <c r="EQ31">
        <v>0.122197</v>
      </c>
      <c r="ER31">
        <v>0</v>
      </c>
      <c r="ES31">
        <v>30.623999999999999</v>
      </c>
      <c r="ET31">
        <v>999.9</v>
      </c>
      <c r="EU31">
        <v>76.7</v>
      </c>
      <c r="EV31">
        <v>32.4</v>
      </c>
      <c r="EW31">
        <v>37.043999999999997</v>
      </c>
      <c r="EX31">
        <v>56.700899999999997</v>
      </c>
      <c r="EY31">
        <v>-3.7620200000000001</v>
      </c>
      <c r="EZ31">
        <v>2</v>
      </c>
      <c r="FA31">
        <v>0.39230700000000002</v>
      </c>
      <c r="FB31">
        <v>-8.4335499999999994E-2</v>
      </c>
      <c r="FC31">
        <v>20.2743</v>
      </c>
      <c r="FD31">
        <v>5.2193899999999998</v>
      </c>
      <c r="FE31">
        <v>12.0077</v>
      </c>
      <c r="FF31">
        <v>4.9866000000000001</v>
      </c>
      <c r="FG31">
        <v>3.2844500000000001</v>
      </c>
      <c r="FH31">
        <v>9999</v>
      </c>
      <c r="FI31">
        <v>9999</v>
      </c>
      <c r="FJ31">
        <v>9999</v>
      </c>
      <c r="FK31">
        <v>999.9</v>
      </c>
      <c r="FL31">
        <v>1.86578</v>
      </c>
      <c r="FM31">
        <v>1.8621700000000001</v>
      </c>
      <c r="FN31">
        <v>1.8641700000000001</v>
      </c>
      <c r="FO31">
        <v>1.8602799999999999</v>
      </c>
      <c r="FP31">
        <v>1.8609599999999999</v>
      </c>
      <c r="FQ31">
        <v>1.8601700000000001</v>
      </c>
      <c r="FR31">
        <v>1.86188</v>
      </c>
      <c r="FS31">
        <v>1.8584400000000001</v>
      </c>
      <c r="FT31">
        <v>0</v>
      </c>
      <c r="FU31">
        <v>0</v>
      </c>
      <c r="FV31">
        <v>0</v>
      </c>
      <c r="FW31">
        <v>0</v>
      </c>
      <c r="FX31" t="s">
        <v>358</v>
      </c>
      <c r="FY31" t="s">
        <v>359</v>
      </c>
      <c r="FZ31" t="s">
        <v>360</v>
      </c>
      <c r="GA31" t="s">
        <v>360</v>
      </c>
      <c r="GB31" t="s">
        <v>360</v>
      </c>
      <c r="GC31" t="s">
        <v>360</v>
      </c>
      <c r="GD31">
        <v>0</v>
      </c>
      <c r="GE31">
        <v>100</v>
      </c>
      <c r="GF31">
        <v>100</v>
      </c>
      <c r="GG31">
        <v>-4.758</v>
      </c>
      <c r="GH31">
        <v>0.22420000000000001</v>
      </c>
      <c r="GI31">
        <v>-4.3390407852367989</v>
      </c>
      <c r="GJ31">
        <v>-4.8024823865547416E-3</v>
      </c>
      <c r="GK31">
        <v>2.2541114550050859E-6</v>
      </c>
      <c r="GL31">
        <v>-5.2254267566753844E-10</v>
      </c>
      <c r="GM31">
        <v>0.224158448447625</v>
      </c>
      <c r="GN31">
        <v>0</v>
      </c>
      <c r="GO31">
        <v>0</v>
      </c>
      <c r="GP31">
        <v>0</v>
      </c>
      <c r="GQ31">
        <v>6</v>
      </c>
      <c r="GR31">
        <v>2068</v>
      </c>
      <c r="GS31">
        <v>3</v>
      </c>
      <c r="GT31">
        <v>31</v>
      </c>
      <c r="GU31">
        <v>119.7</v>
      </c>
      <c r="GV31">
        <v>119.8</v>
      </c>
      <c r="GW31">
        <v>0.45410200000000001</v>
      </c>
      <c r="GX31">
        <v>2.6013199999999999</v>
      </c>
      <c r="GY31">
        <v>2.04834</v>
      </c>
      <c r="GZ31">
        <v>2.6245099999999999</v>
      </c>
      <c r="HA31">
        <v>2.1972700000000001</v>
      </c>
      <c r="HB31">
        <v>2.32544</v>
      </c>
      <c r="HC31">
        <v>37.626300000000001</v>
      </c>
      <c r="HD31">
        <v>14.2896</v>
      </c>
      <c r="HE31">
        <v>18</v>
      </c>
      <c r="HF31">
        <v>672.42899999999997</v>
      </c>
      <c r="HG31">
        <v>754.56200000000001</v>
      </c>
      <c r="HH31">
        <v>31.001000000000001</v>
      </c>
      <c r="HI31">
        <v>32.394799999999996</v>
      </c>
      <c r="HJ31">
        <v>30.000299999999999</v>
      </c>
      <c r="HK31">
        <v>32.305700000000002</v>
      </c>
      <c r="HL31">
        <v>32.312100000000001</v>
      </c>
      <c r="HM31">
        <v>9.1038899999999998</v>
      </c>
      <c r="HN31">
        <v>20.808599999999998</v>
      </c>
      <c r="HO31">
        <v>99.256600000000006</v>
      </c>
      <c r="HP31">
        <v>31</v>
      </c>
      <c r="HQ31">
        <v>113.613</v>
      </c>
      <c r="HR31">
        <v>30.940100000000001</v>
      </c>
      <c r="HS31">
        <v>99.056700000000006</v>
      </c>
      <c r="HT31">
        <v>97.760099999999994</v>
      </c>
    </row>
    <row r="32" spans="1:228" x14ac:dyDescent="0.2">
      <c r="A32">
        <v>17</v>
      </c>
      <c r="B32">
        <v>1676566686.0999999</v>
      </c>
      <c r="C32">
        <v>64</v>
      </c>
      <c r="D32" t="s">
        <v>392</v>
      </c>
      <c r="E32" t="s">
        <v>393</v>
      </c>
      <c r="F32">
        <v>4</v>
      </c>
      <c r="G32">
        <v>1676566683.7874999</v>
      </c>
      <c r="H32">
        <f t="shared" si="0"/>
        <v>3.1611567359477225E-3</v>
      </c>
      <c r="I32">
        <f t="shared" si="1"/>
        <v>3.1611567359477224</v>
      </c>
      <c r="J32">
        <f t="shared" si="2"/>
        <v>0.70718799972028923</v>
      </c>
      <c r="K32">
        <f t="shared" si="3"/>
        <v>89.026725000000013</v>
      </c>
      <c r="L32">
        <f t="shared" si="4"/>
        <v>81.279074161020077</v>
      </c>
      <c r="M32">
        <f t="shared" si="5"/>
        <v>8.2272127086168041</v>
      </c>
      <c r="N32">
        <f t="shared" si="6"/>
        <v>9.0114437312057731</v>
      </c>
      <c r="O32">
        <f t="shared" si="7"/>
        <v>0.20885129181309914</v>
      </c>
      <c r="P32">
        <f t="shared" si="8"/>
        <v>2.767922429224893</v>
      </c>
      <c r="Q32">
        <f t="shared" si="9"/>
        <v>0.20047485707864837</v>
      </c>
      <c r="R32">
        <f t="shared" si="10"/>
        <v>0.12602138146215824</v>
      </c>
      <c r="S32">
        <f t="shared" si="11"/>
        <v>226.11189223236354</v>
      </c>
      <c r="T32">
        <f t="shared" si="12"/>
        <v>32.988230941999298</v>
      </c>
      <c r="U32">
        <f t="shared" si="13"/>
        <v>32.617575000000002</v>
      </c>
      <c r="V32">
        <f t="shared" si="14"/>
        <v>4.9445580941186789</v>
      </c>
      <c r="W32">
        <f t="shared" si="15"/>
        <v>69.702996839105552</v>
      </c>
      <c r="X32">
        <f t="shared" si="16"/>
        <v>3.4143612670927843</v>
      </c>
      <c r="Y32">
        <f t="shared" si="17"/>
        <v>4.8984425662129087</v>
      </c>
      <c r="Z32">
        <f t="shared" si="18"/>
        <v>1.5301968270258945</v>
      </c>
      <c r="AA32">
        <f t="shared" si="19"/>
        <v>-139.40701205529456</v>
      </c>
      <c r="AB32">
        <f t="shared" si="20"/>
        <v>-24.801067691527212</v>
      </c>
      <c r="AC32">
        <f t="shared" si="21"/>
        <v>-2.0427177642630756</v>
      </c>
      <c r="AD32">
        <f t="shared" si="22"/>
        <v>59.861094721278704</v>
      </c>
      <c r="AE32">
        <f t="shared" si="23"/>
        <v>11.002923879014231</v>
      </c>
      <c r="AF32">
        <f t="shared" si="24"/>
        <v>3.156903309895835</v>
      </c>
      <c r="AG32">
        <f t="shared" si="25"/>
        <v>0.70718799972028923</v>
      </c>
      <c r="AH32">
        <v>102.1785797318787</v>
      </c>
      <c r="AI32">
        <v>95.156459393939372</v>
      </c>
      <c r="AJ32">
        <v>1.667741122496373</v>
      </c>
      <c r="AK32">
        <v>62.170441953153343</v>
      </c>
      <c r="AL32">
        <f t="shared" si="26"/>
        <v>3.1611567359477224</v>
      </c>
      <c r="AM32">
        <v>30.913995835307151</v>
      </c>
      <c r="AN32">
        <v>33.733452121212117</v>
      </c>
      <c r="AO32">
        <v>9.2574391417430936E-6</v>
      </c>
      <c r="AP32">
        <v>100.072647166557</v>
      </c>
      <c r="AQ32">
        <v>22</v>
      </c>
      <c r="AR32">
        <v>3</v>
      </c>
      <c r="AS32">
        <f t="shared" si="27"/>
        <v>1</v>
      </c>
      <c r="AT32">
        <f t="shared" si="28"/>
        <v>0</v>
      </c>
      <c r="AU32">
        <f t="shared" si="29"/>
        <v>47429.652254635264</v>
      </c>
      <c r="AV32">
        <f t="shared" si="30"/>
        <v>1199.99875</v>
      </c>
      <c r="AW32">
        <f t="shared" si="31"/>
        <v>1025.922313591898</v>
      </c>
      <c r="AX32">
        <f t="shared" si="32"/>
        <v>0.85493615188507333</v>
      </c>
      <c r="AY32">
        <f t="shared" si="33"/>
        <v>0.18842677313819164</v>
      </c>
      <c r="AZ32">
        <v>6</v>
      </c>
      <c r="BA32">
        <v>0.5</v>
      </c>
      <c r="BB32" t="s">
        <v>355</v>
      </c>
      <c r="BC32">
        <v>2</v>
      </c>
      <c r="BD32" t="b">
        <v>1</v>
      </c>
      <c r="BE32">
        <v>1676566683.7874999</v>
      </c>
      <c r="BF32">
        <v>89.026725000000013</v>
      </c>
      <c r="BG32">
        <v>99.442537499999986</v>
      </c>
      <c r="BH32">
        <v>33.7314875</v>
      </c>
      <c r="BI32">
        <v>30.9157625</v>
      </c>
      <c r="BJ32">
        <v>93.796812500000016</v>
      </c>
      <c r="BK32">
        <v>33.507337499999998</v>
      </c>
      <c r="BL32">
        <v>650.01012500000002</v>
      </c>
      <c r="BM32">
        <v>101.121875</v>
      </c>
      <c r="BN32">
        <v>9.9906787499999997E-2</v>
      </c>
      <c r="BO32">
        <v>32.451374999999999</v>
      </c>
      <c r="BP32">
        <v>32.617575000000002</v>
      </c>
      <c r="BQ32">
        <v>999.9</v>
      </c>
      <c r="BR32">
        <v>0</v>
      </c>
      <c r="BS32">
        <v>0</v>
      </c>
      <c r="BT32">
        <v>9004.8425000000007</v>
      </c>
      <c r="BU32">
        <v>0</v>
      </c>
      <c r="BV32">
        <v>450.92</v>
      </c>
      <c r="BW32">
        <v>-10.415825</v>
      </c>
      <c r="BX32">
        <v>92.134575000000012</v>
      </c>
      <c r="BY32">
        <v>102.6148625</v>
      </c>
      <c r="BZ32">
        <v>2.8157125000000001</v>
      </c>
      <c r="CA32">
        <v>99.442537499999986</v>
      </c>
      <c r="CB32">
        <v>30.9157625</v>
      </c>
      <c r="CC32">
        <v>3.4109875000000001</v>
      </c>
      <c r="CD32">
        <v>3.1262587499999999</v>
      </c>
      <c r="CE32">
        <v>26.183074999999999</v>
      </c>
      <c r="CF32">
        <v>24.716125000000002</v>
      </c>
      <c r="CG32">
        <v>1199.99875</v>
      </c>
      <c r="CH32">
        <v>0.50004487499999994</v>
      </c>
      <c r="CI32">
        <v>0.499955125</v>
      </c>
      <c r="CJ32">
        <v>0</v>
      </c>
      <c r="CK32">
        <v>926.60950000000003</v>
      </c>
      <c r="CL32">
        <v>4.9990899999999998</v>
      </c>
      <c r="CM32">
        <v>10291.6</v>
      </c>
      <c r="CN32">
        <v>9558.0049999999992</v>
      </c>
      <c r="CO32">
        <v>42.5</v>
      </c>
      <c r="CP32">
        <v>44.843499999999999</v>
      </c>
      <c r="CQ32">
        <v>43.375</v>
      </c>
      <c r="CR32">
        <v>43.561999999999998</v>
      </c>
      <c r="CS32">
        <v>43.78875</v>
      </c>
      <c r="CT32">
        <v>597.55375000000004</v>
      </c>
      <c r="CU32">
        <v>597.44499999999994</v>
      </c>
      <c r="CV32">
        <v>0</v>
      </c>
      <c r="CW32">
        <v>1676566697.7</v>
      </c>
      <c r="CX32">
        <v>0</v>
      </c>
      <c r="CY32">
        <v>1676559501.0999999</v>
      </c>
      <c r="CZ32" t="s">
        <v>356</v>
      </c>
      <c r="DA32">
        <v>1676559501.0999999</v>
      </c>
      <c r="DB32">
        <v>1676559496.5999999</v>
      </c>
      <c r="DC32">
        <v>9</v>
      </c>
      <c r="DD32">
        <v>-0.31900000000000001</v>
      </c>
      <c r="DE32">
        <v>0.04</v>
      </c>
      <c r="DF32">
        <v>-6.032</v>
      </c>
      <c r="DG32">
        <v>0.23799999999999999</v>
      </c>
      <c r="DH32">
        <v>416</v>
      </c>
      <c r="DI32">
        <v>31</v>
      </c>
      <c r="DJ32">
        <v>0.66</v>
      </c>
      <c r="DK32">
        <v>0.35</v>
      </c>
      <c r="DL32">
        <v>-9.9683417499999987</v>
      </c>
      <c r="DM32">
        <v>-3.276715609756065</v>
      </c>
      <c r="DN32">
        <v>0.3161046617015279</v>
      </c>
      <c r="DO32">
        <v>0</v>
      </c>
      <c r="DP32">
        <v>2.8243017500000001</v>
      </c>
      <c r="DQ32">
        <v>-5.0308030018764577E-2</v>
      </c>
      <c r="DR32">
        <v>5.1675254655879294E-3</v>
      </c>
      <c r="DS32">
        <v>1</v>
      </c>
      <c r="DT32">
        <v>0</v>
      </c>
      <c r="DU32">
        <v>0</v>
      </c>
      <c r="DV32">
        <v>0</v>
      </c>
      <c r="DW32">
        <v>-1</v>
      </c>
      <c r="DX32">
        <v>1</v>
      </c>
      <c r="DY32">
        <v>2</v>
      </c>
      <c r="DZ32" t="s">
        <v>373</v>
      </c>
      <c r="EA32">
        <v>3.2975099999999999</v>
      </c>
      <c r="EB32">
        <v>2.6252800000000001</v>
      </c>
      <c r="EC32">
        <v>2.8435999999999999E-2</v>
      </c>
      <c r="ED32">
        <v>2.97328E-2</v>
      </c>
      <c r="EE32">
        <v>0.13863300000000001</v>
      </c>
      <c r="EF32">
        <v>0.12944</v>
      </c>
      <c r="EG32">
        <v>29350.9</v>
      </c>
      <c r="EH32">
        <v>29748.3</v>
      </c>
      <c r="EI32">
        <v>28102.799999999999</v>
      </c>
      <c r="EJ32">
        <v>29504.400000000001</v>
      </c>
      <c r="EK32">
        <v>33324.699999999997</v>
      </c>
      <c r="EL32">
        <v>35633.9</v>
      </c>
      <c r="EM32">
        <v>39689.4</v>
      </c>
      <c r="EN32">
        <v>42146.8</v>
      </c>
      <c r="EO32">
        <v>2.1957499999999999</v>
      </c>
      <c r="EP32">
        <v>2.2014499999999999</v>
      </c>
      <c r="EQ32">
        <v>0.122741</v>
      </c>
      <c r="ER32">
        <v>0</v>
      </c>
      <c r="ES32">
        <v>30.6373</v>
      </c>
      <c r="ET32">
        <v>999.9</v>
      </c>
      <c r="EU32">
        <v>76.7</v>
      </c>
      <c r="EV32">
        <v>32.299999999999997</v>
      </c>
      <c r="EW32">
        <v>36.837299999999999</v>
      </c>
      <c r="EX32">
        <v>56.910899999999998</v>
      </c>
      <c r="EY32">
        <v>-3.7940700000000001</v>
      </c>
      <c r="EZ32">
        <v>2</v>
      </c>
      <c r="FA32">
        <v>0.39238800000000001</v>
      </c>
      <c r="FB32">
        <v>-8.0781599999999995E-2</v>
      </c>
      <c r="FC32">
        <v>20.2744</v>
      </c>
      <c r="FD32">
        <v>5.2202799999999998</v>
      </c>
      <c r="FE32">
        <v>12.0083</v>
      </c>
      <c r="FF32">
        <v>4.9870999999999999</v>
      </c>
      <c r="FG32">
        <v>3.2846500000000001</v>
      </c>
      <c r="FH32">
        <v>9999</v>
      </c>
      <c r="FI32">
        <v>9999</v>
      </c>
      <c r="FJ32">
        <v>9999</v>
      </c>
      <c r="FK32">
        <v>999.9</v>
      </c>
      <c r="FL32">
        <v>1.8657600000000001</v>
      </c>
      <c r="FM32">
        <v>1.8621799999999999</v>
      </c>
      <c r="FN32">
        <v>1.8641700000000001</v>
      </c>
      <c r="FO32">
        <v>1.86025</v>
      </c>
      <c r="FP32">
        <v>1.8609599999999999</v>
      </c>
      <c r="FQ32">
        <v>1.8601399999999999</v>
      </c>
      <c r="FR32">
        <v>1.86188</v>
      </c>
      <c r="FS32">
        <v>1.85846</v>
      </c>
      <c r="FT32">
        <v>0</v>
      </c>
      <c r="FU32">
        <v>0</v>
      </c>
      <c r="FV32">
        <v>0</v>
      </c>
      <c r="FW32">
        <v>0</v>
      </c>
      <c r="FX32" t="s">
        <v>358</v>
      </c>
      <c r="FY32" t="s">
        <v>359</v>
      </c>
      <c r="FZ32" t="s">
        <v>360</v>
      </c>
      <c r="GA32" t="s">
        <v>360</v>
      </c>
      <c r="GB32" t="s">
        <v>360</v>
      </c>
      <c r="GC32" t="s">
        <v>360</v>
      </c>
      <c r="GD32">
        <v>0</v>
      </c>
      <c r="GE32">
        <v>100</v>
      </c>
      <c r="GF32">
        <v>100</v>
      </c>
      <c r="GG32">
        <v>-4.7869999999999999</v>
      </c>
      <c r="GH32">
        <v>0.22409999999999999</v>
      </c>
      <c r="GI32">
        <v>-4.3390407852367989</v>
      </c>
      <c r="GJ32">
        <v>-4.8024823865547416E-3</v>
      </c>
      <c r="GK32">
        <v>2.2541114550050859E-6</v>
      </c>
      <c r="GL32">
        <v>-5.2254267566753844E-10</v>
      </c>
      <c r="GM32">
        <v>0.224158448447625</v>
      </c>
      <c r="GN32">
        <v>0</v>
      </c>
      <c r="GO32">
        <v>0</v>
      </c>
      <c r="GP32">
        <v>0</v>
      </c>
      <c r="GQ32">
        <v>6</v>
      </c>
      <c r="GR32">
        <v>2068</v>
      </c>
      <c r="GS32">
        <v>3</v>
      </c>
      <c r="GT32">
        <v>31</v>
      </c>
      <c r="GU32">
        <v>119.8</v>
      </c>
      <c r="GV32">
        <v>119.8</v>
      </c>
      <c r="GW32">
        <v>0.474854</v>
      </c>
      <c r="GX32">
        <v>2.6013199999999999</v>
      </c>
      <c r="GY32">
        <v>2.04834</v>
      </c>
      <c r="GZ32">
        <v>2.6245099999999999</v>
      </c>
      <c r="HA32">
        <v>2.1972700000000001</v>
      </c>
      <c r="HB32">
        <v>2.3303199999999999</v>
      </c>
      <c r="HC32">
        <v>37.626300000000001</v>
      </c>
      <c r="HD32">
        <v>14.2896</v>
      </c>
      <c r="HE32">
        <v>18</v>
      </c>
      <c r="HF32">
        <v>672.79399999999998</v>
      </c>
      <c r="HG32">
        <v>754.43799999999999</v>
      </c>
      <c r="HH32">
        <v>31.001000000000001</v>
      </c>
      <c r="HI32">
        <v>32.398400000000002</v>
      </c>
      <c r="HJ32">
        <v>30.000299999999999</v>
      </c>
      <c r="HK32">
        <v>32.307899999999997</v>
      </c>
      <c r="HL32">
        <v>32.3157</v>
      </c>
      <c r="HM32">
        <v>9.5113099999999999</v>
      </c>
      <c r="HN32">
        <v>20.808599999999998</v>
      </c>
      <c r="HO32">
        <v>99.256600000000006</v>
      </c>
      <c r="HP32">
        <v>31</v>
      </c>
      <c r="HQ32">
        <v>120.30200000000001</v>
      </c>
      <c r="HR32">
        <v>30.937200000000001</v>
      </c>
      <c r="HS32">
        <v>99.057299999999998</v>
      </c>
      <c r="HT32">
        <v>97.758799999999994</v>
      </c>
    </row>
    <row r="33" spans="1:228" x14ac:dyDescent="0.2">
      <c r="A33">
        <v>18</v>
      </c>
      <c r="B33">
        <v>1676566690.0999999</v>
      </c>
      <c r="C33">
        <v>68</v>
      </c>
      <c r="D33" t="s">
        <v>394</v>
      </c>
      <c r="E33" t="s">
        <v>395</v>
      </c>
      <c r="F33">
        <v>4</v>
      </c>
      <c r="G33">
        <v>1676566688.0999999</v>
      </c>
      <c r="H33">
        <f t="shared" si="0"/>
        <v>3.1585365648919015E-3</v>
      </c>
      <c r="I33">
        <f t="shared" si="1"/>
        <v>3.1585365648919015</v>
      </c>
      <c r="J33">
        <f t="shared" si="2"/>
        <v>0.77317370336282365</v>
      </c>
      <c r="K33">
        <f t="shared" si="3"/>
        <v>95.964785714285725</v>
      </c>
      <c r="L33">
        <f t="shared" si="4"/>
        <v>87.494908450161688</v>
      </c>
      <c r="M33">
        <f t="shared" si="5"/>
        <v>8.8564217099389069</v>
      </c>
      <c r="N33">
        <f t="shared" si="6"/>
        <v>9.7137607964211128</v>
      </c>
      <c r="O33">
        <f t="shared" si="7"/>
        <v>0.20795496681315151</v>
      </c>
      <c r="P33">
        <f t="shared" si="8"/>
        <v>2.763666161380685</v>
      </c>
      <c r="Q33">
        <f t="shared" si="9"/>
        <v>0.19963649642907147</v>
      </c>
      <c r="R33">
        <f t="shared" si="10"/>
        <v>0.12549246539452621</v>
      </c>
      <c r="S33">
        <f t="shared" si="11"/>
        <v>226.11190508954175</v>
      </c>
      <c r="T33">
        <f t="shared" si="12"/>
        <v>33.006629522952743</v>
      </c>
      <c r="U33">
        <f t="shared" si="13"/>
        <v>32.637814285714278</v>
      </c>
      <c r="V33">
        <f t="shared" si="14"/>
        <v>4.9501996136123712</v>
      </c>
      <c r="W33">
        <f t="shared" si="15"/>
        <v>69.647338595018397</v>
      </c>
      <c r="X33">
        <f t="shared" si="16"/>
        <v>3.4148936777314036</v>
      </c>
      <c r="Y33">
        <f t="shared" si="17"/>
        <v>4.9031215644694539</v>
      </c>
      <c r="Z33">
        <f t="shared" si="18"/>
        <v>1.5353059358809675</v>
      </c>
      <c r="AA33">
        <f t="shared" si="19"/>
        <v>-139.29146251173285</v>
      </c>
      <c r="AB33">
        <f t="shared" si="20"/>
        <v>-25.256742027368773</v>
      </c>
      <c r="AC33">
        <f t="shared" si="21"/>
        <v>-2.0838328905802381</v>
      </c>
      <c r="AD33">
        <f t="shared" si="22"/>
        <v>59.479867659859906</v>
      </c>
      <c r="AE33">
        <f t="shared" si="23"/>
        <v>11.168476460407049</v>
      </c>
      <c r="AF33">
        <f t="shared" si="24"/>
        <v>3.1528524073945117</v>
      </c>
      <c r="AG33">
        <f t="shared" si="25"/>
        <v>0.77317370336282365</v>
      </c>
      <c r="AH33">
        <v>108.96769766479891</v>
      </c>
      <c r="AI33">
        <v>101.84226606060599</v>
      </c>
      <c r="AJ33">
        <v>1.6783807022450301</v>
      </c>
      <c r="AK33">
        <v>62.170441953153343</v>
      </c>
      <c r="AL33">
        <f t="shared" si="26"/>
        <v>3.1585365648919015</v>
      </c>
      <c r="AM33">
        <v>30.921520779890489</v>
      </c>
      <c r="AN33">
        <v>33.738468484848482</v>
      </c>
      <c r="AO33">
        <v>5.4061303194249359E-5</v>
      </c>
      <c r="AP33">
        <v>100.072647166557</v>
      </c>
      <c r="AQ33">
        <v>22</v>
      </c>
      <c r="AR33">
        <v>3</v>
      </c>
      <c r="AS33">
        <f t="shared" si="27"/>
        <v>1</v>
      </c>
      <c r="AT33">
        <f t="shared" si="28"/>
        <v>0</v>
      </c>
      <c r="AU33">
        <f t="shared" si="29"/>
        <v>47309.776874260788</v>
      </c>
      <c r="AV33">
        <f t="shared" si="30"/>
        <v>1199.9985714285719</v>
      </c>
      <c r="AW33">
        <f t="shared" si="31"/>
        <v>1025.9221850204883</v>
      </c>
      <c r="AX33">
        <f t="shared" si="32"/>
        <v>0.85493617196489691</v>
      </c>
      <c r="AY33">
        <f t="shared" si="33"/>
        <v>0.18842681189225124</v>
      </c>
      <c r="AZ33">
        <v>6</v>
      </c>
      <c r="BA33">
        <v>0.5</v>
      </c>
      <c r="BB33" t="s">
        <v>355</v>
      </c>
      <c r="BC33">
        <v>2</v>
      </c>
      <c r="BD33" t="b">
        <v>1</v>
      </c>
      <c r="BE33">
        <v>1676566688.0999999</v>
      </c>
      <c r="BF33">
        <v>95.964785714285725</v>
      </c>
      <c r="BG33">
        <v>106.55371428571431</v>
      </c>
      <c r="BH33">
        <v>33.736628571428568</v>
      </c>
      <c r="BI33">
        <v>30.924414285714288</v>
      </c>
      <c r="BJ33">
        <v>100.7654285714286</v>
      </c>
      <c r="BK33">
        <v>33.512485714285717</v>
      </c>
      <c r="BL33">
        <v>649.98300000000006</v>
      </c>
      <c r="BM33">
        <v>101.122</v>
      </c>
      <c r="BN33">
        <v>0.1001381428571429</v>
      </c>
      <c r="BO33">
        <v>32.468299999999999</v>
      </c>
      <c r="BP33">
        <v>32.637814285714278</v>
      </c>
      <c r="BQ33">
        <v>999.89999999999986</v>
      </c>
      <c r="BR33">
        <v>0</v>
      </c>
      <c r="BS33">
        <v>0</v>
      </c>
      <c r="BT33">
        <v>8982.2314285714292</v>
      </c>
      <c r="BU33">
        <v>0</v>
      </c>
      <c r="BV33">
        <v>451.12400000000002</v>
      </c>
      <c r="BW33">
        <v>-10.58897142857143</v>
      </c>
      <c r="BX33">
        <v>99.315228571428563</v>
      </c>
      <c r="BY33">
        <v>109.9538571428571</v>
      </c>
      <c r="BZ33">
        <v>2.8122128571428568</v>
      </c>
      <c r="CA33">
        <v>106.55371428571431</v>
      </c>
      <c r="CB33">
        <v>30.924414285714288</v>
      </c>
      <c r="CC33">
        <v>3.411527142857143</v>
      </c>
      <c r="CD33">
        <v>3.1271485714285712</v>
      </c>
      <c r="CE33">
        <v>26.185742857142859</v>
      </c>
      <c r="CF33">
        <v>24.720871428571421</v>
      </c>
      <c r="CG33">
        <v>1199.9985714285719</v>
      </c>
      <c r="CH33">
        <v>0.50004514285714285</v>
      </c>
      <c r="CI33">
        <v>0.4999548571428572</v>
      </c>
      <c r="CJ33">
        <v>0</v>
      </c>
      <c r="CK33">
        <v>924.77071428571435</v>
      </c>
      <c r="CL33">
        <v>4.9990899999999998</v>
      </c>
      <c r="CM33">
        <v>10249.6</v>
      </c>
      <c r="CN33">
        <v>9557.9942857142851</v>
      </c>
      <c r="CO33">
        <v>42.5</v>
      </c>
      <c r="CP33">
        <v>44.875</v>
      </c>
      <c r="CQ33">
        <v>43.392714285714291</v>
      </c>
      <c r="CR33">
        <v>43.561999999999998</v>
      </c>
      <c r="CS33">
        <v>43.811999999999998</v>
      </c>
      <c r="CT33">
        <v>597.55285714285708</v>
      </c>
      <c r="CU33">
        <v>597.4457142857143</v>
      </c>
      <c r="CV33">
        <v>0</v>
      </c>
      <c r="CW33">
        <v>1676566701.9000001</v>
      </c>
      <c r="CX33">
        <v>0</v>
      </c>
      <c r="CY33">
        <v>1676559501.0999999</v>
      </c>
      <c r="CZ33" t="s">
        <v>356</v>
      </c>
      <c r="DA33">
        <v>1676559501.0999999</v>
      </c>
      <c r="DB33">
        <v>1676559496.5999999</v>
      </c>
      <c r="DC33">
        <v>9</v>
      </c>
      <c r="DD33">
        <v>-0.31900000000000001</v>
      </c>
      <c r="DE33">
        <v>0.04</v>
      </c>
      <c r="DF33">
        <v>-6.032</v>
      </c>
      <c r="DG33">
        <v>0.23799999999999999</v>
      </c>
      <c r="DH33">
        <v>416</v>
      </c>
      <c r="DI33">
        <v>31</v>
      </c>
      <c r="DJ33">
        <v>0.66</v>
      </c>
      <c r="DK33">
        <v>0.35</v>
      </c>
      <c r="DL33">
        <v>-10.17676925</v>
      </c>
      <c r="DM33">
        <v>-3.0086531707316921</v>
      </c>
      <c r="DN33">
        <v>0.29045740490980332</v>
      </c>
      <c r="DO33">
        <v>0</v>
      </c>
      <c r="DP33">
        <v>2.8210142500000002</v>
      </c>
      <c r="DQ33">
        <v>-6.2416772983117451E-2</v>
      </c>
      <c r="DR33">
        <v>6.1338600764526616E-3</v>
      </c>
      <c r="DS33">
        <v>1</v>
      </c>
      <c r="DT33">
        <v>0</v>
      </c>
      <c r="DU33">
        <v>0</v>
      </c>
      <c r="DV33">
        <v>0</v>
      </c>
      <c r="DW33">
        <v>-1</v>
      </c>
      <c r="DX33">
        <v>1</v>
      </c>
      <c r="DY33">
        <v>2</v>
      </c>
      <c r="DZ33" t="s">
        <v>373</v>
      </c>
      <c r="EA33">
        <v>3.2973400000000002</v>
      </c>
      <c r="EB33">
        <v>2.6252499999999999</v>
      </c>
      <c r="EC33">
        <v>3.0251400000000001E-2</v>
      </c>
      <c r="ED33">
        <v>3.15608E-2</v>
      </c>
      <c r="EE33">
        <v>0.13864899999999999</v>
      </c>
      <c r="EF33">
        <v>0.129468</v>
      </c>
      <c r="EG33">
        <v>29295.8</v>
      </c>
      <c r="EH33">
        <v>29692.2</v>
      </c>
      <c r="EI33">
        <v>28102.5</v>
      </c>
      <c r="EJ33">
        <v>29504.400000000001</v>
      </c>
      <c r="EK33">
        <v>33323.800000000003</v>
      </c>
      <c r="EL33">
        <v>35633.1</v>
      </c>
      <c r="EM33">
        <v>39689</v>
      </c>
      <c r="EN33">
        <v>42147</v>
      </c>
      <c r="EO33">
        <v>2.19598</v>
      </c>
      <c r="EP33">
        <v>2.2015199999999999</v>
      </c>
      <c r="EQ33">
        <v>0.122808</v>
      </c>
      <c r="ER33">
        <v>0</v>
      </c>
      <c r="ES33">
        <v>30.651299999999999</v>
      </c>
      <c r="ET33">
        <v>999.9</v>
      </c>
      <c r="EU33">
        <v>76.7</v>
      </c>
      <c r="EV33">
        <v>32.4</v>
      </c>
      <c r="EW33">
        <v>37.045999999999999</v>
      </c>
      <c r="EX33">
        <v>57.180900000000001</v>
      </c>
      <c r="EY33">
        <v>-3.8621799999999999</v>
      </c>
      <c r="EZ33">
        <v>2</v>
      </c>
      <c r="FA33">
        <v>0.39266800000000002</v>
      </c>
      <c r="FB33">
        <v>-7.7676999999999996E-2</v>
      </c>
      <c r="FC33">
        <v>20.2743</v>
      </c>
      <c r="FD33">
        <v>5.2201399999999998</v>
      </c>
      <c r="FE33">
        <v>12.0076</v>
      </c>
      <c r="FF33">
        <v>4.9871499999999997</v>
      </c>
      <c r="FG33">
        <v>3.2846500000000001</v>
      </c>
      <c r="FH33">
        <v>9999</v>
      </c>
      <c r="FI33">
        <v>9999</v>
      </c>
      <c r="FJ33">
        <v>9999</v>
      </c>
      <c r="FK33">
        <v>999.9</v>
      </c>
      <c r="FL33">
        <v>1.86578</v>
      </c>
      <c r="FM33">
        <v>1.86216</v>
      </c>
      <c r="FN33">
        <v>1.8641700000000001</v>
      </c>
      <c r="FO33">
        <v>1.86022</v>
      </c>
      <c r="FP33">
        <v>1.8609599999999999</v>
      </c>
      <c r="FQ33">
        <v>1.8601399999999999</v>
      </c>
      <c r="FR33">
        <v>1.86188</v>
      </c>
      <c r="FS33">
        <v>1.85842</v>
      </c>
      <c r="FT33">
        <v>0</v>
      </c>
      <c r="FU33">
        <v>0</v>
      </c>
      <c r="FV33">
        <v>0</v>
      </c>
      <c r="FW33">
        <v>0</v>
      </c>
      <c r="FX33" t="s">
        <v>358</v>
      </c>
      <c r="FY33" t="s">
        <v>359</v>
      </c>
      <c r="FZ33" t="s">
        <v>360</v>
      </c>
      <c r="GA33" t="s">
        <v>360</v>
      </c>
      <c r="GB33" t="s">
        <v>360</v>
      </c>
      <c r="GC33" t="s">
        <v>360</v>
      </c>
      <c r="GD33">
        <v>0</v>
      </c>
      <c r="GE33">
        <v>100</v>
      </c>
      <c r="GF33">
        <v>100</v>
      </c>
      <c r="GG33">
        <v>-4.8150000000000004</v>
      </c>
      <c r="GH33">
        <v>0.22420000000000001</v>
      </c>
      <c r="GI33">
        <v>-4.3390407852367989</v>
      </c>
      <c r="GJ33">
        <v>-4.8024823865547416E-3</v>
      </c>
      <c r="GK33">
        <v>2.2541114550050859E-6</v>
      </c>
      <c r="GL33">
        <v>-5.2254267566753844E-10</v>
      </c>
      <c r="GM33">
        <v>0.224158448447625</v>
      </c>
      <c r="GN33">
        <v>0</v>
      </c>
      <c r="GO33">
        <v>0</v>
      </c>
      <c r="GP33">
        <v>0</v>
      </c>
      <c r="GQ33">
        <v>6</v>
      </c>
      <c r="GR33">
        <v>2068</v>
      </c>
      <c r="GS33">
        <v>3</v>
      </c>
      <c r="GT33">
        <v>31</v>
      </c>
      <c r="GU33">
        <v>119.8</v>
      </c>
      <c r="GV33">
        <v>119.9</v>
      </c>
      <c r="GW33">
        <v>0.49438500000000002</v>
      </c>
      <c r="GX33">
        <v>2.5854499999999998</v>
      </c>
      <c r="GY33">
        <v>2.04834</v>
      </c>
      <c r="GZ33">
        <v>2.6257299999999999</v>
      </c>
      <c r="HA33">
        <v>2.1972700000000001</v>
      </c>
      <c r="HB33">
        <v>2.3303199999999999</v>
      </c>
      <c r="HC33">
        <v>37.626300000000001</v>
      </c>
      <c r="HD33">
        <v>14.3072</v>
      </c>
      <c r="HE33">
        <v>18</v>
      </c>
      <c r="HF33">
        <v>673.005</v>
      </c>
      <c r="HG33">
        <v>754.54600000000005</v>
      </c>
      <c r="HH33">
        <v>31.001000000000001</v>
      </c>
      <c r="HI33">
        <v>32.402299999999997</v>
      </c>
      <c r="HJ33">
        <v>30.000399999999999</v>
      </c>
      <c r="HK33">
        <v>32.310699999999997</v>
      </c>
      <c r="HL33">
        <v>32.3185</v>
      </c>
      <c r="HM33">
        <v>9.9188899999999993</v>
      </c>
      <c r="HN33">
        <v>20.808599999999998</v>
      </c>
      <c r="HO33">
        <v>99.256600000000006</v>
      </c>
      <c r="HP33">
        <v>31</v>
      </c>
      <c r="HQ33">
        <v>126.98</v>
      </c>
      <c r="HR33">
        <v>30.9373</v>
      </c>
      <c r="HS33">
        <v>99.056299999999993</v>
      </c>
      <c r="HT33">
        <v>97.759200000000007</v>
      </c>
    </row>
    <row r="34" spans="1:228" x14ac:dyDescent="0.2">
      <c r="A34">
        <v>19</v>
      </c>
      <c r="B34">
        <v>1676566694.0999999</v>
      </c>
      <c r="C34">
        <v>72</v>
      </c>
      <c r="D34" t="s">
        <v>396</v>
      </c>
      <c r="E34" t="s">
        <v>397</v>
      </c>
      <c r="F34">
        <v>4</v>
      </c>
      <c r="G34">
        <v>1676566691.7874999</v>
      </c>
      <c r="H34">
        <f t="shared" si="0"/>
        <v>3.1476613968988158E-3</v>
      </c>
      <c r="I34">
        <f t="shared" si="1"/>
        <v>3.1476613968988159</v>
      </c>
      <c r="J34">
        <f t="shared" si="2"/>
        <v>0.94319082490907324</v>
      </c>
      <c r="K34">
        <f t="shared" si="3"/>
        <v>101.96351249999999</v>
      </c>
      <c r="L34">
        <f t="shared" si="4"/>
        <v>91.965761896262322</v>
      </c>
      <c r="M34">
        <f t="shared" si="5"/>
        <v>9.3090418831649941</v>
      </c>
      <c r="N34">
        <f t="shared" si="6"/>
        <v>10.321043275733404</v>
      </c>
      <c r="O34">
        <f t="shared" si="7"/>
        <v>0.20687300845023937</v>
      </c>
      <c r="P34">
        <f t="shared" si="8"/>
        <v>2.767865556004276</v>
      </c>
      <c r="Q34">
        <f t="shared" si="9"/>
        <v>0.19865098811010881</v>
      </c>
      <c r="R34">
        <f t="shared" si="10"/>
        <v>0.12486835486926562</v>
      </c>
      <c r="S34">
        <f t="shared" si="11"/>
        <v>226.1129797324738</v>
      </c>
      <c r="T34">
        <f t="shared" si="12"/>
        <v>33.022533071034609</v>
      </c>
      <c r="U34">
        <f t="shared" si="13"/>
        <v>32.6473625</v>
      </c>
      <c r="V34">
        <f t="shared" si="14"/>
        <v>4.9528630368571154</v>
      </c>
      <c r="W34">
        <f t="shared" si="15"/>
        <v>69.601151157171103</v>
      </c>
      <c r="X34">
        <f t="shared" si="16"/>
        <v>3.4152647219010612</v>
      </c>
      <c r="Y34">
        <f t="shared" si="17"/>
        <v>4.9069083845880925</v>
      </c>
      <c r="Z34">
        <f t="shared" si="18"/>
        <v>1.5375983149560541</v>
      </c>
      <c r="AA34">
        <f t="shared" si="19"/>
        <v>-138.81186760323777</v>
      </c>
      <c r="AB34">
        <f t="shared" si="20"/>
        <v>-24.677450634070265</v>
      </c>
      <c r="AC34">
        <f t="shared" si="21"/>
        <v>-2.0331806972362929</v>
      </c>
      <c r="AD34">
        <f t="shared" si="22"/>
        <v>60.590480797929459</v>
      </c>
      <c r="AE34">
        <f t="shared" si="23"/>
        <v>11.315522644533004</v>
      </c>
      <c r="AF34">
        <f t="shared" si="24"/>
        <v>3.1463559570036921</v>
      </c>
      <c r="AG34">
        <f t="shared" si="25"/>
        <v>0.94319082490907324</v>
      </c>
      <c r="AH34">
        <v>115.8510371001578</v>
      </c>
      <c r="AI34">
        <v>108.5641393939394</v>
      </c>
      <c r="AJ34">
        <v>1.678360968990013</v>
      </c>
      <c r="AK34">
        <v>62.170441953153343</v>
      </c>
      <c r="AL34">
        <f t="shared" si="26"/>
        <v>3.1476613968988159</v>
      </c>
      <c r="AM34">
        <v>30.93232228612181</v>
      </c>
      <c r="AN34">
        <v>33.739650303030288</v>
      </c>
      <c r="AO34">
        <v>2.855795349095839E-5</v>
      </c>
      <c r="AP34">
        <v>100.072647166557</v>
      </c>
      <c r="AQ34">
        <v>21</v>
      </c>
      <c r="AR34">
        <v>3</v>
      </c>
      <c r="AS34">
        <f t="shared" si="27"/>
        <v>1</v>
      </c>
      <c r="AT34">
        <f t="shared" si="28"/>
        <v>0</v>
      </c>
      <c r="AU34">
        <f t="shared" si="29"/>
        <v>47423.339232450569</v>
      </c>
      <c r="AV34">
        <f t="shared" si="30"/>
        <v>1200.0037500000001</v>
      </c>
      <c r="AW34">
        <f t="shared" si="31"/>
        <v>1025.9266635919553</v>
      </c>
      <c r="AX34">
        <f t="shared" si="32"/>
        <v>0.85493621465095859</v>
      </c>
      <c r="AY34">
        <f t="shared" si="33"/>
        <v>0.1884268942763502</v>
      </c>
      <c r="AZ34">
        <v>6</v>
      </c>
      <c r="BA34">
        <v>0.5</v>
      </c>
      <c r="BB34" t="s">
        <v>355</v>
      </c>
      <c r="BC34">
        <v>2</v>
      </c>
      <c r="BD34" t="b">
        <v>1</v>
      </c>
      <c r="BE34">
        <v>1676566691.7874999</v>
      </c>
      <c r="BF34">
        <v>101.96351249999999</v>
      </c>
      <c r="BG34">
        <v>112.70475</v>
      </c>
      <c r="BH34">
        <v>33.7400375</v>
      </c>
      <c r="BI34">
        <v>30.933700000000002</v>
      </c>
      <c r="BJ34">
        <v>106.790375</v>
      </c>
      <c r="BK34">
        <v>33.515862499999997</v>
      </c>
      <c r="BL34">
        <v>649.99974999999995</v>
      </c>
      <c r="BM34">
        <v>101.12287499999999</v>
      </c>
      <c r="BN34">
        <v>0.10003330000000001</v>
      </c>
      <c r="BO34">
        <v>32.481987500000002</v>
      </c>
      <c r="BP34">
        <v>32.6473625</v>
      </c>
      <c r="BQ34">
        <v>999.9</v>
      </c>
      <c r="BR34">
        <v>0</v>
      </c>
      <c r="BS34">
        <v>0</v>
      </c>
      <c r="BT34">
        <v>9004.4512500000001</v>
      </c>
      <c r="BU34">
        <v>0</v>
      </c>
      <c r="BV34">
        <v>466.042125</v>
      </c>
      <c r="BW34">
        <v>-10.741137500000001</v>
      </c>
      <c r="BX34">
        <v>105.524125</v>
      </c>
      <c r="BY34">
        <v>116.30249999999999</v>
      </c>
      <c r="BZ34">
        <v>2.8063125000000002</v>
      </c>
      <c r="CA34">
        <v>112.70475</v>
      </c>
      <c r="CB34">
        <v>30.933700000000002</v>
      </c>
      <c r="CC34">
        <v>3.4118875000000002</v>
      </c>
      <c r="CD34">
        <v>3.1281037500000002</v>
      </c>
      <c r="CE34">
        <v>26.187537500000001</v>
      </c>
      <c r="CF34">
        <v>24.725974999999998</v>
      </c>
      <c r="CG34">
        <v>1200.0037500000001</v>
      </c>
      <c r="CH34">
        <v>0.50004300000000002</v>
      </c>
      <c r="CI34">
        <v>0.49995699999999998</v>
      </c>
      <c r="CJ34">
        <v>0</v>
      </c>
      <c r="CK34">
        <v>923.10037499999999</v>
      </c>
      <c r="CL34">
        <v>4.9990899999999998</v>
      </c>
      <c r="CM34">
        <v>10228.8125</v>
      </c>
      <c r="CN34">
        <v>9558.0299999999988</v>
      </c>
      <c r="CO34">
        <v>42.515500000000003</v>
      </c>
      <c r="CP34">
        <v>44.875</v>
      </c>
      <c r="CQ34">
        <v>43.398249999999997</v>
      </c>
      <c r="CR34">
        <v>43.593499999999999</v>
      </c>
      <c r="CS34">
        <v>43.811999999999998</v>
      </c>
      <c r="CT34">
        <v>597.55374999999992</v>
      </c>
      <c r="CU34">
        <v>597.45000000000005</v>
      </c>
      <c r="CV34">
        <v>0</v>
      </c>
      <c r="CW34">
        <v>1676566706.0999999</v>
      </c>
      <c r="CX34">
        <v>0</v>
      </c>
      <c r="CY34">
        <v>1676559501.0999999</v>
      </c>
      <c r="CZ34" t="s">
        <v>356</v>
      </c>
      <c r="DA34">
        <v>1676559501.0999999</v>
      </c>
      <c r="DB34">
        <v>1676559496.5999999</v>
      </c>
      <c r="DC34">
        <v>9</v>
      </c>
      <c r="DD34">
        <v>-0.31900000000000001</v>
      </c>
      <c r="DE34">
        <v>0.04</v>
      </c>
      <c r="DF34">
        <v>-6.032</v>
      </c>
      <c r="DG34">
        <v>0.23799999999999999</v>
      </c>
      <c r="DH34">
        <v>416</v>
      </c>
      <c r="DI34">
        <v>31</v>
      </c>
      <c r="DJ34">
        <v>0.66</v>
      </c>
      <c r="DK34">
        <v>0.35</v>
      </c>
      <c r="DL34">
        <v>-10.328771219512189</v>
      </c>
      <c r="DM34">
        <v>-2.8796895470383319</v>
      </c>
      <c r="DN34">
        <v>0.28553019180153277</v>
      </c>
      <c r="DO34">
        <v>0</v>
      </c>
      <c r="DP34">
        <v>2.8173631707317082</v>
      </c>
      <c r="DQ34">
        <v>-6.4805435540063072E-2</v>
      </c>
      <c r="DR34">
        <v>6.5004054053778224E-3</v>
      </c>
      <c r="DS34">
        <v>1</v>
      </c>
      <c r="DT34">
        <v>0</v>
      </c>
      <c r="DU34">
        <v>0</v>
      </c>
      <c r="DV34">
        <v>0</v>
      </c>
      <c r="DW34">
        <v>-1</v>
      </c>
      <c r="DX34">
        <v>1</v>
      </c>
      <c r="DY34">
        <v>2</v>
      </c>
      <c r="DZ34" t="s">
        <v>373</v>
      </c>
      <c r="EA34">
        <v>3.29745</v>
      </c>
      <c r="EB34">
        <v>2.6254400000000002</v>
      </c>
      <c r="EC34">
        <v>3.2059400000000002E-2</v>
      </c>
      <c r="ED34">
        <v>3.3386300000000001E-2</v>
      </c>
      <c r="EE34">
        <v>0.138651</v>
      </c>
      <c r="EF34">
        <v>0.129492</v>
      </c>
      <c r="EG34">
        <v>29240.799999999999</v>
      </c>
      <c r="EH34">
        <v>29636.1</v>
      </c>
      <c r="EI34">
        <v>28102.1</v>
      </c>
      <c r="EJ34">
        <v>29504.2</v>
      </c>
      <c r="EK34">
        <v>33323.4</v>
      </c>
      <c r="EL34">
        <v>35632</v>
      </c>
      <c r="EM34">
        <v>39688.5</v>
      </c>
      <c r="EN34">
        <v>42146.8</v>
      </c>
      <c r="EO34">
        <v>2.1964999999999999</v>
      </c>
      <c r="EP34">
        <v>2.2012999999999998</v>
      </c>
      <c r="EQ34">
        <v>0.122309</v>
      </c>
      <c r="ER34">
        <v>0</v>
      </c>
      <c r="ES34">
        <v>30.665299999999998</v>
      </c>
      <c r="ET34">
        <v>999.9</v>
      </c>
      <c r="EU34">
        <v>76.7</v>
      </c>
      <c r="EV34">
        <v>32.299999999999997</v>
      </c>
      <c r="EW34">
        <v>36.838099999999997</v>
      </c>
      <c r="EX34">
        <v>56.760899999999999</v>
      </c>
      <c r="EY34">
        <v>-3.90625</v>
      </c>
      <c r="EZ34">
        <v>2</v>
      </c>
      <c r="FA34">
        <v>0.39307199999999998</v>
      </c>
      <c r="FB34">
        <v>-7.4575199999999994E-2</v>
      </c>
      <c r="FC34">
        <v>20.2744</v>
      </c>
      <c r="FD34">
        <v>5.22058</v>
      </c>
      <c r="FE34">
        <v>12.007999999999999</v>
      </c>
      <c r="FF34">
        <v>4.9871499999999997</v>
      </c>
      <c r="FG34">
        <v>3.2846500000000001</v>
      </c>
      <c r="FH34">
        <v>9999</v>
      </c>
      <c r="FI34">
        <v>9999</v>
      </c>
      <c r="FJ34">
        <v>9999</v>
      </c>
      <c r="FK34">
        <v>999.9</v>
      </c>
      <c r="FL34">
        <v>1.86578</v>
      </c>
      <c r="FM34">
        <v>1.8621700000000001</v>
      </c>
      <c r="FN34">
        <v>1.8641700000000001</v>
      </c>
      <c r="FO34">
        <v>1.86022</v>
      </c>
      <c r="FP34">
        <v>1.86097</v>
      </c>
      <c r="FQ34">
        <v>1.86016</v>
      </c>
      <c r="FR34">
        <v>1.86188</v>
      </c>
      <c r="FS34">
        <v>1.85843</v>
      </c>
      <c r="FT34">
        <v>0</v>
      </c>
      <c r="FU34">
        <v>0</v>
      </c>
      <c r="FV34">
        <v>0</v>
      </c>
      <c r="FW34">
        <v>0</v>
      </c>
      <c r="FX34" t="s">
        <v>358</v>
      </c>
      <c r="FY34" t="s">
        <v>359</v>
      </c>
      <c r="FZ34" t="s">
        <v>360</v>
      </c>
      <c r="GA34" t="s">
        <v>360</v>
      </c>
      <c r="GB34" t="s">
        <v>360</v>
      </c>
      <c r="GC34" t="s">
        <v>360</v>
      </c>
      <c r="GD34">
        <v>0</v>
      </c>
      <c r="GE34">
        <v>100</v>
      </c>
      <c r="GF34">
        <v>100</v>
      </c>
      <c r="GG34">
        <v>-4.843</v>
      </c>
      <c r="GH34">
        <v>0.22420000000000001</v>
      </c>
      <c r="GI34">
        <v>-4.3390407852367989</v>
      </c>
      <c r="GJ34">
        <v>-4.8024823865547416E-3</v>
      </c>
      <c r="GK34">
        <v>2.2541114550050859E-6</v>
      </c>
      <c r="GL34">
        <v>-5.2254267566753844E-10</v>
      </c>
      <c r="GM34">
        <v>0.224158448447625</v>
      </c>
      <c r="GN34">
        <v>0</v>
      </c>
      <c r="GO34">
        <v>0</v>
      </c>
      <c r="GP34">
        <v>0</v>
      </c>
      <c r="GQ34">
        <v>6</v>
      </c>
      <c r="GR34">
        <v>2068</v>
      </c>
      <c r="GS34">
        <v>3</v>
      </c>
      <c r="GT34">
        <v>31</v>
      </c>
      <c r="GU34">
        <v>119.9</v>
      </c>
      <c r="GV34">
        <v>120</v>
      </c>
      <c r="GW34">
        <v>0.51513699999999996</v>
      </c>
      <c r="GX34">
        <v>2.5952099999999998</v>
      </c>
      <c r="GY34">
        <v>2.04834</v>
      </c>
      <c r="GZ34">
        <v>2.6245099999999999</v>
      </c>
      <c r="HA34">
        <v>2.1972700000000001</v>
      </c>
      <c r="HB34">
        <v>2.2997999999999998</v>
      </c>
      <c r="HC34">
        <v>37.626300000000001</v>
      </c>
      <c r="HD34">
        <v>14.280900000000001</v>
      </c>
      <c r="HE34">
        <v>18</v>
      </c>
      <c r="HF34">
        <v>673.46600000000001</v>
      </c>
      <c r="HG34">
        <v>754.36500000000001</v>
      </c>
      <c r="HH34">
        <v>31.000900000000001</v>
      </c>
      <c r="HI34">
        <v>32.406300000000002</v>
      </c>
      <c r="HJ34">
        <v>30.000499999999999</v>
      </c>
      <c r="HK34">
        <v>32.314300000000003</v>
      </c>
      <c r="HL34">
        <v>32.321300000000001</v>
      </c>
      <c r="HM34">
        <v>10.327500000000001</v>
      </c>
      <c r="HN34">
        <v>20.808599999999998</v>
      </c>
      <c r="HO34">
        <v>99.256600000000006</v>
      </c>
      <c r="HP34">
        <v>31</v>
      </c>
      <c r="HQ34">
        <v>133.666</v>
      </c>
      <c r="HR34">
        <v>30.9374</v>
      </c>
      <c r="HS34">
        <v>99.054900000000004</v>
      </c>
      <c r="HT34">
        <v>97.758600000000001</v>
      </c>
    </row>
    <row r="35" spans="1:228" x14ac:dyDescent="0.2">
      <c r="A35">
        <v>20</v>
      </c>
      <c r="B35">
        <v>1676566698.0999999</v>
      </c>
      <c r="C35">
        <v>76</v>
      </c>
      <c r="D35" t="s">
        <v>398</v>
      </c>
      <c r="E35" t="s">
        <v>399</v>
      </c>
      <c r="F35">
        <v>4</v>
      </c>
      <c r="G35">
        <v>1676566696.0999999</v>
      </c>
      <c r="H35">
        <f t="shared" si="0"/>
        <v>3.1452525358164557E-3</v>
      </c>
      <c r="I35">
        <f t="shared" si="1"/>
        <v>3.1452525358164558</v>
      </c>
      <c r="J35">
        <f t="shared" si="2"/>
        <v>1.2406938757377215</v>
      </c>
      <c r="K35">
        <f t="shared" si="3"/>
        <v>108.9422857142857</v>
      </c>
      <c r="L35">
        <f t="shared" si="4"/>
        <v>96.382431236819187</v>
      </c>
      <c r="M35">
        <f t="shared" si="5"/>
        <v>9.7562801220680946</v>
      </c>
      <c r="N35">
        <f t="shared" si="6"/>
        <v>11.027647289321743</v>
      </c>
      <c r="O35">
        <f t="shared" si="7"/>
        <v>0.20622224888610163</v>
      </c>
      <c r="P35">
        <f t="shared" si="8"/>
        <v>2.7694300787280346</v>
      </c>
      <c r="Q35">
        <f t="shared" si="9"/>
        <v>0.19805519611539515</v>
      </c>
      <c r="R35">
        <f t="shared" si="10"/>
        <v>0.12449132447124073</v>
      </c>
      <c r="S35">
        <f t="shared" si="11"/>
        <v>226.11051694665235</v>
      </c>
      <c r="T35">
        <f t="shared" si="12"/>
        <v>33.035386253318485</v>
      </c>
      <c r="U35">
        <f t="shared" si="13"/>
        <v>32.660542857142858</v>
      </c>
      <c r="V35">
        <f t="shared" si="14"/>
        <v>4.9565416757780225</v>
      </c>
      <c r="W35">
        <f t="shared" si="15"/>
        <v>69.556924499321809</v>
      </c>
      <c r="X35">
        <f t="shared" si="16"/>
        <v>3.4155012383793331</v>
      </c>
      <c r="Y35">
        <f t="shared" si="17"/>
        <v>4.9103683967692309</v>
      </c>
      <c r="Z35">
        <f t="shared" si="18"/>
        <v>1.5410404373986895</v>
      </c>
      <c r="AA35">
        <f t="shared" si="19"/>
        <v>-138.70563682950569</v>
      </c>
      <c r="AB35">
        <f t="shared" si="20"/>
        <v>-24.793247134807046</v>
      </c>
      <c r="AC35">
        <f t="shared" si="21"/>
        <v>-2.0418245719935659</v>
      </c>
      <c r="AD35">
        <f t="shared" si="22"/>
        <v>60.569808410346042</v>
      </c>
      <c r="AE35">
        <f t="shared" si="23"/>
        <v>11.572143010346588</v>
      </c>
      <c r="AF35">
        <f t="shared" si="24"/>
        <v>3.140395248851009</v>
      </c>
      <c r="AG35">
        <f t="shared" si="25"/>
        <v>1.2406938757377215</v>
      </c>
      <c r="AH35">
        <v>122.7858879916335</v>
      </c>
      <c r="AI35">
        <v>115.24826666666669</v>
      </c>
      <c r="AJ35">
        <v>1.669723968387645</v>
      </c>
      <c r="AK35">
        <v>62.170441953153343</v>
      </c>
      <c r="AL35">
        <f t="shared" si="26"/>
        <v>3.1452525358164558</v>
      </c>
      <c r="AM35">
        <v>30.93916127103267</v>
      </c>
      <c r="AN35">
        <v>33.744470909090907</v>
      </c>
      <c r="AO35">
        <v>2.5784569595070799E-5</v>
      </c>
      <c r="AP35">
        <v>100.072647166557</v>
      </c>
      <c r="AQ35">
        <v>21</v>
      </c>
      <c r="AR35">
        <v>3</v>
      </c>
      <c r="AS35">
        <f t="shared" si="27"/>
        <v>1</v>
      </c>
      <c r="AT35">
        <f t="shared" si="28"/>
        <v>0</v>
      </c>
      <c r="AU35">
        <f t="shared" si="29"/>
        <v>47464.531214443341</v>
      </c>
      <c r="AV35">
        <f t="shared" si="30"/>
        <v>1199.9914285714281</v>
      </c>
      <c r="AW35">
        <f t="shared" si="31"/>
        <v>1025.9160564490421</v>
      </c>
      <c r="AX35">
        <f t="shared" si="32"/>
        <v>0.85493615372768117</v>
      </c>
      <c r="AY35">
        <f t="shared" si="33"/>
        <v>0.18842677669442487</v>
      </c>
      <c r="AZ35">
        <v>6</v>
      </c>
      <c r="BA35">
        <v>0.5</v>
      </c>
      <c r="BB35" t="s">
        <v>355</v>
      </c>
      <c r="BC35">
        <v>2</v>
      </c>
      <c r="BD35" t="b">
        <v>1</v>
      </c>
      <c r="BE35">
        <v>1676566696.0999999</v>
      </c>
      <c r="BF35">
        <v>108.9422857142857</v>
      </c>
      <c r="BG35">
        <v>119.9405714285714</v>
      </c>
      <c r="BH35">
        <v>33.741785714285712</v>
      </c>
      <c r="BI35">
        <v>30.940642857142858</v>
      </c>
      <c r="BJ35">
        <v>113.79942857142861</v>
      </c>
      <c r="BK35">
        <v>33.51764285714286</v>
      </c>
      <c r="BL35">
        <v>649.97028571428564</v>
      </c>
      <c r="BM35">
        <v>101.12485714285719</v>
      </c>
      <c r="BN35">
        <v>9.9816242857142842E-2</v>
      </c>
      <c r="BO35">
        <v>32.494485714285723</v>
      </c>
      <c r="BP35">
        <v>32.660542857142858</v>
      </c>
      <c r="BQ35">
        <v>999.89999999999986</v>
      </c>
      <c r="BR35">
        <v>0</v>
      </c>
      <c r="BS35">
        <v>0</v>
      </c>
      <c r="BT35">
        <v>9012.59</v>
      </c>
      <c r="BU35">
        <v>0</v>
      </c>
      <c r="BV35">
        <v>489.20385714285709</v>
      </c>
      <c r="BW35">
        <v>-10.99827142857143</v>
      </c>
      <c r="BX35">
        <v>112.7465714285714</v>
      </c>
      <c r="BY35">
        <v>123.7701428571429</v>
      </c>
      <c r="BZ35">
        <v>2.8011485714285711</v>
      </c>
      <c r="CA35">
        <v>119.9405714285714</v>
      </c>
      <c r="CB35">
        <v>30.940642857142858</v>
      </c>
      <c r="CC35">
        <v>3.41214</v>
      </c>
      <c r="CD35">
        <v>3.1288742857142862</v>
      </c>
      <c r="CE35">
        <v>26.188800000000001</v>
      </c>
      <c r="CF35">
        <v>24.730114285714279</v>
      </c>
      <c r="CG35">
        <v>1199.9914285714281</v>
      </c>
      <c r="CH35">
        <v>0.5000429999999999</v>
      </c>
      <c r="CI35">
        <v>0.4999570000000001</v>
      </c>
      <c r="CJ35">
        <v>0</v>
      </c>
      <c r="CK35">
        <v>921.1174285714286</v>
      </c>
      <c r="CL35">
        <v>4.9990899999999998</v>
      </c>
      <c r="CM35">
        <v>10176.642857142861</v>
      </c>
      <c r="CN35">
        <v>9557.9342857142874</v>
      </c>
      <c r="CO35">
        <v>42.544285714285706</v>
      </c>
      <c r="CP35">
        <v>44.875</v>
      </c>
      <c r="CQ35">
        <v>43.436999999999998</v>
      </c>
      <c r="CR35">
        <v>43.625</v>
      </c>
      <c r="CS35">
        <v>43.811999999999998</v>
      </c>
      <c r="CT35">
        <v>597.55000000000007</v>
      </c>
      <c r="CU35">
        <v>597.44142857142856</v>
      </c>
      <c r="CV35">
        <v>0</v>
      </c>
      <c r="CW35">
        <v>1676566709.7</v>
      </c>
      <c r="CX35">
        <v>0</v>
      </c>
      <c r="CY35">
        <v>1676559501.0999999</v>
      </c>
      <c r="CZ35" t="s">
        <v>356</v>
      </c>
      <c r="DA35">
        <v>1676559501.0999999</v>
      </c>
      <c r="DB35">
        <v>1676559496.5999999</v>
      </c>
      <c r="DC35">
        <v>9</v>
      </c>
      <c r="DD35">
        <v>-0.31900000000000001</v>
      </c>
      <c r="DE35">
        <v>0.04</v>
      </c>
      <c r="DF35">
        <v>-6.032</v>
      </c>
      <c r="DG35">
        <v>0.23799999999999999</v>
      </c>
      <c r="DH35">
        <v>416</v>
      </c>
      <c r="DI35">
        <v>31</v>
      </c>
      <c r="DJ35">
        <v>0.66</v>
      </c>
      <c r="DK35">
        <v>0.35</v>
      </c>
      <c r="DL35">
        <v>-10.52883414634146</v>
      </c>
      <c r="DM35">
        <v>-2.7669135888501781</v>
      </c>
      <c r="DN35">
        <v>0.27382387842371048</v>
      </c>
      <c r="DO35">
        <v>0</v>
      </c>
      <c r="DP35">
        <v>2.812727317073171</v>
      </c>
      <c r="DQ35">
        <v>-7.3686062717764012E-2</v>
      </c>
      <c r="DR35">
        <v>7.3818135204490364E-3</v>
      </c>
      <c r="DS35">
        <v>1</v>
      </c>
      <c r="DT35">
        <v>0</v>
      </c>
      <c r="DU35">
        <v>0</v>
      </c>
      <c r="DV35">
        <v>0</v>
      </c>
      <c r="DW35">
        <v>-1</v>
      </c>
      <c r="DX35">
        <v>1</v>
      </c>
      <c r="DY35">
        <v>2</v>
      </c>
      <c r="DZ35" t="s">
        <v>373</v>
      </c>
      <c r="EA35">
        <v>3.2973300000000001</v>
      </c>
      <c r="EB35">
        <v>2.6253099999999998</v>
      </c>
      <c r="EC35">
        <v>3.3853000000000001E-2</v>
      </c>
      <c r="ED35">
        <v>3.5206800000000003E-2</v>
      </c>
      <c r="EE35">
        <v>0.13866500000000001</v>
      </c>
      <c r="EF35">
        <v>0.12950900000000001</v>
      </c>
      <c r="EG35">
        <v>29186.7</v>
      </c>
      <c r="EH35">
        <v>29580.3</v>
      </c>
      <c r="EI35">
        <v>28102.2</v>
      </c>
      <c r="EJ35">
        <v>29504.2</v>
      </c>
      <c r="EK35">
        <v>33323</v>
      </c>
      <c r="EL35">
        <v>35631.5</v>
      </c>
      <c r="EM35">
        <v>39688.6</v>
      </c>
      <c r="EN35">
        <v>42146.9</v>
      </c>
      <c r="EO35">
        <v>2.1964199999999998</v>
      </c>
      <c r="EP35">
        <v>2.20147</v>
      </c>
      <c r="EQ35">
        <v>0.12289</v>
      </c>
      <c r="ER35">
        <v>0</v>
      </c>
      <c r="ES35">
        <v>30.680099999999999</v>
      </c>
      <c r="ET35">
        <v>999.9</v>
      </c>
      <c r="EU35">
        <v>76.7</v>
      </c>
      <c r="EV35">
        <v>32.299999999999997</v>
      </c>
      <c r="EW35">
        <v>36.834000000000003</v>
      </c>
      <c r="EX35">
        <v>56.640900000000002</v>
      </c>
      <c r="EY35">
        <v>-3.7259600000000002</v>
      </c>
      <c r="EZ35">
        <v>2</v>
      </c>
      <c r="FA35">
        <v>0.39320100000000002</v>
      </c>
      <c r="FB35">
        <v>-7.2671600000000003E-2</v>
      </c>
      <c r="FC35">
        <v>20.273700000000002</v>
      </c>
      <c r="FD35">
        <v>5.2157900000000001</v>
      </c>
      <c r="FE35">
        <v>12.0077</v>
      </c>
      <c r="FF35">
        <v>4.9858500000000001</v>
      </c>
      <c r="FG35">
        <v>3.28383</v>
      </c>
      <c r="FH35">
        <v>9999</v>
      </c>
      <c r="FI35">
        <v>9999</v>
      </c>
      <c r="FJ35">
        <v>9999</v>
      </c>
      <c r="FK35">
        <v>999.9</v>
      </c>
      <c r="FL35">
        <v>1.8657999999999999</v>
      </c>
      <c r="FM35">
        <v>1.86216</v>
      </c>
      <c r="FN35">
        <v>1.8641700000000001</v>
      </c>
      <c r="FO35">
        <v>1.8602399999999999</v>
      </c>
      <c r="FP35">
        <v>1.86097</v>
      </c>
      <c r="FQ35">
        <v>1.8601700000000001</v>
      </c>
      <c r="FR35">
        <v>1.86188</v>
      </c>
      <c r="FS35">
        <v>1.85843</v>
      </c>
      <c r="FT35">
        <v>0</v>
      </c>
      <c r="FU35">
        <v>0</v>
      </c>
      <c r="FV35">
        <v>0</v>
      </c>
      <c r="FW35">
        <v>0</v>
      </c>
      <c r="FX35" t="s">
        <v>358</v>
      </c>
      <c r="FY35" t="s">
        <v>359</v>
      </c>
      <c r="FZ35" t="s">
        <v>360</v>
      </c>
      <c r="GA35" t="s">
        <v>360</v>
      </c>
      <c r="GB35" t="s">
        <v>360</v>
      </c>
      <c r="GC35" t="s">
        <v>360</v>
      </c>
      <c r="GD35">
        <v>0</v>
      </c>
      <c r="GE35">
        <v>100</v>
      </c>
      <c r="GF35">
        <v>100</v>
      </c>
      <c r="GG35">
        <v>-4.8710000000000004</v>
      </c>
      <c r="GH35">
        <v>0.22409999999999999</v>
      </c>
      <c r="GI35">
        <v>-4.3390407852367989</v>
      </c>
      <c r="GJ35">
        <v>-4.8024823865547416E-3</v>
      </c>
      <c r="GK35">
        <v>2.2541114550050859E-6</v>
      </c>
      <c r="GL35">
        <v>-5.2254267566753844E-10</v>
      </c>
      <c r="GM35">
        <v>0.224158448447625</v>
      </c>
      <c r="GN35">
        <v>0</v>
      </c>
      <c r="GO35">
        <v>0</v>
      </c>
      <c r="GP35">
        <v>0</v>
      </c>
      <c r="GQ35">
        <v>6</v>
      </c>
      <c r="GR35">
        <v>2068</v>
      </c>
      <c r="GS35">
        <v>3</v>
      </c>
      <c r="GT35">
        <v>31</v>
      </c>
      <c r="GU35">
        <v>120</v>
      </c>
      <c r="GV35">
        <v>120</v>
      </c>
      <c r="GW35">
        <v>0.53588899999999995</v>
      </c>
      <c r="GX35">
        <v>2.5952099999999998</v>
      </c>
      <c r="GY35">
        <v>2.04834</v>
      </c>
      <c r="GZ35">
        <v>2.6257299999999999</v>
      </c>
      <c r="HA35">
        <v>2.1972700000000001</v>
      </c>
      <c r="HB35">
        <v>2.2973599999999998</v>
      </c>
      <c r="HC35">
        <v>37.626300000000001</v>
      </c>
      <c r="HD35">
        <v>14.280900000000001</v>
      </c>
      <c r="HE35">
        <v>18</v>
      </c>
      <c r="HF35">
        <v>673.43700000000001</v>
      </c>
      <c r="HG35">
        <v>754.572</v>
      </c>
      <c r="HH35">
        <v>31.000699999999998</v>
      </c>
      <c r="HI35">
        <v>32.410200000000003</v>
      </c>
      <c r="HJ35">
        <v>30.000299999999999</v>
      </c>
      <c r="HK35">
        <v>32.317100000000003</v>
      </c>
      <c r="HL35">
        <v>32.324300000000001</v>
      </c>
      <c r="HM35">
        <v>10.733700000000001</v>
      </c>
      <c r="HN35">
        <v>20.514900000000001</v>
      </c>
      <c r="HO35">
        <v>99.256600000000006</v>
      </c>
      <c r="HP35">
        <v>31</v>
      </c>
      <c r="HQ35">
        <v>140.35</v>
      </c>
      <c r="HR35">
        <v>31.105799999999999</v>
      </c>
      <c r="HS35">
        <v>99.055099999999996</v>
      </c>
      <c r="HT35">
        <v>97.758799999999994</v>
      </c>
    </row>
    <row r="36" spans="1:228" x14ac:dyDescent="0.2">
      <c r="A36">
        <v>21</v>
      </c>
      <c r="B36">
        <v>1676566702.0999999</v>
      </c>
      <c r="C36">
        <v>80</v>
      </c>
      <c r="D36" t="s">
        <v>400</v>
      </c>
      <c r="E36" t="s">
        <v>401</v>
      </c>
      <c r="F36">
        <v>4</v>
      </c>
      <c r="G36">
        <v>1676566699.7874999</v>
      </c>
      <c r="H36">
        <f t="shared" si="0"/>
        <v>3.1341710601329896E-3</v>
      </c>
      <c r="I36">
        <f t="shared" si="1"/>
        <v>3.1341710601329895</v>
      </c>
      <c r="J36">
        <f t="shared" si="2"/>
        <v>1.4217213952999843</v>
      </c>
      <c r="K36">
        <f t="shared" si="3"/>
        <v>114.90425</v>
      </c>
      <c r="L36">
        <f t="shared" si="4"/>
        <v>100.6635792240383</v>
      </c>
      <c r="M36">
        <f t="shared" si="5"/>
        <v>10.18966428017846</v>
      </c>
      <c r="N36">
        <f t="shared" si="6"/>
        <v>11.63117525614569</v>
      </c>
      <c r="O36">
        <f t="shared" si="7"/>
        <v>0.20460956316095291</v>
      </c>
      <c r="P36">
        <f t="shared" si="8"/>
        <v>2.7736452061165768</v>
      </c>
      <c r="Q36">
        <f t="shared" si="9"/>
        <v>0.19657877343251001</v>
      </c>
      <c r="R36">
        <f t="shared" si="10"/>
        <v>0.12355700436491523</v>
      </c>
      <c r="S36">
        <f t="shared" si="11"/>
        <v>226.10888210758145</v>
      </c>
      <c r="T36">
        <f t="shared" si="12"/>
        <v>33.045535140661812</v>
      </c>
      <c r="U36">
        <f t="shared" si="13"/>
        <v>32.682250000000003</v>
      </c>
      <c r="V36">
        <f t="shared" si="14"/>
        <v>4.962605324067404</v>
      </c>
      <c r="W36">
        <f t="shared" si="15"/>
        <v>69.526016128585383</v>
      </c>
      <c r="X36">
        <f t="shared" si="16"/>
        <v>3.4155051907075951</v>
      </c>
      <c r="Y36">
        <f t="shared" si="17"/>
        <v>4.9125570266974083</v>
      </c>
      <c r="Z36">
        <f t="shared" si="18"/>
        <v>1.5471001333598089</v>
      </c>
      <c r="AA36">
        <f t="shared" si="19"/>
        <v>-138.21694375186485</v>
      </c>
      <c r="AB36">
        <f t="shared" si="20"/>
        <v>-26.895336108840691</v>
      </c>
      <c r="AC36">
        <f t="shared" si="21"/>
        <v>-2.211895554300821</v>
      </c>
      <c r="AD36">
        <f t="shared" si="22"/>
        <v>58.784706692575099</v>
      </c>
      <c r="AE36">
        <f t="shared" si="23"/>
        <v>11.806194515282421</v>
      </c>
      <c r="AF36">
        <f t="shared" si="24"/>
        <v>3.1163227358673549</v>
      </c>
      <c r="AG36">
        <f t="shared" si="25"/>
        <v>1.4217213952999843</v>
      </c>
      <c r="AH36">
        <v>129.71347865417681</v>
      </c>
      <c r="AI36">
        <v>121.9648606060606</v>
      </c>
      <c r="AJ36">
        <v>1.6801474283042701</v>
      </c>
      <c r="AK36">
        <v>62.170441953153343</v>
      </c>
      <c r="AL36">
        <f t="shared" si="26"/>
        <v>3.1341710601329895</v>
      </c>
      <c r="AM36">
        <v>30.945181673865839</v>
      </c>
      <c r="AN36">
        <v>33.740642424242417</v>
      </c>
      <c r="AO36">
        <v>-3.7044490433248211E-5</v>
      </c>
      <c r="AP36">
        <v>100.072647166557</v>
      </c>
      <c r="AQ36">
        <v>21</v>
      </c>
      <c r="AR36">
        <v>3</v>
      </c>
      <c r="AS36">
        <f t="shared" si="27"/>
        <v>1</v>
      </c>
      <c r="AT36">
        <f t="shared" si="28"/>
        <v>0</v>
      </c>
      <c r="AU36">
        <f t="shared" si="29"/>
        <v>47579.532812702091</v>
      </c>
      <c r="AV36">
        <f t="shared" si="30"/>
        <v>1199.98125</v>
      </c>
      <c r="AW36">
        <f t="shared" si="31"/>
        <v>1025.907501092011</v>
      </c>
      <c r="AX36">
        <f t="shared" si="32"/>
        <v>0.85493627595598765</v>
      </c>
      <c r="AY36">
        <f t="shared" si="33"/>
        <v>0.18842701259505634</v>
      </c>
      <c r="AZ36">
        <v>6</v>
      </c>
      <c r="BA36">
        <v>0.5</v>
      </c>
      <c r="BB36" t="s">
        <v>355</v>
      </c>
      <c r="BC36">
        <v>2</v>
      </c>
      <c r="BD36" t="b">
        <v>1</v>
      </c>
      <c r="BE36">
        <v>1676566699.7874999</v>
      </c>
      <c r="BF36">
        <v>114.90425</v>
      </c>
      <c r="BG36">
        <v>126.13187499999999</v>
      </c>
      <c r="BH36">
        <v>33.741737499999999</v>
      </c>
      <c r="BI36">
        <v>30.962425</v>
      </c>
      <c r="BJ36">
        <v>119.787125</v>
      </c>
      <c r="BK36">
        <v>33.517600000000002</v>
      </c>
      <c r="BL36">
        <v>650.054125</v>
      </c>
      <c r="BM36">
        <v>101.125</v>
      </c>
      <c r="BN36">
        <v>9.9935162499999994E-2</v>
      </c>
      <c r="BO36">
        <v>32.502387499999998</v>
      </c>
      <c r="BP36">
        <v>32.682250000000003</v>
      </c>
      <c r="BQ36">
        <v>999.9</v>
      </c>
      <c r="BR36">
        <v>0</v>
      </c>
      <c r="BS36">
        <v>0</v>
      </c>
      <c r="BT36">
        <v>9035.0024999999987</v>
      </c>
      <c r="BU36">
        <v>0</v>
      </c>
      <c r="BV36">
        <v>484.11700000000002</v>
      </c>
      <c r="BW36">
        <v>-11.227812500000001</v>
      </c>
      <c r="BX36">
        <v>118.916625</v>
      </c>
      <c r="BY36">
        <v>130.16225</v>
      </c>
      <c r="BZ36">
        <v>2.7793237500000001</v>
      </c>
      <c r="CA36">
        <v>126.13187499999999</v>
      </c>
      <c r="CB36">
        <v>30.962425</v>
      </c>
      <c r="CC36">
        <v>3.41213875</v>
      </c>
      <c r="CD36">
        <v>3.1310799999999999</v>
      </c>
      <c r="CE36">
        <v>26.188800000000001</v>
      </c>
      <c r="CF36">
        <v>24.741912500000002</v>
      </c>
      <c r="CG36">
        <v>1199.98125</v>
      </c>
      <c r="CH36">
        <v>0.50004124999999999</v>
      </c>
      <c r="CI36">
        <v>0.49995875000000001</v>
      </c>
      <c r="CJ36">
        <v>0</v>
      </c>
      <c r="CK36">
        <v>919.37275</v>
      </c>
      <c r="CL36">
        <v>4.9990899999999998</v>
      </c>
      <c r="CM36">
        <v>10034.8125</v>
      </c>
      <c r="CN36">
        <v>9557.86</v>
      </c>
      <c r="CO36">
        <v>42.554250000000003</v>
      </c>
      <c r="CP36">
        <v>44.905999999999999</v>
      </c>
      <c r="CQ36">
        <v>43.436999999999998</v>
      </c>
      <c r="CR36">
        <v>43.625</v>
      </c>
      <c r="CS36">
        <v>43.811999999999998</v>
      </c>
      <c r="CT36">
        <v>597.54</v>
      </c>
      <c r="CU36">
        <v>597.44125000000008</v>
      </c>
      <c r="CV36">
        <v>0</v>
      </c>
      <c r="CW36">
        <v>1676566713.9000001</v>
      </c>
      <c r="CX36">
        <v>0</v>
      </c>
      <c r="CY36">
        <v>1676559501.0999999</v>
      </c>
      <c r="CZ36" t="s">
        <v>356</v>
      </c>
      <c r="DA36">
        <v>1676559501.0999999</v>
      </c>
      <c r="DB36">
        <v>1676559496.5999999</v>
      </c>
      <c r="DC36">
        <v>9</v>
      </c>
      <c r="DD36">
        <v>-0.31900000000000001</v>
      </c>
      <c r="DE36">
        <v>0.04</v>
      </c>
      <c r="DF36">
        <v>-6.032</v>
      </c>
      <c r="DG36">
        <v>0.23799999999999999</v>
      </c>
      <c r="DH36">
        <v>416</v>
      </c>
      <c r="DI36">
        <v>31</v>
      </c>
      <c r="DJ36">
        <v>0.66</v>
      </c>
      <c r="DK36">
        <v>0.35</v>
      </c>
      <c r="DL36">
        <v>-10.765599999999999</v>
      </c>
      <c r="DM36">
        <v>-3.010237148217604</v>
      </c>
      <c r="DN36">
        <v>0.29154247460704591</v>
      </c>
      <c r="DO36">
        <v>0</v>
      </c>
      <c r="DP36">
        <v>2.8048820000000001</v>
      </c>
      <c r="DQ36">
        <v>-0.10992787992496079</v>
      </c>
      <c r="DR36">
        <v>1.266744315163881E-2</v>
      </c>
      <c r="DS36">
        <v>0</v>
      </c>
      <c r="DT36">
        <v>0</v>
      </c>
      <c r="DU36">
        <v>0</v>
      </c>
      <c r="DV36">
        <v>0</v>
      </c>
      <c r="DW36">
        <v>-1</v>
      </c>
      <c r="DX36">
        <v>0</v>
      </c>
      <c r="DY36">
        <v>2</v>
      </c>
      <c r="DZ36" t="s">
        <v>357</v>
      </c>
      <c r="EA36">
        <v>3.2975300000000001</v>
      </c>
      <c r="EB36">
        <v>2.62548</v>
      </c>
      <c r="EC36">
        <v>3.5630599999999998E-2</v>
      </c>
      <c r="ED36">
        <v>3.7009500000000001E-2</v>
      </c>
      <c r="EE36">
        <v>0.13866000000000001</v>
      </c>
      <c r="EF36">
        <v>0.12970899999999999</v>
      </c>
      <c r="EG36">
        <v>29132.5</v>
      </c>
      <c r="EH36">
        <v>29524.6</v>
      </c>
      <c r="EI36">
        <v>28101.7</v>
      </c>
      <c r="EJ36">
        <v>29503.8</v>
      </c>
      <c r="EK36">
        <v>33323</v>
      </c>
      <c r="EL36">
        <v>35622.9</v>
      </c>
      <c r="EM36">
        <v>39688.199999999997</v>
      </c>
      <c r="EN36">
        <v>42146.3</v>
      </c>
      <c r="EO36">
        <v>2.1967300000000001</v>
      </c>
      <c r="EP36">
        <v>2.2019700000000002</v>
      </c>
      <c r="EQ36">
        <v>0.12256599999999999</v>
      </c>
      <c r="ER36">
        <v>0</v>
      </c>
      <c r="ES36">
        <v>30.696400000000001</v>
      </c>
      <c r="ET36">
        <v>999.9</v>
      </c>
      <c r="EU36">
        <v>76.7</v>
      </c>
      <c r="EV36">
        <v>32.4</v>
      </c>
      <c r="EW36">
        <v>37.045699999999997</v>
      </c>
      <c r="EX36">
        <v>56.430900000000001</v>
      </c>
      <c r="EY36">
        <v>-3.8742000000000001</v>
      </c>
      <c r="EZ36">
        <v>2</v>
      </c>
      <c r="FA36">
        <v>0.393598</v>
      </c>
      <c r="FB36">
        <v>-7.1339899999999998E-2</v>
      </c>
      <c r="FC36">
        <v>20.2744</v>
      </c>
      <c r="FD36">
        <v>5.2192400000000001</v>
      </c>
      <c r="FE36">
        <v>12.0082</v>
      </c>
      <c r="FF36">
        <v>4.9867999999999997</v>
      </c>
      <c r="FG36">
        <v>3.2845</v>
      </c>
      <c r="FH36">
        <v>9999</v>
      </c>
      <c r="FI36">
        <v>9999</v>
      </c>
      <c r="FJ36">
        <v>9999</v>
      </c>
      <c r="FK36">
        <v>999.9</v>
      </c>
      <c r="FL36">
        <v>1.86581</v>
      </c>
      <c r="FM36">
        <v>1.8621799999999999</v>
      </c>
      <c r="FN36">
        <v>1.8641799999999999</v>
      </c>
      <c r="FO36">
        <v>1.8602399999999999</v>
      </c>
      <c r="FP36">
        <v>1.86097</v>
      </c>
      <c r="FQ36">
        <v>1.8601799999999999</v>
      </c>
      <c r="FR36">
        <v>1.86188</v>
      </c>
      <c r="FS36">
        <v>1.8584000000000001</v>
      </c>
      <c r="FT36">
        <v>0</v>
      </c>
      <c r="FU36">
        <v>0</v>
      </c>
      <c r="FV36">
        <v>0</v>
      </c>
      <c r="FW36">
        <v>0</v>
      </c>
      <c r="FX36" t="s">
        <v>358</v>
      </c>
      <c r="FY36" t="s">
        <v>359</v>
      </c>
      <c r="FZ36" t="s">
        <v>360</v>
      </c>
      <c r="GA36" t="s">
        <v>360</v>
      </c>
      <c r="GB36" t="s">
        <v>360</v>
      </c>
      <c r="GC36" t="s">
        <v>360</v>
      </c>
      <c r="GD36">
        <v>0</v>
      </c>
      <c r="GE36">
        <v>100</v>
      </c>
      <c r="GF36">
        <v>100</v>
      </c>
      <c r="GG36">
        <v>-4.899</v>
      </c>
      <c r="GH36">
        <v>0.22420000000000001</v>
      </c>
      <c r="GI36">
        <v>-4.3390407852367989</v>
      </c>
      <c r="GJ36">
        <v>-4.8024823865547416E-3</v>
      </c>
      <c r="GK36">
        <v>2.2541114550050859E-6</v>
      </c>
      <c r="GL36">
        <v>-5.2254267566753844E-10</v>
      </c>
      <c r="GM36">
        <v>0.224158448447625</v>
      </c>
      <c r="GN36">
        <v>0</v>
      </c>
      <c r="GO36">
        <v>0</v>
      </c>
      <c r="GP36">
        <v>0</v>
      </c>
      <c r="GQ36">
        <v>6</v>
      </c>
      <c r="GR36">
        <v>2068</v>
      </c>
      <c r="GS36">
        <v>3</v>
      </c>
      <c r="GT36">
        <v>31</v>
      </c>
      <c r="GU36">
        <v>120</v>
      </c>
      <c r="GV36">
        <v>120.1</v>
      </c>
      <c r="GW36">
        <v>0.55542000000000002</v>
      </c>
      <c r="GX36">
        <v>2.5891099999999998</v>
      </c>
      <c r="GY36">
        <v>2.04834</v>
      </c>
      <c r="GZ36">
        <v>2.6269499999999999</v>
      </c>
      <c r="HA36">
        <v>2.1972700000000001</v>
      </c>
      <c r="HB36">
        <v>2.3095699999999999</v>
      </c>
      <c r="HC36">
        <v>37.626300000000001</v>
      </c>
      <c r="HD36">
        <v>14.2896</v>
      </c>
      <c r="HE36">
        <v>18</v>
      </c>
      <c r="HF36">
        <v>673.71199999999999</v>
      </c>
      <c r="HG36">
        <v>755.11199999999997</v>
      </c>
      <c r="HH36">
        <v>31.000499999999999</v>
      </c>
      <c r="HI36">
        <v>32.415100000000002</v>
      </c>
      <c r="HJ36">
        <v>30.000499999999999</v>
      </c>
      <c r="HK36">
        <v>32.3202</v>
      </c>
      <c r="HL36">
        <v>32.328699999999998</v>
      </c>
      <c r="HM36">
        <v>11.1401</v>
      </c>
      <c r="HN36">
        <v>20.514900000000001</v>
      </c>
      <c r="HO36">
        <v>99.638800000000003</v>
      </c>
      <c r="HP36">
        <v>31</v>
      </c>
      <c r="HQ36">
        <v>147.029</v>
      </c>
      <c r="HR36">
        <v>31.160900000000002</v>
      </c>
      <c r="HS36">
        <v>99.053799999999995</v>
      </c>
      <c r="HT36">
        <v>97.757300000000001</v>
      </c>
    </row>
    <row r="37" spans="1:228" x14ac:dyDescent="0.2">
      <c r="A37">
        <v>22</v>
      </c>
      <c r="B37">
        <v>1676566706.0999999</v>
      </c>
      <c r="C37">
        <v>84</v>
      </c>
      <c r="D37" t="s">
        <v>402</v>
      </c>
      <c r="E37" t="s">
        <v>403</v>
      </c>
      <c r="F37">
        <v>4</v>
      </c>
      <c r="G37">
        <v>1676566704.0999999</v>
      </c>
      <c r="H37">
        <f t="shared" si="0"/>
        <v>3.1018474834461443E-3</v>
      </c>
      <c r="I37">
        <f t="shared" si="1"/>
        <v>3.1018474834461442</v>
      </c>
      <c r="J37">
        <f t="shared" si="2"/>
        <v>1.4611243520181265</v>
      </c>
      <c r="K37">
        <f t="shared" si="3"/>
        <v>121.9662857142857</v>
      </c>
      <c r="L37">
        <f t="shared" si="4"/>
        <v>107.09692890236616</v>
      </c>
      <c r="M37">
        <f t="shared" si="5"/>
        <v>10.840803164445413</v>
      </c>
      <c r="N37">
        <f t="shared" si="6"/>
        <v>12.345942219617367</v>
      </c>
      <c r="O37">
        <f t="shared" si="7"/>
        <v>0.20222643559130085</v>
      </c>
      <c r="P37">
        <f t="shared" si="8"/>
        <v>2.7670492289775712</v>
      </c>
      <c r="Q37">
        <f t="shared" si="9"/>
        <v>0.19435984333161674</v>
      </c>
      <c r="R37">
        <f t="shared" si="10"/>
        <v>0.12215618690826308</v>
      </c>
      <c r="S37">
        <f t="shared" si="11"/>
        <v>226.11393390797039</v>
      </c>
      <c r="T37">
        <f t="shared" si="12"/>
        <v>33.066984544165514</v>
      </c>
      <c r="U37">
        <f t="shared" si="13"/>
        <v>32.692999999999998</v>
      </c>
      <c r="V37">
        <f t="shared" si="14"/>
        <v>4.9656106059951304</v>
      </c>
      <c r="W37">
        <f t="shared" si="15"/>
        <v>69.512427741302545</v>
      </c>
      <c r="X37">
        <f t="shared" si="16"/>
        <v>3.4170332475068923</v>
      </c>
      <c r="Y37">
        <f t="shared" si="17"/>
        <v>4.9157155900578289</v>
      </c>
      <c r="Z37">
        <f t="shared" si="18"/>
        <v>1.5485773584882381</v>
      </c>
      <c r="AA37">
        <f t="shared" si="19"/>
        <v>-136.79147401997497</v>
      </c>
      <c r="AB37">
        <f t="shared" si="20"/>
        <v>-26.734677821706793</v>
      </c>
      <c r="AC37">
        <f t="shared" si="21"/>
        <v>-2.204163613551152</v>
      </c>
      <c r="AD37">
        <f t="shared" si="22"/>
        <v>60.38361845273748</v>
      </c>
      <c r="AE37">
        <f t="shared" si="23"/>
        <v>11.932623652420245</v>
      </c>
      <c r="AF37">
        <f t="shared" si="24"/>
        <v>3.0275552647548545</v>
      </c>
      <c r="AG37">
        <f t="shared" si="25"/>
        <v>1.4611243520181265</v>
      </c>
      <c r="AH37">
        <v>136.5966640920378</v>
      </c>
      <c r="AI37">
        <v>128.75940606060601</v>
      </c>
      <c r="AJ37">
        <v>1.693630482886584</v>
      </c>
      <c r="AK37">
        <v>62.170441953153343</v>
      </c>
      <c r="AL37">
        <f t="shared" si="26"/>
        <v>3.1018474834461442</v>
      </c>
      <c r="AM37">
        <v>31.039508844100201</v>
      </c>
      <c r="AN37">
        <v>33.771665454545442</v>
      </c>
      <c r="AO37">
        <v>5.5737642948367108E-3</v>
      </c>
      <c r="AP37">
        <v>100.072647166557</v>
      </c>
      <c r="AQ37">
        <v>21</v>
      </c>
      <c r="AR37">
        <v>3</v>
      </c>
      <c r="AS37">
        <f t="shared" si="27"/>
        <v>1</v>
      </c>
      <c r="AT37">
        <f t="shared" si="28"/>
        <v>0</v>
      </c>
      <c r="AU37">
        <f t="shared" si="29"/>
        <v>47395.921126940142</v>
      </c>
      <c r="AV37">
        <f t="shared" si="30"/>
        <v>1200.004285714286</v>
      </c>
      <c r="AW37">
        <f t="shared" si="31"/>
        <v>1025.9275636828863</v>
      </c>
      <c r="AX37">
        <f t="shared" si="32"/>
        <v>0.85493658305746556</v>
      </c>
      <c r="AY37">
        <f t="shared" si="33"/>
        <v>0.18842760530090874</v>
      </c>
      <c r="AZ37">
        <v>6</v>
      </c>
      <c r="BA37">
        <v>0.5</v>
      </c>
      <c r="BB37" t="s">
        <v>355</v>
      </c>
      <c r="BC37">
        <v>2</v>
      </c>
      <c r="BD37" t="b">
        <v>1</v>
      </c>
      <c r="BE37">
        <v>1676566704.0999999</v>
      </c>
      <c r="BF37">
        <v>121.9662857142857</v>
      </c>
      <c r="BG37">
        <v>133.32085714285711</v>
      </c>
      <c r="BH37">
        <v>33.757071428571429</v>
      </c>
      <c r="BI37">
        <v>31.056985714285709</v>
      </c>
      <c r="BJ37">
        <v>126.8794285714286</v>
      </c>
      <c r="BK37">
        <v>33.532914285714277</v>
      </c>
      <c r="BL37">
        <v>650.05799999999999</v>
      </c>
      <c r="BM37">
        <v>101.1241428571429</v>
      </c>
      <c r="BN37">
        <v>0.1000778142857143</v>
      </c>
      <c r="BO37">
        <v>32.51378571428571</v>
      </c>
      <c r="BP37">
        <v>32.692999999999998</v>
      </c>
      <c r="BQ37">
        <v>999.89999999999986</v>
      </c>
      <c r="BR37">
        <v>0</v>
      </c>
      <c r="BS37">
        <v>0</v>
      </c>
      <c r="BT37">
        <v>9000.0014285714278</v>
      </c>
      <c r="BU37">
        <v>0</v>
      </c>
      <c r="BV37">
        <v>487.44742857142859</v>
      </c>
      <c r="BW37">
        <v>-11.354785714285709</v>
      </c>
      <c r="BX37">
        <v>126.22714285714289</v>
      </c>
      <c r="BY37">
        <v>137.59414285714291</v>
      </c>
      <c r="BZ37">
        <v>2.7000728571428572</v>
      </c>
      <c r="CA37">
        <v>133.32085714285711</v>
      </c>
      <c r="CB37">
        <v>31.056985714285709</v>
      </c>
      <c r="CC37">
        <v>3.4136500000000001</v>
      </c>
      <c r="CD37">
        <v>3.140608571428571</v>
      </c>
      <c r="CE37">
        <v>26.196300000000001</v>
      </c>
      <c r="CF37">
        <v>24.79278571428571</v>
      </c>
      <c r="CG37">
        <v>1200.004285714286</v>
      </c>
      <c r="CH37">
        <v>0.500031</v>
      </c>
      <c r="CI37">
        <v>0.499969</v>
      </c>
      <c r="CJ37">
        <v>0</v>
      </c>
      <c r="CK37">
        <v>917.15057142857142</v>
      </c>
      <c r="CL37">
        <v>4.9990899999999998</v>
      </c>
      <c r="CM37">
        <v>10058.514285714289</v>
      </c>
      <c r="CN37">
        <v>9557.9928571428572</v>
      </c>
      <c r="CO37">
        <v>42.561999999999998</v>
      </c>
      <c r="CP37">
        <v>44.892714285714291</v>
      </c>
      <c r="CQ37">
        <v>43.436999999999998</v>
      </c>
      <c r="CR37">
        <v>43.625</v>
      </c>
      <c r="CS37">
        <v>43.811999999999998</v>
      </c>
      <c r="CT37">
        <v>597.54</v>
      </c>
      <c r="CU37">
        <v>597.46571428571428</v>
      </c>
      <c r="CV37">
        <v>0</v>
      </c>
      <c r="CW37">
        <v>1676566718.0999999</v>
      </c>
      <c r="CX37">
        <v>0</v>
      </c>
      <c r="CY37">
        <v>1676559501.0999999</v>
      </c>
      <c r="CZ37" t="s">
        <v>356</v>
      </c>
      <c r="DA37">
        <v>1676559501.0999999</v>
      </c>
      <c r="DB37">
        <v>1676559496.5999999</v>
      </c>
      <c r="DC37">
        <v>9</v>
      </c>
      <c r="DD37">
        <v>-0.31900000000000001</v>
      </c>
      <c r="DE37">
        <v>0.04</v>
      </c>
      <c r="DF37">
        <v>-6.032</v>
      </c>
      <c r="DG37">
        <v>0.23799999999999999</v>
      </c>
      <c r="DH37">
        <v>416</v>
      </c>
      <c r="DI37">
        <v>31</v>
      </c>
      <c r="DJ37">
        <v>0.66</v>
      </c>
      <c r="DK37">
        <v>0.35</v>
      </c>
      <c r="DL37">
        <v>-10.953745</v>
      </c>
      <c r="DM37">
        <v>-3.0421328330206201</v>
      </c>
      <c r="DN37">
        <v>0.29492115891370019</v>
      </c>
      <c r="DO37">
        <v>0</v>
      </c>
      <c r="DP37">
        <v>2.78343125</v>
      </c>
      <c r="DQ37">
        <v>-0.34221714821764498</v>
      </c>
      <c r="DR37">
        <v>3.9601332060140389E-2</v>
      </c>
      <c r="DS37">
        <v>0</v>
      </c>
      <c r="DT37">
        <v>0</v>
      </c>
      <c r="DU37">
        <v>0</v>
      </c>
      <c r="DV37">
        <v>0</v>
      </c>
      <c r="DW37">
        <v>-1</v>
      </c>
      <c r="DX37">
        <v>0</v>
      </c>
      <c r="DY37">
        <v>2</v>
      </c>
      <c r="DZ37" t="s">
        <v>357</v>
      </c>
      <c r="EA37">
        <v>3.2974399999999999</v>
      </c>
      <c r="EB37">
        <v>2.6253099999999998</v>
      </c>
      <c r="EC37">
        <v>3.7415799999999999E-2</v>
      </c>
      <c r="ED37">
        <v>3.8796299999999999E-2</v>
      </c>
      <c r="EE37">
        <v>0.13874600000000001</v>
      </c>
      <c r="EF37">
        <v>0.12987599999999999</v>
      </c>
      <c r="EG37">
        <v>29078.9</v>
      </c>
      <c r="EH37">
        <v>29469.9</v>
      </c>
      <c r="EI37">
        <v>28102</v>
      </c>
      <c r="EJ37">
        <v>29503.9</v>
      </c>
      <c r="EK37">
        <v>33320</v>
      </c>
      <c r="EL37">
        <v>35616.5</v>
      </c>
      <c r="EM37">
        <v>39688.400000000001</v>
      </c>
      <c r="EN37">
        <v>42146.6</v>
      </c>
      <c r="EO37">
        <v>2.1969699999999999</v>
      </c>
      <c r="EP37">
        <v>2.2024300000000001</v>
      </c>
      <c r="EQ37">
        <v>0.12312099999999999</v>
      </c>
      <c r="ER37">
        <v>0</v>
      </c>
      <c r="ES37">
        <v>30.706900000000001</v>
      </c>
      <c r="ET37">
        <v>999.9</v>
      </c>
      <c r="EU37">
        <v>76.8</v>
      </c>
      <c r="EV37">
        <v>32.4</v>
      </c>
      <c r="EW37">
        <v>37.091700000000003</v>
      </c>
      <c r="EX37">
        <v>56.910899999999998</v>
      </c>
      <c r="EY37">
        <v>-3.7780499999999999</v>
      </c>
      <c r="EZ37">
        <v>2</v>
      </c>
      <c r="FA37">
        <v>0.39380799999999999</v>
      </c>
      <c r="FB37">
        <v>-6.9098599999999996E-2</v>
      </c>
      <c r="FC37">
        <v>20.2744</v>
      </c>
      <c r="FD37">
        <v>5.2196899999999999</v>
      </c>
      <c r="FE37">
        <v>12.008599999999999</v>
      </c>
      <c r="FF37">
        <v>4.9869500000000002</v>
      </c>
      <c r="FG37">
        <v>3.2844799999999998</v>
      </c>
      <c r="FH37">
        <v>9999</v>
      </c>
      <c r="FI37">
        <v>9999</v>
      </c>
      <c r="FJ37">
        <v>9999</v>
      </c>
      <c r="FK37">
        <v>999.9</v>
      </c>
      <c r="FL37">
        <v>1.86581</v>
      </c>
      <c r="FM37">
        <v>1.8621799999999999</v>
      </c>
      <c r="FN37">
        <v>1.86419</v>
      </c>
      <c r="FO37">
        <v>1.86026</v>
      </c>
      <c r="FP37">
        <v>1.8609599999999999</v>
      </c>
      <c r="FQ37">
        <v>1.8602000000000001</v>
      </c>
      <c r="FR37">
        <v>1.86188</v>
      </c>
      <c r="FS37">
        <v>1.85843</v>
      </c>
      <c r="FT37">
        <v>0</v>
      </c>
      <c r="FU37">
        <v>0</v>
      </c>
      <c r="FV37">
        <v>0</v>
      </c>
      <c r="FW37">
        <v>0</v>
      </c>
      <c r="FX37" t="s">
        <v>358</v>
      </c>
      <c r="FY37" t="s">
        <v>359</v>
      </c>
      <c r="FZ37" t="s">
        <v>360</v>
      </c>
      <c r="GA37" t="s">
        <v>360</v>
      </c>
      <c r="GB37" t="s">
        <v>360</v>
      </c>
      <c r="GC37" t="s">
        <v>360</v>
      </c>
      <c r="GD37">
        <v>0</v>
      </c>
      <c r="GE37">
        <v>100</v>
      </c>
      <c r="GF37">
        <v>100</v>
      </c>
      <c r="GG37">
        <v>-4.9269999999999996</v>
      </c>
      <c r="GH37">
        <v>0.22409999999999999</v>
      </c>
      <c r="GI37">
        <v>-4.3390407852367989</v>
      </c>
      <c r="GJ37">
        <v>-4.8024823865547416E-3</v>
      </c>
      <c r="GK37">
        <v>2.2541114550050859E-6</v>
      </c>
      <c r="GL37">
        <v>-5.2254267566753844E-10</v>
      </c>
      <c r="GM37">
        <v>0.224158448447625</v>
      </c>
      <c r="GN37">
        <v>0</v>
      </c>
      <c r="GO37">
        <v>0</v>
      </c>
      <c r="GP37">
        <v>0</v>
      </c>
      <c r="GQ37">
        <v>6</v>
      </c>
      <c r="GR37">
        <v>2068</v>
      </c>
      <c r="GS37">
        <v>3</v>
      </c>
      <c r="GT37">
        <v>31</v>
      </c>
      <c r="GU37">
        <v>120.1</v>
      </c>
      <c r="GV37">
        <v>120.2</v>
      </c>
      <c r="GW37">
        <v>0.57617200000000002</v>
      </c>
      <c r="GX37">
        <v>2.5793499999999998</v>
      </c>
      <c r="GY37">
        <v>2.04834</v>
      </c>
      <c r="GZ37">
        <v>2.6281699999999999</v>
      </c>
      <c r="HA37">
        <v>2.1972700000000001</v>
      </c>
      <c r="HB37">
        <v>2.3034699999999999</v>
      </c>
      <c r="HC37">
        <v>37.650399999999998</v>
      </c>
      <c r="HD37">
        <v>14.3072</v>
      </c>
      <c r="HE37">
        <v>18</v>
      </c>
      <c r="HF37">
        <v>673.95100000000002</v>
      </c>
      <c r="HG37">
        <v>755.58199999999999</v>
      </c>
      <c r="HH37">
        <v>31.000599999999999</v>
      </c>
      <c r="HI37">
        <v>32.418599999999998</v>
      </c>
      <c r="HJ37">
        <v>30.000399999999999</v>
      </c>
      <c r="HK37">
        <v>32.323599999999999</v>
      </c>
      <c r="HL37">
        <v>32.331299999999999</v>
      </c>
      <c r="HM37">
        <v>11.544499999999999</v>
      </c>
      <c r="HN37">
        <v>20.229199999999999</v>
      </c>
      <c r="HO37">
        <v>99.638800000000003</v>
      </c>
      <c r="HP37">
        <v>31</v>
      </c>
      <c r="HQ37">
        <v>153.70699999999999</v>
      </c>
      <c r="HR37">
        <v>31.193899999999999</v>
      </c>
      <c r="HS37">
        <v>99.054699999999997</v>
      </c>
      <c r="HT37">
        <v>97.757900000000006</v>
      </c>
    </row>
    <row r="38" spans="1:228" x14ac:dyDescent="0.2">
      <c r="A38">
        <v>23</v>
      </c>
      <c r="B38">
        <v>1676566710.0999999</v>
      </c>
      <c r="C38">
        <v>88</v>
      </c>
      <c r="D38" t="s">
        <v>404</v>
      </c>
      <c r="E38" t="s">
        <v>405</v>
      </c>
      <c r="F38">
        <v>4</v>
      </c>
      <c r="G38">
        <v>1676566707.7874999</v>
      </c>
      <c r="H38">
        <f t="shared" si="0"/>
        <v>3.0870661095898345E-3</v>
      </c>
      <c r="I38">
        <f t="shared" si="1"/>
        <v>3.0870661095898346</v>
      </c>
      <c r="J38">
        <f t="shared" si="2"/>
        <v>1.8447704322893794</v>
      </c>
      <c r="K38">
        <f t="shared" si="3"/>
        <v>127.9465</v>
      </c>
      <c r="L38">
        <f t="shared" si="4"/>
        <v>109.71479028391738</v>
      </c>
      <c r="M38">
        <f t="shared" si="5"/>
        <v>11.105763317268833</v>
      </c>
      <c r="N38">
        <f t="shared" si="6"/>
        <v>12.951248802425381</v>
      </c>
      <c r="O38">
        <f t="shared" si="7"/>
        <v>0.20077068069745563</v>
      </c>
      <c r="P38">
        <f t="shared" si="8"/>
        <v>2.7667649025167198</v>
      </c>
      <c r="Q38">
        <f t="shared" si="9"/>
        <v>0.1930138383919302</v>
      </c>
      <c r="R38">
        <f t="shared" si="10"/>
        <v>0.12130560019485742</v>
      </c>
      <c r="S38">
        <f t="shared" si="11"/>
        <v>226.1119461988151</v>
      </c>
      <c r="T38">
        <f t="shared" si="12"/>
        <v>33.077686305515584</v>
      </c>
      <c r="U38">
        <f t="shared" si="13"/>
        <v>32.714437500000003</v>
      </c>
      <c r="V38">
        <f t="shared" si="14"/>
        <v>4.9716084259142894</v>
      </c>
      <c r="W38">
        <f t="shared" si="15"/>
        <v>69.541438550876265</v>
      </c>
      <c r="X38">
        <f t="shared" si="16"/>
        <v>3.4197369262546347</v>
      </c>
      <c r="Y38">
        <f t="shared" si="17"/>
        <v>4.9175527534604671</v>
      </c>
      <c r="Z38">
        <f t="shared" si="18"/>
        <v>1.5518714996596548</v>
      </c>
      <c r="AA38">
        <f t="shared" si="19"/>
        <v>-136.13961543291171</v>
      </c>
      <c r="AB38">
        <f t="shared" si="20"/>
        <v>-28.941123954085516</v>
      </c>
      <c r="AC38">
        <f t="shared" si="21"/>
        <v>-2.3866499391357383</v>
      </c>
      <c r="AD38">
        <f t="shared" si="22"/>
        <v>58.644556872682145</v>
      </c>
      <c r="AE38">
        <f t="shared" si="23"/>
        <v>12.187743965167446</v>
      </c>
      <c r="AF38">
        <f t="shared" si="24"/>
        <v>3.0197069969938863</v>
      </c>
      <c r="AG38">
        <f t="shared" si="25"/>
        <v>1.8447704322893794</v>
      </c>
      <c r="AH38">
        <v>143.57978987388731</v>
      </c>
      <c r="AI38">
        <v>135.4535212121213</v>
      </c>
      <c r="AJ38">
        <v>1.6733995834169979</v>
      </c>
      <c r="AK38">
        <v>62.170441953153343</v>
      </c>
      <c r="AL38">
        <f t="shared" si="26"/>
        <v>3.0870661095898346</v>
      </c>
      <c r="AM38">
        <v>31.078379910723619</v>
      </c>
      <c r="AN38">
        <v>33.792787878787863</v>
      </c>
      <c r="AO38">
        <v>6.3446117667253646E-3</v>
      </c>
      <c r="AP38">
        <v>100.072647166557</v>
      </c>
      <c r="AQ38">
        <v>21</v>
      </c>
      <c r="AR38">
        <v>3</v>
      </c>
      <c r="AS38">
        <f t="shared" si="27"/>
        <v>1</v>
      </c>
      <c r="AT38">
        <f t="shared" si="28"/>
        <v>0</v>
      </c>
      <c r="AU38">
        <f t="shared" si="29"/>
        <v>47387.058460671411</v>
      </c>
      <c r="AV38">
        <f t="shared" si="30"/>
        <v>1199.9974999999999</v>
      </c>
      <c r="AW38">
        <f t="shared" si="31"/>
        <v>1025.9213949216658</v>
      </c>
      <c r="AX38">
        <f t="shared" si="32"/>
        <v>0.85493627688529839</v>
      </c>
      <c r="AY38">
        <f t="shared" si="33"/>
        <v>0.18842701438862591</v>
      </c>
      <c r="AZ38">
        <v>6</v>
      </c>
      <c r="BA38">
        <v>0.5</v>
      </c>
      <c r="BB38" t="s">
        <v>355</v>
      </c>
      <c r="BC38">
        <v>2</v>
      </c>
      <c r="BD38" t="b">
        <v>1</v>
      </c>
      <c r="BE38">
        <v>1676566707.7874999</v>
      </c>
      <c r="BF38">
        <v>127.9465</v>
      </c>
      <c r="BG38">
        <v>139.55324999999999</v>
      </c>
      <c r="BH38">
        <v>33.783874999999988</v>
      </c>
      <c r="BI38">
        <v>31.09065</v>
      </c>
      <c r="BJ38">
        <v>132.88537500000001</v>
      </c>
      <c r="BK38">
        <v>33.559737499999997</v>
      </c>
      <c r="BL38">
        <v>650.00649999999996</v>
      </c>
      <c r="BM38">
        <v>101.123875</v>
      </c>
      <c r="BN38">
        <v>0.1000647125</v>
      </c>
      <c r="BO38">
        <v>32.520412499999999</v>
      </c>
      <c r="BP38">
        <v>32.714437500000003</v>
      </c>
      <c r="BQ38">
        <v>999.9</v>
      </c>
      <c r="BR38">
        <v>0</v>
      </c>
      <c r="BS38">
        <v>0</v>
      </c>
      <c r="BT38">
        <v>8998.5149999999994</v>
      </c>
      <c r="BU38">
        <v>0</v>
      </c>
      <c r="BV38">
        <v>520.33699999999999</v>
      </c>
      <c r="BW38">
        <v>-11.6067625</v>
      </c>
      <c r="BX38">
        <v>132.42025000000001</v>
      </c>
      <c r="BY38">
        <v>144.031375</v>
      </c>
      <c r="BZ38">
        <v>2.6932087500000002</v>
      </c>
      <c r="CA38">
        <v>139.55324999999999</v>
      </c>
      <c r="CB38">
        <v>31.09065</v>
      </c>
      <c r="CC38">
        <v>3.4163549999999998</v>
      </c>
      <c r="CD38">
        <v>3.1440087499999998</v>
      </c>
      <c r="CE38">
        <v>26.209712499999998</v>
      </c>
      <c r="CF38">
        <v>24.8109</v>
      </c>
      <c r="CG38">
        <v>1199.9974999999999</v>
      </c>
      <c r="CH38">
        <v>0.50003949999999997</v>
      </c>
      <c r="CI38">
        <v>0.49996049999999997</v>
      </c>
      <c r="CJ38">
        <v>0</v>
      </c>
      <c r="CK38">
        <v>915.28775000000007</v>
      </c>
      <c r="CL38">
        <v>4.9990899999999998</v>
      </c>
      <c r="CM38">
        <v>10150.725</v>
      </c>
      <c r="CN38">
        <v>9557.9737499999992</v>
      </c>
      <c r="CO38">
        <v>42.561999999999998</v>
      </c>
      <c r="CP38">
        <v>44.936999999999998</v>
      </c>
      <c r="CQ38">
        <v>43.436999999999998</v>
      </c>
      <c r="CR38">
        <v>43.625</v>
      </c>
      <c r="CS38">
        <v>43.859250000000003</v>
      </c>
      <c r="CT38">
        <v>597.54874999999993</v>
      </c>
      <c r="CU38">
        <v>597.45000000000005</v>
      </c>
      <c r="CV38">
        <v>0</v>
      </c>
      <c r="CW38">
        <v>1676566721.7</v>
      </c>
      <c r="CX38">
        <v>0</v>
      </c>
      <c r="CY38">
        <v>1676559501.0999999</v>
      </c>
      <c r="CZ38" t="s">
        <v>356</v>
      </c>
      <c r="DA38">
        <v>1676559501.0999999</v>
      </c>
      <c r="DB38">
        <v>1676559496.5999999</v>
      </c>
      <c r="DC38">
        <v>9</v>
      </c>
      <c r="DD38">
        <v>-0.31900000000000001</v>
      </c>
      <c r="DE38">
        <v>0.04</v>
      </c>
      <c r="DF38">
        <v>-6.032</v>
      </c>
      <c r="DG38">
        <v>0.23799999999999999</v>
      </c>
      <c r="DH38">
        <v>416</v>
      </c>
      <c r="DI38">
        <v>31</v>
      </c>
      <c r="DJ38">
        <v>0.66</v>
      </c>
      <c r="DK38">
        <v>0.35</v>
      </c>
      <c r="DL38">
        <v>-11.11742195121951</v>
      </c>
      <c r="DM38">
        <v>-3.113387456446024</v>
      </c>
      <c r="DN38">
        <v>0.30914374469491968</v>
      </c>
      <c r="DO38">
        <v>0</v>
      </c>
      <c r="DP38">
        <v>2.7644568292682932</v>
      </c>
      <c r="DQ38">
        <v>-0.44217554006968318</v>
      </c>
      <c r="DR38">
        <v>4.7784036799681247E-2</v>
      </c>
      <c r="DS38">
        <v>0</v>
      </c>
      <c r="DT38">
        <v>0</v>
      </c>
      <c r="DU38">
        <v>0</v>
      </c>
      <c r="DV38">
        <v>0</v>
      </c>
      <c r="DW38">
        <v>-1</v>
      </c>
      <c r="DX38">
        <v>0</v>
      </c>
      <c r="DY38">
        <v>2</v>
      </c>
      <c r="DZ38" t="s">
        <v>357</v>
      </c>
      <c r="EA38">
        <v>3.2974600000000001</v>
      </c>
      <c r="EB38">
        <v>2.6253000000000002</v>
      </c>
      <c r="EC38">
        <v>3.9158100000000001E-2</v>
      </c>
      <c r="ED38">
        <v>4.0582100000000003E-2</v>
      </c>
      <c r="EE38">
        <v>0.13880799999999999</v>
      </c>
      <c r="EF38">
        <v>0.130021</v>
      </c>
      <c r="EG38">
        <v>29025.599999999999</v>
      </c>
      <c r="EH38">
        <v>29414.9</v>
      </c>
      <c r="EI38">
        <v>28101.3</v>
      </c>
      <c r="EJ38">
        <v>29503.7</v>
      </c>
      <c r="EK38">
        <v>33317</v>
      </c>
      <c r="EL38">
        <v>35610.300000000003</v>
      </c>
      <c r="EM38">
        <v>39687.599999999999</v>
      </c>
      <c r="EN38">
        <v>42146.2</v>
      </c>
      <c r="EO38">
        <v>2.1973500000000001</v>
      </c>
      <c r="EP38">
        <v>2.2023299999999999</v>
      </c>
      <c r="EQ38">
        <v>0.123791</v>
      </c>
      <c r="ER38">
        <v>0</v>
      </c>
      <c r="ES38">
        <v>30.715399999999999</v>
      </c>
      <c r="ET38">
        <v>999.9</v>
      </c>
      <c r="EU38">
        <v>76.8</v>
      </c>
      <c r="EV38">
        <v>32.4</v>
      </c>
      <c r="EW38">
        <v>37.093800000000002</v>
      </c>
      <c r="EX38">
        <v>56.700899999999997</v>
      </c>
      <c r="EY38">
        <v>-3.8140999999999998</v>
      </c>
      <c r="EZ38">
        <v>2</v>
      </c>
      <c r="FA38">
        <v>0.39410099999999998</v>
      </c>
      <c r="FB38">
        <v>-6.7652500000000004E-2</v>
      </c>
      <c r="FC38">
        <v>20.2745</v>
      </c>
      <c r="FD38">
        <v>5.2198399999999996</v>
      </c>
      <c r="FE38">
        <v>12.0083</v>
      </c>
      <c r="FF38">
        <v>4.9869500000000002</v>
      </c>
      <c r="FG38">
        <v>3.2845</v>
      </c>
      <c r="FH38">
        <v>9999</v>
      </c>
      <c r="FI38">
        <v>9999</v>
      </c>
      <c r="FJ38">
        <v>9999</v>
      </c>
      <c r="FK38">
        <v>999.9</v>
      </c>
      <c r="FL38">
        <v>1.8657999999999999</v>
      </c>
      <c r="FM38">
        <v>1.8621799999999999</v>
      </c>
      <c r="FN38">
        <v>1.8641700000000001</v>
      </c>
      <c r="FO38">
        <v>1.8602300000000001</v>
      </c>
      <c r="FP38">
        <v>1.86097</v>
      </c>
      <c r="FQ38">
        <v>1.86019</v>
      </c>
      <c r="FR38">
        <v>1.86188</v>
      </c>
      <c r="FS38">
        <v>1.85846</v>
      </c>
      <c r="FT38">
        <v>0</v>
      </c>
      <c r="FU38">
        <v>0</v>
      </c>
      <c r="FV38">
        <v>0</v>
      </c>
      <c r="FW38">
        <v>0</v>
      </c>
      <c r="FX38" t="s">
        <v>358</v>
      </c>
      <c r="FY38" t="s">
        <v>359</v>
      </c>
      <c r="FZ38" t="s">
        <v>360</v>
      </c>
      <c r="GA38" t="s">
        <v>360</v>
      </c>
      <c r="GB38" t="s">
        <v>360</v>
      </c>
      <c r="GC38" t="s">
        <v>360</v>
      </c>
      <c r="GD38">
        <v>0</v>
      </c>
      <c r="GE38">
        <v>100</v>
      </c>
      <c r="GF38">
        <v>100</v>
      </c>
      <c r="GG38">
        <v>-4.9539999999999997</v>
      </c>
      <c r="GH38">
        <v>0.22409999999999999</v>
      </c>
      <c r="GI38">
        <v>-4.3390407852367989</v>
      </c>
      <c r="GJ38">
        <v>-4.8024823865547416E-3</v>
      </c>
      <c r="GK38">
        <v>2.2541114550050859E-6</v>
      </c>
      <c r="GL38">
        <v>-5.2254267566753844E-10</v>
      </c>
      <c r="GM38">
        <v>0.224158448447625</v>
      </c>
      <c r="GN38">
        <v>0</v>
      </c>
      <c r="GO38">
        <v>0</v>
      </c>
      <c r="GP38">
        <v>0</v>
      </c>
      <c r="GQ38">
        <v>6</v>
      </c>
      <c r="GR38">
        <v>2068</v>
      </c>
      <c r="GS38">
        <v>3</v>
      </c>
      <c r="GT38">
        <v>31</v>
      </c>
      <c r="GU38">
        <v>120.2</v>
      </c>
      <c r="GV38">
        <v>120.2</v>
      </c>
      <c r="GW38">
        <v>0.59570299999999998</v>
      </c>
      <c r="GX38">
        <v>2.5878899999999998</v>
      </c>
      <c r="GY38">
        <v>2.04834</v>
      </c>
      <c r="GZ38">
        <v>2.6281699999999999</v>
      </c>
      <c r="HA38">
        <v>2.1972700000000001</v>
      </c>
      <c r="HB38">
        <v>2.3156699999999999</v>
      </c>
      <c r="HC38">
        <v>37.626300000000001</v>
      </c>
      <c r="HD38">
        <v>14.2896</v>
      </c>
      <c r="HE38">
        <v>18</v>
      </c>
      <c r="HF38">
        <v>674.28599999999994</v>
      </c>
      <c r="HG38">
        <v>755.52099999999996</v>
      </c>
      <c r="HH38">
        <v>31.000499999999999</v>
      </c>
      <c r="HI38">
        <v>32.422499999999999</v>
      </c>
      <c r="HJ38">
        <v>30.000499999999999</v>
      </c>
      <c r="HK38">
        <v>32.326799999999999</v>
      </c>
      <c r="HL38">
        <v>32.334200000000003</v>
      </c>
      <c r="HM38">
        <v>11.9467</v>
      </c>
      <c r="HN38">
        <v>20.229199999999999</v>
      </c>
      <c r="HO38">
        <v>99.638800000000003</v>
      </c>
      <c r="HP38">
        <v>31</v>
      </c>
      <c r="HQ38">
        <v>160.39400000000001</v>
      </c>
      <c r="HR38">
        <v>31.218</v>
      </c>
      <c r="HS38">
        <v>99.052400000000006</v>
      </c>
      <c r="HT38">
        <v>97.757199999999997</v>
      </c>
    </row>
    <row r="39" spans="1:228" x14ac:dyDescent="0.2">
      <c r="A39">
        <v>24</v>
      </c>
      <c r="B39">
        <v>1676566714.0999999</v>
      </c>
      <c r="C39">
        <v>92</v>
      </c>
      <c r="D39" t="s">
        <v>406</v>
      </c>
      <c r="E39" t="s">
        <v>407</v>
      </c>
      <c r="F39">
        <v>4</v>
      </c>
      <c r="G39">
        <v>1676566712.0999999</v>
      </c>
      <c r="H39">
        <f t="shared" si="0"/>
        <v>3.0644202189831805E-3</v>
      </c>
      <c r="I39">
        <f t="shared" si="1"/>
        <v>3.0644202189831806</v>
      </c>
      <c r="J39">
        <f t="shared" si="2"/>
        <v>1.8921799374062396</v>
      </c>
      <c r="K39">
        <f t="shared" si="3"/>
        <v>134.96442857142861</v>
      </c>
      <c r="L39">
        <f t="shared" si="4"/>
        <v>116.07443770340183</v>
      </c>
      <c r="M39">
        <f t="shared" si="5"/>
        <v>11.749574995788743</v>
      </c>
      <c r="N39">
        <f t="shared" si="6"/>
        <v>13.661704563375185</v>
      </c>
      <c r="O39">
        <f t="shared" si="7"/>
        <v>0.19945858831804322</v>
      </c>
      <c r="P39">
        <f t="shared" si="8"/>
        <v>2.7610274486361743</v>
      </c>
      <c r="Q39">
        <f t="shared" si="9"/>
        <v>0.19178546659427628</v>
      </c>
      <c r="R39">
        <f t="shared" si="10"/>
        <v>0.1205307213801568</v>
      </c>
      <c r="S39">
        <f t="shared" si="11"/>
        <v>226.10943862245375</v>
      </c>
      <c r="T39">
        <f t="shared" si="12"/>
        <v>33.096177899240551</v>
      </c>
      <c r="U39">
        <f t="shared" si="13"/>
        <v>32.718985714285722</v>
      </c>
      <c r="V39">
        <f t="shared" si="14"/>
        <v>4.9728817433233905</v>
      </c>
      <c r="W39">
        <f t="shared" si="15"/>
        <v>69.554564189882569</v>
      </c>
      <c r="X39">
        <f t="shared" si="16"/>
        <v>3.4225516214451428</v>
      </c>
      <c r="Y39">
        <f t="shared" si="17"/>
        <v>4.9206715063322735</v>
      </c>
      <c r="Z39">
        <f t="shared" si="18"/>
        <v>1.5503301218782477</v>
      </c>
      <c r="AA39">
        <f t="shared" si="19"/>
        <v>-135.14093165715826</v>
      </c>
      <c r="AB39">
        <f t="shared" si="20"/>
        <v>-27.884328391085688</v>
      </c>
      <c r="AC39">
        <f t="shared" si="21"/>
        <v>-2.3044575518149135</v>
      </c>
      <c r="AD39">
        <f t="shared" si="22"/>
        <v>60.779721022394881</v>
      </c>
      <c r="AE39">
        <f t="shared" si="23"/>
        <v>12.415342547569244</v>
      </c>
      <c r="AF39">
        <f t="shared" si="24"/>
        <v>2.9945320826696502</v>
      </c>
      <c r="AG39">
        <f t="shared" si="25"/>
        <v>1.8921799374062396</v>
      </c>
      <c r="AH39">
        <v>150.5324337166895</v>
      </c>
      <c r="AI39">
        <v>142.24685454545451</v>
      </c>
      <c r="AJ39">
        <v>1.703523351684944</v>
      </c>
      <c r="AK39">
        <v>62.170441953153343</v>
      </c>
      <c r="AL39">
        <f t="shared" si="26"/>
        <v>3.0644202189831806</v>
      </c>
      <c r="AM39">
        <v>31.134657228704111</v>
      </c>
      <c r="AN39">
        <v>33.822469090909102</v>
      </c>
      <c r="AO39">
        <v>7.3552601379158816E-3</v>
      </c>
      <c r="AP39">
        <v>100.072647166557</v>
      </c>
      <c r="AQ39">
        <v>21</v>
      </c>
      <c r="AR39">
        <v>3</v>
      </c>
      <c r="AS39">
        <f t="shared" si="27"/>
        <v>1</v>
      </c>
      <c r="AT39">
        <f t="shared" si="28"/>
        <v>0</v>
      </c>
      <c r="AU39">
        <f t="shared" si="29"/>
        <v>47227.35430110243</v>
      </c>
      <c r="AV39">
        <f t="shared" si="30"/>
        <v>1199.982857142857</v>
      </c>
      <c r="AW39">
        <f t="shared" si="31"/>
        <v>1025.9090065401313</v>
      </c>
      <c r="AX39">
        <f t="shared" si="32"/>
        <v>0.85493638549371176</v>
      </c>
      <c r="AY39">
        <f t="shared" si="33"/>
        <v>0.18842722400286391</v>
      </c>
      <c r="AZ39">
        <v>6</v>
      </c>
      <c r="BA39">
        <v>0.5</v>
      </c>
      <c r="BB39" t="s">
        <v>355</v>
      </c>
      <c r="BC39">
        <v>2</v>
      </c>
      <c r="BD39" t="b">
        <v>1</v>
      </c>
      <c r="BE39">
        <v>1676566712.0999999</v>
      </c>
      <c r="BF39">
        <v>134.96442857142861</v>
      </c>
      <c r="BG39">
        <v>146.79714285714289</v>
      </c>
      <c r="BH39">
        <v>33.811500000000002</v>
      </c>
      <c r="BI39">
        <v>31.140928571428571</v>
      </c>
      <c r="BJ39">
        <v>139.9327142857143</v>
      </c>
      <c r="BK39">
        <v>33.587328571428557</v>
      </c>
      <c r="BL39">
        <v>650.0367142857142</v>
      </c>
      <c r="BM39">
        <v>101.1242857142857</v>
      </c>
      <c r="BN39">
        <v>0.10019771428571431</v>
      </c>
      <c r="BO39">
        <v>32.531657142857149</v>
      </c>
      <c r="BP39">
        <v>32.718985714285722</v>
      </c>
      <c r="BQ39">
        <v>999.89999999999986</v>
      </c>
      <c r="BR39">
        <v>0</v>
      </c>
      <c r="BS39">
        <v>0</v>
      </c>
      <c r="BT39">
        <v>8968.0342857142859</v>
      </c>
      <c r="BU39">
        <v>0</v>
      </c>
      <c r="BV39">
        <v>532.46285714285716</v>
      </c>
      <c r="BW39">
        <v>-11.832828571428569</v>
      </c>
      <c r="BX39">
        <v>139.68728571428571</v>
      </c>
      <c r="BY39">
        <v>151.5154285714286</v>
      </c>
      <c r="BZ39">
        <v>2.670568571428571</v>
      </c>
      <c r="CA39">
        <v>146.79714285714289</v>
      </c>
      <c r="CB39">
        <v>31.140928571428571</v>
      </c>
      <c r="CC39">
        <v>3.4191571428571419</v>
      </c>
      <c r="CD39">
        <v>3.149098571428572</v>
      </c>
      <c r="CE39">
        <v>26.22355714285715</v>
      </c>
      <c r="CF39">
        <v>24.83802857142857</v>
      </c>
      <c r="CG39">
        <v>1199.982857142857</v>
      </c>
      <c r="CH39">
        <v>0.50003699999999995</v>
      </c>
      <c r="CI39">
        <v>0.49996299999999999</v>
      </c>
      <c r="CJ39">
        <v>0</v>
      </c>
      <c r="CK39">
        <v>913.08442857142859</v>
      </c>
      <c r="CL39">
        <v>4.9990899999999998</v>
      </c>
      <c r="CM39">
        <v>10016.53714285714</v>
      </c>
      <c r="CN39">
        <v>9557.8528571428578</v>
      </c>
      <c r="CO39">
        <v>42.561999999999998</v>
      </c>
      <c r="CP39">
        <v>44.936999999999998</v>
      </c>
      <c r="CQ39">
        <v>43.436999999999998</v>
      </c>
      <c r="CR39">
        <v>43.660428571428582</v>
      </c>
      <c r="CS39">
        <v>43.875</v>
      </c>
      <c r="CT39">
        <v>597.53714285714273</v>
      </c>
      <c r="CU39">
        <v>597.44714285714269</v>
      </c>
      <c r="CV39">
        <v>0</v>
      </c>
      <c r="CW39">
        <v>1676566725.9000001</v>
      </c>
      <c r="CX39">
        <v>0</v>
      </c>
      <c r="CY39">
        <v>1676559501.0999999</v>
      </c>
      <c r="CZ39" t="s">
        <v>356</v>
      </c>
      <c r="DA39">
        <v>1676559501.0999999</v>
      </c>
      <c r="DB39">
        <v>1676559496.5999999</v>
      </c>
      <c r="DC39">
        <v>9</v>
      </c>
      <c r="DD39">
        <v>-0.31900000000000001</v>
      </c>
      <c r="DE39">
        <v>0.04</v>
      </c>
      <c r="DF39">
        <v>-6.032</v>
      </c>
      <c r="DG39">
        <v>0.23799999999999999</v>
      </c>
      <c r="DH39">
        <v>416</v>
      </c>
      <c r="DI39">
        <v>31</v>
      </c>
      <c r="DJ39">
        <v>0.66</v>
      </c>
      <c r="DK39">
        <v>0.35</v>
      </c>
      <c r="DL39">
        <v>-11.33452682926829</v>
      </c>
      <c r="DM39">
        <v>-3.170464808362389</v>
      </c>
      <c r="DN39">
        <v>0.31502762869495438</v>
      </c>
      <c r="DO39">
        <v>0</v>
      </c>
      <c r="DP39">
        <v>2.7378021951219509</v>
      </c>
      <c r="DQ39">
        <v>-0.51701414634146747</v>
      </c>
      <c r="DR39">
        <v>5.3512632040148868E-2</v>
      </c>
      <c r="DS39">
        <v>0</v>
      </c>
      <c r="DT39">
        <v>0</v>
      </c>
      <c r="DU39">
        <v>0</v>
      </c>
      <c r="DV39">
        <v>0</v>
      </c>
      <c r="DW39">
        <v>-1</v>
      </c>
      <c r="DX39">
        <v>0</v>
      </c>
      <c r="DY39">
        <v>2</v>
      </c>
      <c r="DZ39" t="s">
        <v>357</v>
      </c>
      <c r="EA39">
        <v>3.29731</v>
      </c>
      <c r="EB39">
        <v>2.6252</v>
      </c>
      <c r="EC39">
        <v>4.0921899999999997E-2</v>
      </c>
      <c r="ED39">
        <v>4.2328999999999999E-2</v>
      </c>
      <c r="EE39">
        <v>0.13888900000000001</v>
      </c>
      <c r="EF39">
        <v>0.13009000000000001</v>
      </c>
      <c r="EG39">
        <v>28972.2</v>
      </c>
      <c r="EH39">
        <v>29361.3</v>
      </c>
      <c r="EI39">
        <v>28101.200000000001</v>
      </c>
      <c r="EJ39">
        <v>29503.7</v>
      </c>
      <c r="EK39">
        <v>33313.199999999997</v>
      </c>
      <c r="EL39">
        <v>35607.699999999997</v>
      </c>
      <c r="EM39">
        <v>39686.6</v>
      </c>
      <c r="EN39">
        <v>42146.3</v>
      </c>
      <c r="EO39">
        <v>2.19747</v>
      </c>
      <c r="EP39">
        <v>2.2023000000000001</v>
      </c>
      <c r="EQ39">
        <v>0.122562</v>
      </c>
      <c r="ER39">
        <v>0</v>
      </c>
      <c r="ES39">
        <v>30.724699999999999</v>
      </c>
      <c r="ET39">
        <v>999.9</v>
      </c>
      <c r="EU39">
        <v>76.8</v>
      </c>
      <c r="EV39">
        <v>32.4</v>
      </c>
      <c r="EW39">
        <v>37.096200000000003</v>
      </c>
      <c r="EX39">
        <v>56.850900000000003</v>
      </c>
      <c r="EY39">
        <v>-3.7660300000000002</v>
      </c>
      <c r="EZ39">
        <v>2</v>
      </c>
      <c r="FA39">
        <v>0.39436700000000002</v>
      </c>
      <c r="FB39">
        <v>-6.58469E-2</v>
      </c>
      <c r="FC39">
        <v>20.2742</v>
      </c>
      <c r="FD39">
        <v>5.2187900000000003</v>
      </c>
      <c r="FE39">
        <v>12.008599999999999</v>
      </c>
      <c r="FF39">
        <v>4.9860499999999996</v>
      </c>
      <c r="FG39">
        <v>3.2845</v>
      </c>
      <c r="FH39">
        <v>9999</v>
      </c>
      <c r="FI39">
        <v>9999</v>
      </c>
      <c r="FJ39">
        <v>9999</v>
      </c>
      <c r="FK39">
        <v>999.9</v>
      </c>
      <c r="FL39">
        <v>1.86578</v>
      </c>
      <c r="FM39">
        <v>1.8621700000000001</v>
      </c>
      <c r="FN39">
        <v>1.8641799999999999</v>
      </c>
      <c r="FO39">
        <v>1.8602399999999999</v>
      </c>
      <c r="FP39">
        <v>1.8609599999999999</v>
      </c>
      <c r="FQ39">
        <v>1.86019</v>
      </c>
      <c r="FR39">
        <v>1.86188</v>
      </c>
      <c r="FS39">
        <v>1.8584400000000001</v>
      </c>
      <c r="FT39">
        <v>0</v>
      </c>
      <c r="FU39">
        <v>0</v>
      </c>
      <c r="FV39">
        <v>0</v>
      </c>
      <c r="FW39">
        <v>0</v>
      </c>
      <c r="FX39" t="s">
        <v>358</v>
      </c>
      <c r="FY39" t="s">
        <v>359</v>
      </c>
      <c r="FZ39" t="s">
        <v>360</v>
      </c>
      <c r="GA39" t="s">
        <v>360</v>
      </c>
      <c r="GB39" t="s">
        <v>360</v>
      </c>
      <c r="GC39" t="s">
        <v>360</v>
      </c>
      <c r="GD39">
        <v>0</v>
      </c>
      <c r="GE39">
        <v>100</v>
      </c>
      <c r="GF39">
        <v>100</v>
      </c>
      <c r="GG39">
        <v>-4.9820000000000002</v>
      </c>
      <c r="GH39">
        <v>0.22420000000000001</v>
      </c>
      <c r="GI39">
        <v>-4.3390407852367989</v>
      </c>
      <c r="GJ39">
        <v>-4.8024823865547416E-3</v>
      </c>
      <c r="GK39">
        <v>2.2541114550050859E-6</v>
      </c>
      <c r="GL39">
        <v>-5.2254267566753844E-10</v>
      </c>
      <c r="GM39">
        <v>0.224158448447625</v>
      </c>
      <c r="GN39">
        <v>0</v>
      </c>
      <c r="GO39">
        <v>0</v>
      </c>
      <c r="GP39">
        <v>0</v>
      </c>
      <c r="GQ39">
        <v>6</v>
      </c>
      <c r="GR39">
        <v>2068</v>
      </c>
      <c r="GS39">
        <v>3</v>
      </c>
      <c r="GT39">
        <v>31</v>
      </c>
      <c r="GU39">
        <v>120.2</v>
      </c>
      <c r="GV39">
        <v>120.3</v>
      </c>
      <c r="GW39">
        <v>0.61645499999999998</v>
      </c>
      <c r="GX39">
        <v>2.5866699999999998</v>
      </c>
      <c r="GY39">
        <v>2.04834</v>
      </c>
      <c r="GZ39">
        <v>2.6281699999999999</v>
      </c>
      <c r="HA39">
        <v>2.1972700000000001</v>
      </c>
      <c r="HB39">
        <v>2.2668499999999998</v>
      </c>
      <c r="HC39">
        <v>37.650399999999998</v>
      </c>
      <c r="HD39">
        <v>14.280900000000001</v>
      </c>
      <c r="HE39">
        <v>18</v>
      </c>
      <c r="HF39">
        <v>674.43100000000004</v>
      </c>
      <c r="HG39">
        <v>755.54200000000003</v>
      </c>
      <c r="HH39">
        <v>31.000499999999999</v>
      </c>
      <c r="HI39">
        <v>32.426499999999997</v>
      </c>
      <c r="HJ39">
        <v>30.000399999999999</v>
      </c>
      <c r="HK39">
        <v>32.3307</v>
      </c>
      <c r="HL39">
        <v>32.337800000000001</v>
      </c>
      <c r="HM39">
        <v>12.3512</v>
      </c>
      <c r="HN39">
        <v>20.229199999999999</v>
      </c>
      <c r="HO39">
        <v>99.638800000000003</v>
      </c>
      <c r="HP39">
        <v>31</v>
      </c>
      <c r="HQ39">
        <v>167.09800000000001</v>
      </c>
      <c r="HR39">
        <v>31.236599999999999</v>
      </c>
      <c r="HS39">
        <v>99.050899999999999</v>
      </c>
      <c r="HT39">
        <v>97.757199999999997</v>
      </c>
    </row>
    <row r="40" spans="1:228" x14ac:dyDescent="0.2">
      <c r="A40">
        <v>25</v>
      </c>
      <c r="B40">
        <v>1676566718.0999999</v>
      </c>
      <c r="C40">
        <v>96</v>
      </c>
      <c r="D40" t="s">
        <v>408</v>
      </c>
      <c r="E40" t="s">
        <v>409</v>
      </c>
      <c r="F40">
        <v>4</v>
      </c>
      <c r="G40">
        <v>1676566715.7874999</v>
      </c>
      <c r="H40">
        <f t="shared" si="0"/>
        <v>3.0583028100841453E-3</v>
      </c>
      <c r="I40">
        <f t="shared" si="1"/>
        <v>3.0583028100841454</v>
      </c>
      <c r="J40">
        <f t="shared" si="2"/>
        <v>2.140388923329867</v>
      </c>
      <c r="K40">
        <f t="shared" si="3"/>
        <v>140.99837500000001</v>
      </c>
      <c r="L40">
        <f t="shared" si="4"/>
        <v>119.91212538200939</v>
      </c>
      <c r="M40">
        <f t="shared" si="5"/>
        <v>12.137687108955658</v>
      </c>
      <c r="N40">
        <f t="shared" si="6"/>
        <v>14.272069260461622</v>
      </c>
      <c r="O40">
        <f t="shared" si="7"/>
        <v>0.19926289437063957</v>
      </c>
      <c r="P40">
        <f t="shared" si="8"/>
        <v>2.7686530380568466</v>
      </c>
      <c r="Q40">
        <f t="shared" si="9"/>
        <v>0.19162473447669182</v>
      </c>
      <c r="R40">
        <f t="shared" si="10"/>
        <v>0.12042732242971672</v>
      </c>
      <c r="S40">
        <f t="shared" si="11"/>
        <v>226.11089316394572</v>
      </c>
      <c r="T40">
        <f t="shared" si="12"/>
        <v>33.101973257107353</v>
      </c>
      <c r="U40">
        <f t="shared" si="13"/>
        <v>32.720187499999987</v>
      </c>
      <c r="V40">
        <f t="shared" si="14"/>
        <v>4.9732182424738385</v>
      </c>
      <c r="W40">
        <f t="shared" si="15"/>
        <v>69.577501991475614</v>
      </c>
      <c r="X40">
        <f t="shared" si="16"/>
        <v>3.4247528099164821</v>
      </c>
      <c r="Y40">
        <f t="shared" si="17"/>
        <v>4.9222129451213563</v>
      </c>
      <c r="Z40">
        <f t="shared" si="18"/>
        <v>1.5484654325573564</v>
      </c>
      <c r="AA40">
        <f t="shared" si="19"/>
        <v>-134.8711539247108</v>
      </c>
      <c r="AB40">
        <f t="shared" si="20"/>
        <v>-27.311511342985931</v>
      </c>
      <c r="AC40">
        <f t="shared" si="21"/>
        <v>-2.250975916121051</v>
      </c>
      <c r="AD40">
        <f t="shared" si="22"/>
        <v>61.677251980127927</v>
      </c>
      <c r="AE40">
        <f t="shared" si="23"/>
        <v>12.551109952827256</v>
      </c>
      <c r="AF40">
        <f t="shared" si="24"/>
        <v>3.0091855453257645</v>
      </c>
      <c r="AG40">
        <f t="shared" si="25"/>
        <v>2.140388923329867</v>
      </c>
      <c r="AH40">
        <v>157.44478851521879</v>
      </c>
      <c r="AI40">
        <v>148.99258181818169</v>
      </c>
      <c r="AJ40">
        <v>1.6851700124575071</v>
      </c>
      <c r="AK40">
        <v>62.170441953153343</v>
      </c>
      <c r="AL40">
        <f t="shared" si="26"/>
        <v>3.0583028100841454</v>
      </c>
      <c r="AM40">
        <v>31.149447312506659</v>
      </c>
      <c r="AN40">
        <v>33.842349696969677</v>
      </c>
      <c r="AO40">
        <v>5.6388246850779949E-3</v>
      </c>
      <c r="AP40">
        <v>100.072647166557</v>
      </c>
      <c r="AQ40">
        <v>20</v>
      </c>
      <c r="AR40">
        <v>3</v>
      </c>
      <c r="AS40">
        <f t="shared" si="27"/>
        <v>1</v>
      </c>
      <c r="AT40">
        <f t="shared" si="28"/>
        <v>0</v>
      </c>
      <c r="AU40">
        <f t="shared" si="29"/>
        <v>47436.456676757436</v>
      </c>
      <c r="AV40">
        <f t="shared" si="30"/>
        <v>1199.9875</v>
      </c>
      <c r="AW40">
        <f t="shared" si="31"/>
        <v>1025.913276250749</v>
      </c>
      <c r="AX40">
        <f t="shared" si="32"/>
        <v>0.85493663579891388</v>
      </c>
      <c r="AY40">
        <f t="shared" si="33"/>
        <v>0.18842770709190365</v>
      </c>
      <c r="AZ40">
        <v>6</v>
      </c>
      <c r="BA40">
        <v>0.5</v>
      </c>
      <c r="BB40" t="s">
        <v>355</v>
      </c>
      <c r="BC40">
        <v>2</v>
      </c>
      <c r="BD40" t="b">
        <v>1</v>
      </c>
      <c r="BE40">
        <v>1676566715.7874999</v>
      </c>
      <c r="BF40">
        <v>140.99837500000001</v>
      </c>
      <c r="BG40">
        <v>152.97537500000001</v>
      </c>
      <c r="BH40">
        <v>33.8342375</v>
      </c>
      <c r="BI40">
        <v>31.150575</v>
      </c>
      <c r="BJ40">
        <v>145.99199999999999</v>
      </c>
      <c r="BK40">
        <v>33.610075000000002</v>
      </c>
      <c r="BL40">
        <v>650.01587499999994</v>
      </c>
      <c r="BM40">
        <v>101.12162499999999</v>
      </c>
      <c r="BN40">
        <v>9.9890925000000005E-2</v>
      </c>
      <c r="BO40">
        <v>32.537212500000003</v>
      </c>
      <c r="BP40">
        <v>32.720187499999987</v>
      </c>
      <c r="BQ40">
        <v>999.9</v>
      </c>
      <c r="BR40">
        <v>0</v>
      </c>
      <c r="BS40">
        <v>0</v>
      </c>
      <c r="BT40">
        <v>9008.7475000000013</v>
      </c>
      <c r="BU40">
        <v>0</v>
      </c>
      <c r="BV40">
        <v>463.75750000000011</v>
      </c>
      <c r="BW40">
        <v>-11.9771625</v>
      </c>
      <c r="BX40">
        <v>145.93587500000001</v>
      </c>
      <c r="BY40">
        <v>157.89387500000001</v>
      </c>
      <c r="BZ40">
        <v>2.6836725000000001</v>
      </c>
      <c r="CA40">
        <v>152.97537500000001</v>
      </c>
      <c r="CB40">
        <v>31.150575</v>
      </c>
      <c r="CC40">
        <v>3.4213724999999999</v>
      </c>
      <c r="CD40">
        <v>3.1499962500000001</v>
      </c>
      <c r="CE40">
        <v>26.234537499999998</v>
      </c>
      <c r="CF40">
        <v>24.8427875</v>
      </c>
      <c r="CG40">
        <v>1199.9875</v>
      </c>
      <c r="CH40">
        <v>0.50002899999999995</v>
      </c>
      <c r="CI40">
        <v>0.499971</v>
      </c>
      <c r="CJ40">
        <v>0</v>
      </c>
      <c r="CK40">
        <v>911.12374999999997</v>
      </c>
      <c r="CL40">
        <v>4.9990899999999998</v>
      </c>
      <c r="CM40">
        <v>9877.58</v>
      </c>
      <c r="CN40">
        <v>9557.8675000000003</v>
      </c>
      <c r="CO40">
        <v>42.561999999999998</v>
      </c>
      <c r="CP40">
        <v>44.936999999999998</v>
      </c>
      <c r="CQ40">
        <v>43.436999999999998</v>
      </c>
      <c r="CR40">
        <v>43.66375</v>
      </c>
      <c r="CS40">
        <v>43.875</v>
      </c>
      <c r="CT40">
        <v>597.53</v>
      </c>
      <c r="CU40">
        <v>597.46</v>
      </c>
      <c r="CV40">
        <v>0</v>
      </c>
      <c r="CW40">
        <v>1676566729.5</v>
      </c>
      <c r="CX40">
        <v>0</v>
      </c>
      <c r="CY40">
        <v>1676559501.0999999</v>
      </c>
      <c r="CZ40" t="s">
        <v>356</v>
      </c>
      <c r="DA40">
        <v>1676559501.0999999</v>
      </c>
      <c r="DB40">
        <v>1676559496.5999999</v>
      </c>
      <c r="DC40">
        <v>9</v>
      </c>
      <c r="DD40">
        <v>-0.31900000000000001</v>
      </c>
      <c r="DE40">
        <v>0.04</v>
      </c>
      <c r="DF40">
        <v>-6.032</v>
      </c>
      <c r="DG40">
        <v>0.23799999999999999</v>
      </c>
      <c r="DH40">
        <v>416</v>
      </c>
      <c r="DI40">
        <v>31</v>
      </c>
      <c r="DJ40">
        <v>0.66</v>
      </c>
      <c r="DK40">
        <v>0.35</v>
      </c>
      <c r="DL40">
        <v>-11.5746725</v>
      </c>
      <c r="DM40">
        <v>-2.9644153846153598</v>
      </c>
      <c r="DN40">
        <v>0.28806671274854018</v>
      </c>
      <c r="DO40">
        <v>0</v>
      </c>
      <c r="DP40">
        <v>2.7090162499999999</v>
      </c>
      <c r="DQ40">
        <v>-0.36919598499061967</v>
      </c>
      <c r="DR40">
        <v>4.2341088949594818E-2</v>
      </c>
      <c r="DS40">
        <v>0</v>
      </c>
      <c r="DT40">
        <v>0</v>
      </c>
      <c r="DU40">
        <v>0</v>
      </c>
      <c r="DV40">
        <v>0</v>
      </c>
      <c r="DW40">
        <v>-1</v>
      </c>
      <c r="DX40">
        <v>0</v>
      </c>
      <c r="DY40">
        <v>2</v>
      </c>
      <c r="DZ40" t="s">
        <v>357</v>
      </c>
      <c r="EA40">
        <v>3.2975400000000001</v>
      </c>
      <c r="EB40">
        <v>2.6252900000000001</v>
      </c>
      <c r="EC40">
        <v>4.26442E-2</v>
      </c>
      <c r="ED40">
        <v>4.4073599999999998E-2</v>
      </c>
      <c r="EE40">
        <v>0.138929</v>
      </c>
      <c r="EF40">
        <v>0.13009499999999999</v>
      </c>
      <c r="EG40">
        <v>28920</v>
      </c>
      <c r="EH40">
        <v>29307.8</v>
      </c>
      <c r="EI40">
        <v>28101.1</v>
      </c>
      <c r="EJ40">
        <v>29503.599999999999</v>
      </c>
      <c r="EK40">
        <v>33312</v>
      </c>
      <c r="EL40">
        <v>35607.199999999997</v>
      </c>
      <c r="EM40">
        <v>39687</v>
      </c>
      <c r="EN40">
        <v>42145.9</v>
      </c>
      <c r="EO40">
        <v>2.1979000000000002</v>
      </c>
      <c r="EP40">
        <v>2.2022499999999998</v>
      </c>
      <c r="EQ40">
        <v>0.12328799999999999</v>
      </c>
      <c r="ER40">
        <v>0</v>
      </c>
      <c r="ES40">
        <v>30.733599999999999</v>
      </c>
      <c r="ET40">
        <v>999.9</v>
      </c>
      <c r="EU40">
        <v>76.8</v>
      </c>
      <c r="EV40">
        <v>32.4</v>
      </c>
      <c r="EW40">
        <v>37.098399999999998</v>
      </c>
      <c r="EX40">
        <v>56.610900000000001</v>
      </c>
      <c r="EY40">
        <v>-3.8822100000000002</v>
      </c>
      <c r="EZ40">
        <v>2</v>
      </c>
      <c r="FA40">
        <v>0.39469300000000002</v>
      </c>
      <c r="FB40">
        <v>-6.3986899999999999E-2</v>
      </c>
      <c r="FC40">
        <v>20.2742</v>
      </c>
      <c r="FD40">
        <v>5.2198399999999996</v>
      </c>
      <c r="FE40">
        <v>12.0077</v>
      </c>
      <c r="FF40">
        <v>4.98665</v>
      </c>
      <c r="FG40">
        <v>3.2845499999999999</v>
      </c>
      <c r="FH40">
        <v>9999</v>
      </c>
      <c r="FI40">
        <v>9999</v>
      </c>
      <c r="FJ40">
        <v>9999</v>
      </c>
      <c r="FK40">
        <v>999.9</v>
      </c>
      <c r="FL40">
        <v>1.86578</v>
      </c>
      <c r="FM40">
        <v>1.8621799999999999</v>
      </c>
      <c r="FN40">
        <v>1.8641700000000001</v>
      </c>
      <c r="FO40">
        <v>1.8602399999999999</v>
      </c>
      <c r="FP40">
        <v>1.8609599999999999</v>
      </c>
      <c r="FQ40">
        <v>1.86019</v>
      </c>
      <c r="FR40">
        <v>1.86188</v>
      </c>
      <c r="FS40">
        <v>1.8584799999999999</v>
      </c>
      <c r="FT40">
        <v>0</v>
      </c>
      <c r="FU40">
        <v>0</v>
      </c>
      <c r="FV40">
        <v>0</v>
      </c>
      <c r="FW40">
        <v>0</v>
      </c>
      <c r="FX40" t="s">
        <v>358</v>
      </c>
      <c r="FY40" t="s">
        <v>359</v>
      </c>
      <c r="FZ40" t="s">
        <v>360</v>
      </c>
      <c r="GA40" t="s">
        <v>360</v>
      </c>
      <c r="GB40" t="s">
        <v>360</v>
      </c>
      <c r="GC40" t="s">
        <v>360</v>
      </c>
      <c r="GD40">
        <v>0</v>
      </c>
      <c r="GE40">
        <v>100</v>
      </c>
      <c r="GF40">
        <v>100</v>
      </c>
      <c r="GG40">
        <v>-5.01</v>
      </c>
      <c r="GH40">
        <v>0.22409999999999999</v>
      </c>
      <c r="GI40">
        <v>-4.3390407852367989</v>
      </c>
      <c r="GJ40">
        <v>-4.8024823865547416E-3</v>
      </c>
      <c r="GK40">
        <v>2.2541114550050859E-6</v>
      </c>
      <c r="GL40">
        <v>-5.2254267566753844E-10</v>
      </c>
      <c r="GM40">
        <v>0.224158448447625</v>
      </c>
      <c r="GN40">
        <v>0</v>
      </c>
      <c r="GO40">
        <v>0</v>
      </c>
      <c r="GP40">
        <v>0</v>
      </c>
      <c r="GQ40">
        <v>6</v>
      </c>
      <c r="GR40">
        <v>2068</v>
      </c>
      <c r="GS40">
        <v>3</v>
      </c>
      <c r="GT40">
        <v>31</v>
      </c>
      <c r="GU40">
        <v>120.3</v>
      </c>
      <c r="GV40">
        <v>120.4</v>
      </c>
      <c r="GW40">
        <v>0.63720699999999997</v>
      </c>
      <c r="GX40">
        <v>2.5866699999999998</v>
      </c>
      <c r="GY40">
        <v>2.04834</v>
      </c>
      <c r="GZ40">
        <v>2.6281699999999999</v>
      </c>
      <c r="HA40">
        <v>2.1972700000000001</v>
      </c>
      <c r="HB40">
        <v>2.3046899999999999</v>
      </c>
      <c r="HC40">
        <v>37.650399999999998</v>
      </c>
      <c r="HD40">
        <v>14.2371</v>
      </c>
      <c r="HE40">
        <v>18</v>
      </c>
      <c r="HF40">
        <v>674.79600000000005</v>
      </c>
      <c r="HG40">
        <v>755.53</v>
      </c>
      <c r="HH40">
        <v>31.000599999999999</v>
      </c>
      <c r="HI40">
        <v>32.430100000000003</v>
      </c>
      <c r="HJ40">
        <v>30.000399999999999</v>
      </c>
      <c r="HK40">
        <v>32.332900000000002</v>
      </c>
      <c r="HL40">
        <v>32.340600000000002</v>
      </c>
      <c r="HM40">
        <v>12.754300000000001</v>
      </c>
      <c r="HN40">
        <v>19.953099999999999</v>
      </c>
      <c r="HO40">
        <v>99.638800000000003</v>
      </c>
      <c r="HP40">
        <v>31</v>
      </c>
      <c r="HQ40">
        <v>170.465</v>
      </c>
      <c r="HR40">
        <v>31.2575</v>
      </c>
      <c r="HS40">
        <v>99.051100000000005</v>
      </c>
      <c r="HT40">
        <v>97.756600000000006</v>
      </c>
    </row>
    <row r="41" spans="1:228" x14ac:dyDescent="0.2">
      <c r="A41">
        <v>26</v>
      </c>
      <c r="B41">
        <v>1676566722.0999999</v>
      </c>
      <c r="C41">
        <v>100</v>
      </c>
      <c r="D41" t="s">
        <v>410</v>
      </c>
      <c r="E41" t="s">
        <v>411</v>
      </c>
      <c r="F41">
        <v>4</v>
      </c>
      <c r="G41">
        <v>1676566720.0999999</v>
      </c>
      <c r="H41">
        <f t="shared" si="0"/>
        <v>3.0133589962075447E-3</v>
      </c>
      <c r="I41">
        <f t="shared" si="1"/>
        <v>3.0133589962075447</v>
      </c>
      <c r="J41">
        <f t="shared" si="2"/>
        <v>2.2354400927083509</v>
      </c>
      <c r="K41">
        <f t="shared" si="3"/>
        <v>148.05385714285711</v>
      </c>
      <c r="L41">
        <f t="shared" si="4"/>
        <v>125.68015855592552</v>
      </c>
      <c r="M41">
        <f t="shared" si="5"/>
        <v>12.720999615645663</v>
      </c>
      <c r="N41">
        <f t="shared" si="6"/>
        <v>14.985603785430186</v>
      </c>
      <c r="O41">
        <f t="shared" si="7"/>
        <v>0.19571832129662015</v>
      </c>
      <c r="P41">
        <f t="shared" si="8"/>
        <v>2.763585116601976</v>
      </c>
      <c r="Q41">
        <f t="shared" si="9"/>
        <v>0.18833110362453381</v>
      </c>
      <c r="R41">
        <f t="shared" si="10"/>
        <v>0.11834742082571628</v>
      </c>
      <c r="S41">
        <f t="shared" si="11"/>
        <v>226.11082621774298</v>
      </c>
      <c r="T41">
        <f t="shared" si="12"/>
        <v>33.118105049949754</v>
      </c>
      <c r="U41">
        <f t="shared" si="13"/>
        <v>32.736328571428572</v>
      </c>
      <c r="V41">
        <f t="shared" si="14"/>
        <v>4.9777396516701398</v>
      </c>
      <c r="W41">
        <f t="shared" si="15"/>
        <v>69.580494288350764</v>
      </c>
      <c r="X41">
        <f t="shared" si="16"/>
        <v>3.425457685574222</v>
      </c>
      <c r="Y41">
        <f t="shared" si="17"/>
        <v>4.923014302512243</v>
      </c>
      <c r="Z41">
        <f t="shared" si="18"/>
        <v>1.5522819660959177</v>
      </c>
      <c r="AA41">
        <f t="shared" si="19"/>
        <v>-132.88913173275273</v>
      </c>
      <c r="AB41">
        <f t="shared" si="20"/>
        <v>-29.23617350677965</v>
      </c>
      <c r="AC41">
        <f t="shared" si="21"/>
        <v>-2.4142481035446393</v>
      </c>
      <c r="AD41">
        <f t="shared" si="22"/>
        <v>61.571272874665951</v>
      </c>
      <c r="AE41">
        <f t="shared" si="23"/>
        <v>12.723987010787248</v>
      </c>
      <c r="AF41">
        <f t="shared" si="24"/>
        <v>3.0011506425648626</v>
      </c>
      <c r="AG41">
        <f t="shared" si="25"/>
        <v>2.2354400927083509</v>
      </c>
      <c r="AH41">
        <v>164.3626803501808</v>
      </c>
      <c r="AI41">
        <v>155.78147878787871</v>
      </c>
      <c r="AJ41">
        <v>1.695366115598256</v>
      </c>
      <c r="AK41">
        <v>62.170441953153343</v>
      </c>
      <c r="AL41">
        <f t="shared" si="26"/>
        <v>3.0133589962075447</v>
      </c>
      <c r="AM41">
        <v>31.15418869481098</v>
      </c>
      <c r="AN41">
        <v>33.840642424242432</v>
      </c>
      <c r="AO41">
        <v>1.4635764353802201E-4</v>
      </c>
      <c r="AP41">
        <v>100.072647166557</v>
      </c>
      <c r="AQ41">
        <v>20</v>
      </c>
      <c r="AR41">
        <v>3</v>
      </c>
      <c r="AS41">
        <f t="shared" si="27"/>
        <v>1</v>
      </c>
      <c r="AT41">
        <f t="shared" si="28"/>
        <v>0</v>
      </c>
      <c r="AU41">
        <f t="shared" si="29"/>
        <v>47296.394913293181</v>
      </c>
      <c r="AV41">
        <f t="shared" si="30"/>
        <v>1199.987142857143</v>
      </c>
      <c r="AW41">
        <f t="shared" si="31"/>
        <v>1025.9129710972763</v>
      </c>
      <c r="AX41">
        <f t="shared" si="32"/>
        <v>0.85493663594978209</v>
      </c>
      <c r="AY41">
        <f t="shared" si="33"/>
        <v>0.18842770738307918</v>
      </c>
      <c r="AZ41">
        <v>6</v>
      </c>
      <c r="BA41">
        <v>0.5</v>
      </c>
      <c r="BB41" t="s">
        <v>355</v>
      </c>
      <c r="BC41">
        <v>2</v>
      </c>
      <c r="BD41" t="b">
        <v>1</v>
      </c>
      <c r="BE41">
        <v>1676566720.0999999</v>
      </c>
      <c r="BF41">
        <v>148.05385714285711</v>
      </c>
      <c r="BG41">
        <v>160.20885714285711</v>
      </c>
      <c r="BH41">
        <v>33.842628571428577</v>
      </c>
      <c r="BI41">
        <v>31.166171428571431</v>
      </c>
      <c r="BJ41">
        <v>153.077</v>
      </c>
      <c r="BK41">
        <v>33.618471428571432</v>
      </c>
      <c r="BL41">
        <v>650.01985714285718</v>
      </c>
      <c r="BM41">
        <v>101.11714285714289</v>
      </c>
      <c r="BN41">
        <v>0.10010385714285711</v>
      </c>
      <c r="BO41">
        <v>32.540100000000002</v>
      </c>
      <c r="BP41">
        <v>32.736328571428572</v>
      </c>
      <c r="BQ41">
        <v>999.89999999999986</v>
      </c>
      <c r="BR41">
        <v>0</v>
      </c>
      <c r="BS41">
        <v>0</v>
      </c>
      <c r="BT41">
        <v>8982.232857142857</v>
      </c>
      <c r="BU41">
        <v>0</v>
      </c>
      <c r="BV41">
        <v>400.80157142857138</v>
      </c>
      <c r="BW41">
        <v>-12.154914285714289</v>
      </c>
      <c r="BX41">
        <v>153.23985714285709</v>
      </c>
      <c r="BY41">
        <v>165.36257142857141</v>
      </c>
      <c r="BZ41">
        <v>2.676447142857143</v>
      </c>
      <c r="CA41">
        <v>160.20885714285711</v>
      </c>
      <c r="CB41">
        <v>31.166171428571431</v>
      </c>
      <c r="CC41">
        <v>3.4220671428571432</v>
      </c>
      <c r="CD41">
        <v>3.1514328571428569</v>
      </c>
      <c r="CE41">
        <v>26.237971428571431</v>
      </c>
      <c r="CF41">
        <v>24.850428571428569</v>
      </c>
      <c r="CG41">
        <v>1199.987142857143</v>
      </c>
      <c r="CH41">
        <v>0.50002899999999995</v>
      </c>
      <c r="CI41">
        <v>0.499971</v>
      </c>
      <c r="CJ41">
        <v>0</v>
      </c>
      <c r="CK41">
        <v>909.25557142857144</v>
      </c>
      <c r="CL41">
        <v>4.9990899999999998</v>
      </c>
      <c r="CM41">
        <v>9827.2185714285715</v>
      </c>
      <c r="CN41">
        <v>9557.841428571428</v>
      </c>
      <c r="CO41">
        <v>42.561999999999998</v>
      </c>
      <c r="CP41">
        <v>44.936999999999998</v>
      </c>
      <c r="CQ41">
        <v>43.436999999999998</v>
      </c>
      <c r="CR41">
        <v>43.686999999999998</v>
      </c>
      <c r="CS41">
        <v>43.875</v>
      </c>
      <c r="CT41">
        <v>597.53142857142848</v>
      </c>
      <c r="CU41">
        <v>597.46142857142866</v>
      </c>
      <c r="CV41">
        <v>0</v>
      </c>
      <c r="CW41">
        <v>1676566733.7</v>
      </c>
      <c r="CX41">
        <v>0</v>
      </c>
      <c r="CY41">
        <v>1676559501.0999999</v>
      </c>
      <c r="CZ41" t="s">
        <v>356</v>
      </c>
      <c r="DA41">
        <v>1676559501.0999999</v>
      </c>
      <c r="DB41">
        <v>1676559496.5999999</v>
      </c>
      <c r="DC41">
        <v>9</v>
      </c>
      <c r="DD41">
        <v>-0.31900000000000001</v>
      </c>
      <c r="DE41">
        <v>0.04</v>
      </c>
      <c r="DF41">
        <v>-6.032</v>
      </c>
      <c r="DG41">
        <v>0.23799999999999999</v>
      </c>
      <c r="DH41">
        <v>416</v>
      </c>
      <c r="DI41">
        <v>31</v>
      </c>
      <c r="DJ41">
        <v>0.66</v>
      </c>
      <c r="DK41">
        <v>0.35</v>
      </c>
      <c r="DL41">
        <v>-11.7597275</v>
      </c>
      <c r="DM41">
        <v>-2.9176919324577262</v>
      </c>
      <c r="DN41">
        <v>0.28365014805874839</v>
      </c>
      <c r="DO41">
        <v>0</v>
      </c>
      <c r="DP41">
        <v>2.6881757500000001</v>
      </c>
      <c r="DQ41">
        <v>-0.1080028142589113</v>
      </c>
      <c r="DR41">
        <v>1.6277796516651118E-2</v>
      </c>
      <c r="DS41">
        <v>0</v>
      </c>
      <c r="DT41">
        <v>0</v>
      </c>
      <c r="DU41">
        <v>0</v>
      </c>
      <c r="DV41">
        <v>0</v>
      </c>
      <c r="DW41">
        <v>-1</v>
      </c>
      <c r="DX41">
        <v>0</v>
      </c>
      <c r="DY41">
        <v>2</v>
      </c>
      <c r="DZ41" t="s">
        <v>357</v>
      </c>
      <c r="EA41">
        <v>3.2972999999999999</v>
      </c>
      <c r="EB41">
        <v>2.6251799999999998</v>
      </c>
      <c r="EC41">
        <v>4.43659E-2</v>
      </c>
      <c r="ED41">
        <v>4.5799600000000003E-2</v>
      </c>
      <c r="EE41">
        <v>0.13892299999999999</v>
      </c>
      <c r="EF41">
        <v>0.13020899999999999</v>
      </c>
      <c r="EG41">
        <v>28868.2</v>
      </c>
      <c r="EH41">
        <v>29254.5</v>
      </c>
      <c r="EI41">
        <v>28101.200000000001</v>
      </c>
      <c r="EJ41">
        <v>29503.3</v>
      </c>
      <c r="EK41">
        <v>33312.199999999997</v>
      </c>
      <c r="EL41">
        <v>35602.5</v>
      </c>
      <c r="EM41">
        <v>39686.800000000003</v>
      </c>
      <c r="EN41">
        <v>42145.7</v>
      </c>
      <c r="EO41">
        <v>2.1978200000000001</v>
      </c>
      <c r="EP41">
        <v>2.2025700000000001</v>
      </c>
      <c r="EQ41">
        <v>0.122115</v>
      </c>
      <c r="ER41">
        <v>0</v>
      </c>
      <c r="ES41">
        <v>30.742799999999999</v>
      </c>
      <c r="ET41">
        <v>999.9</v>
      </c>
      <c r="EU41">
        <v>76.8</v>
      </c>
      <c r="EV41">
        <v>32.4</v>
      </c>
      <c r="EW41">
        <v>37.0974</v>
      </c>
      <c r="EX41">
        <v>56.040900000000001</v>
      </c>
      <c r="EY41">
        <v>-3.8140999999999998</v>
      </c>
      <c r="EZ41">
        <v>2</v>
      </c>
      <c r="FA41">
        <v>0.394957</v>
      </c>
      <c r="FB41">
        <v>-6.3020199999999998E-2</v>
      </c>
      <c r="FC41">
        <v>20.2742</v>
      </c>
      <c r="FD41">
        <v>5.2195400000000003</v>
      </c>
      <c r="FE41">
        <v>12.0077</v>
      </c>
      <c r="FF41">
        <v>4.9869500000000002</v>
      </c>
      <c r="FG41">
        <v>3.2845</v>
      </c>
      <c r="FH41">
        <v>9999</v>
      </c>
      <c r="FI41">
        <v>9999</v>
      </c>
      <c r="FJ41">
        <v>9999</v>
      </c>
      <c r="FK41">
        <v>999.9</v>
      </c>
      <c r="FL41">
        <v>1.86578</v>
      </c>
      <c r="FM41">
        <v>1.8621799999999999</v>
      </c>
      <c r="FN41">
        <v>1.8641799999999999</v>
      </c>
      <c r="FO41">
        <v>1.8602700000000001</v>
      </c>
      <c r="FP41">
        <v>1.8609599999999999</v>
      </c>
      <c r="FQ41">
        <v>1.86019</v>
      </c>
      <c r="FR41">
        <v>1.86188</v>
      </c>
      <c r="FS41">
        <v>1.8584700000000001</v>
      </c>
      <c r="FT41">
        <v>0</v>
      </c>
      <c r="FU41">
        <v>0</v>
      </c>
      <c r="FV41">
        <v>0</v>
      </c>
      <c r="FW41">
        <v>0</v>
      </c>
      <c r="FX41" t="s">
        <v>358</v>
      </c>
      <c r="FY41" t="s">
        <v>359</v>
      </c>
      <c r="FZ41" t="s">
        <v>360</v>
      </c>
      <c r="GA41" t="s">
        <v>360</v>
      </c>
      <c r="GB41" t="s">
        <v>360</v>
      </c>
      <c r="GC41" t="s">
        <v>360</v>
      </c>
      <c r="GD41">
        <v>0</v>
      </c>
      <c r="GE41">
        <v>100</v>
      </c>
      <c r="GF41">
        <v>100</v>
      </c>
      <c r="GG41">
        <v>-5.0369999999999999</v>
      </c>
      <c r="GH41">
        <v>0.22420000000000001</v>
      </c>
      <c r="GI41">
        <v>-4.3390407852367989</v>
      </c>
      <c r="GJ41">
        <v>-4.8024823865547416E-3</v>
      </c>
      <c r="GK41">
        <v>2.2541114550050859E-6</v>
      </c>
      <c r="GL41">
        <v>-5.2254267566753844E-10</v>
      </c>
      <c r="GM41">
        <v>0.224158448447625</v>
      </c>
      <c r="GN41">
        <v>0</v>
      </c>
      <c r="GO41">
        <v>0</v>
      </c>
      <c r="GP41">
        <v>0</v>
      </c>
      <c r="GQ41">
        <v>6</v>
      </c>
      <c r="GR41">
        <v>2068</v>
      </c>
      <c r="GS41">
        <v>3</v>
      </c>
      <c r="GT41">
        <v>31</v>
      </c>
      <c r="GU41">
        <v>120.3</v>
      </c>
      <c r="GV41">
        <v>120.4</v>
      </c>
      <c r="GW41">
        <v>0.65673800000000004</v>
      </c>
      <c r="GX41">
        <v>2.5744600000000002</v>
      </c>
      <c r="GY41">
        <v>2.04834</v>
      </c>
      <c r="GZ41">
        <v>2.6281699999999999</v>
      </c>
      <c r="HA41">
        <v>2.1972700000000001</v>
      </c>
      <c r="HB41">
        <v>2.32544</v>
      </c>
      <c r="HC41">
        <v>37.650399999999998</v>
      </c>
      <c r="HD41">
        <v>14.298400000000001</v>
      </c>
      <c r="HE41">
        <v>18</v>
      </c>
      <c r="HF41">
        <v>674.774</v>
      </c>
      <c r="HG41">
        <v>755.88099999999997</v>
      </c>
      <c r="HH41">
        <v>31.000399999999999</v>
      </c>
      <c r="HI41">
        <v>32.433999999999997</v>
      </c>
      <c r="HJ41">
        <v>30.000399999999999</v>
      </c>
      <c r="HK41">
        <v>32.336399999999998</v>
      </c>
      <c r="HL41">
        <v>32.343499999999999</v>
      </c>
      <c r="HM41">
        <v>13.1568</v>
      </c>
      <c r="HN41">
        <v>19.953099999999999</v>
      </c>
      <c r="HO41">
        <v>99.638800000000003</v>
      </c>
      <c r="HP41">
        <v>31</v>
      </c>
      <c r="HQ41">
        <v>177.17099999999999</v>
      </c>
      <c r="HR41">
        <v>31.285399999999999</v>
      </c>
      <c r="HS41">
        <v>99.051199999999994</v>
      </c>
      <c r="HT41">
        <v>97.755799999999994</v>
      </c>
    </row>
    <row r="42" spans="1:228" x14ac:dyDescent="0.2">
      <c r="A42">
        <v>27</v>
      </c>
      <c r="B42">
        <v>1676566726.0999999</v>
      </c>
      <c r="C42">
        <v>104</v>
      </c>
      <c r="D42" t="s">
        <v>412</v>
      </c>
      <c r="E42" t="s">
        <v>413</v>
      </c>
      <c r="F42">
        <v>4</v>
      </c>
      <c r="G42">
        <v>1676566723.7874999</v>
      </c>
      <c r="H42">
        <f t="shared" si="0"/>
        <v>2.9760153239299977E-3</v>
      </c>
      <c r="I42">
        <f t="shared" si="1"/>
        <v>2.9760153239299978</v>
      </c>
      <c r="J42">
        <f t="shared" si="2"/>
        <v>2.4238585907871331</v>
      </c>
      <c r="K42">
        <f t="shared" si="3"/>
        <v>154.06899999999999</v>
      </c>
      <c r="L42">
        <f t="shared" si="4"/>
        <v>129.81464576030299</v>
      </c>
      <c r="M42">
        <f t="shared" si="5"/>
        <v>13.139239587802097</v>
      </c>
      <c r="N42">
        <f t="shared" si="6"/>
        <v>15.594153434666785</v>
      </c>
      <c r="O42">
        <f t="shared" si="7"/>
        <v>0.19399531954757279</v>
      </c>
      <c r="P42">
        <f t="shared" si="8"/>
        <v>2.7725779829708723</v>
      </c>
      <c r="Q42">
        <f t="shared" si="9"/>
        <v>0.18675760453620904</v>
      </c>
      <c r="R42">
        <f t="shared" si="10"/>
        <v>0.11735128474896808</v>
      </c>
      <c r="S42">
        <f t="shared" si="11"/>
        <v>226.11473575302179</v>
      </c>
      <c r="T42">
        <f t="shared" si="12"/>
        <v>33.126977173354412</v>
      </c>
      <c r="U42">
        <f t="shared" si="13"/>
        <v>32.715724999999999</v>
      </c>
      <c r="V42">
        <f t="shared" si="14"/>
        <v>4.9719688454336977</v>
      </c>
      <c r="W42">
        <f t="shared" si="15"/>
        <v>69.589846352514911</v>
      </c>
      <c r="X42">
        <f t="shared" si="16"/>
        <v>3.425995347330796</v>
      </c>
      <c r="Y42">
        <f t="shared" si="17"/>
        <v>4.9231253220132798</v>
      </c>
      <c r="Z42">
        <f t="shared" si="18"/>
        <v>1.5459734981029016</v>
      </c>
      <c r="AA42">
        <f t="shared" si="19"/>
        <v>-131.2422757853129</v>
      </c>
      <c r="AB42">
        <f t="shared" si="20"/>
        <v>-26.191796163585661</v>
      </c>
      <c r="AC42">
        <f t="shared" si="21"/>
        <v>-2.1556222292261062</v>
      </c>
      <c r="AD42">
        <f t="shared" si="22"/>
        <v>66.525041574897116</v>
      </c>
      <c r="AE42">
        <f t="shared" si="23"/>
        <v>12.838114894231119</v>
      </c>
      <c r="AF42">
        <f t="shared" si="24"/>
        <v>2.9574724764022386</v>
      </c>
      <c r="AG42">
        <f t="shared" si="25"/>
        <v>2.4238585907871331</v>
      </c>
      <c r="AH42">
        <v>171.2745567140251</v>
      </c>
      <c r="AI42">
        <v>162.5322666666666</v>
      </c>
      <c r="AJ42">
        <v>1.6904153709736129</v>
      </c>
      <c r="AK42">
        <v>62.170441953153343</v>
      </c>
      <c r="AL42">
        <f t="shared" si="26"/>
        <v>2.9760153239299978</v>
      </c>
      <c r="AM42">
        <v>31.206582555564051</v>
      </c>
      <c r="AN42">
        <v>33.856386060606063</v>
      </c>
      <c r="AO42">
        <v>7.0605544382213218E-4</v>
      </c>
      <c r="AP42">
        <v>100.072647166557</v>
      </c>
      <c r="AQ42">
        <v>20</v>
      </c>
      <c r="AR42">
        <v>3</v>
      </c>
      <c r="AS42">
        <f t="shared" si="27"/>
        <v>1</v>
      </c>
      <c r="AT42">
        <f t="shared" si="28"/>
        <v>0</v>
      </c>
      <c r="AU42">
        <f t="shared" si="29"/>
        <v>47544.094645414414</v>
      </c>
      <c r="AV42">
        <f t="shared" si="30"/>
        <v>1200.0050000000001</v>
      </c>
      <c r="AW42">
        <f t="shared" si="31"/>
        <v>1025.9285200792858</v>
      </c>
      <c r="AX42">
        <f t="shared" si="32"/>
        <v>0.85493687116244166</v>
      </c>
      <c r="AY42">
        <f t="shared" si="33"/>
        <v>0.18842816134351253</v>
      </c>
      <c r="AZ42">
        <v>6</v>
      </c>
      <c r="BA42">
        <v>0.5</v>
      </c>
      <c r="BB42" t="s">
        <v>355</v>
      </c>
      <c r="BC42">
        <v>2</v>
      </c>
      <c r="BD42" t="b">
        <v>1</v>
      </c>
      <c r="BE42">
        <v>1676566723.7874999</v>
      </c>
      <c r="BF42">
        <v>154.06899999999999</v>
      </c>
      <c r="BG42">
        <v>166.34037499999999</v>
      </c>
      <c r="BH42">
        <v>33.8485625</v>
      </c>
      <c r="BI42">
        <v>31.21095</v>
      </c>
      <c r="BJ42">
        <v>159.117625</v>
      </c>
      <c r="BK42">
        <v>33.624400000000001</v>
      </c>
      <c r="BL42">
        <v>649.98924999999997</v>
      </c>
      <c r="BM42">
        <v>101.11562499999999</v>
      </c>
      <c r="BN42">
        <v>9.9761837500000006E-2</v>
      </c>
      <c r="BO42">
        <v>32.540500000000002</v>
      </c>
      <c r="BP42">
        <v>32.715724999999999</v>
      </c>
      <c r="BQ42">
        <v>999.9</v>
      </c>
      <c r="BR42">
        <v>0</v>
      </c>
      <c r="BS42">
        <v>0</v>
      </c>
      <c r="BT42">
        <v>9030.1587499999987</v>
      </c>
      <c r="BU42">
        <v>0</v>
      </c>
      <c r="BV42">
        <v>342.337625</v>
      </c>
      <c r="BW42">
        <v>-12.27125</v>
      </c>
      <c r="BX42">
        <v>159.46674999999999</v>
      </c>
      <c r="BY42">
        <v>171.699375</v>
      </c>
      <c r="BZ42">
        <v>2.63759875</v>
      </c>
      <c r="CA42">
        <v>166.34037499999999</v>
      </c>
      <c r="CB42">
        <v>31.21095</v>
      </c>
      <c r="CC42">
        <v>3.4226187499999998</v>
      </c>
      <c r="CD42">
        <v>3.1559175000000002</v>
      </c>
      <c r="CE42">
        <v>26.2407</v>
      </c>
      <c r="CF42">
        <v>24.8742625</v>
      </c>
      <c r="CG42">
        <v>1200.0050000000001</v>
      </c>
      <c r="CH42">
        <v>0.500019875</v>
      </c>
      <c r="CI42">
        <v>0.499980125</v>
      </c>
      <c r="CJ42">
        <v>0</v>
      </c>
      <c r="CK42">
        <v>907.24737500000003</v>
      </c>
      <c r="CL42">
        <v>4.9990899999999998</v>
      </c>
      <c r="CM42">
        <v>9798.7637500000001</v>
      </c>
      <c r="CN42">
        <v>9557.9612500000003</v>
      </c>
      <c r="CO42">
        <v>42.561999999999998</v>
      </c>
      <c r="CP42">
        <v>44.936999999999998</v>
      </c>
      <c r="CQ42">
        <v>43.436999999999998</v>
      </c>
      <c r="CR42">
        <v>43.686999999999998</v>
      </c>
      <c r="CS42">
        <v>43.875</v>
      </c>
      <c r="CT42">
        <v>597.53</v>
      </c>
      <c r="CU42">
        <v>597.47874999999999</v>
      </c>
      <c r="CV42">
        <v>0</v>
      </c>
      <c r="CW42">
        <v>1676566737.9000001</v>
      </c>
      <c r="CX42">
        <v>0</v>
      </c>
      <c r="CY42">
        <v>1676559501.0999999</v>
      </c>
      <c r="CZ42" t="s">
        <v>356</v>
      </c>
      <c r="DA42">
        <v>1676559501.0999999</v>
      </c>
      <c r="DB42">
        <v>1676559496.5999999</v>
      </c>
      <c r="DC42">
        <v>9</v>
      </c>
      <c r="DD42">
        <v>-0.31900000000000001</v>
      </c>
      <c r="DE42">
        <v>0.04</v>
      </c>
      <c r="DF42">
        <v>-6.032</v>
      </c>
      <c r="DG42">
        <v>0.23799999999999999</v>
      </c>
      <c r="DH42">
        <v>416</v>
      </c>
      <c r="DI42">
        <v>31</v>
      </c>
      <c r="DJ42">
        <v>0.66</v>
      </c>
      <c r="DK42">
        <v>0.35</v>
      </c>
      <c r="DL42">
        <v>-11.946255000000001</v>
      </c>
      <c r="DM42">
        <v>-2.5617320825515382</v>
      </c>
      <c r="DN42">
        <v>0.24893923450312119</v>
      </c>
      <c r="DO42">
        <v>0</v>
      </c>
      <c r="DP42">
        <v>2.6742015000000001</v>
      </c>
      <c r="DQ42">
        <v>-0.15506634146341811</v>
      </c>
      <c r="DR42">
        <v>2.0355510378027849E-2</v>
      </c>
      <c r="DS42">
        <v>0</v>
      </c>
      <c r="DT42">
        <v>0</v>
      </c>
      <c r="DU42">
        <v>0</v>
      </c>
      <c r="DV42">
        <v>0</v>
      </c>
      <c r="DW42">
        <v>-1</v>
      </c>
      <c r="DX42">
        <v>0</v>
      </c>
      <c r="DY42">
        <v>2</v>
      </c>
      <c r="DZ42" t="s">
        <v>357</v>
      </c>
      <c r="EA42">
        <v>3.2973699999999999</v>
      </c>
      <c r="EB42">
        <v>2.62547</v>
      </c>
      <c r="EC42">
        <v>4.6056399999999997E-2</v>
      </c>
      <c r="ED42">
        <v>4.7461499999999997E-2</v>
      </c>
      <c r="EE42">
        <v>0.138961</v>
      </c>
      <c r="EF42">
        <v>0.13028300000000001</v>
      </c>
      <c r="EG42">
        <v>28816.9</v>
      </c>
      <c r="EH42">
        <v>29203.3</v>
      </c>
      <c r="EI42">
        <v>28101.1</v>
      </c>
      <c r="EJ42">
        <v>29503</v>
      </c>
      <c r="EK42">
        <v>33311.199999999997</v>
      </c>
      <c r="EL42">
        <v>35599.4</v>
      </c>
      <c r="EM42">
        <v>39687.300000000003</v>
      </c>
      <c r="EN42">
        <v>42145.5</v>
      </c>
      <c r="EO42">
        <v>2.1981000000000002</v>
      </c>
      <c r="EP42">
        <v>2.2021000000000002</v>
      </c>
      <c r="EQ42">
        <v>0.12099699999999999</v>
      </c>
      <c r="ER42">
        <v>0</v>
      </c>
      <c r="ES42">
        <v>30.752400000000002</v>
      </c>
      <c r="ET42">
        <v>999.9</v>
      </c>
      <c r="EU42">
        <v>76.8</v>
      </c>
      <c r="EV42">
        <v>32.4</v>
      </c>
      <c r="EW42">
        <v>37.096200000000003</v>
      </c>
      <c r="EX42">
        <v>56.520899999999997</v>
      </c>
      <c r="EY42">
        <v>-3.87019</v>
      </c>
      <c r="EZ42">
        <v>2</v>
      </c>
      <c r="FA42">
        <v>0.395069</v>
      </c>
      <c r="FB42">
        <v>-6.2554499999999999E-2</v>
      </c>
      <c r="FC42">
        <v>20.2742</v>
      </c>
      <c r="FD42">
        <v>5.2196899999999999</v>
      </c>
      <c r="FE42">
        <v>12.0077</v>
      </c>
      <c r="FF42">
        <v>4.9866999999999999</v>
      </c>
      <c r="FG42">
        <v>3.2845800000000001</v>
      </c>
      <c r="FH42">
        <v>9999</v>
      </c>
      <c r="FI42">
        <v>9999</v>
      </c>
      <c r="FJ42">
        <v>9999</v>
      </c>
      <c r="FK42">
        <v>999.9</v>
      </c>
      <c r="FL42">
        <v>1.86578</v>
      </c>
      <c r="FM42">
        <v>1.8621799999999999</v>
      </c>
      <c r="FN42">
        <v>1.8641700000000001</v>
      </c>
      <c r="FO42">
        <v>1.86026</v>
      </c>
      <c r="FP42">
        <v>1.8609599999999999</v>
      </c>
      <c r="FQ42">
        <v>1.86016</v>
      </c>
      <c r="FR42">
        <v>1.86188</v>
      </c>
      <c r="FS42">
        <v>1.8584400000000001</v>
      </c>
      <c r="FT42">
        <v>0</v>
      </c>
      <c r="FU42">
        <v>0</v>
      </c>
      <c r="FV42">
        <v>0</v>
      </c>
      <c r="FW42">
        <v>0</v>
      </c>
      <c r="FX42" t="s">
        <v>358</v>
      </c>
      <c r="FY42" t="s">
        <v>359</v>
      </c>
      <c r="FZ42" t="s">
        <v>360</v>
      </c>
      <c r="GA42" t="s">
        <v>360</v>
      </c>
      <c r="GB42" t="s">
        <v>360</v>
      </c>
      <c r="GC42" t="s">
        <v>360</v>
      </c>
      <c r="GD42">
        <v>0</v>
      </c>
      <c r="GE42">
        <v>100</v>
      </c>
      <c r="GF42">
        <v>100</v>
      </c>
      <c r="GG42">
        <v>-5.0629999999999997</v>
      </c>
      <c r="GH42">
        <v>0.22420000000000001</v>
      </c>
      <c r="GI42">
        <v>-4.3390407852367989</v>
      </c>
      <c r="GJ42">
        <v>-4.8024823865547416E-3</v>
      </c>
      <c r="GK42">
        <v>2.2541114550050859E-6</v>
      </c>
      <c r="GL42">
        <v>-5.2254267566753844E-10</v>
      </c>
      <c r="GM42">
        <v>0.224158448447625</v>
      </c>
      <c r="GN42">
        <v>0</v>
      </c>
      <c r="GO42">
        <v>0</v>
      </c>
      <c r="GP42">
        <v>0</v>
      </c>
      <c r="GQ42">
        <v>6</v>
      </c>
      <c r="GR42">
        <v>2068</v>
      </c>
      <c r="GS42">
        <v>3</v>
      </c>
      <c r="GT42">
        <v>31</v>
      </c>
      <c r="GU42">
        <v>120.4</v>
      </c>
      <c r="GV42">
        <v>120.5</v>
      </c>
      <c r="GW42">
        <v>0.67627000000000004</v>
      </c>
      <c r="GX42">
        <v>2.5720200000000002</v>
      </c>
      <c r="GY42">
        <v>2.04834</v>
      </c>
      <c r="GZ42">
        <v>2.6269499999999999</v>
      </c>
      <c r="HA42">
        <v>2.1972700000000001</v>
      </c>
      <c r="HB42">
        <v>2.32178</v>
      </c>
      <c r="HC42">
        <v>37.650399999999998</v>
      </c>
      <c r="HD42">
        <v>14.2896</v>
      </c>
      <c r="HE42">
        <v>18</v>
      </c>
      <c r="HF42">
        <v>675.02700000000004</v>
      </c>
      <c r="HG42">
        <v>755.46699999999998</v>
      </c>
      <c r="HH42">
        <v>31.0002</v>
      </c>
      <c r="HI42">
        <v>32.437899999999999</v>
      </c>
      <c r="HJ42">
        <v>30.000299999999999</v>
      </c>
      <c r="HK42">
        <v>32.339300000000001</v>
      </c>
      <c r="HL42">
        <v>32.347000000000001</v>
      </c>
      <c r="HM42">
        <v>13.540699999999999</v>
      </c>
      <c r="HN42">
        <v>19.953099999999999</v>
      </c>
      <c r="HO42">
        <v>99.638800000000003</v>
      </c>
      <c r="HP42">
        <v>31</v>
      </c>
      <c r="HQ42">
        <v>183.89</v>
      </c>
      <c r="HR42">
        <v>31.295300000000001</v>
      </c>
      <c r="HS42">
        <v>99.051599999999993</v>
      </c>
      <c r="HT42">
        <v>97.755200000000002</v>
      </c>
    </row>
    <row r="43" spans="1:228" x14ac:dyDescent="0.2">
      <c r="A43">
        <v>28</v>
      </c>
      <c r="B43">
        <v>1676566729.5999999</v>
      </c>
      <c r="C43">
        <v>107.5</v>
      </c>
      <c r="D43" t="s">
        <v>414</v>
      </c>
      <c r="E43" t="s">
        <v>415</v>
      </c>
      <c r="F43">
        <v>4</v>
      </c>
      <c r="G43">
        <v>1676566727.2249999</v>
      </c>
      <c r="H43">
        <f t="shared" si="0"/>
        <v>2.962320033897231E-3</v>
      </c>
      <c r="I43">
        <f t="shared" si="1"/>
        <v>2.9623200338972309</v>
      </c>
      <c r="J43">
        <f t="shared" si="2"/>
        <v>2.7111170493181431</v>
      </c>
      <c r="K43">
        <f t="shared" si="3"/>
        <v>159.61712499999999</v>
      </c>
      <c r="L43">
        <f t="shared" si="4"/>
        <v>132.6884400962891</v>
      </c>
      <c r="M43">
        <f t="shared" si="5"/>
        <v>13.430016343780965</v>
      </c>
      <c r="N43">
        <f t="shared" si="6"/>
        <v>16.155594232185724</v>
      </c>
      <c r="O43">
        <f t="shared" si="7"/>
        <v>0.19298570544113325</v>
      </c>
      <c r="P43">
        <f t="shared" si="8"/>
        <v>2.769109238384555</v>
      </c>
      <c r="Q43">
        <f t="shared" si="9"/>
        <v>0.18581301752245502</v>
      </c>
      <c r="R43">
        <f t="shared" si="10"/>
        <v>0.11675536240676472</v>
      </c>
      <c r="S43">
        <f t="shared" si="11"/>
        <v>226.11332162802393</v>
      </c>
      <c r="T43">
        <f t="shared" si="12"/>
        <v>33.130385492884542</v>
      </c>
      <c r="U43">
        <f t="shared" si="13"/>
        <v>32.7218625</v>
      </c>
      <c r="V43">
        <f t="shared" si="14"/>
        <v>4.9736872743435914</v>
      </c>
      <c r="W43">
        <f t="shared" si="15"/>
        <v>69.614966135656658</v>
      </c>
      <c r="X43">
        <f t="shared" si="16"/>
        <v>3.4270388131093541</v>
      </c>
      <c r="Y43">
        <f t="shared" si="17"/>
        <v>4.9228477773460142</v>
      </c>
      <c r="Z43">
        <f t="shared" si="18"/>
        <v>1.5466484612342373</v>
      </c>
      <c r="AA43">
        <f t="shared" si="19"/>
        <v>-130.63831349486787</v>
      </c>
      <c r="AB43">
        <f t="shared" si="20"/>
        <v>-27.224572520038645</v>
      </c>
      <c r="AC43">
        <f t="shared" si="21"/>
        <v>-2.2434845111704513</v>
      </c>
      <c r="AD43">
        <f t="shared" si="22"/>
        <v>66.006951101946939</v>
      </c>
      <c r="AE43">
        <f t="shared" si="23"/>
        <v>12.83871505975555</v>
      </c>
      <c r="AF43">
        <f t="shared" si="24"/>
        <v>2.9543759513956913</v>
      </c>
      <c r="AG43">
        <f t="shared" si="25"/>
        <v>2.7111170493181431</v>
      </c>
      <c r="AH43">
        <v>177.11382237721389</v>
      </c>
      <c r="AI43">
        <v>168.28509696969689</v>
      </c>
      <c r="AJ43">
        <v>1.641345207687043</v>
      </c>
      <c r="AK43">
        <v>62.170441953153343</v>
      </c>
      <c r="AL43">
        <f t="shared" si="26"/>
        <v>2.9623200338972309</v>
      </c>
      <c r="AM43">
        <v>31.222792043189671</v>
      </c>
      <c r="AN43">
        <v>33.862401212121199</v>
      </c>
      <c r="AO43">
        <v>3.4754870820388962E-4</v>
      </c>
      <c r="AP43">
        <v>100.072647166557</v>
      </c>
      <c r="AQ43">
        <v>20</v>
      </c>
      <c r="AR43">
        <v>3</v>
      </c>
      <c r="AS43">
        <f t="shared" si="27"/>
        <v>1</v>
      </c>
      <c r="AT43">
        <f t="shared" si="28"/>
        <v>0</v>
      </c>
      <c r="AU43">
        <f t="shared" si="29"/>
        <v>47448.622053231244</v>
      </c>
      <c r="AV43">
        <f t="shared" si="30"/>
        <v>1199.9974999999999</v>
      </c>
      <c r="AW43">
        <f t="shared" si="31"/>
        <v>1025.9221075792871</v>
      </c>
      <c r="AX43">
        <f t="shared" si="32"/>
        <v>0.8549368707678866</v>
      </c>
      <c r="AY43">
        <f t="shared" si="33"/>
        <v>0.18842816058202116</v>
      </c>
      <c r="AZ43">
        <v>6</v>
      </c>
      <c r="BA43">
        <v>0.5</v>
      </c>
      <c r="BB43" t="s">
        <v>355</v>
      </c>
      <c r="BC43">
        <v>2</v>
      </c>
      <c r="BD43" t="b">
        <v>1</v>
      </c>
      <c r="BE43">
        <v>1676566727.2249999</v>
      </c>
      <c r="BF43">
        <v>159.61712499999999</v>
      </c>
      <c r="BG43">
        <v>171.90299999999999</v>
      </c>
      <c r="BH43">
        <v>33.859112499999988</v>
      </c>
      <c r="BI43">
        <v>31.224450000000001</v>
      </c>
      <c r="BJ43">
        <v>164.68825000000001</v>
      </c>
      <c r="BK43">
        <v>33.634950000000003</v>
      </c>
      <c r="BL43">
        <v>650.02862500000003</v>
      </c>
      <c r="BM43">
        <v>101.114625</v>
      </c>
      <c r="BN43">
        <v>0.1000424875</v>
      </c>
      <c r="BO43">
        <v>32.539499999999997</v>
      </c>
      <c r="BP43">
        <v>32.7218625</v>
      </c>
      <c r="BQ43">
        <v>999.9</v>
      </c>
      <c r="BR43">
        <v>0</v>
      </c>
      <c r="BS43">
        <v>0</v>
      </c>
      <c r="BT43">
        <v>9011.7962499999994</v>
      </c>
      <c r="BU43">
        <v>0</v>
      </c>
      <c r="BV43">
        <v>308.19937499999997</v>
      </c>
      <c r="BW43">
        <v>-12.285825000000001</v>
      </c>
      <c r="BX43">
        <v>165.21125000000001</v>
      </c>
      <c r="BY43">
        <v>177.4435</v>
      </c>
      <c r="BZ43">
        <v>2.6346512500000001</v>
      </c>
      <c r="CA43">
        <v>171.90299999999999</v>
      </c>
      <c r="CB43">
        <v>31.224450000000001</v>
      </c>
      <c r="CC43">
        <v>3.4236537500000002</v>
      </c>
      <c r="CD43">
        <v>3.1572524999999998</v>
      </c>
      <c r="CE43">
        <v>26.245825</v>
      </c>
      <c r="CF43">
        <v>24.881337500000001</v>
      </c>
      <c r="CG43">
        <v>1199.9974999999999</v>
      </c>
      <c r="CH43">
        <v>0.50001962499999997</v>
      </c>
      <c r="CI43">
        <v>0.49998037499999998</v>
      </c>
      <c r="CJ43">
        <v>0</v>
      </c>
      <c r="CK43">
        <v>905.48500000000001</v>
      </c>
      <c r="CL43">
        <v>4.9990899999999998</v>
      </c>
      <c r="CM43">
        <v>9776.4524999999994</v>
      </c>
      <c r="CN43">
        <v>9557.8924999999999</v>
      </c>
      <c r="CO43">
        <v>42.561999999999998</v>
      </c>
      <c r="CP43">
        <v>44.936999999999998</v>
      </c>
      <c r="CQ43">
        <v>43.436999999999998</v>
      </c>
      <c r="CR43">
        <v>43.686999999999998</v>
      </c>
      <c r="CS43">
        <v>43.875</v>
      </c>
      <c r="CT43">
        <v>597.52625</v>
      </c>
      <c r="CU43">
        <v>597.47500000000002</v>
      </c>
      <c r="CV43">
        <v>0</v>
      </c>
      <c r="CW43">
        <v>1676566741.5</v>
      </c>
      <c r="CX43">
        <v>0</v>
      </c>
      <c r="CY43">
        <v>1676559501.0999999</v>
      </c>
      <c r="CZ43" t="s">
        <v>356</v>
      </c>
      <c r="DA43">
        <v>1676559501.0999999</v>
      </c>
      <c r="DB43">
        <v>1676559496.5999999</v>
      </c>
      <c r="DC43">
        <v>9</v>
      </c>
      <c r="DD43">
        <v>-0.31900000000000001</v>
      </c>
      <c r="DE43">
        <v>0.04</v>
      </c>
      <c r="DF43">
        <v>-6.032</v>
      </c>
      <c r="DG43">
        <v>0.23799999999999999</v>
      </c>
      <c r="DH43">
        <v>416</v>
      </c>
      <c r="DI43">
        <v>31</v>
      </c>
      <c r="DJ43">
        <v>0.66</v>
      </c>
      <c r="DK43">
        <v>0.35</v>
      </c>
      <c r="DL43">
        <v>-12.062680487804879</v>
      </c>
      <c r="DM43">
        <v>-1.9918912891985969</v>
      </c>
      <c r="DN43">
        <v>0.20190045025803219</v>
      </c>
      <c r="DO43">
        <v>0</v>
      </c>
      <c r="DP43">
        <v>2.6637370731707311</v>
      </c>
      <c r="DQ43">
        <v>-0.16605261324041529</v>
      </c>
      <c r="DR43">
        <v>2.1487312336206009E-2</v>
      </c>
      <c r="DS43">
        <v>0</v>
      </c>
      <c r="DT43">
        <v>0</v>
      </c>
      <c r="DU43">
        <v>0</v>
      </c>
      <c r="DV43">
        <v>0</v>
      </c>
      <c r="DW43">
        <v>-1</v>
      </c>
      <c r="DX43">
        <v>0</v>
      </c>
      <c r="DY43">
        <v>2</v>
      </c>
      <c r="DZ43" t="s">
        <v>357</v>
      </c>
      <c r="EA43">
        <v>3.2974199999999998</v>
      </c>
      <c r="EB43">
        <v>2.6252499999999999</v>
      </c>
      <c r="EC43">
        <v>4.7491699999999998E-2</v>
      </c>
      <c r="ED43">
        <v>4.88923E-2</v>
      </c>
      <c r="EE43">
        <v>0.13897899999999999</v>
      </c>
      <c r="EF43">
        <v>0.130304</v>
      </c>
      <c r="EG43">
        <v>28773.1</v>
      </c>
      <c r="EH43">
        <v>29159.1</v>
      </c>
      <c r="EI43">
        <v>28100.6</v>
      </c>
      <c r="EJ43">
        <v>29502.7</v>
      </c>
      <c r="EK43">
        <v>33310.5</v>
      </c>
      <c r="EL43">
        <v>35598.199999999997</v>
      </c>
      <c r="EM43">
        <v>39687.1</v>
      </c>
      <c r="EN43">
        <v>42144.9</v>
      </c>
      <c r="EO43">
        <v>2.1983199999999998</v>
      </c>
      <c r="EP43">
        <v>2.2020200000000001</v>
      </c>
      <c r="EQ43">
        <v>0.121035</v>
      </c>
      <c r="ER43">
        <v>0</v>
      </c>
      <c r="ES43">
        <v>30.7606</v>
      </c>
      <c r="ET43">
        <v>999.9</v>
      </c>
      <c r="EU43">
        <v>76.8</v>
      </c>
      <c r="EV43">
        <v>32.4</v>
      </c>
      <c r="EW43">
        <v>37.094299999999997</v>
      </c>
      <c r="EX43">
        <v>56.520899999999997</v>
      </c>
      <c r="EY43">
        <v>-3.78606</v>
      </c>
      <c r="EZ43">
        <v>2</v>
      </c>
      <c r="FA43">
        <v>0.39554600000000001</v>
      </c>
      <c r="FB43">
        <v>-6.2064300000000003E-2</v>
      </c>
      <c r="FC43">
        <v>20.2743</v>
      </c>
      <c r="FD43">
        <v>5.2198399999999996</v>
      </c>
      <c r="FE43">
        <v>12.0083</v>
      </c>
      <c r="FF43">
        <v>4.9868499999999996</v>
      </c>
      <c r="FG43">
        <v>3.2845300000000002</v>
      </c>
      <c r="FH43">
        <v>9999</v>
      </c>
      <c r="FI43">
        <v>9999</v>
      </c>
      <c r="FJ43">
        <v>9999</v>
      </c>
      <c r="FK43">
        <v>999.9</v>
      </c>
      <c r="FL43">
        <v>1.86578</v>
      </c>
      <c r="FM43">
        <v>1.8621700000000001</v>
      </c>
      <c r="FN43">
        <v>1.8641700000000001</v>
      </c>
      <c r="FO43">
        <v>1.86026</v>
      </c>
      <c r="FP43">
        <v>1.8609599999999999</v>
      </c>
      <c r="FQ43">
        <v>1.8601700000000001</v>
      </c>
      <c r="FR43">
        <v>1.86188</v>
      </c>
      <c r="FS43">
        <v>1.8584700000000001</v>
      </c>
      <c r="FT43">
        <v>0</v>
      </c>
      <c r="FU43">
        <v>0</v>
      </c>
      <c r="FV43">
        <v>0</v>
      </c>
      <c r="FW43">
        <v>0</v>
      </c>
      <c r="FX43" t="s">
        <v>358</v>
      </c>
      <c r="FY43" t="s">
        <v>359</v>
      </c>
      <c r="FZ43" t="s">
        <v>360</v>
      </c>
      <c r="GA43" t="s">
        <v>360</v>
      </c>
      <c r="GB43" t="s">
        <v>360</v>
      </c>
      <c r="GC43" t="s">
        <v>360</v>
      </c>
      <c r="GD43">
        <v>0</v>
      </c>
      <c r="GE43">
        <v>100</v>
      </c>
      <c r="GF43">
        <v>100</v>
      </c>
      <c r="GG43">
        <v>-5.0869999999999997</v>
      </c>
      <c r="GH43">
        <v>0.22420000000000001</v>
      </c>
      <c r="GI43">
        <v>-4.3390407852367989</v>
      </c>
      <c r="GJ43">
        <v>-4.8024823865547416E-3</v>
      </c>
      <c r="GK43">
        <v>2.2541114550050859E-6</v>
      </c>
      <c r="GL43">
        <v>-5.2254267566753844E-10</v>
      </c>
      <c r="GM43">
        <v>0.224158448447625</v>
      </c>
      <c r="GN43">
        <v>0</v>
      </c>
      <c r="GO43">
        <v>0</v>
      </c>
      <c r="GP43">
        <v>0</v>
      </c>
      <c r="GQ43">
        <v>6</v>
      </c>
      <c r="GR43">
        <v>2068</v>
      </c>
      <c r="GS43">
        <v>3</v>
      </c>
      <c r="GT43">
        <v>31</v>
      </c>
      <c r="GU43">
        <v>120.5</v>
      </c>
      <c r="GV43">
        <v>120.5</v>
      </c>
      <c r="GW43">
        <v>0.69335899999999995</v>
      </c>
      <c r="GX43">
        <v>2.5830099999999998</v>
      </c>
      <c r="GY43">
        <v>2.04834</v>
      </c>
      <c r="GZ43">
        <v>2.6281699999999999</v>
      </c>
      <c r="HA43">
        <v>2.1972700000000001</v>
      </c>
      <c r="HB43">
        <v>2.2949199999999998</v>
      </c>
      <c r="HC43">
        <v>37.650399999999998</v>
      </c>
      <c r="HD43">
        <v>14.2896</v>
      </c>
      <c r="HE43">
        <v>18</v>
      </c>
      <c r="HF43">
        <v>675.24300000000005</v>
      </c>
      <c r="HG43">
        <v>755.42600000000004</v>
      </c>
      <c r="HH43">
        <v>31.0002</v>
      </c>
      <c r="HI43">
        <v>32.441200000000002</v>
      </c>
      <c r="HJ43">
        <v>30.000499999999999</v>
      </c>
      <c r="HK43">
        <v>32.342500000000001</v>
      </c>
      <c r="HL43">
        <v>32.349499999999999</v>
      </c>
      <c r="HM43">
        <v>13.895099999999999</v>
      </c>
      <c r="HN43">
        <v>19.953099999999999</v>
      </c>
      <c r="HO43">
        <v>99.638800000000003</v>
      </c>
      <c r="HP43">
        <v>31</v>
      </c>
      <c r="HQ43">
        <v>190.74799999999999</v>
      </c>
      <c r="HR43">
        <v>31.305900000000001</v>
      </c>
      <c r="HS43">
        <v>99.050700000000006</v>
      </c>
      <c r="HT43">
        <v>97.754000000000005</v>
      </c>
    </row>
    <row r="44" spans="1:228" x14ac:dyDescent="0.2">
      <c r="A44">
        <v>29</v>
      </c>
      <c r="B44">
        <v>1676566733.5999999</v>
      </c>
      <c r="C44">
        <v>111.5</v>
      </c>
      <c r="D44" t="s">
        <v>416</v>
      </c>
      <c r="E44" t="s">
        <v>417</v>
      </c>
      <c r="F44">
        <v>4</v>
      </c>
      <c r="G44">
        <v>1676566731.5999999</v>
      </c>
      <c r="H44">
        <f t="shared" si="0"/>
        <v>2.9560353500507138E-3</v>
      </c>
      <c r="I44">
        <f t="shared" si="1"/>
        <v>2.9560353500507137</v>
      </c>
      <c r="J44">
        <f t="shared" si="2"/>
        <v>2.66593944892456</v>
      </c>
      <c r="K44">
        <f t="shared" si="3"/>
        <v>166.56042857142859</v>
      </c>
      <c r="L44">
        <f t="shared" si="4"/>
        <v>139.82667735531925</v>
      </c>
      <c r="M44">
        <f t="shared" si="5"/>
        <v>14.15284878701712</v>
      </c>
      <c r="N44">
        <f t="shared" si="6"/>
        <v>16.858761175322453</v>
      </c>
      <c r="O44">
        <f t="shared" si="7"/>
        <v>0.19283912896788433</v>
      </c>
      <c r="P44">
        <f t="shared" si="8"/>
        <v>2.7627579387774257</v>
      </c>
      <c r="Q44">
        <f t="shared" si="9"/>
        <v>0.18566130953237073</v>
      </c>
      <c r="R44">
        <f t="shared" si="10"/>
        <v>0.11666095721743786</v>
      </c>
      <c r="S44">
        <f t="shared" si="11"/>
        <v>226.11326880526977</v>
      </c>
      <c r="T44">
        <f t="shared" si="12"/>
        <v>33.123177737622207</v>
      </c>
      <c r="U44">
        <f t="shared" si="13"/>
        <v>32.717228571428571</v>
      </c>
      <c r="V44">
        <f t="shared" si="14"/>
        <v>4.9723897802281281</v>
      </c>
      <c r="W44">
        <f t="shared" si="15"/>
        <v>69.668760802357525</v>
      </c>
      <c r="X44">
        <f t="shared" si="16"/>
        <v>3.427718053672653</v>
      </c>
      <c r="Y44">
        <f t="shared" si="17"/>
        <v>4.9200215623135675</v>
      </c>
      <c r="Z44">
        <f t="shared" si="18"/>
        <v>1.544671726555475</v>
      </c>
      <c r="AA44">
        <f t="shared" si="19"/>
        <v>-130.36115893723647</v>
      </c>
      <c r="AB44">
        <f t="shared" si="20"/>
        <v>-27.989044743757134</v>
      </c>
      <c r="AC44">
        <f t="shared" si="21"/>
        <v>-2.3116163107695304</v>
      </c>
      <c r="AD44">
        <f t="shared" si="22"/>
        <v>65.451448813506644</v>
      </c>
      <c r="AE44">
        <f t="shared" si="23"/>
        <v>13.033510888247706</v>
      </c>
      <c r="AF44">
        <f t="shared" si="24"/>
        <v>2.955475546906174</v>
      </c>
      <c r="AG44">
        <f t="shared" si="25"/>
        <v>2.66593944892456</v>
      </c>
      <c r="AH44">
        <v>183.8266452303684</v>
      </c>
      <c r="AI44">
        <v>174.92220606060599</v>
      </c>
      <c r="AJ44">
        <v>1.672442406271347</v>
      </c>
      <c r="AK44">
        <v>62.170441953153343</v>
      </c>
      <c r="AL44">
        <f t="shared" si="26"/>
        <v>2.9560353500507137</v>
      </c>
      <c r="AM44">
        <v>31.22851593918762</v>
      </c>
      <c r="AN44">
        <v>33.863618787878792</v>
      </c>
      <c r="AO44">
        <v>1.7028129603965429E-4</v>
      </c>
      <c r="AP44">
        <v>100.072647166557</v>
      </c>
      <c r="AQ44">
        <v>20</v>
      </c>
      <c r="AR44">
        <v>3</v>
      </c>
      <c r="AS44">
        <f t="shared" si="27"/>
        <v>1</v>
      </c>
      <c r="AT44">
        <f t="shared" si="28"/>
        <v>0</v>
      </c>
      <c r="AU44">
        <f t="shared" si="29"/>
        <v>47275.293141685892</v>
      </c>
      <c r="AV44">
        <f t="shared" si="30"/>
        <v>1199.995714285714</v>
      </c>
      <c r="AW44">
        <f t="shared" si="31"/>
        <v>1025.9207278783781</v>
      </c>
      <c r="AX44">
        <f t="shared" si="32"/>
        <v>0.85493699324505301</v>
      </c>
      <c r="AY44">
        <f t="shared" si="33"/>
        <v>0.1884283969629521</v>
      </c>
      <c r="AZ44">
        <v>6</v>
      </c>
      <c r="BA44">
        <v>0.5</v>
      </c>
      <c r="BB44" t="s">
        <v>355</v>
      </c>
      <c r="BC44">
        <v>2</v>
      </c>
      <c r="BD44" t="b">
        <v>1</v>
      </c>
      <c r="BE44">
        <v>1676566731.5999999</v>
      </c>
      <c r="BF44">
        <v>166.56042857142859</v>
      </c>
      <c r="BG44">
        <v>179.04528571428571</v>
      </c>
      <c r="BH44">
        <v>33.865014285714288</v>
      </c>
      <c r="BI44">
        <v>31.229371428571429</v>
      </c>
      <c r="BJ44">
        <v>171.66028571428569</v>
      </c>
      <c r="BK44">
        <v>33.640885714285723</v>
      </c>
      <c r="BL44">
        <v>650.02471428571425</v>
      </c>
      <c r="BM44">
        <v>101.117</v>
      </c>
      <c r="BN44">
        <v>0.10008571428571431</v>
      </c>
      <c r="BO44">
        <v>32.529314285714293</v>
      </c>
      <c r="BP44">
        <v>32.717228571428571</v>
      </c>
      <c r="BQ44">
        <v>999.89999999999986</v>
      </c>
      <c r="BR44">
        <v>0</v>
      </c>
      <c r="BS44">
        <v>0</v>
      </c>
      <c r="BT44">
        <v>8977.8571428571431</v>
      </c>
      <c r="BU44">
        <v>0</v>
      </c>
      <c r="BV44">
        <v>278.94942857142848</v>
      </c>
      <c r="BW44">
        <v>-12.48465714285714</v>
      </c>
      <c r="BX44">
        <v>172.399</v>
      </c>
      <c r="BY44">
        <v>184.81685714285709</v>
      </c>
      <c r="BZ44">
        <v>2.6356571428571431</v>
      </c>
      <c r="CA44">
        <v>179.04528571428571</v>
      </c>
      <c r="CB44">
        <v>31.229371428571429</v>
      </c>
      <c r="CC44">
        <v>3.4243299999999999</v>
      </c>
      <c r="CD44">
        <v>3.157822857142857</v>
      </c>
      <c r="CE44">
        <v>26.249171428571429</v>
      </c>
      <c r="CF44">
        <v>24.884357142857141</v>
      </c>
      <c r="CG44">
        <v>1199.995714285714</v>
      </c>
      <c r="CH44">
        <v>0.50001628571428569</v>
      </c>
      <c r="CI44">
        <v>0.49998371428571431</v>
      </c>
      <c r="CJ44">
        <v>0</v>
      </c>
      <c r="CK44">
        <v>903.53157142857151</v>
      </c>
      <c r="CL44">
        <v>4.9990899999999998</v>
      </c>
      <c r="CM44">
        <v>9751.1899999999987</v>
      </c>
      <c r="CN44">
        <v>9557.8928571428569</v>
      </c>
      <c r="CO44">
        <v>42.561999999999998</v>
      </c>
      <c r="CP44">
        <v>44.936999999999998</v>
      </c>
      <c r="CQ44">
        <v>43.436999999999998</v>
      </c>
      <c r="CR44">
        <v>43.686999999999998</v>
      </c>
      <c r="CS44">
        <v>43.875</v>
      </c>
      <c r="CT44">
        <v>597.51857142857136</v>
      </c>
      <c r="CU44">
        <v>597.47714285714289</v>
      </c>
      <c r="CV44">
        <v>0</v>
      </c>
      <c r="CW44">
        <v>1676566745.0999999</v>
      </c>
      <c r="CX44">
        <v>0</v>
      </c>
      <c r="CY44">
        <v>1676559501.0999999</v>
      </c>
      <c r="CZ44" t="s">
        <v>356</v>
      </c>
      <c r="DA44">
        <v>1676559501.0999999</v>
      </c>
      <c r="DB44">
        <v>1676559496.5999999</v>
      </c>
      <c r="DC44">
        <v>9</v>
      </c>
      <c r="DD44">
        <v>-0.31900000000000001</v>
      </c>
      <c r="DE44">
        <v>0.04</v>
      </c>
      <c r="DF44">
        <v>-6.032</v>
      </c>
      <c r="DG44">
        <v>0.23799999999999999</v>
      </c>
      <c r="DH44">
        <v>416</v>
      </c>
      <c r="DI44">
        <v>31</v>
      </c>
      <c r="DJ44">
        <v>0.66</v>
      </c>
      <c r="DK44">
        <v>0.35</v>
      </c>
      <c r="DL44">
        <v>-12.19452195121951</v>
      </c>
      <c r="DM44">
        <v>-1.8437038327526281</v>
      </c>
      <c r="DN44">
        <v>0.18732587949319771</v>
      </c>
      <c r="DO44">
        <v>0</v>
      </c>
      <c r="DP44">
        <v>2.6562317073170729</v>
      </c>
      <c r="DQ44">
        <v>-0.1984469686411158</v>
      </c>
      <c r="DR44">
        <v>2.2979056732263432E-2</v>
      </c>
      <c r="DS44">
        <v>0</v>
      </c>
      <c r="DT44">
        <v>0</v>
      </c>
      <c r="DU44">
        <v>0</v>
      </c>
      <c r="DV44">
        <v>0</v>
      </c>
      <c r="DW44">
        <v>-1</v>
      </c>
      <c r="DX44">
        <v>0</v>
      </c>
      <c r="DY44">
        <v>2</v>
      </c>
      <c r="DZ44" t="s">
        <v>357</v>
      </c>
      <c r="EA44">
        <v>3.2974600000000001</v>
      </c>
      <c r="EB44">
        <v>2.6252800000000001</v>
      </c>
      <c r="EC44">
        <v>4.9138000000000001E-2</v>
      </c>
      <c r="ED44">
        <v>5.0558199999999998E-2</v>
      </c>
      <c r="EE44">
        <v>0.13897999999999999</v>
      </c>
      <c r="EF44">
        <v>0.13031599999999999</v>
      </c>
      <c r="EG44">
        <v>28723.5</v>
      </c>
      <c r="EH44">
        <v>29107.8</v>
      </c>
      <c r="EI44">
        <v>28100.7</v>
      </c>
      <c r="EJ44">
        <v>29502.5</v>
      </c>
      <c r="EK44">
        <v>33310.6</v>
      </c>
      <c r="EL44">
        <v>35597.599999999999</v>
      </c>
      <c r="EM44">
        <v>39687.199999999997</v>
      </c>
      <c r="EN44">
        <v>42144.7</v>
      </c>
      <c r="EO44">
        <v>2.1984499999999998</v>
      </c>
      <c r="EP44">
        <v>2.2019199999999999</v>
      </c>
      <c r="EQ44">
        <v>0.119992</v>
      </c>
      <c r="ER44">
        <v>0</v>
      </c>
      <c r="ES44">
        <v>30.7667</v>
      </c>
      <c r="ET44">
        <v>999.9</v>
      </c>
      <c r="EU44">
        <v>76.900000000000006</v>
      </c>
      <c r="EV44">
        <v>32.4</v>
      </c>
      <c r="EW44">
        <v>37.144199999999998</v>
      </c>
      <c r="EX44">
        <v>56.760899999999999</v>
      </c>
      <c r="EY44">
        <v>-3.90625</v>
      </c>
      <c r="EZ44">
        <v>2</v>
      </c>
      <c r="FA44">
        <v>0.395681</v>
      </c>
      <c r="FB44">
        <v>-6.2464600000000002E-2</v>
      </c>
      <c r="FC44">
        <v>20.2742</v>
      </c>
      <c r="FD44">
        <v>5.2198399999999996</v>
      </c>
      <c r="FE44">
        <v>12.007</v>
      </c>
      <c r="FF44">
        <v>4.9869000000000003</v>
      </c>
      <c r="FG44">
        <v>3.2844500000000001</v>
      </c>
      <c r="FH44">
        <v>9999</v>
      </c>
      <c r="FI44">
        <v>9999</v>
      </c>
      <c r="FJ44">
        <v>9999</v>
      </c>
      <c r="FK44">
        <v>999.9</v>
      </c>
      <c r="FL44">
        <v>1.8657900000000001</v>
      </c>
      <c r="FM44">
        <v>1.8621700000000001</v>
      </c>
      <c r="FN44">
        <v>1.8641700000000001</v>
      </c>
      <c r="FO44">
        <v>1.8602700000000001</v>
      </c>
      <c r="FP44">
        <v>1.86097</v>
      </c>
      <c r="FQ44">
        <v>1.8601700000000001</v>
      </c>
      <c r="FR44">
        <v>1.8618699999999999</v>
      </c>
      <c r="FS44">
        <v>1.85846</v>
      </c>
      <c r="FT44">
        <v>0</v>
      </c>
      <c r="FU44">
        <v>0</v>
      </c>
      <c r="FV44">
        <v>0</v>
      </c>
      <c r="FW44">
        <v>0</v>
      </c>
      <c r="FX44" t="s">
        <v>358</v>
      </c>
      <c r="FY44" t="s">
        <v>359</v>
      </c>
      <c r="FZ44" t="s">
        <v>360</v>
      </c>
      <c r="GA44" t="s">
        <v>360</v>
      </c>
      <c r="GB44" t="s">
        <v>360</v>
      </c>
      <c r="GC44" t="s">
        <v>360</v>
      </c>
      <c r="GD44">
        <v>0</v>
      </c>
      <c r="GE44">
        <v>100</v>
      </c>
      <c r="GF44">
        <v>100</v>
      </c>
      <c r="GG44">
        <v>-5.1120000000000001</v>
      </c>
      <c r="GH44">
        <v>0.22409999999999999</v>
      </c>
      <c r="GI44">
        <v>-4.3390407852367989</v>
      </c>
      <c r="GJ44">
        <v>-4.8024823865547416E-3</v>
      </c>
      <c r="GK44">
        <v>2.2541114550050859E-6</v>
      </c>
      <c r="GL44">
        <v>-5.2254267566753844E-10</v>
      </c>
      <c r="GM44">
        <v>0.224158448447625</v>
      </c>
      <c r="GN44">
        <v>0</v>
      </c>
      <c r="GO44">
        <v>0</v>
      </c>
      <c r="GP44">
        <v>0</v>
      </c>
      <c r="GQ44">
        <v>6</v>
      </c>
      <c r="GR44">
        <v>2068</v>
      </c>
      <c r="GS44">
        <v>3</v>
      </c>
      <c r="GT44">
        <v>31</v>
      </c>
      <c r="GU44">
        <v>120.5</v>
      </c>
      <c r="GV44">
        <v>120.6</v>
      </c>
      <c r="GW44">
        <v>0.71289100000000005</v>
      </c>
      <c r="GX44">
        <v>2.5708000000000002</v>
      </c>
      <c r="GY44">
        <v>2.04834</v>
      </c>
      <c r="GZ44">
        <v>2.6269499999999999</v>
      </c>
      <c r="HA44">
        <v>2.1972700000000001</v>
      </c>
      <c r="HB44">
        <v>2.33643</v>
      </c>
      <c r="HC44">
        <v>37.650399999999998</v>
      </c>
      <c r="HD44">
        <v>14.3072</v>
      </c>
      <c r="HE44">
        <v>18</v>
      </c>
      <c r="HF44">
        <v>675.375</v>
      </c>
      <c r="HG44">
        <v>755.37400000000002</v>
      </c>
      <c r="HH44">
        <v>31.0001</v>
      </c>
      <c r="HI44">
        <v>32.444800000000001</v>
      </c>
      <c r="HJ44">
        <v>30.000399999999999</v>
      </c>
      <c r="HK44">
        <v>32.345300000000002</v>
      </c>
      <c r="HL44">
        <v>32.353099999999998</v>
      </c>
      <c r="HM44">
        <v>14.2902</v>
      </c>
      <c r="HN44">
        <v>19.953099999999999</v>
      </c>
      <c r="HO44">
        <v>99.638800000000003</v>
      </c>
      <c r="HP44">
        <v>31</v>
      </c>
      <c r="HQ44">
        <v>197.43600000000001</v>
      </c>
      <c r="HR44">
        <v>31.3383</v>
      </c>
      <c r="HS44">
        <v>99.051000000000002</v>
      </c>
      <c r="HT44">
        <v>97.753500000000003</v>
      </c>
    </row>
    <row r="45" spans="1:228" x14ac:dyDescent="0.2">
      <c r="A45">
        <v>30</v>
      </c>
      <c r="B45">
        <v>1676566737.5999999</v>
      </c>
      <c r="C45">
        <v>115.5</v>
      </c>
      <c r="D45" t="s">
        <v>418</v>
      </c>
      <c r="E45" t="s">
        <v>419</v>
      </c>
      <c r="F45">
        <v>4</v>
      </c>
      <c r="G45">
        <v>1676566735.2874999</v>
      </c>
      <c r="H45">
        <f t="shared" si="0"/>
        <v>2.9465278989423767E-3</v>
      </c>
      <c r="I45">
        <f t="shared" si="1"/>
        <v>2.9465278989423767</v>
      </c>
      <c r="J45">
        <f t="shared" si="2"/>
        <v>2.9359989179399841</v>
      </c>
      <c r="K45">
        <f t="shared" si="3"/>
        <v>172.530125</v>
      </c>
      <c r="L45">
        <f t="shared" si="4"/>
        <v>143.31525622989639</v>
      </c>
      <c r="M45">
        <f t="shared" si="5"/>
        <v>14.505915729169384</v>
      </c>
      <c r="N45">
        <f t="shared" si="6"/>
        <v>17.462952094774828</v>
      </c>
      <c r="O45">
        <f t="shared" si="7"/>
        <v>0.19242600577227875</v>
      </c>
      <c r="P45">
        <f t="shared" si="8"/>
        <v>2.76674813556957</v>
      </c>
      <c r="Q45">
        <f t="shared" si="9"/>
        <v>0.18528819172552743</v>
      </c>
      <c r="R45">
        <f t="shared" si="10"/>
        <v>0.11642436454116957</v>
      </c>
      <c r="S45">
        <f t="shared" si="11"/>
        <v>226.11462594832275</v>
      </c>
      <c r="T45">
        <f t="shared" si="12"/>
        <v>33.115881584058734</v>
      </c>
      <c r="U45">
        <f t="shared" si="13"/>
        <v>32.709037500000001</v>
      </c>
      <c r="V45">
        <f t="shared" si="14"/>
        <v>4.9700970111073168</v>
      </c>
      <c r="W45">
        <f t="shared" si="15"/>
        <v>69.695566815193374</v>
      </c>
      <c r="X45">
        <f t="shared" si="16"/>
        <v>3.4272751994432529</v>
      </c>
      <c r="Y45">
        <f t="shared" si="17"/>
        <v>4.9174938321846309</v>
      </c>
      <c r="Z45">
        <f t="shared" si="18"/>
        <v>1.542821811664064</v>
      </c>
      <c r="AA45">
        <f t="shared" si="19"/>
        <v>-129.9418803433588</v>
      </c>
      <c r="AB45">
        <f t="shared" si="20"/>
        <v>-28.167176266240695</v>
      </c>
      <c r="AC45">
        <f t="shared" si="21"/>
        <v>-2.3227758825304869</v>
      </c>
      <c r="AD45">
        <f t="shared" si="22"/>
        <v>65.682793456192769</v>
      </c>
      <c r="AE45">
        <f t="shared" si="23"/>
        <v>13.235530040054341</v>
      </c>
      <c r="AF45">
        <f t="shared" si="24"/>
        <v>2.9256254520515905</v>
      </c>
      <c r="AG45">
        <f t="shared" si="25"/>
        <v>2.9359989179399841</v>
      </c>
      <c r="AH45">
        <v>190.74970132002611</v>
      </c>
      <c r="AI45">
        <v>181.59972727272719</v>
      </c>
      <c r="AJ45">
        <v>1.6692823853721961</v>
      </c>
      <c r="AK45">
        <v>62.170441953153343</v>
      </c>
      <c r="AL45">
        <f t="shared" si="26"/>
        <v>2.9465278989423767</v>
      </c>
      <c r="AM45">
        <v>31.23212727010371</v>
      </c>
      <c r="AN45">
        <v>33.860715757575747</v>
      </c>
      <c r="AO45">
        <v>-1.4862508410172731E-4</v>
      </c>
      <c r="AP45">
        <v>100.072647166557</v>
      </c>
      <c r="AQ45">
        <v>20</v>
      </c>
      <c r="AR45">
        <v>3</v>
      </c>
      <c r="AS45">
        <f t="shared" si="27"/>
        <v>1</v>
      </c>
      <c r="AT45">
        <f t="shared" si="28"/>
        <v>0</v>
      </c>
      <c r="AU45">
        <f t="shared" si="29"/>
        <v>47386.579003224906</v>
      </c>
      <c r="AV45">
        <f t="shared" si="30"/>
        <v>1200.0025000000001</v>
      </c>
      <c r="AW45">
        <f t="shared" si="31"/>
        <v>1025.9265699214109</v>
      </c>
      <c r="AX45">
        <f t="shared" si="32"/>
        <v>0.85493702714903574</v>
      </c>
      <c r="AY45">
        <f t="shared" si="33"/>
        <v>0.18842846239763897</v>
      </c>
      <c r="AZ45">
        <v>6</v>
      </c>
      <c r="BA45">
        <v>0.5</v>
      </c>
      <c r="BB45" t="s">
        <v>355</v>
      </c>
      <c r="BC45">
        <v>2</v>
      </c>
      <c r="BD45" t="b">
        <v>1</v>
      </c>
      <c r="BE45">
        <v>1676566735.2874999</v>
      </c>
      <c r="BF45">
        <v>172.530125</v>
      </c>
      <c r="BG45">
        <v>185.21299999999999</v>
      </c>
      <c r="BH45">
        <v>33.860725000000002</v>
      </c>
      <c r="BI45">
        <v>31.251687499999999</v>
      </c>
      <c r="BJ45">
        <v>177.65437499999999</v>
      </c>
      <c r="BK45">
        <v>33.636587499999997</v>
      </c>
      <c r="BL45">
        <v>650.02400000000011</v>
      </c>
      <c r="BM45">
        <v>101.11675</v>
      </c>
      <c r="BN45">
        <v>0.100078625</v>
      </c>
      <c r="BO45">
        <v>32.520200000000003</v>
      </c>
      <c r="BP45">
        <v>32.709037500000001</v>
      </c>
      <c r="BQ45">
        <v>999.9</v>
      </c>
      <c r="BR45">
        <v>0</v>
      </c>
      <c r="BS45">
        <v>0</v>
      </c>
      <c r="BT45">
        <v>8999.06</v>
      </c>
      <c r="BU45">
        <v>0</v>
      </c>
      <c r="BV45">
        <v>260.06962499999997</v>
      </c>
      <c r="BW45">
        <v>-12.682625</v>
      </c>
      <c r="BX45">
        <v>178.577</v>
      </c>
      <c r="BY45">
        <v>191.18787499999999</v>
      </c>
      <c r="BZ45">
        <v>2.6090575</v>
      </c>
      <c r="CA45">
        <v>185.21299999999999</v>
      </c>
      <c r="CB45">
        <v>31.251687499999999</v>
      </c>
      <c r="CC45">
        <v>3.4238849999999998</v>
      </c>
      <c r="CD45">
        <v>3.1600674999999998</v>
      </c>
      <c r="CE45">
        <v>26.246949999999998</v>
      </c>
      <c r="CF45">
        <v>24.896262499999999</v>
      </c>
      <c r="CG45">
        <v>1200.0025000000001</v>
      </c>
      <c r="CH45">
        <v>0.50001612499999992</v>
      </c>
      <c r="CI45">
        <v>0.49998387500000002</v>
      </c>
      <c r="CJ45">
        <v>0</v>
      </c>
      <c r="CK45">
        <v>901.67812499999991</v>
      </c>
      <c r="CL45">
        <v>4.9990899999999998</v>
      </c>
      <c r="CM45">
        <v>9731.1237500000007</v>
      </c>
      <c r="CN45">
        <v>9557.9337500000001</v>
      </c>
      <c r="CO45">
        <v>42.561999999999998</v>
      </c>
      <c r="CP45">
        <v>44.936999999999998</v>
      </c>
      <c r="CQ45">
        <v>43.452749999999988</v>
      </c>
      <c r="CR45">
        <v>43.686999999999998</v>
      </c>
      <c r="CS45">
        <v>43.898249999999997</v>
      </c>
      <c r="CT45">
        <v>597.52125000000001</v>
      </c>
      <c r="CU45">
        <v>597.48249999999996</v>
      </c>
      <c r="CV45">
        <v>0</v>
      </c>
      <c r="CW45">
        <v>1676566749.3</v>
      </c>
      <c r="CX45">
        <v>0</v>
      </c>
      <c r="CY45">
        <v>1676559501.0999999</v>
      </c>
      <c r="CZ45" t="s">
        <v>356</v>
      </c>
      <c r="DA45">
        <v>1676559501.0999999</v>
      </c>
      <c r="DB45">
        <v>1676559496.5999999</v>
      </c>
      <c r="DC45">
        <v>9</v>
      </c>
      <c r="DD45">
        <v>-0.31900000000000001</v>
      </c>
      <c r="DE45">
        <v>0.04</v>
      </c>
      <c r="DF45">
        <v>-6.032</v>
      </c>
      <c r="DG45">
        <v>0.23799999999999999</v>
      </c>
      <c r="DH45">
        <v>416</v>
      </c>
      <c r="DI45">
        <v>31</v>
      </c>
      <c r="DJ45">
        <v>0.66</v>
      </c>
      <c r="DK45">
        <v>0.35</v>
      </c>
      <c r="DL45">
        <v>-12.34279756097561</v>
      </c>
      <c r="DM45">
        <v>-1.9479742160278819</v>
      </c>
      <c r="DN45">
        <v>0.19886204740093111</v>
      </c>
      <c r="DO45">
        <v>0</v>
      </c>
      <c r="DP45">
        <v>2.6442234146341459</v>
      </c>
      <c r="DQ45">
        <v>-0.22214696864111849</v>
      </c>
      <c r="DR45">
        <v>2.5169857079718281E-2</v>
      </c>
      <c r="DS45">
        <v>0</v>
      </c>
      <c r="DT45">
        <v>0</v>
      </c>
      <c r="DU45">
        <v>0</v>
      </c>
      <c r="DV45">
        <v>0</v>
      </c>
      <c r="DW45">
        <v>-1</v>
      </c>
      <c r="DX45">
        <v>0</v>
      </c>
      <c r="DY45">
        <v>2</v>
      </c>
      <c r="DZ45" t="s">
        <v>357</v>
      </c>
      <c r="EA45">
        <v>3.29738</v>
      </c>
      <c r="EB45">
        <v>2.6253799999999998</v>
      </c>
      <c r="EC45">
        <v>5.0783000000000002E-2</v>
      </c>
      <c r="ED45">
        <v>5.2208999999999998E-2</v>
      </c>
      <c r="EE45">
        <v>0.13897100000000001</v>
      </c>
      <c r="EF45">
        <v>0.13053699999999999</v>
      </c>
      <c r="EG45">
        <v>28673.5</v>
      </c>
      <c r="EH45">
        <v>29057</v>
      </c>
      <c r="EI45">
        <v>28100.400000000001</v>
      </c>
      <c r="EJ45">
        <v>29502.3</v>
      </c>
      <c r="EK45">
        <v>33310.199999999997</v>
      </c>
      <c r="EL45">
        <v>35588.699999999997</v>
      </c>
      <c r="EM45">
        <v>39686.1</v>
      </c>
      <c r="EN45">
        <v>42144.7</v>
      </c>
      <c r="EO45">
        <v>2.1986300000000001</v>
      </c>
      <c r="EP45">
        <v>2.2024499999999998</v>
      </c>
      <c r="EQ45">
        <v>0.11887399999999999</v>
      </c>
      <c r="ER45">
        <v>0</v>
      </c>
      <c r="ES45">
        <v>30.768999999999998</v>
      </c>
      <c r="ET45">
        <v>999.9</v>
      </c>
      <c r="EU45">
        <v>76.900000000000006</v>
      </c>
      <c r="EV45">
        <v>32.4</v>
      </c>
      <c r="EW45">
        <v>37.145899999999997</v>
      </c>
      <c r="EX45">
        <v>56.610900000000001</v>
      </c>
      <c r="EY45">
        <v>-3.9903900000000001</v>
      </c>
      <c r="EZ45">
        <v>2</v>
      </c>
      <c r="FA45">
        <v>0.396034</v>
      </c>
      <c r="FB45">
        <v>-6.2952099999999997E-2</v>
      </c>
      <c r="FC45">
        <v>20.2743</v>
      </c>
      <c r="FD45">
        <v>5.22058</v>
      </c>
      <c r="FE45">
        <v>12.0083</v>
      </c>
      <c r="FF45">
        <v>4.9869000000000003</v>
      </c>
      <c r="FG45">
        <v>3.2846500000000001</v>
      </c>
      <c r="FH45">
        <v>9999</v>
      </c>
      <c r="FI45">
        <v>9999</v>
      </c>
      <c r="FJ45">
        <v>9999</v>
      </c>
      <c r="FK45">
        <v>999.9</v>
      </c>
      <c r="FL45">
        <v>1.8657600000000001</v>
      </c>
      <c r="FM45">
        <v>1.8621799999999999</v>
      </c>
      <c r="FN45">
        <v>1.8641700000000001</v>
      </c>
      <c r="FO45">
        <v>1.8602399999999999</v>
      </c>
      <c r="FP45">
        <v>1.86097</v>
      </c>
      <c r="FQ45">
        <v>1.8601399999999999</v>
      </c>
      <c r="FR45">
        <v>1.86188</v>
      </c>
      <c r="FS45">
        <v>1.85843</v>
      </c>
      <c r="FT45">
        <v>0</v>
      </c>
      <c r="FU45">
        <v>0</v>
      </c>
      <c r="FV45">
        <v>0</v>
      </c>
      <c r="FW45">
        <v>0</v>
      </c>
      <c r="FX45" t="s">
        <v>358</v>
      </c>
      <c r="FY45" t="s">
        <v>359</v>
      </c>
      <c r="FZ45" t="s">
        <v>360</v>
      </c>
      <c r="GA45" t="s">
        <v>360</v>
      </c>
      <c r="GB45" t="s">
        <v>360</v>
      </c>
      <c r="GC45" t="s">
        <v>360</v>
      </c>
      <c r="GD45">
        <v>0</v>
      </c>
      <c r="GE45">
        <v>100</v>
      </c>
      <c r="GF45">
        <v>100</v>
      </c>
      <c r="GG45">
        <v>-5.14</v>
      </c>
      <c r="GH45">
        <v>0.22420000000000001</v>
      </c>
      <c r="GI45">
        <v>-4.3390407852367989</v>
      </c>
      <c r="GJ45">
        <v>-4.8024823865547416E-3</v>
      </c>
      <c r="GK45">
        <v>2.2541114550050859E-6</v>
      </c>
      <c r="GL45">
        <v>-5.2254267566753844E-10</v>
      </c>
      <c r="GM45">
        <v>0.224158448447625</v>
      </c>
      <c r="GN45">
        <v>0</v>
      </c>
      <c r="GO45">
        <v>0</v>
      </c>
      <c r="GP45">
        <v>0</v>
      </c>
      <c r="GQ45">
        <v>6</v>
      </c>
      <c r="GR45">
        <v>2068</v>
      </c>
      <c r="GS45">
        <v>3</v>
      </c>
      <c r="GT45">
        <v>31</v>
      </c>
      <c r="GU45">
        <v>120.6</v>
      </c>
      <c r="GV45">
        <v>120.7</v>
      </c>
      <c r="GW45">
        <v>0.73364300000000005</v>
      </c>
      <c r="GX45">
        <v>2.5756800000000002</v>
      </c>
      <c r="GY45">
        <v>2.04834</v>
      </c>
      <c r="GZ45">
        <v>2.6269499999999999</v>
      </c>
      <c r="HA45">
        <v>2.1972700000000001</v>
      </c>
      <c r="HB45">
        <v>2.34009</v>
      </c>
      <c r="HC45">
        <v>37.650399999999998</v>
      </c>
      <c r="HD45">
        <v>14.298400000000001</v>
      </c>
      <c r="HE45">
        <v>18</v>
      </c>
      <c r="HF45">
        <v>675.55499999999995</v>
      </c>
      <c r="HG45">
        <v>755.92600000000004</v>
      </c>
      <c r="HH45">
        <v>31</v>
      </c>
      <c r="HI45">
        <v>32.449100000000001</v>
      </c>
      <c r="HJ45">
        <v>30.000499999999999</v>
      </c>
      <c r="HK45">
        <v>32.3489</v>
      </c>
      <c r="HL45">
        <v>32.356499999999997</v>
      </c>
      <c r="HM45">
        <v>14.6875</v>
      </c>
      <c r="HN45">
        <v>19.681899999999999</v>
      </c>
      <c r="HO45">
        <v>99.638800000000003</v>
      </c>
      <c r="HP45">
        <v>31</v>
      </c>
      <c r="HQ45">
        <v>204.12299999999999</v>
      </c>
      <c r="HR45">
        <v>31.3492</v>
      </c>
      <c r="HS45">
        <v>99.049000000000007</v>
      </c>
      <c r="HT45">
        <v>97.753200000000007</v>
      </c>
    </row>
    <row r="46" spans="1:228" x14ac:dyDescent="0.2">
      <c r="A46">
        <v>31</v>
      </c>
      <c r="B46">
        <v>1676566741.5999999</v>
      </c>
      <c r="C46">
        <v>119.5</v>
      </c>
      <c r="D46" t="s">
        <v>420</v>
      </c>
      <c r="E46" t="s">
        <v>421</v>
      </c>
      <c r="F46">
        <v>4</v>
      </c>
      <c r="G46">
        <v>1676566739.5999999</v>
      </c>
      <c r="H46">
        <f t="shared" si="0"/>
        <v>2.8898617622993856E-3</v>
      </c>
      <c r="I46">
        <f t="shared" si="1"/>
        <v>2.8898617622993856</v>
      </c>
      <c r="J46">
        <f t="shared" si="2"/>
        <v>3.1335225882202864</v>
      </c>
      <c r="K46">
        <f t="shared" si="3"/>
        <v>179.48371428571431</v>
      </c>
      <c r="L46">
        <f t="shared" si="4"/>
        <v>147.97309841961399</v>
      </c>
      <c r="M46">
        <f t="shared" si="5"/>
        <v>14.977208848749811</v>
      </c>
      <c r="N46">
        <f t="shared" si="6"/>
        <v>18.166579618300162</v>
      </c>
      <c r="O46">
        <f t="shared" si="7"/>
        <v>0.18906631112913583</v>
      </c>
      <c r="P46">
        <f t="shared" si="8"/>
        <v>2.7696322541741787</v>
      </c>
      <c r="Q46">
        <f t="shared" si="9"/>
        <v>0.18217766385601128</v>
      </c>
      <c r="R46">
        <f t="shared" si="10"/>
        <v>0.11445904657868625</v>
      </c>
      <c r="S46">
        <f t="shared" si="11"/>
        <v>226.1142021934524</v>
      </c>
      <c r="T46">
        <f t="shared" si="12"/>
        <v>33.117803758514157</v>
      </c>
      <c r="U46">
        <f t="shared" si="13"/>
        <v>32.700185714285723</v>
      </c>
      <c r="V46">
        <f t="shared" si="14"/>
        <v>4.9676203352888448</v>
      </c>
      <c r="W46">
        <f t="shared" si="15"/>
        <v>69.774373368462804</v>
      </c>
      <c r="X46">
        <f t="shared" si="16"/>
        <v>3.4286417620926457</v>
      </c>
      <c r="Y46">
        <f t="shared" si="17"/>
        <v>4.9138983219336962</v>
      </c>
      <c r="Z46">
        <f t="shared" si="18"/>
        <v>1.5389785731961991</v>
      </c>
      <c r="AA46">
        <f t="shared" si="19"/>
        <v>-127.4429037174029</v>
      </c>
      <c r="AB46">
        <f t="shared" si="20"/>
        <v>-28.811668643910544</v>
      </c>
      <c r="AC46">
        <f t="shared" si="21"/>
        <v>-2.3731949133775783</v>
      </c>
      <c r="AD46">
        <f t="shared" si="22"/>
        <v>67.486434918761375</v>
      </c>
      <c r="AE46">
        <f t="shared" si="23"/>
        <v>13.461639087664802</v>
      </c>
      <c r="AF46">
        <f t="shared" si="24"/>
        <v>2.8148068838591618</v>
      </c>
      <c r="AG46">
        <f t="shared" si="25"/>
        <v>3.1335225882202864</v>
      </c>
      <c r="AH46">
        <v>197.60979279946599</v>
      </c>
      <c r="AI46">
        <v>188.2786606060605</v>
      </c>
      <c r="AJ46">
        <v>1.6671752115731859</v>
      </c>
      <c r="AK46">
        <v>62.170441953153343</v>
      </c>
      <c r="AL46">
        <f t="shared" si="26"/>
        <v>2.8898617622993856</v>
      </c>
      <c r="AM46">
        <v>31.342589364419918</v>
      </c>
      <c r="AN46">
        <v>33.887634545454539</v>
      </c>
      <c r="AO46">
        <v>5.2465804521519936E-3</v>
      </c>
      <c r="AP46">
        <v>100.072647166557</v>
      </c>
      <c r="AQ46">
        <v>20</v>
      </c>
      <c r="AR46">
        <v>3</v>
      </c>
      <c r="AS46">
        <f t="shared" si="27"/>
        <v>1</v>
      </c>
      <c r="AT46">
        <f t="shared" si="28"/>
        <v>0</v>
      </c>
      <c r="AU46">
        <f t="shared" si="29"/>
        <v>47468.058338371964</v>
      </c>
      <c r="AV46">
        <f t="shared" si="30"/>
        <v>1200.002857142857</v>
      </c>
      <c r="AW46">
        <f t="shared" si="31"/>
        <v>1025.9266208256229</v>
      </c>
      <c r="AX46">
        <f t="shared" si="32"/>
        <v>0.85493681512417363</v>
      </c>
      <c r="AY46">
        <f t="shared" si="33"/>
        <v>0.18842805318965514</v>
      </c>
      <c r="AZ46">
        <v>6</v>
      </c>
      <c r="BA46">
        <v>0.5</v>
      </c>
      <c r="BB46" t="s">
        <v>355</v>
      </c>
      <c r="BC46">
        <v>2</v>
      </c>
      <c r="BD46" t="b">
        <v>1</v>
      </c>
      <c r="BE46">
        <v>1676566739.5999999</v>
      </c>
      <c r="BF46">
        <v>179.48371428571431</v>
      </c>
      <c r="BG46">
        <v>192.3762857142857</v>
      </c>
      <c r="BH46">
        <v>33.874585714285708</v>
      </c>
      <c r="BI46">
        <v>31.3643</v>
      </c>
      <c r="BJ46">
        <v>184.6357142857143</v>
      </c>
      <c r="BK46">
        <v>33.65042857142857</v>
      </c>
      <c r="BL46">
        <v>649.99528571428561</v>
      </c>
      <c r="BM46">
        <v>101.1158571428571</v>
      </c>
      <c r="BN46">
        <v>9.9897671428571436E-2</v>
      </c>
      <c r="BO46">
        <v>32.50722857142857</v>
      </c>
      <c r="BP46">
        <v>32.700185714285723</v>
      </c>
      <c r="BQ46">
        <v>999.89999999999986</v>
      </c>
      <c r="BR46">
        <v>0</v>
      </c>
      <c r="BS46">
        <v>0</v>
      </c>
      <c r="BT46">
        <v>9014.4671428571419</v>
      </c>
      <c r="BU46">
        <v>0</v>
      </c>
      <c r="BV46">
        <v>240.68985714285719</v>
      </c>
      <c r="BW46">
        <v>-12.8927</v>
      </c>
      <c r="BX46">
        <v>185.7768571428571</v>
      </c>
      <c r="BY46">
        <v>198.60557142857141</v>
      </c>
      <c r="BZ46">
        <v>2.510268571428572</v>
      </c>
      <c r="CA46">
        <v>192.3762857142857</v>
      </c>
      <c r="CB46">
        <v>31.3643</v>
      </c>
      <c r="CC46">
        <v>3.4252542857142849</v>
      </c>
      <c r="CD46">
        <v>3.1714285714285708</v>
      </c>
      <c r="CE46">
        <v>26.253742857142861</v>
      </c>
      <c r="CF46">
        <v>24.956442857142861</v>
      </c>
      <c r="CG46">
        <v>1200.002857142857</v>
      </c>
      <c r="CH46">
        <v>0.50002271428571432</v>
      </c>
      <c r="CI46">
        <v>0.49997728571428568</v>
      </c>
      <c r="CJ46">
        <v>0</v>
      </c>
      <c r="CK46">
        <v>899.65571428571434</v>
      </c>
      <c r="CL46">
        <v>4.9990899999999998</v>
      </c>
      <c r="CM46">
        <v>9707.4042857142867</v>
      </c>
      <c r="CN46">
        <v>9557.9442857142858</v>
      </c>
      <c r="CO46">
        <v>42.58</v>
      </c>
      <c r="CP46">
        <v>44.936999999999998</v>
      </c>
      <c r="CQ46">
        <v>43.436999999999998</v>
      </c>
      <c r="CR46">
        <v>43.686999999999998</v>
      </c>
      <c r="CS46">
        <v>43.936999999999998</v>
      </c>
      <c r="CT46">
        <v>597.52999999999986</v>
      </c>
      <c r="CU46">
        <v>597.47428571428566</v>
      </c>
      <c r="CV46">
        <v>0</v>
      </c>
      <c r="CW46">
        <v>1676566753.5</v>
      </c>
      <c r="CX46">
        <v>0</v>
      </c>
      <c r="CY46">
        <v>1676559501.0999999</v>
      </c>
      <c r="CZ46" t="s">
        <v>356</v>
      </c>
      <c r="DA46">
        <v>1676559501.0999999</v>
      </c>
      <c r="DB46">
        <v>1676559496.5999999</v>
      </c>
      <c r="DC46">
        <v>9</v>
      </c>
      <c r="DD46">
        <v>-0.31900000000000001</v>
      </c>
      <c r="DE46">
        <v>0.04</v>
      </c>
      <c r="DF46">
        <v>-6.032</v>
      </c>
      <c r="DG46">
        <v>0.23799999999999999</v>
      </c>
      <c r="DH46">
        <v>416</v>
      </c>
      <c r="DI46">
        <v>31</v>
      </c>
      <c r="DJ46">
        <v>0.66</v>
      </c>
      <c r="DK46">
        <v>0.35</v>
      </c>
      <c r="DL46">
        <v>-12.49087073170732</v>
      </c>
      <c r="DM46">
        <v>-2.309000696864095</v>
      </c>
      <c r="DN46">
        <v>0.23502483858759091</v>
      </c>
      <c r="DO46">
        <v>0</v>
      </c>
      <c r="DP46">
        <v>2.61219</v>
      </c>
      <c r="DQ46">
        <v>-0.3880097560975555</v>
      </c>
      <c r="DR46">
        <v>4.7072086493263367E-2</v>
      </c>
      <c r="DS46">
        <v>0</v>
      </c>
      <c r="DT46">
        <v>0</v>
      </c>
      <c r="DU46">
        <v>0</v>
      </c>
      <c r="DV46">
        <v>0</v>
      </c>
      <c r="DW46">
        <v>-1</v>
      </c>
      <c r="DX46">
        <v>0</v>
      </c>
      <c r="DY46">
        <v>2</v>
      </c>
      <c r="DZ46" t="s">
        <v>357</v>
      </c>
      <c r="EA46">
        <v>3.2972800000000002</v>
      </c>
      <c r="EB46">
        <v>2.62527</v>
      </c>
      <c r="EC46">
        <v>5.2401000000000003E-2</v>
      </c>
      <c r="ED46">
        <v>5.3852499999999998E-2</v>
      </c>
      <c r="EE46">
        <v>0.13905899999999999</v>
      </c>
      <c r="EF46">
        <v>0.130747</v>
      </c>
      <c r="EG46">
        <v>28624.9</v>
      </c>
      <c r="EH46">
        <v>29006.1</v>
      </c>
      <c r="EI46">
        <v>28100.7</v>
      </c>
      <c r="EJ46">
        <v>29501.8</v>
      </c>
      <c r="EK46">
        <v>33307.599999999999</v>
      </c>
      <c r="EL46">
        <v>35579.599999999999</v>
      </c>
      <c r="EM46">
        <v>39687</v>
      </c>
      <c r="EN46">
        <v>42144.1</v>
      </c>
      <c r="EO46">
        <v>2.19875</v>
      </c>
      <c r="EP46">
        <v>2.2023000000000001</v>
      </c>
      <c r="EQ46">
        <v>0.119098</v>
      </c>
      <c r="ER46">
        <v>0</v>
      </c>
      <c r="ES46">
        <v>30.767800000000001</v>
      </c>
      <c r="ET46">
        <v>999.9</v>
      </c>
      <c r="EU46">
        <v>76.900000000000006</v>
      </c>
      <c r="EV46">
        <v>32.4</v>
      </c>
      <c r="EW46">
        <v>37.145200000000003</v>
      </c>
      <c r="EX46">
        <v>56.640900000000002</v>
      </c>
      <c r="EY46">
        <v>-3.8341400000000001</v>
      </c>
      <c r="EZ46">
        <v>2</v>
      </c>
      <c r="FA46">
        <v>0.39623000000000003</v>
      </c>
      <c r="FB46">
        <v>-6.4177600000000001E-2</v>
      </c>
      <c r="FC46">
        <v>20.2743</v>
      </c>
      <c r="FD46">
        <v>5.2204300000000003</v>
      </c>
      <c r="FE46">
        <v>12.007899999999999</v>
      </c>
      <c r="FF46">
        <v>4.9870999999999999</v>
      </c>
      <c r="FG46">
        <v>3.2846500000000001</v>
      </c>
      <c r="FH46">
        <v>9999</v>
      </c>
      <c r="FI46">
        <v>9999</v>
      </c>
      <c r="FJ46">
        <v>9999</v>
      </c>
      <c r="FK46">
        <v>999.9</v>
      </c>
      <c r="FL46">
        <v>1.8657699999999999</v>
      </c>
      <c r="FM46">
        <v>1.8621700000000001</v>
      </c>
      <c r="FN46">
        <v>1.8641700000000001</v>
      </c>
      <c r="FO46">
        <v>1.8602300000000001</v>
      </c>
      <c r="FP46">
        <v>1.8609800000000001</v>
      </c>
      <c r="FQ46">
        <v>1.8601399999999999</v>
      </c>
      <c r="FR46">
        <v>1.86188</v>
      </c>
      <c r="FS46">
        <v>1.8584499999999999</v>
      </c>
      <c r="FT46">
        <v>0</v>
      </c>
      <c r="FU46">
        <v>0</v>
      </c>
      <c r="FV46">
        <v>0</v>
      </c>
      <c r="FW46">
        <v>0</v>
      </c>
      <c r="FX46" t="s">
        <v>358</v>
      </c>
      <c r="FY46" t="s">
        <v>359</v>
      </c>
      <c r="FZ46" t="s">
        <v>360</v>
      </c>
      <c r="GA46" t="s">
        <v>360</v>
      </c>
      <c r="GB46" t="s">
        <v>360</v>
      </c>
      <c r="GC46" t="s">
        <v>360</v>
      </c>
      <c r="GD46">
        <v>0</v>
      </c>
      <c r="GE46">
        <v>100</v>
      </c>
      <c r="GF46">
        <v>100</v>
      </c>
      <c r="GG46">
        <v>-5.165</v>
      </c>
      <c r="GH46">
        <v>0.22409999999999999</v>
      </c>
      <c r="GI46">
        <v>-4.3390407852367989</v>
      </c>
      <c r="GJ46">
        <v>-4.8024823865547416E-3</v>
      </c>
      <c r="GK46">
        <v>2.2541114550050859E-6</v>
      </c>
      <c r="GL46">
        <v>-5.2254267566753844E-10</v>
      </c>
      <c r="GM46">
        <v>0.224158448447625</v>
      </c>
      <c r="GN46">
        <v>0</v>
      </c>
      <c r="GO46">
        <v>0</v>
      </c>
      <c r="GP46">
        <v>0</v>
      </c>
      <c r="GQ46">
        <v>6</v>
      </c>
      <c r="GR46">
        <v>2068</v>
      </c>
      <c r="GS46">
        <v>3</v>
      </c>
      <c r="GT46">
        <v>31</v>
      </c>
      <c r="GU46">
        <v>120.7</v>
      </c>
      <c r="GV46">
        <v>120.8</v>
      </c>
      <c r="GW46">
        <v>0.75317400000000001</v>
      </c>
      <c r="GX46">
        <v>2.5842299999999998</v>
      </c>
      <c r="GY46">
        <v>2.04834</v>
      </c>
      <c r="GZ46">
        <v>2.6281699999999999</v>
      </c>
      <c r="HA46">
        <v>2.1972700000000001</v>
      </c>
      <c r="HB46">
        <v>2.3010299999999999</v>
      </c>
      <c r="HC46">
        <v>37.650399999999998</v>
      </c>
      <c r="HD46">
        <v>14.2721</v>
      </c>
      <c r="HE46">
        <v>18</v>
      </c>
      <c r="HF46">
        <v>675.69500000000005</v>
      </c>
      <c r="HG46">
        <v>755.81899999999996</v>
      </c>
      <c r="HH46">
        <v>30.9998</v>
      </c>
      <c r="HI46">
        <v>32.451999999999998</v>
      </c>
      <c r="HJ46">
        <v>30.000399999999999</v>
      </c>
      <c r="HK46">
        <v>32.352499999999999</v>
      </c>
      <c r="HL46">
        <v>32.359499999999997</v>
      </c>
      <c r="HM46">
        <v>15.084199999999999</v>
      </c>
      <c r="HN46">
        <v>19.681899999999999</v>
      </c>
      <c r="HO46">
        <v>100</v>
      </c>
      <c r="HP46">
        <v>31</v>
      </c>
      <c r="HQ46">
        <v>210.809</v>
      </c>
      <c r="HR46">
        <v>31.3371</v>
      </c>
      <c r="HS46">
        <v>99.050600000000003</v>
      </c>
      <c r="HT46">
        <v>97.751499999999993</v>
      </c>
    </row>
    <row r="47" spans="1:228" x14ac:dyDescent="0.2">
      <c r="A47">
        <v>32</v>
      </c>
      <c r="B47">
        <v>1676566745.5999999</v>
      </c>
      <c r="C47">
        <v>123.5</v>
      </c>
      <c r="D47" t="s">
        <v>422</v>
      </c>
      <c r="E47" t="s">
        <v>423</v>
      </c>
      <c r="F47">
        <v>4</v>
      </c>
      <c r="G47">
        <v>1676566743.2874999</v>
      </c>
      <c r="H47">
        <f t="shared" si="0"/>
        <v>2.8955218703212494E-3</v>
      </c>
      <c r="I47">
        <f t="shared" si="1"/>
        <v>2.8955218703212493</v>
      </c>
      <c r="J47">
        <f t="shared" si="2"/>
        <v>3.3814320280239119</v>
      </c>
      <c r="K47">
        <f t="shared" si="3"/>
        <v>185.436375</v>
      </c>
      <c r="L47">
        <f t="shared" si="4"/>
        <v>151.77174591646246</v>
      </c>
      <c r="M47">
        <f t="shared" si="5"/>
        <v>15.361546013132264</v>
      </c>
      <c r="N47">
        <f t="shared" si="6"/>
        <v>18.768904514275384</v>
      </c>
      <c r="O47">
        <f t="shared" si="7"/>
        <v>0.18990087829713639</v>
      </c>
      <c r="P47">
        <f t="shared" si="8"/>
        <v>2.7681144340317885</v>
      </c>
      <c r="Q47">
        <f t="shared" si="9"/>
        <v>0.18294882404525656</v>
      </c>
      <c r="R47">
        <f t="shared" si="10"/>
        <v>0.11494642530898953</v>
      </c>
      <c r="S47">
        <f t="shared" si="11"/>
        <v>226.11459069846623</v>
      </c>
      <c r="T47">
        <f t="shared" si="12"/>
        <v>33.110069509535258</v>
      </c>
      <c r="U47">
        <f t="shared" si="13"/>
        <v>32.698562500000001</v>
      </c>
      <c r="V47">
        <f t="shared" si="14"/>
        <v>4.9671662863517598</v>
      </c>
      <c r="W47">
        <f t="shared" si="15"/>
        <v>69.862412459393695</v>
      </c>
      <c r="X47">
        <f t="shared" si="16"/>
        <v>3.4317091021042456</v>
      </c>
      <c r="Y47">
        <f t="shared" si="17"/>
        <v>4.9120964783442975</v>
      </c>
      <c r="Z47">
        <f t="shared" si="18"/>
        <v>1.5354571842475142</v>
      </c>
      <c r="AA47">
        <f t="shared" si="19"/>
        <v>-127.69251448116709</v>
      </c>
      <c r="AB47">
        <f t="shared" si="20"/>
        <v>-29.524197282646877</v>
      </c>
      <c r="AC47">
        <f t="shared" si="21"/>
        <v>-2.4331217610363218</v>
      </c>
      <c r="AD47">
        <f t="shared" si="22"/>
        <v>66.464757173615936</v>
      </c>
      <c r="AE47">
        <f t="shared" si="23"/>
        <v>13.708136866826536</v>
      </c>
      <c r="AF47">
        <f t="shared" si="24"/>
        <v>2.8212609653879723</v>
      </c>
      <c r="AG47">
        <f t="shared" si="25"/>
        <v>3.3814320280239119</v>
      </c>
      <c r="AH47">
        <v>204.55654677732011</v>
      </c>
      <c r="AI47">
        <v>194.9721454545454</v>
      </c>
      <c r="AJ47">
        <v>1.6715924752522411</v>
      </c>
      <c r="AK47">
        <v>62.170441953153343</v>
      </c>
      <c r="AL47">
        <f t="shared" si="26"/>
        <v>2.8955218703212493</v>
      </c>
      <c r="AM47">
        <v>31.387499536344372</v>
      </c>
      <c r="AN47">
        <v>33.917738787878761</v>
      </c>
      <c r="AO47">
        <v>8.4763740365811219E-3</v>
      </c>
      <c r="AP47">
        <v>100.072647166557</v>
      </c>
      <c r="AQ47">
        <v>19</v>
      </c>
      <c r="AR47">
        <v>3</v>
      </c>
      <c r="AS47">
        <f t="shared" si="27"/>
        <v>1</v>
      </c>
      <c r="AT47">
        <f t="shared" si="28"/>
        <v>0</v>
      </c>
      <c r="AU47">
        <f t="shared" si="29"/>
        <v>47427.231043397696</v>
      </c>
      <c r="AV47">
        <f t="shared" si="30"/>
        <v>1200.0050000000001</v>
      </c>
      <c r="AW47">
        <f t="shared" si="31"/>
        <v>1025.9284449214852</v>
      </c>
      <c r="AX47">
        <f t="shared" si="32"/>
        <v>0.85493680853120191</v>
      </c>
      <c r="AY47">
        <f t="shared" si="33"/>
        <v>0.18842804046521991</v>
      </c>
      <c r="AZ47">
        <v>6</v>
      </c>
      <c r="BA47">
        <v>0.5</v>
      </c>
      <c r="BB47" t="s">
        <v>355</v>
      </c>
      <c r="BC47">
        <v>2</v>
      </c>
      <c r="BD47" t="b">
        <v>1</v>
      </c>
      <c r="BE47">
        <v>1676566743.2874999</v>
      </c>
      <c r="BF47">
        <v>185.436375</v>
      </c>
      <c r="BG47">
        <v>198.573125</v>
      </c>
      <c r="BH47">
        <v>33.905212499999998</v>
      </c>
      <c r="BI47">
        <v>31.3892375</v>
      </c>
      <c r="BJ47">
        <v>190.61224999999999</v>
      </c>
      <c r="BK47">
        <v>33.681062500000003</v>
      </c>
      <c r="BL47">
        <v>649.99187499999994</v>
      </c>
      <c r="BM47">
        <v>101.114875</v>
      </c>
      <c r="BN47">
        <v>9.9919099999999997E-2</v>
      </c>
      <c r="BO47">
        <v>32.500725000000003</v>
      </c>
      <c r="BP47">
        <v>32.698562500000001</v>
      </c>
      <c r="BQ47">
        <v>999.9</v>
      </c>
      <c r="BR47">
        <v>0</v>
      </c>
      <c r="BS47">
        <v>0</v>
      </c>
      <c r="BT47">
        <v>9006.4862499999981</v>
      </c>
      <c r="BU47">
        <v>0</v>
      </c>
      <c r="BV47">
        <v>223.68337500000001</v>
      </c>
      <c r="BW47">
        <v>-13.136975</v>
      </c>
      <c r="BX47">
        <v>191.94425000000001</v>
      </c>
      <c r="BY47">
        <v>205.008375</v>
      </c>
      <c r="BZ47">
        <v>2.5159850000000001</v>
      </c>
      <c r="CA47">
        <v>198.573125</v>
      </c>
      <c r="CB47">
        <v>31.3892375</v>
      </c>
      <c r="CC47">
        <v>3.42832625</v>
      </c>
      <c r="CD47">
        <v>3.1739225000000002</v>
      </c>
      <c r="CE47">
        <v>26.268899999999999</v>
      </c>
      <c r="CF47">
        <v>24.969625000000001</v>
      </c>
      <c r="CG47">
        <v>1200.0050000000001</v>
      </c>
      <c r="CH47">
        <v>0.50002349999999995</v>
      </c>
      <c r="CI47">
        <v>0.49997649999999999</v>
      </c>
      <c r="CJ47">
        <v>0</v>
      </c>
      <c r="CK47">
        <v>897.806375</v>
      </c>
      <c r="CL47">
        <v>4.9990899999999998</v>
      </c>
      <c r="CM47">
        <v>9688.6</v>
      </c>
      <c r="CN47">
        <v>9557.96875</v>
      </c>
      <c r="CO47">
        <v>42.561999999999998</v>
      </c>
      <c r="CP47">
        <v>44.936999999999998</v>
      </c>
      <c r="CQ47">
        <v>43.444875000000003</v>
      </c>
      <c r="CR47">
        <v>43.686999999999998</v>
      </c>
      <c r="CS47">
        <v>43.921499999999988</v>
      </c>
      <c r="CT47">
        <v>597.53125</v>
      </c>
      <c r="CU47">
        <v>597.47500000000002</v>
      </c>
      <c r="CV47">
        <v>0</v>
      </c>
      <c r="CW47">
        <v>1676566757.0999999</v>
      </c>
      <c r="CX47">
        <v>0</v>
      </c>
      <c r="CY47">
        <v>1676559501.0999999</v>
      </c>
      <c r="CZ47" t="s">
        <v>356</v>
      </c>
      <c r="DA47">
        <v>1676559501.0999999</v>
      </c>
      <c r="DB47">
        <v>1676559496.5999999</v>
      </c>
      <c r="DC47">
        <v>9</v>
      </c>
      <c r="DD47">
        <v>-0.31900000000000001</v>
      </c>
      <c r="DE47">
        <v>0.04</v>
      </c>
      <c r="DF47">
        <v>-6.032</v>
      </c>
      <c r="DG47">
        <v>0.23799999999999999</v>
      </c>
      <c r="DH47">
        <v>416</v>
      </c>
      <c r="DI47">
        <v>31</v>
      </c>
      <c r="DJ47">
        <v>0.66</v>
      </c>
      <c r="DK47">
        <v>0.35</v>
      </c>
      <c r="DL47">
        <v>-12.65889512195122</v>
      </c>
      <c r="DM47">
        <v>-3.0253944250870961</v>
      </c>
      <c r="DN47">
        <v>0.3008223476642875</v>
      </c>
      <c r="DO47">
        <v>0</v>
      </c>
      <c r="DP47">
        <v>2.5860663414634151</v>
      </c>
      <c r="DQ47">
        <v>-0.50611651567943905</v>
      </c>
      <c r="DR47">
        <v>5.6046850600411653E-2</v>
      </c>
      <c r="DS47">
        <v>0</v>
      </c>
      <c r="DT47">
        <v>0</v>
      </c>
      <c r="DU47">
        <v>0</v>
      </c>
      <c r="DV47">
        <v>0</v>
      </c>
      <c r="DW47">
        <v>-1</v>
      </c>
      <c r="DX47">
        <v>0</v>
      </c>
      <c r="DY47">
        <v>2</v>
      </c>
      <c r="DZ47" t="s">
        <v>357</v>
      </c>
      <c r="EA47">
        <v>3.2972999999999999</v>
      </c>
      <c r="EB47">
        <v>2.6252800000000001</v>
      </c>
      <c r="EC47">
        <v>5.4016099999999997E-2</v>
      </c>
      <c r="ED47">
        <v>5.5493599999999997E-2</v>
      </c>
      <c r="EE47">
        <v>0.13913400000000001</v>
      </c>
      <c r="EF47">
        <v>0.130773</v>
      </c>
      <c r="EG47">
        <v>28575.3</v>
      </c>
      <c r="EH47">
        <v>28955.599999999999</v>
      </c>
      <c r="EI47">
        <v>28099.9</v>
      </c>
      <c r="EJ47">
        <v>29501.599999999999</v>
      </c>
      <c r="EK47">
        <v>33303.5</v>
      </c>
      <c r="EL47">
        <v>35578.5</v>
      </c>
      <c r="EM47">
        <v>39685.4</v>
      </c>
      <c r="EN47">
        <v>42143.9</v>
      </c>
      <c r="EO47">
        <v>2.1990500000000002</v>
      </c>
      <c r="EP47">
        <v>2.2023000000000001</v>
      </c>
      <c r="EQ47">
        <v>0.119098</v>
      </c>
      <c r="ER47">
        <v>0</v>
      </c>
      <c r="ES47">
        <v>30.765799999999999</v>
      </c>
      <c r="ET47">
        <v>999.9</v>
      </c>
      <c r="EU47">
        <v>76.900000000000006</v>
      </c>
      <c r="EV47">
        <v>32.4</v>
      </c>
      <c r="EW47">
        <v>37.147500000000001</v>
      </c>
      <c r="EX47">
        <v>56.550899999999999</v>
      </c>
      <c r="EY47">
        <v>-3.7740399999999998</v>
      </c>
      <c r="EZ47">
        <v>2</v>
      </c>
      <c r="FA47">
        <v>0.39665099999999998</v>
      </c>
      <c r="FB47">
        <v>-6.6124699999999995E-2</v>
      </c>
      <c r="FC47">
        <v>20.2743</v>
      </c>
      <c r="FD47">
        <v>5.2201399999999998</v>
      </c>
      <c r="FE47">
        <v>12.0077</v>
      </c>
      <c r="FF47">
        <v>4.9870000000000001</v>
      </c>
      <c r="FG47">
        <v>3.2846299999999999</v>
      </c>
      <c r="FH47">
        <v>9999</v>
      </c>
      <c r="FI47">
        <v>9999</v>
      </c>
      <c r="FJ47">
        <v>9999</v>
      </c>
      <c r="FK47">
        <v>999.9</v>
      </c>
      <c r="FL47">
        <v>1.86582</v>
      </c>
      <c r="FM47">
        <v>1.8621799999999999</v>
      </c>
      <c r="FN47">
        <v>1.8641799999999999</v>
      </c>
      <c r="FO47">
        <v>1.86026</v>
      </c>
      <c r="FP47">
        <v>1.8609800000000001</v>
      </c>
      <c r="FQ47">
        <v>1.86016</v>
      </c>
      <c r="FR47">
        <v>1.86188</v>
      </c>
      <c r="FS47">
        <v>1.8584499999999999</v>
      </c>
      <c r="FT47">
        <v>0</v>
      </c>
      <c r="FU47">
        <v>0</v>
      </c>
      <c r="FV47">
        <v>0</v>
      </c>
      <c r="FW47">
        <v>0</v>
      </c>
      <c r="FX47" t="s">
        <v>358</v>
      </c>
      <c r="FY47" t="s">
        <v>359</v>
      </c>
      <c r="FZ47" t="s">
        <v>360</v>
      </c>
      <c r="GA47" t="s">
        <v>360</v>
      </c>
      <c r="GB47" t="s">
        <v>360</v>
      </c>
      <c r="GC47" t="s">
        <v>360</v>
      </c>
      <c r="GD47">
        <v>0</v>
      </c>
      <c r="GE47">
        <v>100</v>
      </c>
      <c r="GF47">
        <v>100</v>
      </c>
      <c r="GG47">
        <v>-5.1909999999999998</v>
      </c>
      <c r="GH47">
        <v>0.22420000000000001</v>
      </c>
      <c r="GI47">
        <v>-4.3390407852367989</v>
      </c>
      <c r="GJ47">
        <v>-4.8024823865547416E-3</v>
      </c>
      <c r="GK47">
        <v>2.2541114550050859E-6</v>
      </c>
      <c r="GL47">
        <v>-5.2254267566753844E-10</v>
      </c>
      <c r="GM47">
        <v>0.224158448447625</v>
      </c>
      <c r="GN47">
        <v>0</v>
      </c>
      <c r="GO47">
        <v>0</v>
      </c>
      <c r="GP47">
        <v>0</v>
      </c>
      <c r="GQ47">
        <v>6</v>
      </c>
      <c r="GR47">
        <v>2068</v>
      </c>
      <c r="GS47">
        <v>3</v>
      </c>
      <c r="GT47">
        <v>31</v>
      </c>
      <c r="GU47">
        <v>120.7</v>
      </c>
      <c r="GV47">
        <v>120.8</v>
      </c>
      <c r="GW47">
        <v>0.77270499999999998</v>
      </c>
      <c r="GX47">
        <v>2.5830099999999998</v>
      </c>
      <c r="GY47">
        <v>2.04834</v>
      </c>
      <c r="GZ47">
        <v>2.6269499999999999</v>
      </c>
      <c r="HA47">
        <v>2.1972700000000001</v>
      </c>
      <c r="HB47">
        <v>2.2558600000000002</v>
      </c>
      <c r="HC47">
        <v>37.650399999999998</v>
      </c>
      <c r="HD47">
        <v>14.2721</v>
      </c>
      <c r="HE47">
        <v>18</v>
      </c>
      <c r="HF47">
        <v>675.97500000000002</v>
      </c>
      <c r="HG47">
        <v>755.85500000000002</v>
      </c>
      <c r="HH47">
        <v>30.999600000000001</v>
      </c>
      <c r="HI47">
        <v>32.455599999999997</v>
      </c>
      <c r="HJ47">
        <v>30.000499999999999</v>
      </c>
      <c r="HK47">
        <v>32.356000000000002</v>
      </c>
      <c r="HL47">
        <v>32.362299999999998</v>
      </c>
      <c r="HM47">
        <v>15.4793</v>
      </c>
      <c r="HN47">
        <v>19.681899999999999</v>
      </c>
      <c r="HO47">
        <v>100</v>
      </c>
      <c r="HP47">
        <v>31</v>
      </c>
      <c r="HQ47">
        <v>217.495</v>
      </c>
      <c r="HR47">
        <v>31.3245</v>
      </c>
      <c r="HS47">
        <v>99.047200000000004</v>
      </c>
      <c r="HT47">
        <v>97.751099999999994</v>
      </c>
    </row>
    <row r="48" spans="1:228" x14ac:dyDescent="0.2">
      <c r="A48">
        <v>33</v>
      </c>
      <c r="B48">
        <v>1676566749.5999999</v>
      </c>
      <c r="C48">
        <v>127.5</v>
      </c>
      <c r="D48" t="s">
        <v>424</v>
      </c>
      <c r="E48" t="s">
        <v>425</v>
      </c>
      <c r="F48">
        <v>4</v>
      </c>
      <c r="G48">
        <v>1676566747.5999999</v>
      </c>
      <c r="H48">
        <f t="shared" si="0"/>
        <v>2.869893107145634E-3</v>
      </c>
      <c r="I48">
        <f t="shared" si="1"/>
        <v>2.8698931071456339</v>
      </c>
      <c r="J48">
        <f t="shared" si="2"/>
        <v>3.5752705537571372</v>
      </c>
      <c r="K48">
        <f t="shared" si="3"/>
        <v>192.4352857142857</v>
      </c>
      <c r="L48">
        <f t="shared" si="4"/>
        <v>156.74881198597484</v>
      </c>
      <c r="M48">
        <f t="shared" si="5"/>
        <v>15.865048393770246</v>
      </c>
      <c r="N48">
        <f t="shared" si="6"/>
        <v>19.476990490998521</v>
      </c>
      <c r="O48">
        <f t="shared" si="7"/>
        <v>0.18867374643545143</v>
      </c>
      <c r="P48">
        <f t="shared" si="8"/>
        <v>2.7676213013645752</v>
      </c>
      <c r="Q48">
        <f t="shared" si="9"/>
        <v>0.18180832757013146</v>
      </c>
      <c r="R48">
        <f t="shared" si="10"/>
        <v>0.11422622202318398</v>
      </c>
      <c r="S48">
        <f t="shared" si="11"/>
        <v>226.1166269303589</v>
      </c>
      <c r="T48">
        <f t="shared" si="12"/>
        <v>33.113643325372955</v>
      </c>
      <c r="U48">
        <f t="shared" si="13"/>
        <v>32.69247142857143</v>
      </c>
      <c r="V48">
        <f t="shared" si="14"/>
        <v>4.9654628009667094</v>
      </c>
      <c r="W48">
        <f t="shared" si="15"/>
        <v>69.924632443907811</v>
      </c>
      <c r="X48">
        <f t="shared" si="16"/>
        <v>3.4340799133008804</v>
      </c>
      <c r="Y48">
        <f t="shared" si="17"/>
        <v>4.9111161450231906</v>
      </c>
      <c r="Z48">
        <f t="shared" si="18"/>
        <v>1.5313828876658291</v>
      </c>
      <c r="AA48">
        <f t="shared" si="19"/>
        <v>-126.56228602512246</v>
      </c>
      <c r="AB48">
        <f t="shared" si="20"/>
        <v>-29.138190778866292</v>
      </c>
      <c r="AC48">
        <f t="shared" si="21"/>
        <v>-2.4016248681350145</v>
      </c>
      <c r="AD48">
        <f t="shared" si="22"/>
        <v>68.014525258235153</v>
      </c>
      <c r="AE48">
        <f t="shared" si="23"/>
        <v>13.924577630896605</v>
      </c>
      <c r="AF48">
        <f t="shared" si="24"/>
        <v>2.8389738963471385</v>
      </c>
      <c r="AG48">
        <f t="shared" si="25"/>
        <v>3.5752705537571372</v>
      </c>
      <c r="AH48">
        <v>211.46883684364499</v>
      </c>
      <c r="AI48">
        <v>201.6954363636363</v>
      </c>
      <c r="AJ48">
        <v>1.672782719977264</v>
      </c>
      <c r="AK48">
        <v>62.170441953153343</v>
      </c>
      <c r="AL48">
        <f t="shared" si="26"/>
        <v>2.8698931071456339</v>
      </c>
      <c r="AM48">
        <v>31.396507506239271</v>
      </c>
      <c r="AN48">
        <v>33.93284303030304</v>
      </c>
      <c r="AO48">
        <v>3.7332468600245789E-3</v>
      </c>
      <c r="AP48">
        <v>100.072647166557</v>
      </c>
      <c r="AQ48">
        <v>19</v>
      </c>
      <c r="AR48">
        <v>3</v>
      </c>
      <c r="AS48">
        <f t="shared" si="27"/>
        <v>1</v>
      </c>
      <c r="AT48">
        <f t="shared" si="28"/>
        <v>0</v>
      </c>
      <c r="AU48">
        <f t="shared" si="29"/>
        <v>47414.179926297948</v>
      </c>
      <c r="AV48">
        <f t="shared" si="30"/>
        <v>1200.015714285714</v>
      </c>
      <c r="AW48">
        <f t="shared" si="31"/>
        <v>1025.9376139535536</v>
      </c>
      <c r="AX48">
        <f t="shared" si="32"/>
        <v>0.85493681602679938</v>
      </c>
      <c r="AY48">
        <f t="shared" si="33"/>
        <v>0.18842805493172265</v>
      </c>
      <c r="AZ48">
        <v>6</v>
      </c>
      <c r="BA48">
        <v>0.5</v>
      </c>
      <c r="BB48" t="s">
        <v>355</v>
      </c>
      <c r="BC48">
        <v>2</v>
      </c>
      <c r="BD48" t="b">
        <v>1</v>
      </c>
      <c r="BE48">
        <v>1676566747.5999999</v>
      </c>
      <c r="BF48">
        <v>192.4352857142857</v>
      </c>
      <c r="BG48">
        <v>205.7928571428572</v>
      </c>
      <c r="BH48">
        <v>33.929171428571429</v>
      </c>
      <c r="BI48">
        <v>31.39752857142857</v>
      </c>
      <c r="BJ48">
        <v>197.6395714285714</v>
      </c>
      <c r="BK48">
        <v>33.705014285714277</v>
      </c>
      <c r="BL48">
        <v>650.00871428571429</v>
      </c>
      <c r="BM48">
        <v>101.1131428571429</v>
      </c>
      <c r="BN48">
        <v>0.1000541857142857</v>
      </c>
      <c r="BO48">
        <v>32.497185714285713</v>
      </c>
      <c r="BP48">
        <v>32.69247142857143</v>
      </c>
      <c r="BQ48">
        <v>999.89999999999986</v>
      </c>
      <c r="BR48">
        <v>0</v>
      </c>
      <c r="BS48">
        <v>0</v>
      </c>
      <c r="BT48">
        <v>9004.0199999999986</v>
      </c>
      <c r="BU48">
        <v>0</v>
      </c>
      <c r="BV48">
        <v>206.74728571428571</v>
      </c>
      <c r="BW48">
        <v>-13.3576</v>
      </c>
      <c r="BX48">
        <v>199.1938571428571</v>
      </c>
      <c r="BY48">
        <v>212.46385714285711</v>
      </c>
      <c r="BZ48">
        <v>2.5316271428571429</v>
      </c>
      <c r="CA48">
        <v>205.7928571428572</v>
      </c>
      <c r="CB48">
        <v>31.39752857142857</v>
      </c>
      <c r="CC48">
        <v>3.430681428571428</v>
      </c>
      <c r="CD48">
        <v>3.174702857142857</v>
      </c>
      <c r="CE48">
        <v>26.280571428571431</v>
      </c>
      <c r="CF48">
        <v>24.973742857142859</v>
      </c>
      <c r="CG48">
        <v>1200.015714285714</v>
      </c>
      <c r="CH48">
        <v>0.5000228571428571</v>
      </c>
      <c r="CI48">
        <v>0.49997714285714279</v>
      </c>
      <c r="CJ48">
        <v>0</v>
      </c>
      <c r="CK48">
        <v>895.71128571428574</v>
      </c>
      <c r="CL48">
        <v>4.9990899999999998</v>
      </c>
      <c r="CM48">
        <v>9668.4114285714295</v>
      </c>
      <c r="CN48">
        <v>9558.0428571428547</v>
      </c>
      <c r="CO48">
        <v>42.561999999999998</v>
      </c>
      <c r="CP48">
        <v>44.936999999999998</v>
      </c>
      <c r="CQ48">
        <v>43.473000000000013</v>
      </c>
      <c r="CR48">
        <v>43.686999999999998</v>
      </c>
      <c r="CS48">
        <v>43.919285714285706</v>
      </c>
      <c r="CT48">
        <v>597.53857142857134</v>
      </c>
      <c r="CU48">
        <v>597.48285714285714</v>
      </c>
      <c r="CV48">
        <v>0</v>
      </c>
      <c r="CW48">
        <v>1676566761.3</v>
      </c>
      <c r="CX48">
        <v>0</v>
      </c>
      <c r="CY48">
        <v>1676559501.0999999</v>
      </c>
      <c r="CZ48" t="s">
        <v>356</v>
      </c>
      <c r="DA48">
        <v>1676559501.0999999</v>
      </c>
      <c r="DB48">
        <v>1676559496.5999999</v>
      </c>
      <c r="DC48">
        <v>9</v>
      </c>
      <c r="DD48">
        <v>-0.31900000000000001</v>
      </c>
      <c r="DE48">
        <v>0.04</v>
      </c>
      <c r="DF48">
        <v>-6.032</v>
      </c>
      <c r="DG48">
        <v>0.23799999999999999</v>
      </c>
      <c r="DH48">
        <v>416</v>
      </c>
      <c r="DI48">
        <v>31</v>
      </c>
      <c r="DJ48">
        <v>0.66</v>
      </c>
      <c r="DK48">
        <v>0.35</v>
      </c>
      <c r="DL48">
        <v>-12.86340731707317</v>
      </c>
      <c r="DM48">
        <v>-3.298346341463402</v>
      </c>
      <c r="DN48">
        <v>0.32583289776131208</v>
      </c>
      <c r="DO48">
        <v>0</v>
      </c>
      <c r="DP48">
        <v>2.5656017073170729</v>
      </c>
      <c r="DQ48">
        <v>-0.46212188153309469</v>
      </c>
      <c r="DR48">
        <v>5.3722295589694699E-2</v>
      </c>
      <c r="DS48">
        <v>0</v>
      </c>
      <c r="DT48">
        <v>0</v>
      </c>
      <c r="DU48">
        <v>0</v>
      </c>
      <c r="DV48">
        <v>0</v>
      </c>
      <c r="DW48">
        <v>-1</v>
      </c>
      <c r="DX48">
        <v>0</v>
      </c>
      <c r="DY48">
        <v>2</v>
      </c>
      <c r="DZ48" t="s">
        <v>357</v>
      </c>
      <c r="EA48">
        <v>3.29745</v>
      </c>
      <c r="EB48">
        <v>2.62548</v>
      </c>
      <c r="EC48">
        <v>5.5613900000000001E-2</v>
      </c>
      <c r="ED48">
        <v>5.71085E-2</v>
      </c>
      <c r="EE48">
        <v>0.13916999999999999</v>
      </c>
      <c r="EF48">
        <v>0.13077800000000001</v>
      </c>
      <c r="EG48">
        <v>28527</v>
      </c>
      <c r="EH48">
        <v>28905.9</v>
      </c>
      <c r="EI48">
        <v>28099.8</v>
      </c>
      <c r="EJ48">
        <v>29501.4</v>
      </c>
      <c r="EK48">
        <v>33302</v>
      </c>
      <c r="EL48">
        <v>35578.1</v>
      </c>
      <c r="EM48">
        <v>39685.199999999997</v>
      </c>
      <c r="EN48">
        <v>42143.6</v>
      </c>
      <c r="EO48">
        <v>2.1991700000000001</v>
      </c>
      <c r="EP48">
        <v>2.2021500000000001</v>
      </c>
      <c r="EQ48">
        <v>0.11827799999999999</v>
      </c>
      <c r="ER48">
        <v>0</v>
      </c>
      <c r="ES48">
        <v>30.7637</v>
      </c>
      <c r="ET48">
        <v>999.9</v>
      </c>
      <c r="EU48">
        <v>76.900000000000006</v>
      </c>
      <c r="EV48">
        <v>32.4</v>
      </c>
      <c r="EW48">
        <v>37.146900000000002</v>
      </c>
      <c r="EX48">
        <v>56.790900000000001</v>
      </c>
      <c r="EY48">
        <v>-3.83013</v>
      </c>
      <c r="EZ48">
        <v>2</v>
      </c>
      <c r="FA48">
        <v>0.39682200000000001</v>
      </c>
      <c r="FB48">
        <v>-6.8058300000000002E-2</v>
      </c>
      <c r="FC48">
        <v>20.2742</v>
      </c>
      <c r="FD48">
        <v>5.2192400000000001</v>
      </c>
      <c r="FE48">
        <v>12.007400000000001</v>
      </c>
      <c r="FF48">
        <v>4.9869000000000003</v>
      </c>
      <c r="FG48">
        <v>3.2845</v>
      </c>
      <c r="FH48">
        <v>9999</v>
      </c>
      <c r="FI48">
        <v>9999</v>
      </c>
      <c r="FJ48">
        <v>9999</v>
      </c>
      <c r="FK48">
        <v>999.9</v>
      </c>
      <c r="FL48">
        <v>1.86582</v>
      </c>
      <c r="FM48">
        <v>1.8621700000000001</v>
      </c>
      <c r="FN48">
        <v>1.8641700000000001</v>
      </c>
      <c r="FO48">
        <v>1.8602300000000001</v>
      </c>
      <c r="FP48">
        <v>1.8609599999999999</v>
      </c>
      <c r="FQ48">
        <v>1.86016</v>
      </c>
      <c r="FR48">
        <v>1.86188</v>
      </c>
      <c r="FS48">
        <v>1.8584000000000001</v>
      </c>
      <c r="FT48">
        <v>0</v>
      </c>
      <c r="FU48">
        <v>0</v>
      </c>
      <c r="FV48">
        <v>0</v>
      </c>
      <c r="FW48">
        <v>0</v>
      </c>
      <c r="FX48" t="s">
        <v>358</v>
      </c>
      <c r="FY48" t="s">
        <v>359</v>
      </c>
      <c r="FZ48" t="s">
        <v>360</v>
      </c>
      <c r="GA48" t="s">
        <v>360</v>
      </c>
      <c r="GB48" t="s">
        <v>360</v>
      </c>
      <c r="GC48" t="s">
        <v>360</v>
      </c>
      <c r="GD48">
        <v>0</v>
      </c>
      <c r="GE48">
        <v>100</v>
      </c>
      <c r="GF48">
        <v>100</v>
      </c>
      <c r="GG48">
        <v>-5.2169999999999996</v>
      </c>
      <c r="GH48">
        <v>0.22420000000000001</v>
      </c>
      <c r="GI48">
        <v>-4.3390407852367989</v>
      </c>
      <c r="GJ48">
        <v>-4.8024823865547416E-3</v>
      </c>
      <c r="GK48">
        <v>2.2541114550050859E-6</v>
      </c>
      <c r="GL48">
        <v>-5.2254267566753844E-10</v>
      </c>
      <c r="GM48">
        <v>0.224158448447625</v>
      </c>
      <c r="GN48">
        <v>0</v>
      </c>
      <c r="GO48">
        <v>0</v>
      </c>
      <c r="GP48">
        <v>0</v>
      </c>
      <c r="GQ48">
        <v>6</v>
      </c>
      <c r="GR48">
        <v>2068</v>
      </c>
      <c r="GS48">
        <v>3</v>
      </c>
      <c r="GT48">
        <v>31</v>
      </c>
      <c r="GU48">
        <v>120.8</v>
      </c>
      <c r="GV48">
        <v>120.9</v>
      </c>
      <c r="GW48">
        <v>0.79223600000000005</v>
      </c>
      <c r="GX48">
        <v>2.5708000000000002</v>
      </c>
      <c r="GY48">
        <v>2.04834</v>
      </c>
      <c r="GZ48">
        <v>2.6269499999999999</v>
      </c>
      <c r="HA48">
        <v>2.1972700000000001</v>
      </c>
      <c r="HB48">
        <v>2.32666</v>
      </c>
      <c r="HC48">
        <v>37.674500000000002</v>
      </c>
      <c r="HD48">
        <v>14.2896</v>
      </c>
      <c r="HE48">
        <v>18</v>
      </c>
      <c r="HF48">
        <v>676.10799999999995</v>
      </c>
      <c r="HG48">
        <v>755.755</v>
      </c>
      <c r="HH48">
        <v>30.999500000000001</v>
      </c>
      <c r="HI48">
        <v>32.458399999999997</v>
      </c>
      <c r="HJ48">
        <v>30.000399999999999</v>
      </c>
      <c r="HK48">
        <v>32.358899999999998</v>
      </c>
      <c r="HL48">
        <v>32.365900000000003</v>
      </c>
      <c r="HM48">
        <v>15.8752</v>
      </c>
      <c r="HN48">
        <v>19.681899999999999</v>
      </c>
      <c r="HO48">
        <v>100</v>
      </c>
      <c r="HP48">
        <v>31</v>
      </c>
      <c r="HQ48">
        <v>224.18799999999999</v>
      </c>
      <c r="HR48">
        <v>31.3245</v>
      </c>
      <c r="HS48">
        <v>99.046800000000005</v>
      </c>
      <c r="HT48">
        <v>97.750500000000002</v>
      </c>
    </row>
    <row r="49" spans="1:228" x14ac:dyDescent="0.2">
      <c r="A49">
        <v>34</v>
      </c>
      <c r="B49">
        <v>1676566753.5999999</v>
      </c>
      <c r="C49">
        <v>131.5</v>
      </c>
      <c r="D49" t="s">
        <v>426</v>
      </c>
      <c r="E49" t="s">
        <v>427</v>
      </c>
      <c r="F49">
        <v>4</v>
      </c>
      <c r="G49">
        <v>1676566751.2874999</v>
      </c>
      <c r="H49">
        <f t="shared" si="0"/>
        <v>2.8520383119600024E-3</v>
      </c>
      <c r="I49">
        <f t="shared" si="1"/>
        <v>2.8520383119600026</v>
      </c>
      <c r="J49">
        <f t="shared" si="2"/>
        <v>3.6942127231190769</v>
      </c>
      <c r="K49">
        <f t="shared" si="3"/>
        <v>198.39324999999999</v>
      </c>
      <c r="L49">
        <f t="shared" si="4"/>
        <v>161.44103512314996</v>
      </c>
      <c r="M49">
        <f t="shared" si="5"/>
        <v>16.340087520679823</v>
      </c>
      <c r="N49">
        <f t="shared" si="6"/>
        <v>20.080167759326123</v>
      </c>
      <c r="O49">
        <f t="shared" si="7"/>
        <v>0.18805261122140443</v>
      </c>
      <c r="P49">
        <f t="shared" si="8"/>
        <v>2.7653889551471038</v>
      </c>
      <c r="Q49">
        <f t="shared" si="9"/>
        <v>0.18122615102164344</v>
      </c>
      <c r="R49">
        <f t="shared" si="10"/>
        <v>0.11385902903803723</v>
      </c>
      <c r="S49">
        <f t="shared" si="11"/>
        <v>226.1125431293089</v>
      </c>
      <c r="T49">
        <f t="shared" si="12"/>
        <v>33.117434588356197</v>
      </c>
      <c r="U49">
        <f t="shared" si="13"/>
        <v>32.678624999999997</v>
      </c>
      <c r="V49">
        <f t="shared" si="14"/>
        <v>4.9615922719700594</v>
      </c>
      <c r="W49">
        <f t="shared" si="15"/>
        <v>69.945528728878102</v>
      </c>
      <c r="X49">
        <f t="shared" si="16"/>
        <v>3.4348110840643939</v>
      </c>
      <c r="Y49">
        <f t="shared" si="17"/>
        <v>4.9106942880914684</v>
      </c>
      <c r="Z49">
        <f t="shared" si="18"/>
        <v>1.5267811879056654</v>
      </c>
      <c r="AA49">
        <f t="shared" si="19"/>
        <v>-125.77488955743611</v>
      </c>
      <c r="AB49">
        <f t="shared" si="20"/>
        <v>-27.277449044178635</v>
      </c>
      <c r="AC49">
        <f t="shared" si="21"/>
        <v>-2.2499041337920573</v>
      </c>
      <c r="AD49">
        <f t="shared" si="22"/>
        <v>70.810300393902097</v>
      </c>
      <c r="AE49">
        <f t="shared" si="23"/>
        <v>14.184406621249082</v>
      </c>
      <c r="AF49">
        <f t="shared" si="24"/>
        <v>2.8444531636289527</v>
      </c>
      <c r="AG49">
        <f t="shared" si="25"/>
        <v>3.6942127231190769</v>
      </c>
      <c r="AH49">
        <v>218.43348716881201</v>
      </c>
      <c r="AI49">
        <v>208.44752727272709</v>
      </c>
      <c r="AJ49">
        <v>1.6989316570912469</v>
      </c>
      <c r="AK49">
        <v>62.170441953153343</v>
      </c>
      <c r="AL49">
        <f t="shared" si="26"/>
        <v>2.8520383119600026</v>
      </c>
      <c r="AM49">
        <v>31.397998967174349</v>
      </c>
      <c r="AN49">
        <v>33.939101212121209</v>
      </c>
      <c r="AO49">
        <v>3.3729031834215208E-4</v>
      </c>
      <c r="AP49">
        <v>100.072647166557</v>
      </c>
      <c r="AQ49">
        <v>19</v>
      </c>
      <c r="AR49">
        <v>3</v>
      </c>
      <c r="AS49">
        <f t="shared" si="27"/>
        <v>1</v>
      </c>
      <c r="AT49">
        <f t="shared" si="28"/>
        <v>0</v>
      </c>
      <c r="AU49">
        <f t="shared" si="29"/>
        <v>47352.924419343297</v>
      </c>
      <c r="AV49">
        <f t="shared" si="30"/>
        <v>1199.9962499999999</v>
      </c>
      <c r="AW49">
        <f t="shared" si="31"/>
        <v>1025.9207575799528</v>
      </c>
      <c r="AX49">
        <f t="shared" si="32"/>
        <v>0.85493663632694916</v>
      </c>
      <c r="AY49">
        <f t="shared" si="33"/>
        <v>0.18842770811101195</v>
      </c>
      <c r="AZ49">
        <v>6</v>
      </c>
      <c r="BA49">
        <v>0.5</v>
      </c>
      <c r="BB49" t="s">
        <v>355</v>
      </c>
      <c r="BC49">
        <v>2</v>
      </c>
      <c r="BD49" t="b">
        <v>1</v>
      </c>
      <c r="BE49">
        <v>1676566751.2874999</v>
      </c>
      <c r="BF49">
        <v>198.39324999999999</v>
      </c>
      <c r="BG49">
        <v>212.00675000000001</v>
      </c>
      <c r="BH49">
        <v>33.936137500000001</v>
      </c>
      <c r="BI49">
        <v>31.399725</v>
      </c>
      <c r="BJ49">
        <v>203.62100000000001</v>
      </c>
      <c r="BK49">
        <v>33.711975000000002</v>
      </c>
      <c r="BL49">
        <v>650.03387500000008</v>
      </c>
      <c r="BM49">
        <v>101.11375</v>
      </c>
      <c r="BN49">
        <v>0.1002165</v>
      </c>
      <c r="BO49">
        <v>32.495662500000002</v>
      </c>
      <c r="BP49">
        <v>32.678624999999997</v>
      </c>
      <c r="BQ49">
        <v>999.9</v>
      </c>
      <c r="BR49">
        <v>0</v>
      </c>
      <c r="BS49">
        <v>0</v>
      </c>
      <c r="BT49">
        <v>8992.1087499999994</v>
      </c>
      <c r="BU49">
        <v>0</v>
      </c>
      <c r="BV49">
        <v>198.169625</v>
      </c>
      <c r="BW49">
        <v>-13.613687499999999</v>
      </c>
      <c r="BX49">
        <v>205.36250000000001</v>
      </c>
      <c r="BY49">
        <v>218.879625</v>
      </c>
      <c r="BZ49">
        <v>2.5364200000000001</v>
      </c>
      <c r="CA49">
        <v>212.00675000000001</v>
      </c>
      <c r="CB49">
        <v>31.399725</v>
      </c>
      <c r="CC49">
        <v>3.4314075000000002</v>
      </c>
      <c r="CD49">
        <v>3.1749412499999998</v>
      </c>
      <c r="CE49">
        <v>26.2841375</v>
      </c>
      <c r="CF49">
        <v>24.975000000000001</v>
      </c>
      <c r="CG49">
        <v>1199.9962499999999</v>
      </c>
      <c r="CH49">
        <v>0.50002899999999995</v>
      </c>
      <c r="CI49">
        <v>0.499971</v>
      </c>
      <c r="CJ49">
        <v>0</v>
      </c>
      <c r="CK49">
        <v>894.01712500000008</v>
      </c>
      <c r="CL49">
        <v>4.9990899999999998</v>
      </c>
      <c r="CM49">
        <v>9652.2849999999999</v>
      </c>
      <c r="CN49">
        <v>9557.9237499999999</v>
      </c>
      <c r="CO49">
        <v>42.569875000000003</v>
      </c>
      <c r="CP49">
        <v>44.936999999999998</v>
      </c>
      <c r="CQ49">
        <v>43.460625</v>
      </c>
      <c r="CR49">
        <v>43.686999999999998</v>
      </c>
      <c r="CS49">
        <v>43.905999999999999</v>
      </c>
      <c r="CT49">
        <v>597.53499999999997</v>
      </c>
      <c r="CU49">
        <v>597.46500000000003</v>
      </c>
      <c r="CV49">
        <v>0</v>
      </c>
      <c r="CW49">
        <v>1676566765.5</v>
      </c>
      <c r="CX49">
        <v>0</v>
      </c>
      <c r="CY49">
        <v>1676559501.0999999</v>
      </c>
      <c r="CZ49" t="s">
        <v>356</v>
      </c>
      <c r="DA49">
        <v>1676559501.0999999</v>
      </c>
      <c r="DB49">
        <v>1676559496.5999999</v>
      </c>
      <c r="DC49">
        <v>9</v>
      </c>
      <c r="DD49">
        <v>-0.31900000000000001</v>
      </c>
      <c r="DE49">
        <v>0.04</v>
      </c>
      <c r="DF49">
        <v>-6.032</v>
      </c>
      <c r="DG49">
        <v>0.23799999999999999</v>
      </c>
      <c r="DH49">
        <v>416</v>
      </c>
      <c r="DI49">
        <v>31</v>
      </c>
      <c r="DJ49">
        <v>0.66</v>
      </c>
      <c r="DK49">
        <v>0.35</v>
      </c>
      <c r="DL49">
        <v>-13.09217804878049</v>
      </c>
      <c r="DM49">
        <v>-3.4870494773519138</v>
      </c>
      <c r="DN49">
        <v>0.34470184607697663</v>
      </c>
      <c r="DO49">
        <v>0</v>
      </c>
      <c r="DP49">
        <v>2.5462507317073171</v>
      </c>
      <c r="DQ49">
        <v>-0.25540264808362462</v>
      </c>
      <c r="DR49">
        <v>4.1451713453669103E-2</v>
      </c>
      <c r="DS49">
        <v>0</v>
      </c>
      <c r="DT49">
        <v>0</v>
      </c>
      <c r="DU49">
        <v>0</v>
      </c>
      <c r="DV49">
        <v>0</v>
      </c>
      <c r="DW49">
        <v>-1</v>
      </c>
      <c r="DX49">
        <v>0</v>
      </c>
      <c r="DY49">
        <v>2</v>
      </c>
      <c r="DZ49" t="s">
        <v>357</v>
      </c>
      <c r="EA49">
        <v>3.2974299999999999</v>
      </c>
      <c r="EB49">
        <v>2.62527</v>
      </c>
      <c r="EC49">
        <v>5.7210299999999999E-2</v>
      </c>
      <c r="ED49">
        <v>5.8715900000000001E-2</v>
      </c>
      <c r="EE49">
        <v>0.13918700000000001</v>
      </c>
      <c r="EF49">
        <v>0.13079499999999999</v>
      </c>
      <c r="EG49">
        <v>28479.200000000001</v>
      </c>
      <c r="EH49">
        <v>28856.5</v>
      </c>
      <c r="EI49">
        <v>28100.3</v>
      </c>
      <c r="EJ49">
        <v>29501.3</v>
      </c>
      <c r="EK49">
        <v>33302</v>
      </c>
      <c r="EL49">
        <v>35577.5</v>
      </c>
      <c r="EM49">
        <v>39685.9</v>
      </c>
      <c r="EN49">
        <v>42143.5</v>
      </c>
      <c r="EO49">
        <v>2.1994199999999999</v>
      </c>
      <c r="EP49">
        <v>2.2023000000000001</v>
      </c>
      <c r="EQ49">
        <v>0.118315</v>
      </c>
      <c r="ER49">
        <v>0</v>
      </c>
      <c r="ES49">
        <v>30.7637</v>
      </c>
      <c r="ET49">
        <v>999.9</v>
      </c>
      <c r="EU49">
        <v>76.900000000000006</v>
      </c>
      <c r="EV49">
        <v>32.4</v>
      </c>
      <c r="EW49">
        <v>37.1449</v>
      </c>
      <c r="EX49">
        <v>56.730899999999998</v>
      </c>
      <c r="EY49">
        <v>-3.9943900000000001</v>
      </c>
      <c r="EZ49">
        <v>2</v>
      </c>
      <c r="FA49">
        <v>0.39697900000000003</v>
      </c>
      <c r="FB49">
        <v>-7.0029999999999995E-2</v>
      </c>
      <c r="FC49">
        <v>20.2742</v>
      </c>
      <c r="FD49">
        <v>5.2199900000000001</v>
      </c>
      <c r="FE49">
        <v>12.0082</v>
      </c>
      <c r="FF49">
        <v>4.9868499999999996</v>
      </c>
      <c r="FG49">
        <v>3.2845800000000001</v>
      </c>
      <c r="FH49">
        <v>9999</v>
      </c>
      <c r="FI49">
        <v>9999</v>
      </c>
      <c r="FJ49">
        <v>9999</v>
      </c>
      <c r="FK49">
        <v>999.9</v>
      </c>
      <c r="FL49">
        <v>1.86582</v>
      </c>
      <c r="FM49">
        <v>1.8621799999999999</v>
      </c>
      <c r="FN49">
        <v>1.8641799999999999</v>
      </c>
      <c r="FO49">
        <v>1.86026</v>
      </c>
      <c r="FP49">
        <v>1.8609599999999999</v>
      </c>
      <c r="FQ49">
        <v>1.8601799999999999</v>
      </c>
      <c r="FR49">
        <v>1.86188</v>
      </c>
      <c r="FS49">
        <v>1.8584400000000001</v>
      </c>
      <c r="FT49">
        <v>0</v>
      </c>
      <c r="FU49">
        <v>0</v>
      </c>
      <c r="FV49">
        <v>0</v>
      </c>
      <c r="FW49">
        <v>0</v>
      </c>
      <c r="FX49" t="s">
        <v>358</v>
      </c>
      <c r="FY49" t="s">
        <v>359</v>
      </c>
      <c r="FZ49" t="s">
        <v>360</v>
      </c>
      <c r="GA49" t="s">
        <v>360</v>
      </c>
      <c r="GB49" t="s">
        <v>360</v>
      </c>
      <c r="GC49" t="s">
        <v>360</v>
      </c>
      <c r="GD49">
        <v>0</v>
      </c>
      <c r="GE49">
        <v>100</v>
      </c>
      <c r="GF49">
        <v>100</v>
      </c>
      <c r="GG49">
        <v>-5.2430000000000003</v>
      </c>
      <c r="GH49">
        <v>0.22420000000000001</v>
      </c>
      <c r="GI49">
        <v>-4.3390407852367989</v>
      </c>
      <c r="GJ49">
        <v>-4.8024823865547416E-3</v>
      </c>
      <c r="GK49">
        <v>2.2541114550050859E-6</v>
      </c>
      <c r="GL49">
        <v>-5.2254267566753844E-10</v>
      </c>
      <c r="GM49">
        <v>0.224158448447625</v>
      </c>
      <c r="GN49">
        <v>0</v>
      </c>
      <c r="GO49">
        <v>0</v>
      </c>
      <c r="GP49">
        <v>0</v>
      </c>
      <c r="GQ49">
        <v>6</v>
      </c>
      <c r="GR49">
        <v>2068</v>
      </c>
      <c r="GS49">
        <v>3</v>
      </c>
      <c r="GT49">
        <v>31</v>
      </c>
      <c r="GU49">
        <v>120.9</v>
      </c>
      <c r="GV49">
        <v>121</v>
      </c>
      <c r="GW49">
        <v>0.81176800000000005</v>
      </c>
      <c r="GX49">
        <v>2.5671400000000002</v>
      </c>
      <c r="GY49">
        <v>2.04834</v>
      </c>
      <c r="GZ49">
        <v>2.6281699999999999</v>
      </c>
      <c r="HA49">
        <v>2.1972700000000001</v>
      </c>
      <c r="HB49">
        <v>2.34009</v>
      </c>
      <c r="HC49">
        <v>37.674500000000002</v>
      </c>
      <c r="HD49">
        <v>14.298400000000001</v>
      </c>
      <c r="HE49">
        <v>18</v>
      </c>
      <c r="HF49">
        <v>676.34100000000001</v>
      </c>
      <c r="HG49">
        <v>755.928</v>
      </c>
      <c r="HH49">
        <v>30.999500000000001</v>
      </c>
      <c r="HI49">
        <v>32.461300000000001</v>
      </c>
      <c r="HJ49">
        <v>30.000399999999999</v>
      </c>
      <c r="HK49">
        <v>32.361800000000002</v>
      </c>
      <c r="HL49">
        <v>32.368000000000002</v>
      </c>
      <c r="HM49">
        <v>16.269600000000001</v>
      </c>
      <c r="HN49">
        <v>19.681899999999999</v>
      </c>
      <c r="HO49">
        <v>100</v>
      </c>
      <c r="HP49">
        <v>31</v>
      </c>
      <c r="HQ49">
        <v>230.869</v>
      </c>
      <c r="HR49">
        <v>31.3245</v>
      </c>
      <c r="HS49">
        <v>99.048599999999993</v>
      </c>
      <c r="HT49">
        <v>97.750100000000003</v>
      </c>
    </row>
    <row r="50" spans="1:228" x14ac:dyDescent="0.2">
      <c r="A50">
        <v>35</v>
      </c>
      <c r="B50">
        <v>1676566757.5999999</v>
      </c>
      <c r="C50">
        <v>135.5</v>
      </c>
      <c r="D50" t="s">
        <v>428</v>
      </c>
      <c r="E50" t="s">
        <v>429</v>
      </c>
      <c r="F50">
        <v>4</v>
      </c>
      <c r="G50">
        <v>1676566755.5999999</v>
      </c>
      <c r="H50">
        <f t="shared" si="0"/>
        <v>2.8537772921222878E-3</v>
      </c>
      <c r="I50">
        <f t="shared" si="1"/>
        <v>2.8537772921222877</v>
      </c>
      <c r="J50">
        <f t="shared" si="2"/>
        <v>3.990350133278131</v>
      </c>
      <c r="K50">
        <f t="shared" si="3"/>
        <v>205.41371428571429</v>
      </c>
      <c r="L50">
        <f t="shared" si="4"/>
        <v>165.65351476990153</v>
      </c>
      <c r="M50">
        <f t="shared" si="5"/>
        <v>16.766351629948719</v>
      </c>
      <c r="N50">
        <f t="shared" si="6"/>
        <v>20.79061569029788</v>
      </c>
      <c r="O50">
        <f t="shared" si="7"/>
        <v>0.18772828705818945</v>
      </c>
      <c r="P50">
        <f t="shared" si="8"/>
        <v>2.7718619365191799</v>
      </c>
      <c r="Q50">
        <f t="shared" si="9"/>
        <v>0.18094016432927806</v>
      </c>
      <c r="R50">
        <f t="shared" si="10"/>
        <v>0.11367703895815248</v>
      </c>
      <c r="S50">
        <f t="shared" si="11"/>
        <v>226.1132285191166</v>
      </c>
      <c r="T50">
        <f t="shared" si="12"/>
        <v>33.115774657317047</v>
      </c>
      <c r="U50">
        <f t="shared" si="13"/>
        <v>32.693371428571417</v>
      </c>
      <c r="V50">
        <f t="shared" si="14"/>
        <v>4.9657144712785604</v>
      </c>
      <c r="W50">
        <f t="shared" si="15"/>
        <v>69.961728762624247</v>
      </c>
      <c r="X50">
        <f t="shared" si="16"/>
        <v>3.4356360272465083</v>
      </c>
      <c r="Y50">
        <f t="shared" si="17"/>
        <v>4.9107363240028068</v>
      </c>
      <c r="Z50">
        <f t="shared" si="18"/>
        <v>1.5300784440320521</v>
      </c>
      <c r="AA50">
        <f t="shared" si="19"/>
        <v>-125.85157858259289</v>
      </c>
      <c r="AB50">
        <f t="shared" si="20"/>
        <v>-29.522271827989083</v>
      </c>
      <c r="AC50">
        <f t="shared" si="21"/>
        <v>-2.42955329396468</v>
      </c>
      <c r="AD50">
        <f t="shared" si="22"/>
        <v>68.309824814569936</v>
      </c>
      <c r="AE50">
        <f t="shared" si="23"/>
        <v>14.359099936349104</v>
      </c>
      <c r="AF50">
        <f t="shared" si="24"/>
        <v>2.8488976178581966</v>
      </c>
      <c r="AG50">
        <f t="shared" si="25"/>
        <v>3.990350133278131</v>
      </c>
      <c r="AH50">
        <v>225.3263816441933</v>
      </c>
      <c r="AI50">
        <v>215.14558181818191</v>
      </c>
      <c r="AJ50">
        <v>1.675893269037686</v>
      </c>
      <c r="AK50">
        <v>62.170441953153343</v>
      </c>
      <c r="AL50">
        <f t="shared" si="26"/>
        <v>2.8537772921222877</v>
      </c>
      <c r="AM50">
        <v>31.403799084041811</v>
      </c>
      <c r="AN50">
        <v>33.94577818181817</v>
      </c>
      <c r="AO50">
        <v>4.566453174389924E-4</v>
      </c>
      <c r="AP50">
        <v>100.072647166557</v>
      </c>
      <c r="AQ50">
        <v>19</v>
      </c>
      <c r="AR50">
        <v>3</v>
      </c>
      <c r="AS50">
        <f t="shared" si="27"/>
        <v>1</v>
      </c>
      <c r="AT50">
        <f t="shared" si="28"/>
        <v>0</v>
      </c>
      <c r="AU50">
        <f t="shared" si="29"/>
        <v>47531.287991032834</v>
      </c>
      <c r="AV50">
        <f t="shared" si="30"/>
        <v>1199.998571428571</v>
      </c>
      <c r="AW50">
        <f t="shared" si="31"/>
        <v>1025.9228707352931</v>
      </c>
      <c r="AX50">
        <f t="shared" si="32"/>
        <v>0.85493674339458203</v>
      </c>
      <c r="AY50">
        <f t="shared" si="33"/>
        <v>0.18842791475154336</v>
      </c>
      <c r="AZ50">
        <v>6</v>
      </c>
      <c r="BA50">
        <v>0.5</v>
      </c>
      <c r="BB50" t="s">
        <v>355</v>
      </c>
      <c r="BC50">
        <v>2</v>
      </c>
      <c r="BD50" t="b">
        <v>1</v>
      </c>
      <c r="BE50">
        <v>1676566755.5999999</v>
      </c>
      <c r="BF50">
        <v>205.41371428571429</v>
      </c>
      <c r="BG50">
        <v>219.20814285714289</v>
      </c>
      <c r="BH50">
        <v>33.944485714285712</v>
      </c>
      <c r="BI50">
        <v>31.404057142857141</v>
      </c>
      <c r="BJ50">
        <v>210.6694285714286</v>
      </c>
      <c r="BK50">
        <v>33.720314285714288</v>
      </c>
      <c r="BL50">
        <v>650.01471428571426</v>
      </c>
      <c r="BM50">
        <v>101.11371428571429</v>
      </c>
      <c r="BN50">
        <v>9.9662642857142866E-2</v>
      </c>
      <c r="BO50">
        <v>32.495814285714282</v>
      </c>
      <c r="BP50">
        <v>32.693371428571417</v>
      </c>
      <c r="BQ50">
        <v>999.89999999999986</v>
      </c>
      <c r="BR50">
        <v>0</v>
      </c>
      <c r="BS50">
        <v>0</v>
      </c>
      <c r="BT50">
        <v>9026.5185714285708</v>
      </c>
      <c r="BU50">
        <v>0</v>
      </c>
      <c r="BV50">
        <v>194.7845714285715</v>
      </c>
      <c r="BW50">
        <v>-13.794171428571429</v>
      </c>
      <c r="BX50">
        <v>212.63142857142859</v>
      </c>
      <c r="BY50">
        <v>226.3151428571428</v>
      </c>
      <c r="BZ50">
        <v>2.5404071428571431</v>
      </c>
      <c r="CA50">
        <v>219.20814285714289</v>
      </c>
      <c r="CB50">
        <v>31.404057142857141</v>
      </c>
      <c r="CC50">
        <v>3.432251428571429</v>
      </c>
      <c r="CD50">
        <v>3.1753828571428571</v>
      </c>
      <c r="CE50">
        <v>26.2883</v>
      </c>
      <c r="CF50">
        <v>24.977328571428568</v>
      </c>
      <c r="CG50">
        <v>1199.998571428571</v>
      </c>
      <c r="CH50">
        <v>0.50002485714285716</v>
      </c>
      <c r="CI50">
        <v>0.4999751428571429</v>
      </c>
      <c r="CJ50">
        <v>0</v>
      </c>
      <c r="CK50">
        <v>892.25414285714294</v>
      </c>
      <c r="CL50">
        <v>4.9990899999999998</v>
      </c>
      <c r="CM50">
        <v>9635.1842857142874</v>
      </c>
      <c r="CN50">
        <v>9557.9414285714283</v>
      </c>
      <c r="CO50">
        <v>42.561999999999998</v>
      </c>
      <c r="CP50">
        <v>44.936999999999998</v>
      </c>
      <c r="CQ50">
        <v>43.5</v>
      </c>
      <c r="CR50">
        <v>43.686999999999998</v>
      </c>
      <c r="CS50">
        <v>43.919285714285721</v>
      </c>
      <c r="CT50">
        <v>597.52999999999986</v>
      </c>
      <c r="CU50">
        <v>597.46857142857152</v>
      </c>
      <c r="CV50">
        <v>0</v>
      </c>
      <c r="CW50">
        <v>1676566769.0999999</v>
      </c>
      <c r="CX50">
        <v>0</v>
      </c>
      <c r="CY50">
        <v>1676559501.0999999</v>
      </c>
      <c r="CZ50" t="s">
        <v>356</v>
      </c>
      <c r="DA50">
        <v>1676559501.0999999</v>
      </c>
      <c r="DB50">
        <v>1676559496.5999999</v>
      </c>
      <c r="DC50">
        <v>9</v>
      </c>
      <c r="DD50">
        <v>-0.31900000000000001</v>
      </c>
      <c r="DE50">
        <v>0.04</v>
      </c>
      <c r="DF50">
        <v>-6.032</v>
      </c>
      <c r="DG50">
        <v>0.23799999999999999</v>
      </c>
      <c r="DH50">
        <v>416</v>
      </c>
      <c r="DI50">
        <v>31</v>
      </c>
      <c r="DJ50">
        <v>0.66</v>
      </c>
      <c r="DK50">
        <v>0.35</v>
      </c>
      <c r="DL50">
        <v>-13.31143170731707</v>
      </c>
      <c r="DM50">
        <v>-3.4486871080139401</v>
      </c>
      <c r="DN50">
        <v>0.34113794609063741</v>
      </c>
      <c r="DO50">
        <v>0</v>
      </c>
      <c r="DP50">
        <v>2.5298187804878052</v>
      </c>
      <c r="DQ50">
        <v>4.6188083623695059E-2</v>
      </c>
      <c r="DR50">
        <v>1.6479542113447401E-2</v>
      </c>
      <c r="DS50">
        <v>1</v>
      </c>
      <c r="DT50">
        <v>0</v>
      </c>
      <c r="DU50">
        <v>0</v>
      </c>
      <c r="DV50">
        <v>0</v>
      </c>
      <c r="DW50">
        <v>-1</v>
      </c>
      <c r="DX50">
        <v>1</v>
      </c>
      <c r="DY50">
        <v>2</v>
      </c>
      <c r="DZ50" t="s">
        <v>373</v>
      </c>
      <c r="EA50">
        <v>3.29731</v>
      </c>
      <c r="EB50">
        <v>2.62521</v>
      </c>
      <c r="EC50">
        <v>5.8782800000000003E-2</v>
      </c>
      <c r="ED50">
        <v>6.0298299999999999E-2</v>
      </c>
      <c r="EE50">
        <v>0.13919899999999999</v>
      </c>
      <c r="EF50">
        <v>0.130798</v>
      </c>
      <c r="EG50">
        <v>28431.200000000001</v>
      </c>
      <c r="EH50">
        <v>28807.4</v>
      </c>
      <c r="EI50">
        <v>28099.8</v>
      </c>
      <c r="EJ50">
        <v>29500.799999999999</v>
      </c>
      <c r="EK50">
        <v>33301.4</v>
      </c>
      <c r="EL50">
        <v>35576.9</v>
      </c>
      <c r="EM50">
        <v>39685.599999999999</v>
      </c>
      <c r="EN50">
        <v>42142.9</v>
      </c>
      <c r="EO50">
        <v>2.1994699999999998</v>
      </c>
      <c r="EP50">
        <v>2.2022200000000001</v>
      </c>
      <c r="EQ50">
        <v>0.119098</v>
      </c>
      <c r="ER50">
        <v>0</v>
      </c>
      <c r="ES50">
        <v>30.761099999999999</v>
      </c>
      <c r="ET50">
        <v>999.9</v>
      </c>
      <c r="EU50">
        <v>76.900000000000006</v>
      </c>
      <c r="EV50">
        <v>32.4</v>
      </c>
      <c r="EW50">
        <v>37.143000000000001</v>
      </c>
      <c r="EX50">
        <v>56.340899999999998</v>
      </c>
      <c r="EY50">
        <v>-3.9302899999999998</v>
      </c>
      <c r="EZ50">
        <v>2</v>
      </c>
      <c r="FA50">
        <v>0.39746999999999999</v>
      </c>
      <c r="FB50">
        <v>-7.1783799999999995E-2</v>
      </c>
      <c r="FC50">
        <v>20.274000000000001</v>
      </c>
      <c r="FD50">
        <v>5.2196899999999999</v>
      </c>
      <c r="FE50">
        <v>12.0068</v>
      </c>
      <c r="FF50">
        <v>4.9867999999999997</v>
      </c>
      <c r="FG50">
        <v>3.2845</v>
      </c>
      <c r="FH50">
        <v>9999</v>
      </c>
      <c r="FI50">
        <v>9999</v>
      </c>
      <c r="FJ50">
        <v>9999</v>
      </c>
      <c r="FK50">
        <v>999.9</v>
      </c>
      <c r="FL50">
        <v>1.8657900000000001</v>
      </c>
      <c r="FM50">
        <v>1.8621700000000001</v>
      </c>
      <c r="FN50">
        <v>1.8641700000000001</v>
      </c>
      <c r="FO50">
        <v>1.8602399999999999</v>
      </c>
      <c r="FP50">
        <v>1.86097</v>
      </c>
      <c r="FQ50">
        <v>1.86019</v>
      </c>
      <c r="FR50">
        <v>1.86188</v>
      </c>
      <c r="FS50">
        <v>1.85843</v>
      </c>
      <c r="FT50">
        <v>0</v>
      </c>
      <c r="FU50">
        <v>0</v>
      </c>
      <c r="FV50">
        <v>0</v>
      </c>
      <c r="FW50">
        <v>0</v>
      </c>
      <c r="FX50" t="s">
        <v>358</v>
      </c>
      <c r="FY50" t="s">
        <v>359</v>
      </c>
      <c r="FZ50" t="s">
        <v>360</v>
      </c>
      <c r="GA50" t="s">
        <v>360</v>
      </c>
      <c r="GB50" t="s">
        <v>360</v>
      </c>
      <c r="GC50" t="s">
        <v>360</v>
      </c>
      <c r="GD50">
        <v>0</v>
      </c>
      <c r="GE50">
        <v>100</v>
      </c>
      <c r="GF50">
        <v>100</v>
      </c>
      <c r="GG50">
        <v>-5.2690000000000001</v>
      </c>
      <c r="GH50">
        <v>0.22409999999999999</v>
      </c>
      <c r="GI50">
        <v>-4.3390407852367989</v>
      </c>
      <c r="GJ50">
        <v>-4.8024823865547416E-3</v>
      </c>
      <c r="GK50">
        <v>2.2541114550050859E-6</v>
      </c>
      <c r="GL50">
        <v>-5.2254267566753844E-10</v>
      </c>
      <c r="GM50">
        <v>0.224158448447625</v>
      </c>
      <c r="GN50">
        <v>0</v>
      </c>
      <c r="GO50">
        <v>0</v>
      </c>
      <c r="GP50">
        <v>0</v>
      </c>
      <c r="GQ50">
        <v>6</v>
      </c>
      <c r="GR50">
        <v>2068</v>
      </c>
      <c r="GS50">
        <v>3</v>
      </c>
      <c r="GT50">
        <v>31</v>
      </c>
      <c r="GU50">
        <v>120.9</v>
      </c>
      <c r="GV50">
        <v>121</v>
      </c>
      <c r="GW50">
        <v>0.83252000000000004</v>
      </c>
      <c r="GX50">
        <v>2.5756800000000002</v>
      </c>
      <c r="GY50">
        <v>2.04834</v>
      </c>
      <c r="GZ50">
        <v>2.6281699999999999</v>
      </c>
      <c r="HA50">
        <v>2.1972700000000001</v>
      </c>
      <c r="HB50">
        <v>2.31934</v>
      </c>
      <c r="HC50">
        <v>37.674500000000002</v>
      </c>
      <c r="HD50">
        <v>14.280900000000001</v>
      </c>
      <c r="HE50">
        <v>18</v>
      </c>
      <c r="HF50">
        <v>676.41200000000003</v>
      </c>
      <c r="HG50">
        <v>755.89200000000005</v>
      </c>
      <c r="HH50">
        <v>30.999500000000001</v>
      </c>
      <c r="HI50">
        <v>32.4649</v>
      </c>
      <c r="HJ50">
        <v>30.000499999999999</v>
      </c>
      <c r="HK50">
        <v>32.364600000000003</v>
      </c>
      <c r="HL50">
        <v>32.370899999999999</v>
      </c>
      <c r="HM50">
        <v>16.6631</v>
      </c>
      <c r="HN50">
        <v>19.681899999999999</v>
      </c>
      <c r="HO50">
        <v>100</v>
      </c>
      <c r="HP50">
        <v>31</v>
      </c>
      <c r="HQ50">
        <v>237.54900000000001</v>
      </c>
      <c r="HR50">
        <v>31.3245</v>
      </c>
      <c r="HS50">
        <v>99.047300000000007</v>
      </c>
      <c r="HT50">
        <v>97.748599999999996</v>
      </c>
    </row>
    <row r="51" spans="1:228" x14ac:dyDescent="0.2">
      <c r="A51">
        <v>36</v>
      </c>
      <c r="B51">
        <v>1676566761.5999999</v>
      </c>
      <c r="C51">
        <v>139.5</v>
      </c>
      <c r="D51" t="s">
        <v>430</v>
      </c>
      <c r="E51" t="s">
        <v>431</v>
      </c>
      <c r="F51">
        <v>4</v>
      </c>
      <c r="G51">
        <v>1676566759.2874999</v>
      </c>
      <c r="H51">
        <f t="shared" si="0"/>
        <v>2.835904275845342E-3</v>
      </c>
      <c r="I51">
        <f t="shared" si="1"/>
        <v>2.8359042758453419</v>
      </c>
      <c r="J51">
        <f t="shared" si="2"/>
        <v>4.1807544919680115</v>
      </c>
      <c r="K51">
        <f t="shared" si="3"/>
        <v>211.40362500000001</v>
      </c>
      <c r="L51">
        <f t="shared" si="4"/>
        <v>169.58580018961342</v>
      </c>
      <c r="M51">
        <f t="shared" si="5"/>
        <v>17.164666557379913</v>
      </c>
      <c r="N51">
        <f t="shared" si="6"/>
        <v>21.397267507593064</v>
      </c>
      <c r="O51">
        <f t="shared" si="7"/>
        <v>0.18640297407531203</v>
      </c>
      <c r="P51">
        <f t="shared" si="8"/>
        <v>2.7676354417212496</v>
      </c>
      <c r="Q51">
        <f t="shared" si="9"/>
        <v>0.17969869163746277</v>
      </c>
      <c r="R51">
        <f t="shared" si="10"/>
        <v>0.1128939461425304</v>
      </c>
      <c r="S51">
        <f t="shared" si="11"/>
        <v>226.11207175430971</v>
      </c>
      <c r="T51">
        <f t="shared" si="12"/>
        <v>33.121858428087464</v>
      </c>
      <c r="U51">
        <f t="shared" si="13"/>
        <v>32.695712499999999</v>
      </c>
      <c r="V51">
        <f t="shared" si="14"/>
        <v>4.966369165687996</v>
      </c>
      <c r="W51">
        <f t="shared" si="15"/>
        <v>69.954426723757862</v>
      </c>
      <c r="X51">
        <f t="shared" si="16"/>
        <v>3.4353424832600887</v>
      </c>
      <c r="Y51">
        <f t="shared" si="17"/>
        <v>4.91082929866021</v>
      </c>
      <c r="Z51">
        <f t="shared" si="18"/>
        <v>1.5310266824279073</v>
      </c>
      <c r="AA51">
        <f t="shared" si="19"/>
        <v>-125.06337856477958</v>
      </c>
      <c r="AB51">
        <f t="shared" si="20"/>
        <v>-29.776473553468893</v>
      </c>
      <c r="AC51">
        <f t="shared" si="21"/>
        <v>-2.4542473820204944</v>
      </c>
      <c r="AD51">
        <f t="shared" si="22"/>
        <v>68.81797225404074</v>
      </c>
      <c r="AE51">
        <f t="shared" si="23"/>
        <v>14.576783011516712</v>
      </c>
      <c r="AF51">
        <f t="shared" si="24"/>
        <v>2.852536643933496</v>
      </c>
      <c r="AG51">
        <f t="shared" si="25"/>
        <v>4.1807544919680115</v>
      </c>
      <c r="AH51">
        <v>232.27229377942751</v>
      </c>
      <c r="AI51">
        <v>221.88160000000011</v>
      </c>
      <c r="AJ51">
        <v>1.6832916027056679</v>
      </c>
      <c r="AK51">
        <v>62.170441953153343</v>
      </c>
      <c r="AL51">
        <f t="shared" si="26"/>
        <v>2.8359042758453419</v>
      </c>
      <c r="AM51">
        <v>31.405953264015618</v>
      </c>
      <c r="AN51">
        <v>33.936472121212127</v>
      </c>
      <c r="AO51">
        <v>-2.6141059287554928E-4</v>
      </c>
      <c r="AP51">
        <v>100.072647166557</v>
      </c>
      <c r="AQ51">
        <v>19</v>
      </c>
      <c r="AR51">
        <v>3</v>
      </c>
      <c r="AS51">
        <f t="shared" si="27"/>
        <v>1</v>
      </c>
      <c r="AT51">
        <f t="shared" si="28"/>
        <v>0</v>
      </c>
      <c r="AU51">
        <f t="shared" si="29"/>
        <v>47414.74538536714</v>
      </c>
      <c r="AV51">
        <f t="shared" si="30"/>
        <v>1199.9937500000001</v>
      </c>
      <c r="AW51">
        <f t="shared" si="31"/>
        <v>1025.9186200799534</v>
      </c>
      <c r="AX51">
        <f t="shared" si="32"/>
        <v>0.8549366361949412</v>
      </c>
      <c r="AY51">
        <f t="shared" si="33"/>
        <v>0.1884277078562365</v>
      </c>
      <c r="AZ51">
        <v>6</v>
      </c>
      <c r="BA51">
        <v>0.5</v>
      </c>
      <c r="BB51" t="s">
        <v>355</v>
      </c>
      <c r="BC51">
        <v>2</v>
      </c>
      <c r="BD51" t="b">
        <v>1</v>
      </c>
      <c r="BE51">
        <v>1676566759.2874999</v>
      </c>
      <c r="BF51">
        <v>211.40362500000001</v>
      </c>
      <c r="BG51">
        <v>225.41575</v>
      </c>
      <c r="BH51">
        <v>33.940962499999998</v>
      </c>
      <c r="BI51">
        <v>31.397224999999999</v>
      </c>
      <c r="BJ51">
        <v>216.68275</v>
      </c>
      <c r="BK51">
        <v>33.716774999999998</v>
      </c>
      <c r="BL51">
        <v>650.00074999999993</v>
      </c>
      <c r="BM51">
        <v>101.11525</v>
      </c>
      <c r="BN51">
        <v>9.9984637500000001E-2</v>
      </c>
      <c r="BO51">
        <v>32.49615</v>
      </c>
      <c r="BP51">
        <v>32.695712499999999</v>
      </c>
      <c r="BQ51">
        <v>999.9</v>
      </c>
      <c r="BR51">
        <v>0</v>
      </c>
      <c r="BS51">
        <v>0</v>
      </c>
      <c r="BT51">
        <v>9003.9075000000012</v>
      </c>
      <c r="BU51">
        <v>0</v>
      </c>
      <c r="BV51">
        <v>194.80449999999999</v>
      </c>
      <c r="BW51">
        <v>-14.0121875</v>
      </c>
      <c r="BX51">
        <v>218.83087499999999</v>
      </c>
      <c r="BY51">
        <v>232.72262499999999</v>
      </c>
      <c r="BZ51">
        <v>2.5437287500000001</v>
      </c>
      <c r="CA51">
        <v>225.41575</v>
      </c>
      <c r="CB51">
        <v>31.397224999999999</v>
      </c>
      <c r="CC51">
        <v>3.43195125</v>
      </c>
      <c r="CD51">
        <v>3.1747424999999998</v>
      </c>
      <c r="CE51">
        <v>26.2868125</v>
      </c>
      <c r="CF51">
        <v>24.973925000000001</v>
      </c>
      <c r="CG51">
        <v>1199.9937500000001</v>
      </c>
      <c r="CH51">
        <v>0.50002899999999995</v>
      </c>
      <c r="CI51">
        <v>0.499971</v>
      </c>
      <c r="CJ51">
        <v>0</v>
      </c>
      <c r="CK51">
        <v>890.83187500000008</v>
      </c>
      <c r="CL51">
        <v>4.9990899999999998</v>
      </c>
      <c r="CM51">
        <v>9620.9074999999993</v>
      </c>
      <c r="CN51">
        <v>9557.9087499999987</v>
      </c>
      <c r="CO51">
        <v>42.569875000000003</v>
      </c>
      <c r="CP51">
        <v>44.936999999999998</v>
      </c>
      <c r="CQ51">
        <v>43.476374999999997</v>
      </c>
      <c r="CR51">
        <v>43.686999999999998</v>
      </c>
      <c r="CS51">
        <v>43.936999999999998</v>
      </c>
      <c r="CT51">
        <v>597.53374999999994</v>
      </c>
      <c r="CU51">
        <v>597.46375</v>
      </c>
      <c r="CV51">
        <v>0</v>
      </c>
      <c r="CW51">
        <v>1676566773.3</v>
      </c>
      <c r="CX51">
        <v>0</v>
      </c>
      <c r="CY51">
        <v>1676559501.0999999</v>
      </c>
      <c r="CZ51" t="s">
        <v>356</v>
      </c>
      <c r="DA51">
        <v>1676559501.0999999</v>
      </c>
      <c r="DB51">
        <v>1676559496.5999999</v>
      </c>
      <c r="DC51">
        <v>9</v>
      </c>
      <c r="DD51">
        <v>-0.31900000000000001</v>
      </c>
      <c r="DE51">
        <v>0.04</v>
      </c>
      <c r="DF51">
        <v>-6.032</v>
      </c>
      <c r="DG51">
        <v>0.23799999999999999</v>
      </c>
      <c r="DH51">
        <v>416</v>
      </c>
      <c r="DI51">
        <v>31</v>
      </c>
      <c r="DJ51">
        <v>0.66</v>
      </c>
      <c r="DK51">
        <v>0.35</v>
      </c>
      <c r="DL51">
        <v>-13.53849512195122</v>
      </c>
      <c r="DM51">
        <v>-3.3019149825784329</v>
      </c>
      <c r="DN51">
        <v>0.32656139074823909</v>
      </c>
      <c r="DO51">
        <v>0</v>
      </c>
      <c r="DP51">
        <v>2.5314478048780491</v>
      </c>
      <c r="DQ51">
        <v>0.1047963763066201</v>
      </c>
      <c r="DR51">
        <v>1.150290536198594E-2</v>
      </c>
      <c r="DS51">
        <v>0</v>
      </c>
      <c r="DT51">
        <v>0</v>
      </c>
      <c r="DU51">
        <v>0</v>
      </c>
      <c r="DV51">
        <v>0</v>
      </c>
      <c r="DW51">
        <v>-1</v>
      </c>
      <c r="DX51">
        <v>0</v>
      </c>
      <c r="DY51">
        <v>2</v>
      </c>
      <c r="DZ51" t="s">
        <v>357</v>
      </c>
      <c r="EA51">
        <v>3.2972600000000001</v>
      </c>
      <c r="EB51">
        <v>2.6252599999999999</v>
      </c>
      <c r="EC51">
        <v>6.0344500000000002E-2</v>
      </c>
      <c r="ED51">
        <v>6.1888600000000002E-2</v>
      </c>
      <c r="EE51">
        <v>0.13917199999999999</v>
      </c>
      <c r="EF51">
        <v>0.13070000000000001</v>
      </c>
      <c r="EG51">
        <v>28383.9</v>
      </c>
      <c r="EH51">
        <v>28758.7</v>
      </c>
      <c r="EI51">
        <v>28099.7</v>
      </c>
      <c r="EJ51">
        <v>29500.9</v>
      </c>
      <c r="EK51">
        <v>33302.400000000001</v>
      </c>
      <c r="EL51">
        <v>35580.800000000003</v>
      </c>
      <c r="EM51">
        <v>39685.5</v>
      </c>
      <c r="EN51">
        <v>42142.6</v>
      </c>
      <c r="EO51">
        <v>2.1994500000000001</v>
      </c>
      <c r="EP51">
        <v>2.20208</v>
      </c>
      <c r="EQ51">
        <v>0.120476</v>
      </c>
      <c r="ER51">
        <v>0</v>
      </c>
      <c r="ES51">
        <v>30.757200000000001</v>
      </c>
      <c r="ET51">
        <v>999.9</v>
      </c>
      <c r="EU51">
        <v>76.900000000000006</v>
      </c>
      <c r="EV51">
        <v>32.4</v>
      </c>
      <c r="EW51">
        <v>37.144799999999996</v>
      </c>
      <c r="EX51">
        <v>57.030900000000003</v>
      </c>
      <c r="EY51">
        <v>-3.8381400000000001</v>
      </c>
      <c r="EZ51">
        <v>2</v>
      </c>
      <c r="FA51">
        <v>0.39771600000000001</v>
      </c>
      <c r="FB51">
        <v>-7.3954199999999998E-2</v>
      </c>
      <c r="FC51">
        <v>20.274100000000001</v>
      </c>
      <c r="FD51">
        <v>5.2196899999999999</v>
      </c>
      <c r="FE51">
        <v>12.0082</v>
      </c>
      <c r="FF51">
        <v>4.9866999999999999</v>
      </c>
      <c r="FG51">
        <v>3.2845</v>
      </c>
      <c r="FH51">
        <v>9999</v>
      </c>
      <c r="FI51">
        <v>9999</v>
      </c>
      <c r="FJ51">
        <v>9999</v>
      </c>
      <c r="FK51">
        <v>999.9</v>
      </c>
      <c r="FL51">
        <v>1.8657699999999999</v>
      </c>
      <c r="FM51">
        <v>1.8621799999999999</v>
      </c>
      <c r="FN51">
        <v>1.8641700000000001</v>
      </c>
      <c r="FO51">
        <v>1.86026</v>
      </c>
      <c r="FP51">
        <v>1.86097</v>
      </c>
      <c r="FQ51">
        <v>1.8601700000000001</v>
      </c>
      <c r="FR51">
        <v>1.86188</v>
      </c>
      <c r="FS51">
        <v>1.85843</v>
      </c>
      <c r="FT51">
        <v>0</v>
      </c>
      <c r="FU51">
        <v>0</v>
      </c>
      <c r="FV51">
        <v>0</v>
      </c>
      <c r="FW51">
        <v>0</v>
      </c>
      <c r="FX51" t="s">
        <v>358</v>
      </c>
      <c r="FY51" t="s">
        <v>359</v>
      </c>
      <c r="FZ51" t="s">
        <v>360</v>
      </c>
      <c r="GA51" t="s">
        <v>360</v>
      </c>
      <c r="GB51" t="s">
        <v>360</v>
      </c>
      <c r="GC51" t="s">
        <v>360</v>
      </c>
      <c r="GD51">
        <v>0</v>
      </c>
      <c r="GE51">
        <v>100</v>
      </c>
      <c r="GF51">
        <v>100</v>
      </c>
      <c r="GG51">
        <v>-5.2939999999999996</v>
      </c>
      <c r="GH51">
        <v>0.22409999999999999</v>
      </c>
      <c r="GI51">
        <v>-4.3390407852367989</v>
      </c>
      <c r="GJ51">
        <v>-4.8024823865547416E-3</v>
      </c>
      <c r="GK51">
        <v>2.2541114550050859E-6</v>
      </c>
      <c r="GL51">
        <v>-5.2254267566753844E-10</v>
      </c>
      <c r="GM51">
        <v>0.224158448447625</v>
      </c>
      <c r="GN51">
        <v>0</v>
      </c>
      <c r="GO51">
        <v>0</v>
      </c>
      <c r="GP51">
        <v>0</v>
      </c>
      <c r="GQ51">
        <v>6</v>
      </c>
      <c r="GR51">
        <v>2068</v>
      </c>
      <c r="GS51">
        <v>3</v>
      </c>
      <c r="GT51">
        <v>31</v>
      </c>
      <c r="GU51">
        <v>121</v>
      </c>
      <c r="GV51">
        <v>121.1</v>
      </c>
      <c r="GW51">
        <v>0.85082999999999998</v>
      </c>
      <c r="GX51">
        <v>2.5732400000000002</v>
      </c>
      <c r="GY51">
        <v>2.04834</v>
      </c>
      <c r="GZ51">
        <v>2.6281699999999999</v>
      </c>
      <c r="HA51">
        <v>2.1972700000000001</v>
      </c>
      <c r="HB51">
        <v>2.2619600000000002</v>
      </c>
      <c r="HC51">
        <v>37.674500000000002</v>
      </c>
      <c r="HD51">
        <v>14.2721</v>
      </c>
      <c r="HE51">
        <v>18</v>
      </c>
      <c r="HF51">
        <v>676.43100000000004</v>
      </c>
      <c r="HG51">
        <v>755.78300000000002</v>
      </c>
      <c r="HH51">
        <v>30.999500000000001</v>
      </c>
      <c r="HI51">
        <v>32.467799999999997</v>
      </c>
      <c r="HJ51">
        <v>30.000499999999999</v>
      </c>
      <c r="HK51">
        <v>32.368200000000002</v>
      </c>
      <c r="HL51">
        <v>32.373699999999999</v>
      </c>
      <c r="HM51">
        <v>17.054200000000002</v>
      </c>
      <c r="HN51">
        <v>19.959700000000002</v>
      </c>
      <c r="HO51">
        <v>100</v>
      </c>
      <c r="HP51">
        <v>31</v>
      </c>
      <c r="HQ51">
        <v>244.227</v>
      </c>
      <c r="HR51">
        <v>31.3245</v>
      </c>
      <c r="HS51">
        <v>99.046999999999997</v>
      </c>
      <c r="HT51">
        <v>97.7483</v>
      </c>
    </row>
    <row r="52" spans="1:228" x14ac:dyDescent="0.2">
      <c r="A52">
        <v>37</v>
      </c>
      <c r="B52">
        <v>1676566765.5999999</v>
      </c>
      <c r="C52">
        <v>143.5</v>
      </c>
      <c r="D52" t="s">
        <v>432</v>
      </c>
      <c r="E52" t="s">
        <v>433</v>
      </c>
      <c r="F52">
        <v>4</v>
      </c>
      <c r="G52">
        <v>1676566763.5999999</v>
      </c>
      <c r="H52">
        <f t="shared" si="0"/>
        <v>2.8683258389144788E-3</v>
      </c>
      <c r="I52">
        <f t="shared" si="1"/>
        <v>2.8683258389144788</v>
      </c>
      <c r="J52">
        <f t="shared" si="2"/>
        <v>4.3881509729439507</v>
      </c>
      <c r="K52">
        <f t="shared" si="3"/>
        <v>218.423</v>
      </c>
      <c r="L52">
        <f t="shared" si="4"/>
        <v>174.76838573690441</v>
      </c>
      <c r="M52">
        <f t="shared" si="5"/>
        <v>17.689433971147643</v>
      </c>
      <c r="N52">
        <f t="shared" si="6"/>
        <v>22.107998651978729</v>
      </c>
      <c r="O52">
        <f t="shared" si="7"/>
        <v>0.18733117976726288</v>
      </c>
      <c r="P52">
        <f t="shared" si="8"/>
        <v>2.7663865947734498</v>
      </c>
      <c r="Q52">
        <f t="shared" si="9"/>
        <v>0.18055832940418159</v>
      </c>
      <c r="R52">
        <f t="shared" si="10"/>
        <v>0.1134370687316817</v>
      </c>
      <c r="S52">
        <f t="shared" si="11"/>
        <v>226.11351978916457</v>
      </c>
      <c r="T52">
        <f t="shared" si="12"/>
        <v>33.120546412449954</v>
      </c>
      <c r="U52">
        <f t="shared" si="13"/>
        <v>32.726342857142861</v>
      </c>
      <c r="V52">
        <f t="shared" si="14"/>
        <v>4.9749420487847598</v>
      </c>
      <c r="W52">
        <f t="shared" si="15"/>
        <v>69.894754336101016</v>
      </c>
      <c r="X52">
        <f t="shared" si="16"/>
        <v>3.4338212547433589</v>
      </c>
      <c r="Y52">
        <f t="shared" si="17"/>
        <v>4.9128454450690757</v>
      </c>
      <c r="Z52">
        <f t="shared" si="18"/>
        <v>1.5411207940414009</v>
      </c>
      <c r="AA52">
        <f t="shared" si="19"/>
        <v>-126.49316949612852</v>
      </c>
      <c r="AB52">
        <f t="shared" si="20"/>
        <v>-33.245756252232468</v>
      </c>
      <c r="AC52">
        <f t="shared" si="21"/>
        <v>-2.741941103162473</v>
      </c>
      <c r="AD52">
        <f t="shared" si="22"/>
        <v>63.632652937641112</v>
      </c>
      <c r="AE52">
        <f t="shared" si="23"/>
        <v>14.853579259725212</v>
      </c>
      <c r="AF52">
        <f t="shared" si="24"/>
        <v>2.8913706812104158</v>
      </c>
      <c r="AG52">
        <f t="shared" si="25"/>
        <v>4.3881509729439507</v>
      </c>
      <c r="AH52">
        <v>239.25444555163719</v>
      </c>
      <c r="AI52">
        <v>228.63383030303041</v>
      </c>
      <c r="AJ52">
        <v>1.6914982942874239</v>
      </c>
      <c r="AK52">
        <v>62.170441953153343</v>
      </c>
      <c r="AL52">
        <f t="shared" si="26"/>
        <v>2.8683258389144788</v>
      </c>
      <c r="AM52">
        <v>31.35585022798638</v>
      </c>
      <c r="AN52">
        <v>33.916690303030293</v>
      </c>
      <c r="AO52">
        <v>-4.3107089266936001E-4</v>
      </c>
      <c r="AP52">
        <v>100.072647166557</v>
      </c>
      <c r="AQ52">
        <v>19</v>
      </c>
      <c r="AR52">
        <v>3</v>
      </c>
      <c r="AS52">
        <f t="shared" si="27"/>
        <v>1</v>
      </c>
      <c r="AT52">
        <f t="shared" si="28"/>
        <v>0</v>
      </c>
      <c r="AU52">
        <f t="shared" si="29"/>
        <v>47379.220562886359</v>
      </c>
      <c r="AV52">
        <f t="shared" si="30"/>
        <v>1200.001428571429</v>
      </c>
      <c r="AW52">
        <f t="shared" si="31"/>
        <v>1025.9251853829869</v>
      </c>
      <c r="AX52">
        <f t="shared" si="32"/>
        <v>0.8549366367041118</v>
      </c>
      <c r="AY52">
        <f t="shared" si="33"/>
        <v>0.18842770883893609</v>
      </c>
      <c r="AZ52">
        <v>6</v>
      </c>
      <c r="BA52">
        <v>0.5</v>
      </c>
      <c r="BB52" t="s">
        <v>355</v>
      </c>
      <c r="BC52">
        <v>2</v>
      </c>
      <c r="BD52" t="b">
        <v>1</v>
      </c>
      <c r="BE52">
        <v>1676566763.5999999</v>
      </c>
      <c r="BF52">
        <v>218.423</v>
      </c>
      <c r="BG52">
        <v>232.7187142857143</v>
      </c>
      <c r="BH52">
        <v>33.925528571428572</v>
      </c>
      <c r="BI52">
        <v>31.346800000000002</v>
      </c>
      <c r="BJ52">
        <v>223.7294285714286</v>
      </c>
      <c r="BK52">
        <v>33.70137142857142</v>
      </c>
      <c r="BL52">
        <v>649.92014285714299</v>
      </c>
      <c r="BM52">
        <v>101.11671428571429</v>
      </c>
      <c r="BN52">
        <v>9.972652857142858E-2</v>
      </c>
      <c r="BO52">
        <v>32.503428571428572</v>
      </c>
      <c r="BP52">
        <v>32.726342857142861</v>
      </c>
      <c r="BQ52">
        <v>999.89999999999986</v>
      </c>
      <c r="BR52">
        <v>0</v>
      </c>
      <c r="BS52">
        <v>0</v>
      </c>
      <c r="BT52">
        <v>8997.1428571428569</v>
      </c>
      <c r="BU52">
        <v>0</v>
      </c>
      <c r="BV52">
        <v>195.18642857142851</v>
      </c>
      <c r="BW52">
        <v>-14.295885714285721</v>
      </c>
      <c r="BX52">
        <v>226.09299999999999</v>
      </c>
      <c r="BY52">
        <v>240.24985714285711</v>
      </c>
      <c r="BZ52">
        <v>2.5787342857142859</v>
      </c>
      <c r="CA52">
        <v>232.7187142857143</v>
      </c>
      <c r="CB52">
        <v>31.346800000000002</v>
      </c>
      <c r="CC52">
        <v>3.4304414285714291</v>
      </c>
      <c r="CD52">
        <v>3.1696871428571431</v>
      </c>
      <c r="CE52">
        <v>26.27935714285714</v>
      </c>
      <c r="CF52">
        <v>24.947228571428571</v>
      </c>
      <c r="CG52">
        <v>1200.001428571429</v>
      </c>
      <c r="CH52">
        <v>0.50002899999999995</v>
      </c>
      <c r="CI52">
        <v>0.499971</v>
      </c>
      <c r="CJ52">
        <v>0</v>
      </c>
      <c r="CK52">
        <v>888.96257142857144</v>
      </c>
      <c r="CL52">
        <v>4.9990899999999998</v>
      </c>
      <c r="CM52">
        <v>9604.9585714285695</v>
      </c>
      <c r="CN52">
        <v>9557.9571428571453</v>
      </c>
      <c r="CO52">
        <v>42.561999999999998</v>
      </c>
      <c r="CP52">
        <v>44.936999999999998</v>
      </c>
      <c r="CQ52">
        <v>43.5</v>
      </c>
      <c r="CR52">
        <v>43.686999999999998</v>
      </c>
      <c r="CS52">
        <v>43.928142857142859</v>
      </c>
      <c r="CT52">
        <v>597.53857142857134</v>
      </c>
      <c r="CU52">
        <v>597.46857142857152</v>
      </c>
      <c r="CV52">
        <v>0</v>
      </c>
      <c r="CW52">
        <v>1676566777.5</v>
      </c>
      <c r="CX52">
        <v>0</v>
      </c>
      <c r="CY52">
        <v>1676559501.0999999</v>
      </c>
      <c r="CZ52" t="s">
        <v>356</v>
      </c>
      <c r="DA52">
        <v>1676559501.0999999</v>
      </c>
      <c r="DB52">
        <v>1676559496.5999999</v>
      </c>
      <c r="DC52">
        <v>9</v>
      </c>
      <c r="DD52">
        <v>-0.31900000000000001</v>
      </c>
      <c r="DE52">
        <v>0.04</v>
      </c>
      <c r="DF52">
        <v>-6.032</v>
      </c>
      <c r="DG52">
        <v>0.23799999999999999</v>
      </c>
      <c r="DH52">
        <v>416</v>
      </c>
      <c r="DI52">
        <v>31</v>
      </c>
      <c r="DJ52">
        <v>0.66</v>
      </c>
      <c r="DK52">
        <v>0.35</v>
      </c>
      <c r="DL52">
        <v>-13.767909756097559</v>
      </c>
      <c r="DM52">
        <v>-3.359826480836257</v>
      </c>
      <c r="DN52">
        <v>0.33246167855814102</v>
      </c>
      <c r="DO52">
        <v>0</v>
      </c>
      <c r="DP52">
        <v>2.5437614634146342</v>
      </c>
      <c r="DQ52">
        <v>0.1417969337979135</v>
      </c>
      <c r="DR52">
        <v>1.645197898407862E-2</v>
      </c>
      <c r="DS52">
        <v>0</v>
      </c>
      <c r="DT52">
        <v>0</v>
      </c>
      <c r="DU52">
        <v>0</v>
      </c>
      <c r="DV52">
        <v>0</v>
      </c>
      <c r="DW52">
        <v>-1</v>
      </c>
      <c r="DX52">
        <v>0</v>
      </c>
      <c r="DY52">
        <v>2</v>
      </c>
      <c r="DZ52" t="s">
        <v>357</v>
      </c>
      <c r="EA52">
        <v>3.2971900000000001</v>
      </c>
      <c r="EB52">
        <v>2.6250399999999998</v>
      </c>
      <c r="EC52">
        <v>6.1906900000000001E-2</v>
      </c>
      <c r="ED52">
        <v>6.3455600000000001E-2</v>
      </c>
      <c r="EE52">
        <v>0.13911399999999999</v>
      </c>
      <c r="EF52">
        <v>0.13061700000000001</v>
      </c>
      <c r="EG52">
        <v>28336.3</v>
      </c>
      <c r="EH52">
        <v>28710.2</v>
      </c>
      <c r="EI52">
        <v>28099.3</v>
      </c>
      <c r="EJ52">
        <v>29500.3</v>
      </c>
      <c r="EK52">
        <v>33304.300000000003</v>
      </c>
      <c r="EL52">
        <v>35583.5</v>
      </c>
      <c r="EM52">
        <v>39685</v>
      </c>
      <c r="EN52">
        <v>42141.599999999999</v>
      </c>
      <c r="EO52">
        <v>2.19937</v>
      </c>
      <c r="EP52">
        <v>2.2022699999999999</v>
      </c>
      <c r="EQ52">
        <v>0.121407</v>
      </c>
      <c r="ER52">
        <v>0</v>
      </c>
      <c r="ES52">
        <v>30.751899999999999</v>
      </c>
      <c r="ET52">
        <v>999.9</v>
      </c>
      <c r="EU52">
        <v>76.900000000000006</v>
      </c>
      <c r="EV52">
        <v>32.4</v>
      </c>
      <c r="EW52">
        <v>37.146700000000003</v>
      </c>
      <c r="EX52">
        <v>56.520899999999997</v>
      </c>
      <c r="EY52">
        <v>-3.8140999999999998</v>
      </c>
      <c r="EZ52">
        <v>2</v>
      </c>
      <c r="FA52">
        <v>0.39786300000000002</v>
      </c>
      <c r="FB52">
        <v>-7.5855099999999995E-2</v>
      </c>
      <c r="FC52">
        <v>20.273900000000001</v>
      </c>
      <c r="FD52">
        <v>5.2183400000000004</v>
      </c>
      <c r="FE52">
        <v>12.0082</v>
      </c>
      <c r="FF52">
        <v>4.9845499999999996</v>
      </c>
      <c r="FG52">
        <v>3.28443</v>
      </c>
      <c r="FH52">
        <v>9999</v>
      </c>
      <c r="FI52">
        <v>9999</v>
      </c>
      <c r="FJ52">
        <v>9999</v>
      </c>
      <c r="FK52">
        <v>999.9</v>
      </c>
      <c r="FL52">
        <v>1.8657900000000001</v>
      </c>
      <c r="FM52">
        <v>1.8621799999999999</v>
      </c>
      <c r="FN52">
        <v>1.8641700000000001</v>
      </c>
      <c r="FO52">
        <v>1.86026</v>
      </c>
      <c r="FP52">
        <v>1.86097</v>
      </c>
      <c r="FQ52">
        <v>1.8601700000000001</v>
      </c>
      <c r="FR52">
        <v>1.86188</v>
      </c>
      <c r="FS52">
        <v>1.8584400000000001</v>
      </c>
      <c r="FT52">
        <v>0</v>
      </c>
      <c r="FU52">
        <v>0</v>
      </c>
      <c r="FV52">
        <v>0</v>
      </c>
      <c r="FW52">
        <v>0</v>
      </c>
      <c r="FX52" t="s">
        <v>358</v>
      </c>
      <c r="FY52" t="s">
        <v>359</v>
      </c>
      <c r="FZ52" t="s">
        <v>360</v>
      </c>
      <c r="GA52" t="s">
        <v>360</v>
      </c>
      <c r="GB52" t="s">
        <v>360</v>
      </c>
      <c r="GC52" t="s">
        <v>360</v>
      </c>
      <c r="GD52">
        <v>0</v>
      </c>
      <c r="GE52">
        <v>100</v>
      </c>
      <c r="GF52">
        <v>100</v>
      </c>
      <c r="GG52">
        <v>-5.319</v>
      </c>
      <c r="GH52">
        <v>0.22420000000000001</v>
      </c>
      <c r="GI52">
        <v>-4.3390407852367989</v>
      </c>
      <c r="GJ52">
        <v>-4.8024823865547416E-3</v>
      </c>
      <c r="GK52">
        <v>2.2541114550050859E-6</v>
      </c>
      <c r="GL52">
        <v>-5.2254267566753844E-10</v>
      </c>
      <c r="GM52">
        <v>0.224158448447625</v>
      </c>
      <c r="GN52">
        <v>0</v>
      </c>
      <c r="GO52">
        <v>0</v>
      </c>
      <c r="GP52">
        <v>0</v>
      </c>
      <c r="GQ52">
        <v>6</v>
      </c>
      <c r="GR52">
        <v>2068</v>
      </c>
      <c r="GS52">
        <v>3</v>
      </c>
      <c r="GT52">
        <v>31</v>
      </c>
      <c r="GU52">
        <v>121.1</v>
      </c>
      <c r="GV52">
        <v>121.2</v>
      </c>
      <c r="GW52">
        <v>0.87036100000000005</v>
      </c>
      <c r="GX52">
        <v>2.5647000000000002</v>
      </c>
      <c r="GY52">
        <v>2.04834</v>
      </c>
      <c r="GZ52">
        <v>2.6281699999999999</v>
      </c>
      <c r="HA52">
        <v>2.1972700000000001</v>
      </c>
      <c r="HB52">
        <v>2.3596200000000001</v>
      </c>
      <c r="HC52">
        <v>37.674500000000002</v>
      </c>
      <c r="HD52">
        <v>14.298400000000001</v>
      </c>
      <c r="HE52">
        <v>18</v>
      </c>
      <c r="HF52">
        <v>676.40099999999995</v>
      </c>
      <c r="HG52">
        <v>756.01300000000003</v>
      </c>
      <c r="HH52">
        <v>30.999500000000001</v>
      </c>
      <c r="HI52">
        <v>32.470700000000001</v>
      </c>
      <c r="HJ52">
        <v>30.000299999999999</v>
      </c>
      <c r="HK52">
        <v>32.371000000000002</v>
      </c>
      <c r="HL52">
        <v>32.376600000000003</v>
      </c>
      <c r="HM52">
        <v>17.443300000000001</v>
      </c>
      <c r="HN52">
        <v>19.959700000000002</v>
      </c>
      <c r="HO52">
        <v>100</v>
      </c>
      <c r="HP52">
        <v>31</v>
      </c>
      <c r="HQ52">
        <v>250.90600000000001</v>
      </c>
      <c r="HR52">
        <v>31.3385</v>
      </c>
      <c r="HS52">
        <v>99.045699999999997</v>
      </c>
      <c r="HT52">
        <v>97.746300000000005</v>
      </c>
    </row>
    <row r="53" spans="1:228" x14ac:dyDescent="0.2">
      <c r="A53">
        <v>38</v>
      </c>
      <c r="B53">
        <v>1676566769.5999999</v>
      </c>
      <c r="C53">
        <v>147.5</v>
      </c>
      <c r="D53" t="s">
        <v>434</v>
      </c>
      <c r="E53" t="s">
        <v>435</v>
      </c>
      <c r="F53">
        <v>4</v>
      </c>
      <c r="G53">
        <v>1676566767.2874999</v>
      </c>
      <c r="H53">
        <f t="shared" si="0"/>
        <v>2.8151393052021191E-3</v>
      </c>
      <c r="I53">
        <f t="shared" si="1"/>
        <v>2.815139305202119</v>
      </c>
      <c r="J53">
        <f t="shared" si="2"/>
        <v>4.4727474325281094</v>
      </c>
      <c r="K53">
        <f t="shared" si="3"/>
        <v>224.49187499999999</v>
      </c>
      <c r="L53">
        <f t="shared" si="4"/>
        <v>179.26285500633233</v>
      </c>
      <c r="M53">
        <f t="shared" si="5"/>
        <v>18.144649474320399</v>
      </c>
      <c r="N53">
        <f t="shared" si="6"/>
        <v>22.722645924411186</v>
      </c>
      <c r="O53">
        <f t="shared" si="7"/>
        <v>0.18397095748795786</v>
      </c>
      <c r="P53">
        <f t="shared" si="8"/>
        <v>2.7598319173416765</v>
      </c>
      <c r="Q53">
        <f t="shared" si="9"/>
        <v>0.17741941122114957</v>
      </c>
      <c r="R53">
        <f t="shared" si="10"/>
        <v>0.11145632468457048</v>
      </c>
      <c r="S53">
        <f t="shared" si="11"/>
        <v>226.11395756003324</v>
      </c>
      <c r="T53">
        <f t="shared" si="12"/>
        <v>33.12394206759047</v>
      </c>
      <c r="U53">
        <f t="shared" si="13"/>
        <v>32.712087500000003</v>
      </c>
      <c r="V53">
        <f t="shared" si="14"/>
        <v>4.970950631432566</v>
      </c>
      <c r="W53">
        <f t="shared" si="15"/>
        <v>69.898302523256433</v>
      </c>
      <c r="X53">
        <f t="shared" si="16"/>
        <v>3.4315701450116323</v>
      </c>
      <c r="Y53">
        <f t="shared" si="17"/>
        <v>4.9093755086110811</v>
      </c>
      <c r="Z53">
        <f t="shared" si="18"/>
        <v>1.5393804864209337</v>
      </c>
      <c r="AA53">
        <f t="shared" si="19"/>
        <v>-124.14764335941345</v>
      </c>
      <c r="AB53">
        <f t="shared" si="20"/>
        <v>-32.910058651363443</v>
      </c>
      <c r="AC53">
        <f t="shared" si="21"/>
        <v>-2.7203432488715151</v>
      </c>
      <c r="AD53">
        <f t="shared" si="22"/>
        <v>66.335912300384848</v>
      </c>
      <c r="AE53">
        <f t="shared" si="23"/>
        <v>14.961785192488657</v>
      </c>
      <c r="AF53">
        <f t="shared" si="24"/>
        <v>2.8741191927226795</v>
      </c>
      <c r="AG53">
        <f t="shared" si="25"/>
        <v>4.4727474325281094</v>
      </c>
      <c r="AH53">
        <v>246.1722034216628</v>
      </c>
      <c r="AI53">
        <v>235.44649090909081</v>
      </c>
      <c r="AJ53">
        <v>1.6984542642813809</v>
      </c>
      <c r="AK53">
        <v>62.170441953153343</v>
      </c>
      <c r="AL53">
        <f t="shared" si="26"/>
        <v>2.815139305202119</v>
      </c>
      <c r="AM53">
        <v>31.339764447537391</v>
      </c>
      <c r="AN53">
        <v>33.893599999999971</v>
      </c>
      <c r="AO53">
        <v>-7.1098683364989833E-3</v>
      </c>
      <c r="AP53">
        <v>100.072647166557</v>
      </c>
      <c r="AQ53">
        <v>19</v>
      </c>
      <c r="AR53">
        <v>3</v>
      </c>
      <c r="AS53">
        <f t="shared" si="27"/>
        <v>1</v>
      </c>
      <c r="AT53">
        <f t="shared" si="28"/>
        <v>0</v>
      </c>
      <c r="AU53">
        <f t="shared" si="29"/>
        <v>47200.714526244716</v>
      </c>
      <c r="AV53">
        <f t="shared" si="30"/>
        <v>1200.0037500000001</v>
      </c>
      <c r="AW53">
        <f t="shared" si="31"/>
        <v>1025.9271702383592</v>
      </c>
      <c r="AX53">
        <f t="shared" si="32"/>
        <v>0.85493663685497578</v>
      </c>
      <c r="AY53">
        <f t="shared" si="33"/>
        <v>0.18842770913010332</v>
      </c>
      <c r="AZ53">
        <v>6</v>
      </c>
      <c r="BA53">
        <v>0.5</v>
      </c>
      <c r="BB53" t="s">
        <v>355</v>
      </c>
      <c r="BC53">
        <v>2</v>
      </c>
      <c r="BD53" t="b">
        <v>1</v>
      </c>
      <c r="BE53">
        <v>1676566767.2874999</v>
      </c>
      <c r="BF53">
        <v>224.49187499999999</v>
      </c>
      <c r="BG53">
        <v>238.89699999999999</v>
      </c>
      <c r="BH53">
        <v>33.902724999999997</v>
      </c>
      <c r="BI53">
        <v>31.339874999999999</v>
      </c>
      <c r="BJ53">
        <v>229.822125</v>
      </c>
      <c r="BK53">
        <v>33.678550000000001</v>
      </c>
      <c r="BL53">
        <v>650.06037500000002</v>
      </c>
      <c r="BM53">
        <v>101.117875</v>
      </c>
      <c r="BN53">
        <v>0.10024669999999999</v>
      </c>
      <c r="BO53">
        <v>32.490900000000003</v>
      </c>
      <c r="BP53">
        <v>32.712087500000003</v>
      </c>
      <c r="BQ53">
        <v>999.9</v>
      </c>
      <c r="BR53">
        <v>0</v>
      </c>
      <c r="BS53">
        <v>0</v>
      </c>
      <c r="BT53">
        <v>8962.2662500000006</v>
      </c>
      <c r="BU53">
        <v>0</v>
      </c>
      <c r="BV53">
        <v>195.41437500000001</v>
      </c>
      <c r="BW53">
        <v>-14.4051125</v>
      </c>
      <c r="BX53">
        <v>232.36975000000001</v>
      </c>
      <c r="BY53">
        <v>246.626375</v>
      </c>
      <c r="BZ53">
        <v>2.5628487500000001</v>
      </c>
      <c r="CA53">
        <v>238.89699999999999</v>
      </c>
      <c r="CB53">
        <v>31.339874999999999</v>
      </c>
      <c r="CC53">
        <v>3.428175</v>
      </c>
      <c r="CD53">
        <v>3.169025</v>
      </c>
      <c r="CE53">
        <v>26.268162499999999</v>
      </c>
      <c r="CF53">
        <v>24.943737500000001</v>
      </c>
      <c r="CG53">
        <v>1200.0037500000001</v>
      </c>
      <c r="CH53">
        <v>0.50002899999999995</v>
      </c>
      <c r="CI53">
        <v>0.499971</v>
      </c>
      <c r="CJ53">
        <v>0</v>
      </c>
      <c r="CK53">
        <v>887.75587500000006</v>
      </c>
      <c r="CL53">
        <v>4.9990899999999998</v>
      </c>
      <c r="CM53">
        <v>9591.5237500000003</v>
      </c>
      <c r="CN53">
        <v>9558</v>
      </c>
      <c r="CO53">
        <v>42.585624999999993</v>
      </c>
      <c r="CP53">
        <v>44.91375</v>
      </c>
      <c r="CQ53">
        <v>43.484250000000003</v>
      </c>
      <c r="CR53">
        <v>43.655999999999999</v>
      </c>
      <c r="CS53">
        <v>43.929250000000003</v>
      </c>
      <c r="CT53">
        <v>597.54</v>
      </c>
      <c r="CU53">
        <v>597.47</v>
      </c>
      <c r="CV53">
        <v>0</v>
      </c>
      <c r="CW53">
        <v>1676566781.0999999</v>
      </c>
      <c r="CX53">
        <v>0</v>
      </c>
      <c r="CY53">
        <v>1676559501.0999999</v>
      </c>
      <c r="CZ53" t="s">
        <v>356</v>
      </c>
      <c r="DA53">
        <v>1676559501.0999999</v>
      </c>
      <c r="DB53">
        <v>1676559496.5999999</v>
      </c>
      <c r="DC53">
        <v>9</v>
      </c>
      <c r="DD53">
        <v>-0.31900000000000001</v>
      </c>
      <c r="DE53">
        <v>0.04</v>
      </c>
      <c r="DF53">
        <v>-6.032</v>
      </c>
      <c r="DG53">
        <v>0.23799999999999999</v>
      </c>
      <c r="DH53">
        <v>416</v>
      </c>
      <c r="DI53">
        <v>31</v>
      </c>
      <c r="DJ53">
        <v>0.66</v>
      </c>
      <c r="DK53">
        <v>0.35</v>
      </c>
      <c r="DL53">
        <v>-13.981097560975609</v>
      </c>
      <c r="DM53">
        <v>-3.1421728222996652</v>
      </c>
      <c r="DN53">
        <v>0.31178309258732978</v>
      </c>
      <c r="DO53">
        <v>0</v>
      </c>
      <c r="DP53">
        <v>2.5510070731707311</v>
      </c>
      <c r="DQ53">
        <v>0.1337550522648121</v>
      </c>
      <c r="DR53">
        <v>1.6426527956387021E-2</v>
      </c>
      <c r="DS53">
        <v>0</v>
      </c>
      <c r="DT53">
        <v>0</v>
      </c>
      <c r="DU53">
        <v>0</v>
      </c>
      <c r="DV53">
        <v>0</v>
      </c>
      <c r="DW53">
        <v>-1</v>
      </c>
      <c r="DX53">
        <v>0</v>
      </c>
      <c r="DY53">
        <v>2</v>
      </c>
      <c r="DZ53" t="s">
        <v>357</v>
      </c>
      <c r="EA53">
        <v>3.29758</v>
      </c>
      <c r="EB53">
        <v>2.62513</v>
      </c>
      <c r="EC53">
        <v>6.3454300000000005E-2</v>
      </c>
      <c r="ED53">
        <v>6.5003900000000003E-2</v>
      </c>
      <c r="EE53">
        <v>0.13905300000000001</v>
      </c>
      <c r="EF53">
        <v>0.13061700000000001</v>
      </c>
      <c r="EG53">
        <v>28289.200000000001</v>
      </c>
      <c r="EH53">
        <v>28662.400000000001</v>
      </c>
      <c r="EI53">
        <v>28099</v>
      </c>
      <c r="EJ53">
        <v>29500</v>
      </c>
      <c r="EK53">
        <v>33306.199999999997</v>
      </c>
      <c r="EL53">
        <v>35583.300000000003</v>
      </c>
      <c r="EM53">
        <v>39684.199999999997</v>
      </c>
      <c r="EN53">
        <v>42141.2</v>
      </c>
      <c r="EO53">
        <v>2.2000999999999999</v>
      </c>
      <c r="EP53">
        <v>2.2019000000000002</v>
      </c>
      <c r="EQ53">
        <v>0.120513</v>
      </c>
      <c r="ER53">
        <v>0</v>
      </c>
      <c r="ES53">
        <v>30.7453</v>
      </c>
      <c r="ET53">
        <v>999.9</v>
      </c>
      <c r="EU53">
        <v>76.900000000000006</v>
      </c>
      <c r="EV53">
        <v>32.4</v>
      </c>
      <c r="EW53">
        <v>37.145899999999997</v>
      </c>
      <c r="EX53">
        <v>56.160899999999998</v>
      </c>
      <c r="EY53">
        <v>-3.94231</v>
      </c>
      <c r="EZ53">
        <v>2</v>
      </c>
      <c r="FA53">
        <v>0.39822200000000002</v>
      </c>
      <c r="FB53">
        <v>-7.7628000000000003E-2</v>
      </c>
      <c r="FC53">
        <v>20.274000000000001</v>
      </c>
      <c r="FD53">
        <v>5.2193899999999998</v>
      </c>
      <c r="FE53">
        <v>12.007099999999999</v>
      </c>
      <c r="FF53">
        <v>4.98665</v>
      </c>
      <c r="FG53">
        <v>3.2844799999999998</v>
      </c>
      <c r="FH53">
        <v>9999</v>
      </c>
      <c r="FI53">
        <v>9999</v>
      </c>
      <c r="FJ53">
        <v>9999</v>
      </c>
      <c r="FK53">
        <v>999.9</v>
      </c>
      <c r="FL53">
        <v>1.8657900000000001</v>
      </c>
      <c r="FM53">
        <v>1.8621799999999999</v>
      </c>
      <c r="FN53">
        <v>1.8641799999999999</v>
      </c>
      <c r="FO53">
        <v>1.86029</v>
      </c>
      <c r="FP53">
        <v>1.8609599999999999</v>
      </c>
      <c r="FQ53">
        <v>1.8601700000000001</v>
      </c>
      <c r="FR53">
        <v>1.86188</v>
      </c>
      <c r="FS53">
        <v>1.85843</v>
      </c>
      <c r="FT53">
        <v>0</v>
      </c>
      <c r="FU53">
        <v>0</v>
      </c>
      <c r="FV53">
        <v>0</v>
      </c>
      <c r="FW53">
        <v>0</v>
      </c>
      <c r="FX53" t="s">
        <v>358</v>
      </c>
      <c r="FY53" t="s">
        <v>359</v>
      </c>
      <c r="FZ53" t="s">
        <v>360</v>
      </c>
      <c r="GA53" t="s">
        <v>360</v>
      </c>
      <c r="GB53" t="s">
        <v>360</v>
      </c>
      <c r="GC53" t="s">
        <v>360</v>
      </c>
      <c r="GD53">
        <v>0</v>
      </c>
      <c r="GE53">
        <v>100</v>
      </c>
      <c r="GF53">
        <v>100</v>
      </c>
      <c r="GG53">
        <v>-5.3449999999999998</v>
      </c>
      <c r="GH53">
        <v>0.22420000000000001</v>
      </c>
      <c r="GI53">
        <v>-4.3390407852367989</v>
      </c>
      <c r="GJ53">
        <v>-4.8024823865547416E-3</v>
      </c>
      <c r="GK53">
        <v>2.2541114550050859E-6</v>
      </c>
      <c r="GL53">
        <v>-5.2254267566753844E-10</v>
      </c>
      <c r="GM53">
        <v>0.224158448447625</v>
      </c>
      <c r="GN53">
        <v>0</v>
      </c>
      <c r="GO53">
        <v>0</v>
      </c>
      <c r="GP53">
        <v>0</v>
      </c>
      <c r="GQ53">
        <v>6</v>
      </c>
      <c r="GR53">
        <v>2068</v>
      </c>
      <c r="GS53">
        <v>3</v>
      </c>
      <c r="GT53">
        <v>31</v>
      </c>
      <c r="GU53">
        <v>121.1</v>
      </c>
      <c r="GV53">
        <v>121.2</v>
      </c>
      <c r="GW53">
        <v>0.88989300000000005</v>
      </c>
      <c r="GX53">
        <v>2.5720200000000002</v>
      </c>
      <c r="GY53">
        <v>2.04834</v>
      </c>
      <c r="GZ53">
        <v>2.6281699999999999</v>
      </c>
      <c r="HA53">
        <v>2.1972700000000001</v>
      </c>
      <c r="HB53">
        <v>2.3303199999999999</v>
      </c>
      <c r="HC53">
        <v>37.674500000000002</v>
      </c>
      <c r="HD53">
        <v>14.280900000000001</v>
      </c>
      <c r="HE53">
        <v>18</v>
      </c>
      <c r="HF53">
        <v>677.01099999999997</v>
      </c>
      <c r="HG53">
        <v>755.68600000000004</v>
      </c>
      <c r="HH53">
        <v>30.999500000000001</v>
      </c>
      <c r="HI53">
        <v>32.473500000000001</v>
      </c>
      <c r="HJ53">
        <v>30.000499999999999</v>
      </c>
      <c r="HK53">
        <v>32.373199999999997</v>
      </c>
      <c r="HL53">
        <v>32.379399999999997</v>
      </c>
      <c r="HM53">
        <v>17.831299999999999</v>
      </c>
      <c r="HN53">
        <v>19.959700000000002</v>
      </c>
      <c r="HO53">
        <v>100</v>
      </c>
      <c r="HP53">
        <v>31</v>
      </c>
      <c r="HQ53">
        <v>257.58800000000002</v>
      </c>
      <c r="HR53">
        <v>31.355699999999999</v>
      </c>
      <c r="HS53">
        <v>99.0441</v>
      </c>
      <c r="HT53">
        <v>97.745400000000004</v>
      </c>
    </row>
    <row r="54" spans="1:228" x14ac:dyDescent="0.2">
      <c r="A54">
        <v>39</v>
      </c>
      <c r="B54">
        <v>1676566773.5999999</v>
      </c>
      <c r="C54">
        <v>151.5</v>
      </c>
      <c r="D54" t="s">
        <v>436</v>
      </c>
      <c r="E54" t="s">
        <v>437</v>
      </c>
      <c r="F54">
        <v>4</v>
      </c>
      <c r="G54">
        <v>1676566771.5999999</v>
      </c>
      <c r="H54">
        <f t="shared" si="0"/>
        <v>2.8473072282628087E-3</v>
      </c>
      <c r="I54">
        <f t="shared" si="1"/>
        <v>2.8473072282628089</v>
      </c>
      <c r="J54">
        <f t="shared" si="2"/>
        <v>4.6115030873129061</v>
      </c>
      <c r="K54">
        <f t="shared" si="3"/>
        <v>231.57300000000001</v>
      </c>
      <c r="L54">
        <f t="shared" si="4"/>
        <v>185.52675993474881</v>
      </c>
      <c r="M54">
        <f t="shared" si="5"/>
        <v>18.778469849789001</v>
      </c>
      <c r="N54">
        <f t="shared" si="6"/>
        <v>23.439134063757812</v>
      </c>
      <c r="O54">
        <f t="shared" si="7"/>
        <v>0.18666065138434595</v>
      </c>
      <c r="P54">
        <f t="shared" si="8"/>
        <v>2.7676904603851651</v>
      </c>
      <c r="Q54">
        <f t="shared" si="9"/>
        <v>0.17993830862407256</v>
      </c>
      <c r="R54">
        <f t="shared" si="10"/>
        <v>0.11304524887636902</v>
      </c>
      <c r="S54">
        <f t="shared" si="11"/>
        <v>226.11405850344892</v>
      </c>
      <c r="T54">
        <f t="shared" si="12"/>
        <v>33.114825843982182</v>
      </c>
      <c r="U54">
        <f t="shared" si="13"/>
        <v>32.691785714285707</v>
      </c>
      <c r="V54">
        <f t="shared" si="14"/>
        <v>4.9652710596079226</v>
      </c>
      <c r="W54">
        <f t="shared" si="15"/>
        <v>69.86222849496491</v>
      </c>
      <c r="X54">
        <f t="shared" si="16"/>
        <v>3.4300561324315684</v>
      </c>
      <c r="Y54">
        <f t="shared" si="17"/>
        <v>4.909743371096126</v>
      </c>
      <c r="Z54">
        <f t="shared" si="18"/>
        <v>1.5352149271763542</v>
      </c>
      <c r="AA54">
        <f t="shared" si="19"/>
        <v>-125.56624876638986</v>
      </c>
      <c r="AB54">
        <f t="shared" si="20"/>
        <v>-29.776266140469026</v>
      </c>
      <c r="AC54">
        <f t="shared" si="21"/>
        <v>-2.4540869591147905</v>
      </c>
      <c r="AD54">
        <f t="shared" si="22"/>
        <v>68.317456637475232</v>
      </c>
      <c r="AE54">
        <f t="shared" si="23"/>
        <v>15.14863465281516</v>
      </c>
      <c r="AF54">
        <f t="shared" si="24"/>
        <v>2.8561117560989144</v>
      </c>
      <c r="AG54">
        <f t="shared" si="25"/>
        <v>4.6115030873129061</v>
      </c>
      <c r="AH54">
        <v>253.1363280423237</v>
      </c>
      <c r="AI54">
        <v>242.25304242424241</v>
      </c>
      <c r="AJ54">
        <v>1.7048159614225531</v>
      </c>
      <c r="AK54">
        <v>62.170441953153343</v>
      </c>
      <c r="AL54">
        <f t="shared" si="26"/>
        <v>2.8473072282628089</v>
      </c>
      <c r="AM54">
        <v>31.34053918742601</v>
      </c>
      <c r="AN54">
        <v>33.88490181818181</v>
      </c>
      <c r="AO54">
        <v>-8.3111917505600198E-4</v>
      </c>
      <c r="AP54">
        <v>100.072647166557</v>
      </c>
      <c r="AQ54">
        <v>19</v>
      </c>
      <c r="AR54">
        <v>3</v>
      </c>
      <c r="AS54">
        <f t="shared" si="27"/>
        <v>1</v>
      </c>
      <c r="AT54">
        <f t="shared" si="28"/>
        <v>0</v>
      </c>
      <c r="AU54">
        <f t="shared" si="29"/>
        <v>47416.884604152554</v>
      </c>
      <c r="AV54">
        <f t="shared" si="30"/>
        <v>1200.004285714286</v>
      </c>
      <c r="AW54">
        <f t="shared" si="31"/>
        <v>1025.927628240129</v>
      </c>
      <c r="AX54">
        <f t="shared" si="32"/>
        <v>0.85493663685497578</v>
      </c>
      <c r="AY54">
        <f t="shared" si="33"/>
        <v>0.18842770913010334</v>
      </c>
      <c r="AZ54">
        <v>6</v>
      </c>
      <c r="BA54">
        <v>0.5</v>
      </c>
      <c r="BB54" t="s">
        <v>355</v>
      </c>
      <c r="BC54">
        <v>2</v>
      </c>
      <c r="BD54" t="b">
        <v>1</v>
      </c>
      <c r="BE54">
        <v>1676566771.5999999</v>
      </c>
      <c r="BF54">
        <v>231.57300000000001</v>
      </c>
      <c r="BG54">
        <v>246.16714285714289</v>
      </c>
      <c r="BH54">
        <v>33.888128571428567</v>
      </c>
      <c r="BI54">
        <v>31.341014285714291</v>
      </c>
      <c r="BJ54">
        <v>236.93014285714281</v>
      </c>
      <c r="BK54">
        <v>33.663957142857143</v>
      </c>
      <c r="BL54">
        <v>649.98814285714275</v>
      </c>
      <c r="BM54">
        <v>101.1172857142857</v>
      </c>
      <c r="BN54">
        <v>9.9756271428571422E-2</v>
      </c>
      <c r="BO54">
        <v>32.492228571428569</v>
      </c>
      <c r="BP54">
        <v>32.691785714285707</v>
      </c>
      <c r="BQ54">
        <v>999.89999999999986</v>
      </c>
      <c r="BR54">
        <v>0</v>
      </c>
      <c r="BS54">
        <v>0</v>
      </c>
      <c r="BT54">
        <v>9004.0185714285708</v>
      </c>
      <c r="BU54">
        <v>0</v>
      </c>
      <c r="BV54">
        <v>195.02942857142861</v>
      </c>
      <c r="BW54">
        <v>-14.594328571428569</v>
      </c>
      <c r="BX54">
        <v>239.6957142857143</v>
      </c>
      <c r="BY54">
        <v>254.13200000000001</v>
      </c>
      <c r="BZ54">
        <v>2.547104285714286</v>
      </c>
      <c r="CA54">
        <v>246.16714285714289</v>
      </c>
      <c r="CB54">
        <v>31.341014285714291</v>
      </c>
      <c r="CC54">
        <v>3.426668571428571</v>
      </c>
      <c r="CD54">
        <v>3.1691157142857138</v>
      </c>
      <c r="CE54">
        <v>26.260728571428569</v>
      </c>
      <c r="CF54">
        <v>24.944185714285709</v>
      </c>
      <c r="CG54">
        <v>1200.004285714286</v>
      </c>
      <c r="CH54">
        <v>0.50002899999999995</v>
      </c>
      <c r="CI54">
        <v>0.499971</v>
      </c>
      <c r="CJ54">
        <v>0</v>
      </c>
      <c r="CK54">
        <v>885.93642857142845</v>
      </c>
      <c r="CL54">
        <v>4.9990899999999998</v>
      </c>
      <c r="CM54">
        <v>9578.3585714285728</v>
      </c>
      <c r="CN54">
        <v>9558.0042857142853</v>
      </c>
      <c r="CO54">
        <v>42.588999999999999</v>
      </c>
      <c r="CP54">
        <v>44.892714285714291</v>
      </c>
      <c r="CQ54">
        <v>43.5</v>
      </c>
      <c r="CR54">
        <v>43.686999999999998</v>
      </c>
      <c r="CS54">
        <v>43.936999999999998</v>
      </c>
      <c r="CT54">
        <v>597.54</v>
      </c>
      <c r="CU54">
        <v>597.47000000000014</v>
      </c>
      <c r="CV54">
        <v>0</v>
      </c>
      <c r="CW54">
        <v>1676566785.3</v>
      </c>
      <c r="CX54">
        <v>0</v>
      </c>
      <c r="CY54">
        <v>1676559501.0999999</v>
      </c>
      <c r="CZ54" t="s">
        <v>356</v>
      </c>
      <c r="DA54">
        <v>1676559501.0999999</v>
      </c>
      <c r="DB54">
        <v>1676559496.5999999</v>
      </c>
      <c r="DC54">
        <v>9</v>
      </c>
      <c r="DD54">
        <v>-0.31900000000000001</v>
      </c>
      <c r="DE54">
        <v>0.04</v>
      </c>
      <c r="DF54">
        <v>-6.032</v>
      </c>
      <c r="DG54">
        <v>0.23799999999999999</v>
      </c>
      <c r="DH54">
        <v>416</v>
      </c>
      <c r="DI54">
        <v>31</v>
      </c>
      <c r="DJ54">
        <v>0.66</v>
      </c>
      <c r="DK54">
        <v>0.35</v>
      </c>
      <c r="DL54">
        <v>-14.176500000000001</v>
      </c>
      <c r="DM54">
        <v>-3.0163881533101469</v>
      </c>
      <c r="DN54">
        <v>0.29982968254758458</v>
      </c>
      <c r="DO54">
        <v>0</v>
      </c>
      <c r="DP54">
        <v>2.553484146341463</v>
      </c>
      <c r="DQ54">
        <v>6.5665087108007322E-2</v>
      </c>
      <c r="DR54">
        <v>1.493891921117781E-2</v>
      </c>
      <c r="DS54">
        <v>1</v>
      </c>
      <c r="DT54">
        <v>0</v>
      </c>
      <c r="DU54">
        <v>0</v>
      </c>
      <c r="DV54">
        <v>0</v>
      </c>
      <c r="DW54">
        <v>-1</v>
      </c>
      <c r="DX54">
        <v>1</v>
      </c>
      <c r="DY54">
        <v>2</v>
      </c>
      <c r="DZ54" t="s">
        <v>373</v>
      </c>
      <c r="EA54">
        <v>3.2972299999999999</v>
      </c>
      <c r="EB54">
        <v>2.6251699999999998</v>
      </c>
      <c r="EC54">
        <v>6.4996700000000004E-2</v>
      </c>
      <c r="ED54">
        <v>6.6539600000000004E-2</v>
      </c>
      <c r="EE54">
        <v>0.13902999999999999</v>
      </c>
      <c r="EF54">
        <v>0.13062000000000001</v>
      </c>
      <c r="EG54">
        <v>28243.200000000001</v>
      </c>
      <c r="EH54">
        <v>28615.4</v>
      </c>
      <c r="EI54">
        <v>28099.599999999999</v>
      </c>
      <c r="EJ54">
        <v>29500.1</v>
      </c>
      <c r="EK54">
        <v>33308</v>
      </c>
      <c r="EL54">
        <v>35583.4</v>
      </c>
      <c r="EM54">
        <v>39685.199999999997</v>
      </c>
      <c r="EN54">
        <v>42141.5</v>
      </c>
      <c r="EO54">
        <v>2.1997</v>
      </c>
      <c r="EP54">
        <v>2.2019000000000002</v>
      </c>
      <c r="EQ54">
        <v>0.119768</v>
      </c>
      <c r="ER54">
        <v>0</v>
      </c>
      <c r="ES54">
        <v>30.7379</v>
      </c>
      <c r="ET54">
        <v>999.9</v>
      </c>
      <c r="EU54">
        <v>76.900000000000006</v>
      </c>
      <c r="EV54">
        <v>32.4</v>
      </c>
      <c r="EW54">
        <v>37.145099999999999</v>
      </c>
      <c r="EX54">
        <v>56.070900000000002</v>
      </c>
      <c r="EY54">
        <v>-3.79006</v>
      </c>
      <c r="EZ54">
        <v>2</v>
      </c>
      <c r="FA54">
        <v>0.398455</v>
      </c>
      <c r="FB54">
        <v>-7.7835000000000001E-2</v>
      </c>
      <c r="FC54">
        <v>20.274100000000001</v>
      </c>
      <c r="FD54">
        <v>5.2198399999999996</v>
      </c>
      <c r="FE54">
        <v>12.0082</v>
      </c>
      <c r="FF54">
        <v>4.9863499999999998</v>
      </c>
      <c r="FG54">
        <v>3.28443</v>
      </c>
      <c r="FH54">
        <v>9999</v>
      </c>
      <c r="FI54">
        <v>9999</v>
      </c>
      <c r="FJ54">
        <v>9999</v>
      </c>
      <c r="FK54">
        <v>999.9</v>
      </c>
      <c r="FL54">
        <v>1.8657999999999999</v>
      </c>
      <c r="FM54">
        <v>1.8621799999999999</v>
      </c>
      <c r="FN54">
        <v>1.8641700000000001</v>
      </c>
      <c r="FO54">
        <v>1.8602300000000001</v>
      </c>
      <c r="FP54">
        <v>1.86097</v>
      </c>
      <c r="FQ54">
        <v>1.8601399999999999</v>
      </c>
      <c r="FR54">
        <v>1.86188</v>
      </c>
      <c r="FS54">
        <v>1.8584400000000001</v>
      </c>
      <c r="FT54">
        <v>0</v>
      </c>
      <c r="FU54">
        <v>0</v>
      </c>
      <c r="FV54">
        <v>0</v>
      </c>
      <c r="FW54">
        <v>0</v>
      </c>
      <c r="FX54" t="s">
        <v>358</v>
      </c>
      <c r="FY54" t="s">
        <v>359</v>
      </c>
      <c r="FZ54" t="s">
        <v>360</v>
      </c>
      <c r="GA54" t="s">
        <v>360</v>
      </c>
      <c r="GB54" t="s">
        <v>360</v>
      </c>
      <c r="GC54" t="s">
        <v>360</v>
      </c>
      <c r="GD54">
        <v>0</v>
      </c>
      <c r="GE54">
        <v>100</v>
      </c>
      <c r="GF54">
        <v>100</v>
      </c>
      <c r="GG54">
        <v>-5.37</v>
      </c>
      <c r="GH54">
        <v>0.22420000000000001</v>
      </c>
      <c r="GI54">
        <v>-4.3390407852367989</v>
      </c>
      <c r="GJ54">
        <v>-4.8024823865547416E-3</v>
      </c>
      <c r="GK54">
        <v>2.2541114550050859E-6</v>
      </c>
      <c r="GL54">
        <v>-5.2254267566753844E-10</v>
      </c>
      <c r="GM54">
        <v>0.224158448447625</v>
      </c>
      <c r="GN54">
        <v>0</v>
      </c>
      <c r="GO54">
        <v>0</v>
      </c>
      <c r="GP54">
        <v>0</v>
      </c>
      <c r="GQ54">
        <v>6</v>
      </c>
      <c r="GR54">
        <v>2068</v>
      </c>
      <c r="GS54">
        <v>3</v>
      </c>
      <c r="GT54">
        <v>31</v>
      </c>
      <c r="GU54">
        <v>121.2</v>
      </c>
      <c r="GV54">
        <v>121.3</v>
      </c>
      <c r="GW54">
        <v>0.90942400000000001</v>
      </c>
      <c r="GX54">
        <v>2.5732400000000002</v>
      </c>
      <c r="GY54">
        <v>2.04834</v>
      </c>
      <c r="GZ54">
        <v>2.6281699999999999</v>
      </c>
      <c r="HA54">
        <v>2.1972700000000001</v>
      </c>
      <c r="HB54">
        <v>2.2583000000000002</v>
      </c>
      <c r="HC54">
        <v>37.674500000000002</v>
      </c>
      <c r="HD54">
        <v>14.263400000000001</v>
      </c>
      <c r="HE54">
        <v>18</v>
      </c>
      <c r="HF54">
        <v>676.71799999999996</v>
      </c>
      <c r="HG54">
        <v>755.72199999999998</v>
      </c>
      <c r="HH54">
        <v>30.9998</v>
      </c>
      <c r="HI54">
        <v>32.476399999999998</v>
      </c>
      <c r="HJ54">
        <v>30.000299999999999</v>
      </c>
      <c r="HK54">
        <v>32.375999999999998</v>
      </c>
      <c r="HL54">
        <v>32.382300000000001</v>
      </c>
      <c r="HM54">
        <v>18.216999999999999</v>
      </c>
      <c r="HN54">
        <v>19.959700000000002</v>
      </c>
      <c r="HO54">
        <v>100</v>
      </c>
      <c r="HP54">
        <v>31</v>
      </c>
      <c r="HQ54">
        <v>264.267</v>
      </c>
      <c r="HR54">
        <v>31.377500000000001</v>
      </c>
      <c r="HS54">
        <v>99.046400000000006</v>
      </c>
      <c r="HT54">
        <v>97.745800000000003</v>
      </c>
    </row>
    <row r="55" spans="1:228" x14ac:dyDescent="0.2">
      <c r="A55">
        <v>40</v>
      </c>
      <c r="B55">
        <v>1676566777.5999999</v>
      </c>
      <c r="C55">
        <v>155.5</v>
      </c>
      <c r="D55" t="s">
        <v>438</v>
      </c>
      <c r="E55" t="s">
        <v>439</v>
      </c>
      <c r="F55">
        <v>4</v>
      </c>
      <c r="G55">
        <v>1676566775.2874999</v>
      </c>
      <c r="H55">
        <f t="shared" si="0"/>
        <v>2.8413923913165034E-3</v>
      </c>
      <c r="I55">
        <f t="shared" si="1"/>
        <v>2.8413923913165036</v>
      </c>
      <c r="J55">
        <f t="shared" si="2"/>
        <v>4.7233913926060929</v>
      </c>
      <c r="K55">
        <f t="shared" si="3"/>
        <v>237.63399999999999</v>
      </c>
      <c r="L55">
        <f t="shared" si="4"/>
        <v>190.42764075379685</v>
      </c>
      <c r="M55">
        <f t="shared" si="5"/>
        <v>19.274616021630958</v>
      </c>
      <c r="N55">
        <f t="shared" si="6"/>
        <v>24.052727248803699</v>
      </c>
      <c r="O55">
        <f t="shared" si="7"/>
        <v>0.18648337500464507</v>
      </c>
      <c r="P55">
        <f t="shared" si="8"/>
        <v>2.7675870220941632</v>
      </c>
      <c r="Q55">
        <f t="shared" si="9"/>
        <v>0.17977330696506641</v>
      </c>
      <c r="R55">
        <f t="shared" si="10"/>
        <v>0.11294107451341032</v>
      </c>
      <c r="S55">
        <f t="shared" si="11"/>
        <v>226.11277927540019</v>
      </c>
      <c r="T55">
        <f t="shared" si="12"/>
        <v>33.11846263095088</v>
      </c>
      <c r="U55">
        <f t="shared" si="13"/>
        <v>32.6833375</v>
      </c>
      <c r="V55">
        <f t="shared" si="14"/>
        <v>4.9629092747947281</v>
      </c>
      <c r="W55">
        <f t="shared" si="15"/>
        <v>69.841890840319579</v>
      </c>
      <c r="X55">
        <f t="shared" si="16"/>
        <v>3.429446128704285</v>
      </c>
      <c r="Y55">
        <f t="shared" si="17"/>
        <v>4.9102996603357605</v>
      </c>
      <c r="Z55">
        <f t="shared" si="18"/>
        <v>1.5334631460904431</v>
      </c>
      <c r="AA55">
        <f t="shared" si="19"/>
        <v>-125.3054044570578</v>
      </c>
      <c r="AB55">
        <f t="shared" si="20"/>
        <v>-28.214883255295582</v>
      </c>
      <c r="AC55">
        <f t="shared" si="21"/>
        <v>-2.3254149889811386</v>
      </c>
      <c r="AD55">
        <f t="shared" si="22"/>
        <v>70.267076574065641</v>
      </c>
      <c r="AE55">
        <f t="shared" si="23"/>
        <v>15.25302183371341</v>
      </c>
      <c r="AF55">
        <f t="shared" si="24"/>
        <v>2.8457042392183545</v>
      </c>
      <c r="AG55">
        <f t="shared" si="25"/>
        <v>4.7233913926060929</v>
      </c>
      <c r="AH55">
        <v>260.04696737393863</v>
      </c>
      <c r="AI55">
        <v>249.0598424242425</v>
      </c>
      <c r="AJ55">
        <v>1.7041982549068779</v>
      </c>
      <c r="AK55">
        <v>62.170441953153343</v>
      </c>
      <c r="AL55">
        <f t="shared" si="26"/>
        <v>2.8413923913165036</v>
      </c>
      <c r="AM55">
        <v>31.343160848997769</v>
      </c>
      <c r="AN55">
        <v>33.878543636363638</v>
      </c>
      <c r="AO55">
        <v>-2.398076042529171E-4</v>
      </c>
      <c r="AP55">
        <v>100.072647166557</v>
      </c>
      <c r="AQ55">
        <v>19</v>
      </c>
      <c r="AR55">
        <v>3</v>
      </c>
      <c r="AS55">
        <f t="shared" si="27"/>
        <v>1</v>
      </c>
      <c r="AT55">
        <f t="shared" si="28"/>
        <v>0</v>
      </c>
      <c r="AU55">
        <f t="shared" si="29"/>
        <v>47413.725074967762</v>
      </c>
      <c r="AV55">
        <f t="shared" si="30"/>
        <v>1199.9974999999999</v>
      </c>
      <c r="AW55">
        <f t="shared" si="31"/>
        <v>1025.9218265675649</v>
      </c>
      <c r="AX55">
        <f t="shared" si="32"/>
        <v>0.85493663659096364</v>
      </c>
      <c r="AY55">
        <f t="shared" si="33"/>
        <v>0.1884277086205598</v>
      </c>
      <c r="AZ55">
        <v>6</v>
      </c>
      <c r="BA55">
        <v>0.5</v>
      </c>
      <c r="BB55" t="s">
        <v>355</v>
      </c>
      <c r="BC55">
        <v>2</v>
      </c>
      <c r="BD55" t="b">
        <v>1</v>
      </c>
      <c r="BE55">
        <v>1676566775.2874999</v>
      </c>
      <c r="BF55">
        <v>237.63399999999999</v>
      </c>
      <c r="BG55">
        <v>252.337625</v>
      </c>
      <c r="BH55">
        <v>33.881937500000006</v>
      </c>
      <c r="BI55">
        <v>31.3441875</v>
      </c>
      <c r="BJ55">
        <v>243.014625</v>
      </c>
      <c r="BK55">
        <v>33.657775000000001</v>
      </c>
      <c r="BL55">
        <v>650.01350000000002</v>
      </c>
      <c r="BM55">
        <v>101.117625</v>
      </c>
      <c r="BN55">
        <v>9.9908049999999998E-2</v>
      </c>
      <c r="BO55">
        <v>32.494237499999997</v>
      </c>
      <c r="BP55">
        <v>32.6833375</v>
      </c>
      <c r="BQ55">
        <v>999.9</v>
      </c>
      <c r="BR55">
        <v>0</v>
      </c>
      <c r="BS55">
        <v>0</v>
      </c>
      <c r="BT55">
        <v>9003.4387499999993</v>
      </c>
      <c r="BU55">
        <v>0</v>
      </c>
      <c r="BV55">
        <v>193.24950000000001</v>
      </c>
      <c r="BW55">
        <v>-14.703575000000001</v>
      </c>
      <c r="BX55">
        <v>245.96775</v>
      </c>
      <c r="BY55">
        <v>260.50299999999999</v>
      </c>
      <c r="BZ55">
        <v>2.5377587500000001</v>
      </c>
      <c r="CA55">
        <v>252.337625</v>
      </c>
      <c r="CB55">
        <v>31.3441875</v>
      </c>
      <c r="CC55">
        <v>3.42606375</v>
      </c>
      <c r="CD55">
        <v>3.1694487499999999</v>
      </c>
      <c r="CE55">
        <v>26.257725000000001</v>
      </c>
      <c r="CF55">
        <v>24.9459625</v>
      </c>
      <c r="CG55">
        <v>1199.9974999999999</v>
      </c>
      <c r="CH55">
        <v>0.50002899999999995</v>
      </c>
      <c r="CI55">
        <v>0.499971</v>
      </c>
      <c r="CJ55">
        <v>0</v>
      </c>
      <c r="CK55">
        <v>884.79475000000002</v>
      </c>
      <c r="CL55">
        <v>4.9990899999999998</v>
      </c>
      <c r="CM55">
        <v>9567.1975000000002</v>
      </c>
      <c r="CN55">
        <v>9557.9262500000004</v>
      </c>
      <c r="CO55">
        <v>42.569875000000003</v>
      </c>
      <c r="CP55">
        <v>44.875</v>
      </c>
      <c r="CQ55">
        <v>43.5</v>
      </c>
      <c r="CR55">
        <v>43.686999999999998</v>
      </c>
      <c r="CS55">
        <v>43.936999999999998</v>
      </c>
      <c r="CT55">
        <v>597.53749999999991</v>
      </c>
      <c r="CU55">
        <v>597.46749999999997</v>
      </c>
      <c r="CV55">
        <v>0</v>
      </c>
      <c r="CW55">
        <v>1676566789.5</v>
      </c>
      <c r="CX55">
        <v>0</v>
      </c>
      <c r="CY55">
        <v>1676559501.0999999</v>
      </c>
      <c r="CZ55" t="s">
        <v>356</v>
      </c>
      <c r="DA55">
        <v>1676559501.0999999</v>
      </c>
      <c r="DB55">
        <v>1676559496.5999999</v>
      </c>
      <c r="DC55">
        <v>9</v>
      </c>
      <c r="DD55">
        <v>-0.31900000000000001</v>
      </c>
      <c r="DE55">
        <v>0.04</v>
      </c>
      <c r="DF55">
        <v>-6.032</v>
      </c>
      <c r="DG55">
        <v>0.23799999999999999</v>
      </c>
      <c r="DH55">
        <v>416</v>
      </c>
      <c r="DI55">
        <v>31</v>
      </c>
      <c r="DJ55">
        <v>0.66</v>
      </c>
      <c r="DK55">
        <v>0.35</v>
      </c>
      <c r="DL55">
        <v>-14.362399999999999</v>
      </c>
      <c r="DM55">
        <v>-2.6284745644599559</v>
      </c>
      <c r="DN55">
        <v>0.26265772775842622</v>
      </c>
      <c r="DO55">
        <v>0</v>
      </c>
      <c r="DP55">
        <v>2.5535634146341462</v>
      </c>
      <c r="DQ55">
        <v>-3.6742369337984387E-2</v>
      </c>
      <c r="DR55">
        <v>1.4894519962913921E-2</v>
      </c>
      <c r="DS55">
        <v>1</v>
      </c>
      <c r="DT55">
        <v>0</v>
      </c>
      <c r="DU55">
        <v>0</v>
      </c>
      <c r="DV55">
        <v>0</v>
      </c>
      <c r="DW55">
        <v>-1</v>
      </c>
      <c r="DX55">
        <v>1</v>
      </c>
      <c r="DY55">
        <v>2</v>
      </c>
      <c r="DZ55" t="s">
        <v>373</v>
      </c>
      <c r="EA55">
        <v>3.2973599999999998</v>
      </c>
      <c r="EB55">
        <v>2.6252599999999999</v>
      </c>
      <c r="EC55">
        <v>6.6520300000000004E-2</v>
      </c>
      <c r="ED55">
        <v>6.8053500000000003E-2</v>
      </c>
      <c r="EE55">
        <v>0.139013</v>
      </c>
      <c r="EF55">
        <v>0.130635</v>
      </c>
      <c r="EG55">
        <v>28196.9</v>
      </c>
      <c r="EH55">
        <v>28568.7</v>
      </c>
      <c r="EI55">
        <v>28099.200000000001</v>
      </c>
      <c r="EJ55">
        <v>29499.9</v>
      </c>
      <c r="EK55">
        <v>33308.300000000003</v>
      </c>
      <c r="EL55">
        <v>35582.800000000003</v>
      </c>
      <c r="EM55">
        <v>39684.699999999997</v>
      </c>
      <c r="EN55">
        <v>42141.3</v>
      </c>
      <c r="EO55">
        <v>2.19977</v>
      </c>
      <c r="EP55">
        <v>2.2019700000000002</v>
      </c>
      <c r="EQ55">
        <v>0.12040099999999999</v>
      </c>
      <c r="ER55">
        <v>0</v>
      </c>
      <c r="ES55">
        <v>30.731100000000001</v>
      </c>
      <c r="ET55">
        <v>999.9</v>
      </c>
      <c r="EU55">
        <v>76.900000000000006</v>
      </c>
      <c r="EV55">
        <v>32.4</v>
      </c>
      <c r="EW55">
        <v>37.1447</v>
      </c>
      <c r="EX55">
        <v>56.160899999999998</v>
      </c>
      <c r="EY55">
        <v>-3.8060900000000002</v>
      </c>
      <c r="EZ55">
        <v>2</v>
      </c>
      <c r="FA55">
        <v>0.39854200000000001</v>
      </c>
      <c r="FB55">
        <v>-7.8464099999999995E-2</v>
      </c>
      <c r="FC55">
        <v>20.2742</v>
      </c>
      <c r="FD55">
        <v>5.2192400000000001</v>
      </c>
      <c r="FE55">
        <v>12.0061</v>
      </c>
      <c r="FF55">
        <v>4.9869500000000002</v>
      </c>
      <c r="FG55">
        <v>3.2845</v>
      </c>
      <c r="FH55">
        <v>9999</v>
      </c>
      <c r="FI55">
        <v>9999</v>
      </c>
      <c r="FJ55">
        <v>9999</v>
      </c>
      <c r="FK55">
        <v>999.9</v>
      </c>
      <c r="FL55">
        <v>1.8657300000000001</v>
      </c>
      <c r="FM55">
        <v>1.8621799999999999</v>
      </c>
      <c r="FN55">
        <v>1.8641700000000001</v>
      </c>
      <c r="FO55">
        <v>1.86026</v>
      </c>
      <c r="FP55">
        <v>1.8609599999999999</v>
      </c>
      <c r="FQ55">
        <v>1.86015</v>
      </c>
      <c r="FR55">
        <v>1.86188</v>
      </c>
      <c r="FS55">
        <v>1.8584499999999999</v>
      </c>
      <c r="FT55">
        <v>0</v>
      </c>
      <c r="FU55">
        <v>0</v>
      </c>
      <c r="FV55">
        <v>0</v>
      </c>
      <c r="FW55">
        <v>0</v>
      </c>
      <c r="FX55" t="s">
        <v>358</v>
      </c>
      <c r="FY55" t="s">
        <v>359</v>
      </c>
      <c r="FZ55" t="s">
        <v>360</v>
      </c>
      <c r="GA55" t="s">
        <v>360</v>
      </c>
      <c r="GB55" t="s">
        <v>360</v>
      </c>
      <c r="GC55" t="s">
        <v>360</v>
      </c>
      <c r="GD55">
        <v>0</v>
      </c>
      <c r="GE55">
        <v>100</v>
      </c>
      <c r="GF55">
        <v>100</v>
      </c>
      <c r="GG55">
        <v>-5.3949999999999996</v>
      </c>
      <c r="GH55">
        <v>0.22409999999999999</v>
      </c>
      <c r="GI55">
        <v>-4.3390407852367989</v>
      </c>
      <c r="GJ55">
        <v>-4.8024823865547416E-3</v>
      </c>
      <c r="GK55">
        <v>2.2541114550050859E-6</v>
      </c>
      <c r="GL55">
        <v>-5.2254267566753844E-10</v>
      </c>
      <c r="GM55">
        <v>0.224158448447625</v>
      </c>
      <c r="GN55">
        <v>0</v>
      </c>
      <c r="GO55">
        <v>0</v>
      </c>
      <c r="GP55">
        <v>0</v>
      </c>
      <c r="GQ55">
        <v>6</v>
      </c>
      <c r="GR55">
        <v>2068</v>
      </c>
      <c r="GS55">
        <v>3</v>
      </c>
      <c r="GT55">
        <v>31</v>
      </c>
      <c r="GU55">
        <v>121.3</v>
      </c>
      <c r="GV55">
        <v>121.3</v>
      </c>
      <c r="GW55">
        <v>0.92895499999999998</v>
      </c>
      <c r="GX55">
        <v>2.5524900000000001</v>
      </c>
      <c r="GY55">
        <v>2.04834</v>
      </c>
      <c r="GZ55">
        <v>2.6281699999999999</v>
      </c>
      <c r="HA55">
        <v>2.1972700000000001</v>
      </c>
      <c r="HB55">
        <v>2.3315399999999999</v>
      </c>
      <c r="HC55">
        <v>37.674500000000002</v>
      </c>
      <c r="HD55">
        <v>14.2896</v>
      </c>
      <c r="HE55">
        <v>18</v>
      </c>
      <c r="HF55">
        <v>676.81</v>
      </c>
      <c r="HG55">
        <v>755.83100000000002</v>
      </c>
      <c r="HH55">
        <v>30.9999</v>
      </c>
      <c r="HI55">
        <v>32.479300000000002</v>
      </c>
      <c r="HJ55">
        <v>30.000299999999999</v>
      </c>
      <c r="HK55">
        <v>32.378900000000002</v>
      </c>
      <c r="HL55">
        <v>32.385100000000001</v>
      </c>
      <c r="HM55">
        <v>18.6022</v>
      </c>
      <c r="HN55">
        <v>19.959700000000002</v>
      </c>
      <c r="HO55">
        <v>100</v>
      </c>
      <c r="HP55">
        <v>31</v>
      </c>
      <c r="HQ55">
        <v>270.94499999999999</v>
      </c>
      <c r="HR55">
        <v>31.397200000000002</v>
      </c>
      <c r="HS55">
        <v>99.045100000000005</v>
      </c>
      <c r="HT55">
        <v>97.7453</v>
      </c>
    </row>
    <row r="56" spans="1:228" x14ac:dyDescent="0.2">
      <c r="A56">
        <v>41</v>
      </c>
      <c r="B56">
        <v>1676566781.5999999</v>
      </c>
      <c r="C56">
        <v>159.5</v>
      </c>
      <c r="D56" t="s">
        <v>440</v>
      </c>
      <c r="E56" t="s">
        <v>441</v>
      </c>
      <c r="F56">
        <v>4</v>
      </c>
      <c r="G56">
        <v>1676566779.5999999</v>
      </c>
      <c r="H56">
        <f t="shared" si="0"/>
        <v>2.8276326898277237E-3</v>
      </c>
      <c r="I56">
        <f t="shared" si="1"/>
        <v>2.8276326898277238</v>
      </c>
      <c r="J56">
        <f t="shared" si="2"/>
        <v>5.0074965884842451</v>
      </c>
      <c r="K56">
        <f t="shared" si="3"/>
        <v>244.72542857142861</v>
      </c>
      <c r="L56">
        <f t="shared" si="4"/>
        <v>194.66046102879994</v>
      </c>
      <c r="M56">
        <f t="shared" si="5"/>
        <v>19.703366348325993</v>
      </c>
      <c r="N56">
        <f t="shared" si="6"/>
        <v>24.770899793464178</v>
      </c>
      <c r="O56">
        <f t="shared" si="7"/>
        <v>0.18562806178569544</v>
      </c>
      <c r="P56">
        <f t="shared" si="8"/>
        <v>2.7588643568357272</v>
      </c>
      <c r="Q56">
        <f t="shared" si="9"/>
        <v>0.17895801193848154</v>
      </c>
      <c r="R56">
        <f t="shared" si="10"/>
        <v>0.11242806731339441</v>
      </c>
      <c r="S56">
        <f t="shared" si="11"/>
        <v>226.11244236059585</v>
      </c>
      <c r="T56">
        <f t="shared" si="12"/>
        <v>33.127270134046121</v>
      </c>
      <c r="U56">
        <f t="shared" si="13"/>
        <v>32.678957142857143</v>
      </c>
      <c r="V56">
        <f t="shared" si="14"/>
        <v>4.9616850860023956</v>
      </c>
      <c r="W56">
        <f t="shared" si="15"/>
        <v>69.813083500744924</v>
      </c>
      <c r="X56">
        <f t="shared" si="16"/>
        <v>3.428654097786124</v>
      </c>
      <c r="Y56">
        <f t="shared" si="17"/>
        <v>4.9111913209642708</v>
      </c>
      <c r="Z56">
        <f t="shared" si="18"/>
        <v>1.5330309882162716</v>
      </c>
      <c r="AA56">
        <f t="shared" si="19"/>
        <v>-124.69860162140262</v>
      </c>
      <c r="AB56">
        <f t="shared" si="20"/>
        <v>-26.995564979840605</v>
      </c>
      <c r="AC56">
        <f t="shared" si="21"/>
        <v>-2.2319429542470002</v>
      </c>
      <c r="AD56">
        <f t="shared" si="22"/>
        <v>72.186332805105636</v>
      </c>
      <c r="AE56">
        <f t="shared" si="23"/>
        <v>15.378574764927583</v>
      </c>
      <c r="AF56">
        <f t="shared" si="24"/>
        <v>2.8326051810623158</v>
      </c>
      <c r="AG56">
        <f t="shared" si="25"/>
        <v>5.0074965884842451</v>
      </c>
      <c r="AH56">
        <v>266.97450572776842</v>
      </c>
      <c r="AI56">
        <v>255.81404848484851</v>
      </c>
      <c r="AJ56">
        <v>1.678721252426278</v>
      </c>
      <c r="AK56">
        <v>62.170441953153343</v>
      </c>
      <c r="AL56">
        <f t="shared" si="26"/>
        <v>2.8276326898277238</v>
      </c>
      <c r="AM56">
        <v>31.347502248380671</v>
      </c>
      <c r="AN56">
        <v>33.871072727272733</v>
      </c>
      <c r="AO56">
        <v>-3.2851496755623941E-4</v>
      </c>
      <c r="AP56">
        <v>100.072647166557</v>
      </c>
      <c r="AQ56">
        <v>19</v>
      </c>
      <c r="AR56">
        <v>3</v>
      </c>
      <c r="AS56">
        <f t="shared" si="27"/>
        <v>1</v>
      </c>
      <c r="AT56">
        <f t="shared" si="28"/>
        <v>0</v>
      </c>
      <c r="AU56">
        <f t="shared" si="29"/>
        <v>47173.089075035685</v>
      </c>
      <c r="AV56">
        <f t="shared" si="30"/>
        <v>1199.995714285714</v>
      </c>
      <c r="AW56">
        <f t="shared" si="31"/>
        <v>1025.9202996687025</v>
      </c>
      <c r="AX56">
        <f t="shared" si="32"/>
        <v>0.85493663640238216</v>
      </c>
      <c r="AY56">
        <f t="shared" si="33"/>
        <v>0.18842770825659749</v>
      </c>
      <c r="AZ56">
        <v>6</v>
      </c>
      <c r="BA56">
        <v>0.5</v>
      </c>
      <c r="BB56" t="s">
        <v>355</v>
      </c>
      <c r="BC56">
        <v>2</v>
      </c>
      <c r="BD56" t="b">
        <v>1</v>
      </c>
      <c r="BE56">
        <v>1676566779.5999999</v>
      </c>
      <c r="BF56">
        <v>244.72542857142861</v>
      </c>
      <c r="BG56">
        <v>259.56</v>
      </c>
      <c r="BH56">
        <v>33.873571428571431</v>
      </c>
      <c r="BI56">
        <v>31.34758571428571</v>
      </c>
      <c r="BJ56">
        <v>250.13285714285709</v>
      </c>
      <c r="BK56">
        <v>33.6494</v>
      </c>
      <c r="BL56">
        <v>650.04042857142849</v>
      </c>
      <c r="BM56">
        <v>101.11885714285719</v>
      </c>
      <c r="BN56">
        <v>0.1002925714285714</v>
      </c>
      <c r="BO56">
        <v>32.497457142857137</v>
      </c>
      <c r="BP56">
        <v>32.678957142857143</v>
      </c>
      <c r="BQ56">
        <v>999.89999999999986</v>
      </c>
      <c r="BR56">
        <v>0</v>
      </c>
      <c r="BS56">
        <v>0</v>
      </c>
      <c r="BT56">
        <v>8957.0528571428567</v>
      </c>
      <c r="BU56">
        <v>0</v>
      </c>
      <c r="BV56">
        <v>191.79771428571419</v>
      </c>
      <c r="BW56">
        <v>-14.834528571428571</v>
      </c>
      <c r="BX56">
        <v>253.30585714285709</v>
      </c>
      <c r="BY56">
        <v>267.95971428571431</v>
      </c>
      <c r="BZ56">
        <v>2.5259614285714278</v>
      </c>
      <c r="CA56">
        <v>259.56</v>
      </c>
      <c r="CB56">
        <v>31.34758571428571</v>
      </c>
      <c r="CC56">
        <v>3.4252600000000002</v>
      </c>
      <c r="CD56">
        <v>3.1698371428571428</v>
      </c>
      <c r="CE56">
        <v>26.253771428571429</v>
      </c>
      <c r="CF56">
        <v>24.94801428571429</v>
      </c>
      <c r="CG56">
        <v>1199.995714285714</v>
      </c>
      <c r="CH56">
        <v>0.50002899999999995</v>
      </c>
      <c r="CI56">
        <v>0.499971</v>
      </c>
      <c r="CJ56">
        <v>0</v>
      </c>
      <c r="CK56">
        <v>883.3081428571428</v>
      </c>
      <c r="CL56">
        <v>4.9990899999999998</v>
      </c>
      <c r="CM56">
        <v>9555.9071428571424</v>
      </c>
      <c r="CN56">
        <v>9557.915714285713</v>
      </c>
      <c r="CO56">
        <v>42.588999999999999</v>
      </c>
      <c r="CP56">
        <v>44.875</v>
      </c>
      <c r="CQ56">
        <v>43.5</v>
      </c>
      <c r="CR56">
        <v>43.686999999999998</v>
      </c>
      <c r="CS56">
        <v>43.936999999999998</v>
      </c>
      <c r="CT56">
        <v>597.53571428571433</v>
      </c>
      <c r="CU56">
        <v>597.4657142857144</v>
      </c>
      <c r="CV56">
        <v>0</v>
      </c>
      <c r="CW56">
        <v>1676566793.0999999</v>
      </c>
      <c r="CX56">
        <v>0</v>
      </c>
      <c r="CY56">
        <v>1676559501.0999999</v>
      </c>
      <c r="CZ56" t="s">
        <v>356</v>
      </c>
      <c r="DA56">
        <v>1676559501.0999999</v>
      </c>
      <c r="DB56">
        <v>1676559496.5999999</v>
      </c>
      <c r="DC56">
        <v>9</v>
      </c>
      <c r="DD56">
        <v>-0.31900000000000001</v>
      </c>
      <c r="DE56">
        <v>0.04</v>
      </c>
      <c r="DF56">
        <v>-6.032</v>
      </c>
      <c r="DG56">
        <v>0.23799999999999999</v>
      </c>
      <c r="DH56">
        <v>416</v>
      </c>
      <c r="DI56">
        <v>31</v>
      </c>
      <c r="DJ56">
        <v>0.66</v>
      </c>
      <c r="DK56">
        <v>0.35</v>
      </c>
      <c r="DL56">
        <v>-14.52924146341463</v>
      </c>
      <c r="DM56">
        <v>-2.1604536585365981</v>
      </c>
      <c r="DN56">
        <v>0.21473482112302261</v>
      </c>
      <c r="DO56">
        <v>0</v>
      </c>
      <c r="DP56">
        <v>2.55110512195122</v>
      </c>
      <c r="DQ56">
        <v>-0.16409372822299581</v>
      </c>
      <c r="DR56">
        <v>1.7668064910115539E-2</v>
      </c>
      <c r="DS56">
        <v>0</v>
      </c>
      <c r="DT56">
        <v>0</v>
      </c>
      <c r="DU56">
        <v>0</v>
      </c>
      <c r="DV56">
        <v>0</v>
      </c>
      <c r="DW56">
        <v>-1</v>
      </c>
      <c r="DX56">
        <v>0</v>
      </c>
      <c r="DY56">
        <v>2</v>
      </c>
      <c r="DZ56" t="s">
        <v>357</v>
      </c>
      <c r="EA56">
        <v>3.2974000000000001</v>
      </c>
      <c r="EB56">
        <v>2.6252</v>
      </c>
      <c r="EC56">
        <v>6.8013900000000002E-2</v>
      </c>
      <c r="ED56">
        <v>6.9552000000000003E-2</v>
      </c>
      <c r="EE56">
        <v>0.138987</v>
      </c>
      <c r="EF56">
        <v>0.13063900000000001</v>
      </c>
      <c r="EG56">
        <v>28152.2</v>
      </c>
      <c r="EH56">
        <v>28522</v>
      </c>
      <c r="EI56">
        <v>28099.8</v>
      </c>
      <c r="EJ56">
        <v>29499.1</v>
      </c>
      <c r="EK56">
        <v>33310</v>
      </c>
      <c r="EL56">
        <v>35581.699999999997</v>
      </c>
      <c r="EM56">
        <v>39685.4</v>
      </c>
      <c r="EN56">
        <v>42140.1</v>
      </c>
      <c r="EO56">
        <v>2.2000999999999999</v>
      </c>
      <c r="EP56">
        <v>2.2019199999999999</v>
      </c>
      <c r="EQ56">
        <v>0.12066200000000001</v>
      </c>
      <c r="ER56">
        <v>0</v>
      </c>
      <c r="ES56">
        <v>30.723199999999999</v>
      </c>
      <c r="ET56">
        <v>999.9</v>
      </c>
      <c r="EU56">
        <v>76.900000000000006</v>
      </c>
      <c r="EV56">
        <v>32.4</v>
      </c>
      <c r="EW56">
        <v>37.141100000000002</v>
      </c>
      <c r="EX56">
        <v>57.120899999999999</v>
      </c>
      <c r="EY56">
        <v>-3.9262800000000002</v>
      </c>
      <c r="EZ56">
        <v>2</v>
      </c>
      <c r="FA56">
        <v>0.39889999999999998</v>
      </c>
      <c r="FB56">
        <v>-7.7747800000000006E-2</v>
      </c>
      <c r="FC56">
        <v>20.274000000000001</v>
      </c>
      <c r="FD56">
        <v>5.2201399999999998</v>
      </c>
      <c r="FE56">
        <v>12.0077</v>
      </c>
      <c r="FF56">
        <v>4.9871999999999996</v>
      </c>
      <c r="FG56">
        <v>3.2846500000000001</v>
      </c>
      <c r="FH56">
        <v>9999</v>
      </c>
      <c r="FI56">
        <v>9999</v>
      </c>
      <c r="FJ56">
        <v>9999</v>
      </c>
      <c r="FK56">
        <v>999.9</v>
      </c>
      <c r="FL56">
        <v>1.86574</v>
      </c>
      <c r="FM56">
        <v>1.8621799999999999</v>
      </c>
      <c r="FN56">
        <v>1.8641700000000001</v>
      </c>
      <c r="FO56">
        <v>1.86026</v>
      </c>
      <c r="FP56">
        <v>1.86097</v>
      </c>
      <c r="FQ56">
        <v>1.86016</v>
      </c>
      <c r="FR56">
        <v>1.8618699999999999</v>
      </c>
      <c r="FS56">
        <v>1.85846</v>
      </c>
      <c r="FT56">
        <v>0</v>
      </c>
      <c r="FU56">
        <v>0</v>
      </c>
      <c r="FV56">
        <v>0</v>
      </c>
      <c r="FW56">
        <v>0</v>
      </c>
      <c r="FX56" t="s">
        <v>358</v>
      </c>
      <c r="FY56" t="s">
        <v>359</v>
      </c>
      <c r="FZ56" t="s">
        <v>360</v>
      </c>
      <c r="GA56" t="s">
        <v>360</v>
      </c>
      <c r="GB56" t="s">
        <v>360</v>
      </c>
      <c r="GC56" t="s">
        <v>360</v>
      </c>
      <c r="GD56">
        <v>0</v>
      </c>
      <c r="GE56">
        <v>100</v>
      </c>
      <c r="GF56">
        <v>100</v>
      </c>
      <c r="GG56">
        <v>-5.42</v>
      </c>
      <c r="GH56">
        <v>0.22409999999999999</v>
      </c>
      <c r="GI56">
        <v>-4.3390407852367989</v>
      </c>
      <c r="GJ56">
        <v>-4.8024823865547416E-3</v>
      </c>
      <c r="GK56">
        <v>2.2541114550050859E-6</v>
      </c>
      <c r="GL56">
        <v>-5.2254267566753844E-10</v>
      </c>
      <c r="GM56">
        <v>0.224158448447625</v>
      </c>
      <c r="GN56">
        <v>0</v>
      </c>
      <c r="GO56">
        <v>0</v>
      </c>
      <c r="GP56">
        <v>0</v>
      </c>
      <c r="GQ56">
        <v>6</v>
      </c>
      <c r="GR56">
        <v>2068</v>
      </c>
      <c r="GS56">
        <v>3</v>
      </c>
      <c r="GT56">
        <v>31</v>
      </c>
      <c r="GU56">
        <v>121.3</v>
      </c>
      <c r="GV56">
        <v>121.4</v>
      </c>
      <c r="GW56">
        <v>0.94848600000000005</v>
      </c>
      <c r="GX56">
        <v>2.5585900000000001</v>
      </c>
      <c r="GY56">
        <v>2.04834</v>
      </c>
      <c r="GZ56">
        <v>2.6281699999999999</v>
      </c>
      <c r="HA56">
        <v>2.1972700000000001</v>
      </c>
      <c r="HB56">
        <v>2.34375</v>
      </c>
      <c r="HC56">
        <v>37.698700000000002</v>
      </c>
      <c r="HD56">
        <v>14.298400000000001</v>
      </c>
      <c r="HE56">
        <v>18</v>
      </c>
      <c r="HF56">
        <v>677.10400000000004</v>
      </c>
      <c r="HG56">
        <v>755.81200000000001</v>
      </c>
      <c r="HH56">
        <v>31.0001</v>
      </c>
      <c r="HI56">
        <v>32.482199999999999</v>
      </c>
      <c r="HJ56">
        <v>30.000499999999999</v>
      </c>
      <c r="HK56">
        <v>32.381700000000002</v>
      </c>
      <c r="HL56">
        <v>32.3874</v>
      </c>
      <c r="HM56">
        <v>18.9879</v>
      </c>
      <c r="HN56">
        <v>19.959700000000002</v>
      </c>
      <c r="HO56">
        <v>100</v>
      </c>
      <c r="HP56">
        <v>31</v>
      </c>
      <c r="HQ56">
        <v>277.62900000000002</v>
      </c>
      <c r="HR56">
        <v>31.420999999999999</v>
      </c>
      <c r="HS56">
        <v>99.046999999999997</v>
      </c>
      <c r="HT56">
        <v>97.742500000000007</v>
      </c>
    </row>
    <row r="57" spans="1:228" x14ac:dyDescent="0.2">
      <c r="A57">
        <v>42</v>
      </c>
      <c r="B57">
        <v>1676566785.5999999</v>
      </c>
      <c r="C57">
        <v>163.5</v>
      </c>
      <c r="D57" t="s">
        <v>442</v>
      </c>
      <c r="E57" t="s">
        <v>443</v>
      </c>
      <c r="F57">
        <v>4</v>
      </c>
      <c r="G57">
        <v>1676566783.2874999</v>
      </c>
      <c r="H57">
        <f t="shared" si="0"/>
        <v>2.8172605556105452E-3</v>
      </c>
      <c r="I57">
        <f t="shared" si="1"/>
        <v>2.8172605556105452</v>
      </c>
      <c r="J57">
        <f t="shared" si="2"/>
        <v>5.190834751752547</v>
      </c>
      <c r="K57">
        <f t="shared" si="3"/>
        <v>250.70262500000001</v>
      </c>
      <c r="L57">
        <f t="shared" si="4"/>
        <v>198.63654325218164</v>
      </c>
      <c r="M57">
        <f t="shared" si="5"/>
        <v>20.106324505645432</v>
      </c>
      <c r="N57">
        <f t="shared" si="6"/>
        <v>25.376540741889773</v>
      </c>
      <c r="O57">
        <f t="shared" si="7"/>
        <v>0.1846376252654898</v>
      </c>
      <c r="P57">
        <f t="shared" si="8"/>
        <v>2.7646234718908258</v>
      </c>
      <c r="Q57">
        <f t="shared" si="9"/>
        <v>0.17805042336387997</v>
      </c>
      <c r="R57">
        <f t="shared" si="10"/>
        <v>0.11185376954931758</v>
      </c>
      <c r="S57">
        <f t="shared" si="11"/>
        <v>226.11325095612398</v>
      </c>
      <c r="T57">
        <f t="shared" si="12"/>
        <v>33.131939693384872</v>
      </c>
      <c r="U57">
        <f t="shared" si="13"/>
        <v>32.683812500000002</v>
      </c>
      <c r="V57">
        <f t="shared" si="14"/>
        <v>4.9630420399658508</v>
      </c>
      <c r="W57">
        <f t="shared" si="15"/>
        <v>69.783975452449525</v>
      </c>
      <c r="X57">
        <f t="shared" si="16"/>
        <v>3.4278127064142683</v>
      </c>
      <c r="Y57">
        <f t="shared" si="17"/>
        <v>4.9120341513790136</v>
      </c>
      <c r="Z57">
        <f t="shared" si="18"/>
        <v>1.5352293335515825</v>
      </c>
      <c r="AA57">
        <f t="shared" si="19"/>
        <v>-124.24119050242504</v>
      </c>
      <c r="AB57">
        <f t="shared" si="20"/>
        <v>-27.322064646776425</v>
      </c>
      <c r="AC57">
        <f t="shared" si="21"/>
        <v>-2.2543190399895034</v>
      </c>
      <c r="AD57">
        <f t="shared" si="22"/>
        <v>72.295676766933013</v>
      </c>
      <c r="AE57">
        <f t="shared" si="23"/>
        <v>15.593570905668784</v>
      </c>
      <c r="AF57">
        <f t="shared" si="24"/>
        <v>2.8210132321360115</v>
      </c>
      <c r="AG57">
        <f t="shared" si="25"/>
        <v>5.190834751752547</v>
      </c>
      <c r="AH57">
        <v>273.91002431903672</v>
      </c>
      <c r="AI57">
        <v>262.54692727272732</v>
      </c>
      <c r="AJ57">
        <v>1.6858505313781029</v>
      </c>
      <c r="AK57">
        <v>62.170441953153343</v>
      </c>
      <c r="AL57">
        <f t="shared" si="26"/>
        <v>2.8172605556105452</v>
      </c>
      <c r="AM57">
        <v>31.347829161028969</v>
      </c>
      <c r="AN57">
        <v>33.862753939393933</v>
      </c>
      <c r="AO57">
        <v>-3.9862477751114329E-4</v>
      </c>
      <c r="AP57">
        <v>100.072647166557</v>
      </c>
      <c r="AQ57">
        <v>18</v>
      </c>
      <c r="AR57">
        <v>3</v>
      </c>
      <c r="AS57">
        <f t="shared" si="27"/>
        <v>1</v>
      </c>
      <c r="AT57">
        <f t="shared" si="28"/>
        <v>0</v>
      </c>
      <c r="AU57">
        <f t="shared" si="29"/>
        <v>47331.148116021366</v>
      </c>
      <c r="AV57">
        <f t="shared" si="30"/>
        <v>1200</v>
      </c>
      <c r="AW57">
        <f t="shared" si="31"/>
        <v>1025.9239642259708</v>
      </c>
      <c r="AX57">
        <f t="shared" si="32"/>
        <v>0.85493663685497578</v>
      </c>
      <c r="AY57">
        <f t="shared" si="33"/>
        <v>0.18842770913010332</v>
      </c>
      <c r="AZ57">
        <v>6</v>
      </c>
      <c r="BA57">
        <v>0.5</v>
      </c>
      <c r="BB57" t="s">
        <v>355</v>
      </c>
      <c r="BC57">
        <v>2</v>
      </c>
      <c r="BD57" t="b">
        <v>1</v>
      </c>
      <c r="BE57">
        <v>1676566783.2874999</v>
      </c>
      <c r="BF57">
        <v>250.70262500000001</v>
      </c>
      <c r="BG57">
        <v>265.74950000000001</v>
      </c>
      <c r="BH57">
        <v>33.8644125</v>
      </c>
      <c r="BI57">
        <v>31.348587500000001</v>
      </c>
      <c r="BJ57">
        <v>256.13274999999999</v>
      </c>
      <c r="BK57">
        <v>33.640237499999998</v>
      </c>
      <c r="BL57">
        <v>650.00099999999998</v>
      </c>
      <c r="BM57">
        <v>101.12162499999999</v>
      </c>
      <c r="BN57">
        <v>0.1000544375</v>
      </c>
      <c r="BO57">
        <v>32.500500000000002</v>
      </c>
      <c r="BP57">
        <v>32.683812500000002</v>
      </c>
      <c r="BQ57">
        <v>999.9</v>
      </c>
      <c r="BR57">
        <v>0</v>
      </c>
      <c r="BS57">
        <v>0</v>
      </c>
      <c r="BT57">
        <v>8987.3449999999993</v>
      </c>
      <c r="BU57">
        <v>0</v>
      </c>
      <c r="BV57">
        <v>191.13737499999999</v>
      </c>
      <c r="BW57">
        <v>-15.04665</v>
      </c>
      <c r="BX57">
        <v>259.49037499999997</v>
      </c>
      <c r="BY57">
        <v>274.35000000000002</v>
      </c>
      <c r="BZ57">
        <v>2.5158162499999999</v>
      </c>
      <c r="CA57">
        <v>265.74950000000001</v>
      </c>
      <c r="CB57">
        <v>31.348587500000001</v>
      </c>
      <c r="CC57">
        <v>3.42442</v>
      </c>
      <c r="CD57">
        <v>3.1700187500000001</v>
      </c>
      <c r="CE57">
        <v>26.249600000000001</v>
      </c>
      <c r="CF57">
        <v>24.948975000000001</v>
      </c>
      <c r="CG57">
        <v>1200</v>
      </c>
      <c r="CH57">
        <v>0.50002899999999995</v>
      </c>
      <c r="CI57">
        <v>0.499971</v>
      </c>
      <c r="CJ57">
        <v>0</v>
      </c>
      <c r="CK57">
        <v>882.00874999999996</v>
      </c>
      <c r="CL57">
        <v>4.9990899999999998</v>
      </c>
      <c r="CM57">
        <v>9546.5224999999991</v>
      </c>
      <c r="CN57">
        <v>9557.9512500000001</v>
      </c>
      <c r="CO57">
        <v>42.601374999999997</v>
      </c>
      <c r="CP57">
        <v>44.875</v>
      </c>
      <c r="CQ57">
        <v>43.484250000000003</v>
      </c>
      <c r="CR57">
        <v>43.686999999999998</v>
      </c>
      <c r="CS57">
        <v>43.921499999999988</v>
      </c>
      <c r="CT57">
        <v>597.54</v>
      </c>
      <c r="CU57">
        <v>597.47</v>
      </c>
      <c r="CV57">
        <v>0</v>
      </c>
      <c r="CW57">
        <v>1676566797.3</v>
      </c>
      <c r="CX57">
        <v>0</v>
      </c>
      <c r="CY57">
        <v>1676559501.0999999</v>
      </c>
      <c r="CZ57" t="s">
        <v>356</v>
      </c>
      <c r="DA57">
        <v>1676559501.0999999</v>
      </c>
      <c r="DB57">
        <v>1676559496.5999999</v>
      </c>
      <c r="DC57">
        <v>9</v>
      </c>
      <c r="DD57">
        <v>-0.31900000000000001</v>
      </c>
      <c r="DE57">
        <v>0.04</v>
      </c>
      <c r="DF57">
        <v>-6.032</v>
      </c>
      <c r="DG57">
        <v>0.23799999999999999</v>
      </c>
      <c r="DH57">
        <v>416</v>
      </c>
      <c r="DI57">
        <v>31</v>
      </c>
      <c r="DJ57">
        <v>0.66</v>
      </c>
      <c r="DK57">
        <v>0.35</v>
      </c>
      <c r="DL57">
        <v>-14.686614634146339</v>
      </c>
      <c r="DM57">
        <v>-2.250811149825779</v>
      </c>
      <c r="DN57">
        <v>0.22411543145243279</v>
      </c>
      <c r="DO57">
        <v>0</v>
      </c>
      <c r="DP57">
        <v>2.540516097560976</v>
      </c>
      <c r="DQ57">
        <v>-0.18227623693380271</v>
      </c>
      <c r="DR57">
        <v>1.8182180753861521E-2</v>
      </c>
      <c r="DS57">
        <v>0</v>
      </c>
      <c r="DT57">
        <v>0</v>
      </c>
      <c r="DU57">
        <v>0</v>
      </c>
      <c r="DV57">
        <v>0</v>
      </c>
      <c r="DW57">
        <v>-1</v>
      </c>
      <c r="DX57">
        <v>0</v>
      </c>
      <c r="DY57">
        <v>2</v>
      </c>
      <c r="DZ57" t="s">
        <v>357</v>
      </c>
      <c r="EA57">
        <v>3.2972700000000001</v>
      </c>
      <c r="EB57">
        <v>2.6252</v>
      </c>
      <c r="EC57">
        <v>6.9497100000000006E-2</v>
      </c>
      <c r="ED57">
        <v>7.1039099999999994E-2</v>
      </c>
      <c r="EE57">
        <v>0.13897699999999999</v>
      </c>
      <c r="EF57">
        <v>0.13065099999999999</v>
      </c>
      <c r="EG57">
        <v>28107.1</v>
      </c>
      <c r="EH57">
        <v>28477</v>
      </c>
      <c r="EI57">
        <v>28099.4</v>
      </c>
      <c r="EJ57">
        <v>29499.8</v>
      </c>
      <c r="EK57">
        <v>33309.9</v>
      </c>
      <c r="EL57">
        <v>35582.199999999997</v>
      </c>
      <c r="EM57">
        <v>39684.800000000003</v>
      </c>
      <c r="EN57">
        <v>42141.2</v>
      </c>
      <c r="EO57">
        <v>2.2002000000000002</v>
      </c>
      <c r="EP57">
        <v>2.202</v>
      </c>
      <c r="EQ57">
        <v>0.121184</v>
      </c>
      <c r="ER57">
        <v>0</v>
      </c>
      <c r="ES57">
        <v>30.715800000000002</v>
      </c>
      <c r="ET57">
        <v>999.9</v>
      </c>
      <c r="EU57">
        <v>76.900000000000006</v>
      </c>
      <c r="EV57">
        <v>32.4</v>
      </c>
      <c r="EW57">
        <v>37.143000000000001</v>
      </c>
      <c r="EX57">
        <v>56.670900000000003</v>
      </c>
      <c r="EY57">
        <v>-3.9743599999999999</v>
      </c>
      <c r="EZ57">
        <v>2</v>
      </c>
      <c r="FA57">
        <v>0.399177</v>
      </c>
      <c r="FB57">
        <v>-7.7889399999999998E-2</v>
      </c>
      <c r="FC57">
        <v>20.274000000000001</v>
      </c>
      <c r="FD57">
        <v>5.2201399999999998</v>
      </c>
      <c r="FE57">
        <v>12.007400000000001</v>
      </c>
      <c r="FF57">
        <v>4.98705</v>
      </c>
      <c r="FG57">
        <v>3.2846500000000001</v>
      </c>
      <c r="FH57">
        <v>9999</v>
      </c>
      <c r="FI57">
        <v>9999</v>
      </c>
      <c r="FJ57">
        <v>9999</v>
      </c>
      <c r="FK57">
        <v>999.9</v>
      </c>
      <c r="FL57">
        <v>1.86575</v>
      </c>
      <c r="FM57">
        <v>1.8621799999999999</v>
      </c>
      <c r="FN57">
        <v>1.8641700000000001</v>
      </c>
      <c r="FO57">
        <v>1.8602799999999999</v>
      </c>
      <c r="FP57">
        <v>1.8609599999999999</v>
      </c>
      <c r="FQ57">
        <v>1.86015</v>
      </c>
      <c r="FR57">
        <v>1.8618699999999999</v>
      </c>
      <c r="FS57">
        <v>1.8584400000000001</v>
      </c>
      <c r="FT57">
        <v>0</v>
      </c>
      <c r="FU57">
        <v>0</v>
      </c>
      <c r="FV57">
        <v>0</v>
      </c>
      <c r="FW57">
        <v>0</v>
      </c>
      <c r="FX57" t="s">
        <v>358</v>
      </c>
      <c r="FY57" t="s">
        <v>359</v>
      </c>
      <c r="FZ57" t="s">
        <v>360</v>
      </c>
      <c r="GA57" t="s">
        <v>360</v>
      </c>
      <c r="GB57" t="s">
        <v>360</v>
      </c>
      <c r="GC57" t="s">
        <v>360</v>
      </c>
      <c r="GD57">
        <v>0</v>
      </c>
      <c r="GE57">
        <v>100</v>
      </c>
      <c r="GF57">
        <v>100</v>
      </c>
      <c r="GG57">
        <v>-5.444</v>
      </c>
      <c r="GH57">
        <v>0.22409999999999999</v>
      </c>
      <c r="GI57">
        <v>-4.3390407852367989</v>
      </c>
      <c r="GJ57">
        <v>-4.8024823865547416E-3</v>
      </c>
      <c r="GK57">
        <v>2.2541114550050859E-6</v>
      </c>
      <c r="GL57">
        <v>-5.2254267566753844E-10</v>
      </c>
      <c r="GM57">
        <v>0.224158448447625</v>
      </c>
      <c r="GN57">
        <v>0</v>
      </c>
      <c r="GO57">
        <v>0</v>
      </c>
      <c r="GP57">
        <v>0</v>
      </c>
      <c r="GQ57">
        <v>6</v>
      </c>
      <c r="GR57">
        <v>2068</v>
      </c>
      <c r="GS57">
        <v>3</v>
      </c>
      <c r="GT57">
        <v>31</v>
      </c>
      <c r="GU57">
        <v>121.4</v>
      </c>
      <c r="GV57">
        <v>121.5</v>
      </c>
      <c r="GW57">
        <v>0.96679700000000002</v>
      </c>
      <c r="GX57">
        <v>2.5598100000000001</v>
      </c>
      <c r="GY57">
        <v>2.04834</v>
      </c>
      <c r="GZ57">
        <v>2.6281699999999999</v>
      </c>
      <c r="HA57">
        <v>2.1972700000000001</v>
      </c>
      <c r="HB57">
        <v>2.3339799999999999</v>
      </c>
      <c r="HC57">
        <v>37.698700000000002</v>
      </c>
      <c r="HD57">
        <v>14.2721</v>
      </c>
      <c r="HE57">
        <v>18</v>
      </c>
      <c r="HF57">
        <v>677.21600000000001</v>
      </c>
      <c r="HG57">
        <v>755.91899999999998</v>
      </c>
      <c r="HH57">
        <v>31</v>
      </c>
      <c r="HI57">
        <v>32.484999999999999</v>
      </c>
      <c r="HJ57">
        <v>30.000399999999999</v>
      </c>
      <c r="HK57">
        <v>32.384599999999999</v>
      </c>
      <c r="HL57">
        <v>32.390099999999997</v>
      </c>
      <c r="HM57">
        <v>19.373999999999999</v>
      </c>
      <c r="HN57">
        <v>19.959700000000002</v>
      </c>
      <c r="HO57">
        <v>100</v>
      </c>
      <c r="HP57">
        <v>31</v>
      </c>
      <c r="HQ57">
        <v>284.30700000000002</v>
      </c>
      <c r="HR57">
        <v>31.439399999999999</v>
      </c>
      <c r="HS57">
        <v>99.045500000000004</v>
      </c>
      <c r="HT57">
        <v>97.745000000000005</v>
      </c>
    </row>
    <row r="58" spans="1:228" x14ac:dyDescent="0.2">
      <c r="A58">
        <v>43</v>
      </c>
      <c r="B58">
        <v>1676566789.5999999</v>
      </c>
      <c r="C58">
        <v>167.5</v>
      </c>
      <c r="D58" t="s">
        <v>444</v>
      </c>
      <c r="E58" t="s">
        <v>445</v>
      </c>
      <c r="F58">
        <v>4</v>
      </c>
      <c r="G58">
        <v>1676566787.5999999</v>
      </c>
      <c r="H58">
        <f t="shared" si="0"/>
        <v>2.8102866643679304E-3</v>
      </c>
      <c r="I58">
        <f t="shared" si="1"/>
        <v>2.8102866643679305</v>
      </c>
      <c r="J58">
        <f t="shared" si="2"/>
        <v>5.3700534817305536</v>
      </c>
      <c r="K58">
        <f t="shared" si="3"/>
        <v>257.70271428571431</v>
      </c>
      <c r="L58">
        <f t="shared" si="4"/>
        <v>203.78852039093115</v>
      </c>
      <c r="M58">
        <f t="shared" si="5"/>
        <v>20.628421135296037</v>
      </c>
      <c r="N58">
        <f t="shared" si="6"/>
        <v>26.08586640600171</v>
      </c>
      <c r="O58">
        <f t="shared" si="7"/>
        <v>0.18423839709632803</v>
      </c>
      <c r="P58">
        <f t="shared" si="8"/>
        <v>2.7744157961542952</v>
      </c>
      <c r="Q58">
        <f t="shared" si="9"/>
        <v>0.17770137333179187</v>
      </c>
      <c r="R58">
        <f t="shared" si="10"/>
        <v>0.11163136046777006</v>
      </c>
      <c r="S58">
        <f t="shared" si="11"/>
        <v>226.11536233627342</v>
      </c>
      <c r="T58">
        <f t="shared" si="12"/>
        <v>33.134606281872415</v>
      </c>
      <c r="U58">
        <f t="shared" si="13"/>
        <v>32.68038571428572</v>
      </c>
      <c r="V58">
        <f t="shared" si="14"/>
        <v>4.9620843033663933</v>
      </c>
      <c r="W58">
        <f t="shared" si="15"/>
        <v>69.768386849985006</v>
      </c>
      <c r="X58">
        <f t="shared" si="16"/>
        <v>3.4275909250923231</v>
      </c>
      <c r="Y58">
        <f t="shared" si="17"/>
        <v>4.9128137826409546</v>
      </c>
      <c r="Z58">
        <f t="shared" si="18"/>
        <v>1.5344933782740702</v>
      </c>
      <c r="AA58">
        <f t="shared" si="19"/>
        <v>-123.93364189862574</v>
      </c>
      <c r="AB58">
        <f t="shared" si="20"/>
        <v>-26.485335758088027</v>
      </c>
      <c r="AC58">
        <f t="shared" si="21"/>
        <v>-2.177561761255169</v>
      </c>
      <c r="AD58">
        <f t="shared" si="22"/>
        <v>73.518822918304494</v>
      </c>
      <c r="AE58">
        <f t="shared" si="23"/>
        <v>15.794319979383321</v>
      </c>
      <c r="AF58">
        <f t="shared" si="24"/>
        <v>2.8141425664436586</v>
      </c>
      <c r="AG58">
        <f t="shared" si="25"/>
        <v>5.3700534817305536</v>
      </c>
      <c r="AH58">
        <v>280.78087099623963</v>
      </c>
      <c r="AI58">
        <v>269.2615818181817</v>
      </c>
      <c r="AJ58">
        <v>1.6819268582148861</v>
      </c>
      <c r="AK58">
        <v>62.170441953153343</v>
      </c>
      <c r="AL58">
        <f t="shared" si="26"/>
        <v>2.8102866643679305</v>
      </c>
      <c r="AM58">
        <v>31.350915433301971</v>
      </c>
      <c r="AN58">
        <v>33.85737818181817</v>
      </c>
      <c r="AO58">
        <v>-2.4274113667853049E-5</v>
      </c>
      <c r="AP58">
        <v>100.072647166557</v>
      </c>
      <c r="AQ58">
        <v>19</v>
      </c>
      <c r="AR58">
        <v>3</v>
      </c>
      <c r="AS58">
        <f t="shared" si="27"/>
        <v>1</v>
      </c>
      <c r="AT58">
        <f t="shared" si="28"/>
        <v>0</v>
      </c>
      <c r="AU58">
        <f t="shared" si="29"/>
        <v>47600.646696421216</v>
      </c>
      <c r="AV58">
        <f t="shared" si="30"/>
        <v>1200.008571428571</v>
      </c>
      <c r="AW58">
        <f t="shared" si="31"/>
        <v>1025.9315493970325</v>
      </c>
      <c r="AX58">
        <f t="shared" si="32"/>
        <v>0.85493685113906681</v>
      </c>
      <c r="AY58">
        <f t="shared" si="33"/>
        <v>0.18842812269839912</v>
      </c>
      <c r="AZ58">
        <v>6</v>
      </c>
      <c r="BA58">
        <v>0.5</v>
      </c>
      <c r="BB58" t="s">
        <v>355</v>
      </c>
      <c r="BC58">
        <v>2</v>
      </c>
      <c r="BD58" t="b">
        <v>1</v>
      </c>
      <c r="BE58">
        <v>1676566787.5999999</v>
      </c>
      <c r="BF58">
        <v>257.70271428571431</v>
      </c>
      <c r="BG58">
        <v>272.95171428571427</v>
      </c>
      <c r="BH58">
        <v>33.861228571428583</v>
      </c>
      <c r="BI58">
        <v>31.351485714285712</v>
      </c>
      <c r="BJ58">
        <v>263.15928571428572</v>
      </c>
      <c r="BK58">
        <v>33.637042857142859</v>
      </c>
      <c r="BL58">
        <v>649.99142857142863</v>
      </c>
      <c r="BM58">
        <v>101.125</v>
      </c>
      <c r="BN58">
        <v>9.964747142857143E-2</v>
      </c>
      <c r="BO58">
        <v>32.503314285714289</v>
      </c>
      <c r="BP58">
        <v>32.68038571428572</v>
      </c>
      <c r="BQ58">
        <v>999.89999999999986</v>
      </c>
      <c r="BR58">
        <v>0</v>
      </c>
      <c r="BS58">
        <v>0</v>
      </c>
      <c r="BT58">
        <v>9039.1057142857153</v>
      </c>
      <c r="BU58">
        <v>0</v>
      </c>
      <c r="BV58">
        <v>188.48314285714289</v>
      </c>
      <c r="BW58">
        <v>-15.248942857142859</v>
      </c>
      <c r="BX58">
        <v>266.73471428571429</v>
      </c>
      <c r="BY58">
        <v>281.78614285714292</v>
      </c>
      <c r="BZ58">
        <v>2.509724285714285</v>
      </c>
      <c r="CA58">
        <v>272.95171428571427</v>
      </c>
      <c r="CB58">
        <v>31.351485714285712</v>
      </c>
      <c r="CC58">
        <v>3.4242157142857139</v>
      </c>
      <c r="CD58">
        <v>3.1704214285714292</v>
      </c>
      <c r="CE58">
        <v>26.2486</v>
      </c>
      <c r="CF58">
        <v>24.951114285714279</v>
      </c>
      <c r="CG58">
        <v>1200.008571428571</v>
      </c>
      <c r="CH58">
        <v>0.50002271428571432</v>
      </c>
      <c r="CI58">
        <v>0.49997728571428568</v>
      </c>
      <c r="CJ58">
        <v>0</v>
      </c>
      <c r="CK58">
        <v>880.90628571428567</v>
      </c>
      <c r="CL58">
        <v>4.9990899999999998</v>
      </c>
      <c r="CM58">
        <v>9535.9900000000016</v>
      </c>
      <c r="CN58">
        <v>9558.0071428571428</v>
      </c>
      <c r="CO58">
        <v>42.588999999999999</v>
      </c>
      <c r="CP58">
        <v>44.875</v>
      </c>
      <c r="CQ58">
        <v>43.5</v>
      </c>
      <c r="CR58">
        <v>43.669285714285706</v>
      </c>
      <c r="CS58">
        <v>43.928142857142859</v>
      </c>
      <c r="CT58">
        <v>597.53142857142848</v>
      </c>
      <c r="CU58">
        <v>597.47857142857151</v>
      </c>
      <c r="CV58">
        <v>0</v>
      </c>
      <c r="CW58">
        <v>1676566801.5</v>
      </c>
      <c r="CX58">
        <v>0</v>
      </c>
      <c r="CY58">
        <v>1676559501.0999999</v>
      </c>
      <c r="CZ58" t="s">
        <v>356</v>
      </c>
      <c r="DA58">
        <v>1676559501.0999999</v>
      </c>
      <c r="DB58">
        <v>1676559496.5999999</v>
      </c>
      <c r="DC58">
        <v>9</v>
      </c>
      <c r="DD58">
        <v>-0.31900000000000001</v>
      </c>
      <c r="DE58">
        <v>0.04</v>
      </c>
      <c r="DF58">
        <v>-6.032</v>
      </c>
      <c r="DG58">
        <v>0.23799999999999999</v>
      </c>
      <c r="DH58">
        <v>416</v>
      </c>
      <c r="DI58">
        <v>31</v>
      </c>
      <c r="DJ58">
        <v>0.66</v>
      </c>
      <c r="DK58">
        <v>0.35</v>
      </c>
      <c r="DL58">
        <v>-14.847860975609761</v>
      </c>
      <c r="DM58">
        <v>-2.4392278745644882</v>
      </c>
      <c r="DN58">
        <v>0.24297392299912501</v>
      </c>
      <c r="DO58">
        <v>0</v>
      </c>
      <c r="DP58">
        <v>2.529321219512195</v>
      </c>
      <c r="DQ58">
        <v>-0.14744445993031971</v>
      </c>
      <c r="DR58">
        <v>1.4631255584405759E-2</v>
      </c>
      <c r="DS58">
        <v>0</v>
      </c>
      <c r="DT58">
        <v>0</v>
      </c>
      <c r="DU58">
        <v>0</v>
      </c>
      <c r="DV58">
        <v>0</v>
      </c>
      <c r="DW58">
        <v>-1</v>
      </c>
      <c r="DX58">
        <v>0</v>
      </c>
      <c r="DY58">
        <v>2</v>
      </c>
      <c r="DZ58" t="s">
        <v>357</v>
      </c>
      <c r="EA58">
        <v>3.2972800000000002</v>
      </c>
      <c r="EB58">
        <v>2.62541</v>
      </c>
      <c r="EC58">
        <v>7.0962399999999995E-2</v>
      </c>
      <c r="ED58">
        <v>7.2524599999999995E-2</v>
      </c>
      <c r="EE58">
        <v>0.138962</v>
      </c>
      <c r="EF58">
        <v>0.130662</v>
      </c>
      <c r="EG58">
        <v>28062.400000000001</v>
      </c>
      <c r="EH58">
        <v>28431.200000000001</v>
      </c>
      <c r="EI58">
        <v>28099.1</v>
      </c>
      <c r="EJ58">
        <v>29499.599999999999</v>
      </c>
      <c r="EK58">
        <v>33310.400000000001</v>
      </c>
      <c r="EL58">
        <v>35581.4</v>
      </c>
      <c r="EM58">
        <v>39684.5</v>
      </c>
      <c r="EN58">
        <v>42140.6</v>
      </c>
      <c r="EO58">
        <v>2.2000999999999999</v>
      </c>
      <c r="EP58">
        <v>2.2019799999999998</v>
      </c>
      <c r="EQ58">
        <v>0.121444</v>
      </c>
      <c r="ER58">
        <v>0</v>
      </c>
      <c r="ES58">
        <v>30.709</v>
      </c>
      <c r="ET58">
        <v>999.9</v>
      </c>
      <c r="EU58">
        <v>76.900000000000006</v>
      </c>
      <c r="EV58">
        <v>32.4</v>
      </c>
      <c r="EW58">
        <v>37.142200000000003</v>
      </c>
      <c r="EX58">
        <v>56.310899999999997</v>
      </c>
      <c r="EY58">
        <v>-3.8501599999999998</v>
      </c>
      <c r="EZ58">
        <v>2</v>
      </c>
      <c r="FA58">
        <v>0.39934500000000001</v>
      </c>
      <c r="FB58">
        <v>-7.8120899999999993E-2</v>
      </c>
      <c r="FC58">
        <v>20.274000000000001</v>
      </c>
      <c r="FD58">
        <v>5.2201399999999998</v>
      </c>
      <c r="FE58">
        <v>12.0077</v>
      </c>
      <c r="FF58">
        <v>4.9871499999999997</v>
      </c>
      <c r="FG58">
        <v>3.2846299999999999</v>
      </c>
      <c r="FH58">
        <v>9999</v>
      </c>
      <c r="FI58">
        <v>9999</v>
      </c>
      <c r="FJ58">
        <v>9999</v>
      </c>
      <c r="FK58">
        <v>999.9</v>
      </c>
      <c r="FL58">
        <v>1.8657699999999999</v>
      </c>
      <c r="FM58">
        <v>1.8621799999999999</v>
      </c>
      <c r="FN58">
        <v>1.8641700000000001</v>
      </c>
      <c r="FO58">
        <v>1.86026</v>
      </c>
      <c r="FP58">
        <v>1.8609599999999999</v>
      </c>
      <c r="FQ58">
        <v>1.86015</v>
      </c>
      <c r="FR58">
        <v>1.86188</v>
      </c>
      <c r="FS58">
        <v>1.85843</v>
      </c>
      <c r="FT58">
        <v>0</v>
      </c>
      <c r="FU58">
        <v>0</v>
      </c>
      <c r="FV58">
        <v>0</v>
      </c>
      <c r="FW58">
        <v>0</v>
      </c>
      <c r="FX58" t="s">
        <v>358</v>
      </c>
      <c r="FY58" t="s">
        <v>359</v>
      </c>
      <c r="FZ58" t="s">
        <v>360</v>
      </c>
      <c r="GA58" t="s">
        <v>360</v>
      </c>
      <c r="GB58" t="s">
        <v>360</v>
      </c>
      <c r="GC58" t="s">
        <v>360</v>
      </c>
      <c r="GD58">
        <v>0</v>
      </c>
      <c r="GE58">
        <v>100</v>
      </c>
      <c r="GF58">
        <v>100</v>
      </c>
      <c r="GG58">
        <v>-5.4690000000000003</v>
      </c>
      <c r="GH58">
        <v>0.22409999999999999</v>
      </c>
      <c r="GI58">
        <v>-4.3390407852367989</v>
      </c>
      <c r="GJ58">
        <v>-4.8024823865547416E-3</v>
      </c>
      <c r="GK58">
        <v>2.2541114550050859E-6</v>
      </c>
      <c r="GL58">
        <v>-5.2254267566753844E-10</v>
      </c>
      <c r="GM58">
        <v>0.224158448447625</v>
      </c>
      <c r="GN58">
        <v>0</v>
      </c>
      <c r="GO58">
        <v>0</v>
      </c>
      <c r="GP58">
        <v>0</v>
      </c>
      <c r="GQ58">
        <v>6</v>
      </c>
      <c r="GR58">
        <v>2068</v>
      </c>
      <c r="GS58">
        <v>3</v>
      </c>
      <c r="GT58">
        <v>31</v>
      </c>
      <c r="GU58">
        <v>121.5</v>
      </c>
      <c r="GV58">
        <v>121.5</v>
      </c>
      <c r="GW58">
        <v>0.98632799999999998</v>
      </c>
      <c r="GX58">
        <v>2.5549300000000001</v>
      </c>
      <c r="GY58">
        <v>2.04956</v>
      </c>
      <c r="GZ58">
        <v>2.6269499999999999</v>
      </c>
      <c r="HA58">
        <v>2.1972700000000001</v>
      </c>
      <c r="HB58">
        <v>2.3083499999999999</v>
      </c>
      <c r="HC58">
        <v>37.698700000000002</v>
      </c>
      <c r="HD58">
        <v>14.263400000000001</v>
      </c>
      <c r="HE58">
        <v>18</v>
      </c>
      <c r="HF58">
        <v>677.16600000000005</v>
      </c>
      <c r="HG58">
        <v>755.93100000000004</v>
      </c>
      <c r="HH58">
        <v>30.9999</v>
      </c>
      <c r="HI58">
        <v>32.487900000000003</v>
      </c>
      <c r="HJ58">
        <v>30.000399999999999</v>
      </c>
      <c r="HK58">
        <v>32.387500000000003</v>
      </c>
      <c r="HL58">
        <v>32.393000000000001</v>
      </c>
      <c r="HM58">
        <v>19.7563</v>
      </c>
      <c r="HN58">
        <v>19.688600000000001</v>
      </c>
      <c r="HO58">
        <v>100</v>
      </c>
      <c r="HP58">
        <v>31</v>
      </c>
      <c r="HQ58">
        <v>290.98599999999999</v>
      </c>
      <c r="HR58">
        <v>31.467700000000001</v>
      </c>
      <c r="HS58">
        <v>99.044600000000003</v>
      </c>
      <c r="HT58">
        <v>97.743799999999993</v>
      </c>
    </row>
    <row r="59" spans="1:228" x14ac:dyDescent="0.2">
      <c r="A59">
        <v>44</v>
      </c>
      <c r="B59">
        <v>1676566793.5999999</v>
      </c>
      <c r="C59">
        <v>171.5</v>
      </c>
      <c r="D59" t="s">
        <v>446</v>
      </c>
      <c r="E59" t="s">
        <v>447</v>
      </c>
      <c r="F59">
        <v>4</v>
      </c>
      <c r="G59">
        <v>1676566791.2874999</v>
      </c>
      <c r="H59">
        <f t="shared" si="0"/>
        <v>2.7936695478193033E-3</v>
      </c>
      <c r="I59">
        <f t="shared" si="1"/>
        <v>2.7936695478193032</v>
      </c>
      <c r="J59">
        <f t="shared" si="2"/>
        <v>5.4043328244789333</v>
      </c>
      <c r="K59">
        <f t="shared" si="3"/>
        <v>263.76524999999998</v>
      </c>
      <c r="L59">
        <f t="shared" si="4"/>
        <v>209.07564418816258</v>
      </c>
      <c r="M59">
        <f t="shared" si="5"/>
        <v>21.163934850173689</v>
      </c>
      <c r="N59">
        <f t="shared" si="6"/>
        <v>26.699956316843121</v>
      </c>
      <c r="O59">
        <f t="shared" si="7"/>
        <v>0.1829946650607053</v>
      </c>
      <c r="P59">
        <f t="shared" si="8"/>
        <v>2.7699488183752736</v>
      </c>
      <c r="Q59">
        <f t="shared" si="9"/>
        <v>0.17653393188256236</v>
      </c>
      <c r="R59">
        <f t="shared" si="10"/>
        <v>0.1108951753807446</v>
      </c>
      <c r="S59">
        <f t="shared" si="11"/>
        <v>226.11326735840638</v>
      </c>
      <c r="T59">
        <f t="shared" si="12"/>
        <v>33.142265321858645</v>
      </c>
      <c r="U59">
        <f t="shared" si="13"/>
        <v>32.682575</v>
      </c>
      <c r="V59">
        <f t="shared" si="14"/>
        <v>4.9626961582196802</v>
      </c>
      <c r="W59">
        <f t="shared" si="15"/>
        <v>69.751073114504536</v>
      </c>
      <c r="X59">
        <f t="shared" si="16"/>
        <v>3.4271651441620876</v>
      </c>
      <c r="Y59">
        <f t="shared" si="17"/>
        <v>4.9134228208016175</v>
      </c>
      <c r="Z59">
        <f t="shared" si="18"/>
        <v>1.5355310140575926</v>
      </c>
      <c r="AA59">
        <f t="shared" si="19"/>
        <v>-123.20082705883128</v>
      </c>
      <c r="AB59">
        <f t="shared" si="20"/>
        <v>-26.441359425781211</v>
      </c>
      <c r="AC59">
        <f t="shared" si="21"/>
        <v>-2.1774988549350698</v>
      </c>
      <c r="AD59">
        <f t="shared" si="22"/>
        <v>74.293582018858814</v>
      </c>
      <c r="AE59">
        <f t="shared" si="23"/>
        <v>15.941424429266574</v>
      </c>
      <c r="AF59">
        <f t="shared" si="24"/>
        <v>2.7762086594958411</v>
      </c>
      <c r="AG59">
        <f t="shared" si="25"/>
        <v>5.4043328244789333</v>
      </c>
      <c r="AH59">
        <v>287.75133425201142</v>
      </c>
      <c r="AI59">
        <v>276.10175757575757</v>
      </c>
      <c r="AJ59">
        <v>1.707711365882717</v>
      </c>
      <c r="AK59">
        <v>62.170441953153343</v>
      </c>
      <c r="AL59">
        <f t="shared" si="26"/>
        <v>2.7936695478193032</v>
      </c>
      <c r="AM59">
        <v>31.365000064827591</v>
      </c>
      <c r="AN59">
        <v>33.856690909090908</v>
      </c>
      <c r="AO59">
        <v>-5.6316861128075139E-5</v>
      </c>
      <c r="AP59">
        <v>100.072647166557</v>
      </c>
      <c r="AQ59">
        <v>18</v>
      </c>
      <c r="AR59">
        <v>3</v>
      </c>
      <c r="AS59">
        <f t="shared" si="27"/>
        <v>1</v>
      </c>
      <c r="AT59">
        <f t="shared" si="28"/>
        <v>0</v>
      </c>
      <c r="AU59">
        <f t="shared" si="29"/>
        <v>47477.125967722292</v>
      </c>
      <c r="AV59">
        <f t="shared" si="30"/>
        <v>1199.99875</v>
      </c>
      <c r="AW59">
        <f t="shared" si="31"/>
        <v>1025.9230260924385</v>
      </c>
      <c r="AX59">
        <f t="shared" si="32"/>
        <v>0.85493674563614219</v>
      </c>
      <c r="AY59">
        <f t="shared" si="33"/>
        <v>0.18842791907775436</v>
      </c>
      <c r="AZ59">
        <v>6</v>
      </c>
      <c r="BA59">
        <v>0.5</v>
      </c>
      <c r="BB59" t="s">
        <v>355</v>
      </c>
      <c r="BC59">
        <v>2</v>
      </c>
      <c r="BD59" t="b">
        <v>1</v>
      </c>
      <c r="BE59">
        <v>1676566791.2874999</v>
      </c>
      <c r="BF59">
        <v>263.76524999999998</v>
      </c>
      <c r="BG59">
        <v>279.15562499999999</v>
      </c>
      <c r="BH59">
        <v>33.856499999999997</v>
      </c>
      <c r="BI59">
        <v>31.380725000000002</v>
      </c>
      <c r="BJ59">
        <v>269.24425000000002</v>
      </c>
      <c r="BK59">
        <v>33.632375000000003</v>
      </c>
      <c r="BL59">
        <v>650.03062499999999</v>
      </c>
      <c r="BM59">
        <v>101.126125</v>
      </c>
      <c r="BN59">
        <v>0.10008397500000001</v>
      </c>
      <c r="BO59">
        <v>32.505512499999988</v>
      </c>
      <c r="BP59">
        <v>32.682575</v>
      </c>
      <c r="BQ59">
        <v>999.9</v>
      </c>
      <c r="BR59">
        <v>0</v>
      </c>
      <c r="BS59">
        <v>0</v>
      </c>
      <c r="BT59">
        <v>9015.2350000000006</v>
      </c>
      <c r="BU59">
        <v>0</v>
      </c>
      <c r="BV59">
        <v>183.68100000000001</v>
      </c>
      <c r="BW59">
        <v>-15.390212500000001</v>
      </c>
      <c r="BX59">
        <v>273.00850000000003</v>
      </c>
      <c r="BY59">
        <v>288.19987500000002</v>
      </c>
      <c r="BZ59">
        <v>2.4757937499999998</v>
      </c>
      <c r="CA59">
        <v>279.15562499999999</v>
      </c>
      <c r="CB59">
        <v>31.380725000000002</v>
      </c>
      <c r="CC59">
        <v>3.4237912499999998</v>
      </c>
      <c r="CD59">
        <v>3.1734225</v>
      </c>
      <c r="CE59">
        <v>26.246487500000001</v>
      </c>
      <c r="CF59">
        <v>24.966975000000001</v>
      </c>
      <c r="CG59">
        <v>1199.99875</v>
      </c>
      <c r="CH59">
        <v>0.50002537499999999</v>
      </c>
      <c r="CI59">
        <v>0.49997462500000001</v>
      </c>
      <c r="CJ59">
        <v>0</v>
      </c>
      <c r="CK59">
        <v>879.94612500000005</v>
      </c>
      <c r="CL59">
        <v>4.9990899999999998</v>
      </c>
      <c r="CM59">
        <v>9527.6012499999997</v>
      </c>
      <c r="CN59">
        <v>9557.9287499999991</v>
      </c>
      <c r="CO59">
        <v>42.625</v>
      </c>
      <c r="CP59">
        <v>44.875</v>
      </c>
      <c r="CQ59">
        <v>43.5</v>
      </c>
      <c r="CR59">
        <v>43.648249999999997</v>
      </c>
      <c r="CS59">
        <v>43.91375</v>
      </c>
      <c r="CT59">
        <v>597.53</v>
      </c>
      <c r="CU59">
        <v>597.46875</v>
      </c>
      <c r="CV59">
        <v>0</v>
      </c>
      <c r="CW59">
        <v>1676566805.0999999</v>
      </c>
      <c r="CX59">
        <v>0</v>
      </c>
      <c r="CY59">
        <v>1676559501.0999999</v>
      </c>
      <c r="CZ59" t="s">
        <v>356</v>
      </c>
      <c r="DA59">
        <v>1676559501.0999999</v>
      </c>
      <c r="DB59">
        <v>1676559496.5999999</v>
      </c>
      <c r="DC59">
        <v>9</v>
      </c>
      <c r="DD59">
        <v>-0.31900000000000001</v>
      </c>
      <c r="DE59">
        <v>0.04</v>
      </c>
      <c r="DF59">
        <v>-6.032</v>
      </c>
      <c r="DG59">
        <v>0.23799999999999999</v>
      </c>
      <c r="DH59">
        <v>416</v>
      </c>
      <c r="DI59">
        <v>31</v>
      </c>
      <c r="DJ59">
        <v>0.66</v>
      </c>
      <c r="DK59">
        <v>0.35</v>
      </c>
      <c r="DL59">
        <v>-15.012526829268291</v>
      </c>
      <c r="DM59">
        <v>-2.631200696864092</v>
      </c>
      <c r="DN59">
        <v>0.26150044352374852</v>
      </c>
      <c r="DO59">
        <v>0</v>
      </c>
      <c r="DP59">
        <v>2.516245121951219</v>
      </c>
      <c r="DQ59">
        <v>-0.1945016027874524</v>
      </c>
      <c r="DR59">
        <v>2.081385292937411E-2</v>
      </c>
      <c r="DS59">
        <v>0</v>
      </c>
      <c r="DT59">
        <v>0</v>
      </c>
      <c r="DU59">
        <v>0</v>
      </c>
      <c r="DV59">
        <v>0</v>
      </c>
      <c r="DW59">
        <v>-1</v>
      </c>
      <c r="DX59">
        <v>0</v>
      </c>
      <c r="DY59">
        <v>2</v>
      </c>
      <c r="DZ59" t="s">
        <v>357</v>
      </c>
      <c r="EA59">
        <v>3.2974899999999998</v>
      </c>
      <c r="EB59">
        <v>2.6255099999999998</v>
      </c>
      <c r="EC59">
        <v>7.2437699999999994E-2</v>
      </c>
      <c r="ED59">
        <v>7.3982099999999995E-2</v>
      </c>
      <c r="EE59">
        <v>0.138964</v>
      </c>
      <c r="EF59">
        <v>0.130852</v>
      </c>
      <c r="EG59">
        <v>28017.599999999999</v>
      </c>
      <c r="EH59">
        <v>28386.2</v>
      </c>
      <c r="EI59">
        <v>28098.799999999999</v>
      </c>
      <c r="EJ59">
        <v>29499.200000000001</v>
      </c>
      <c r="EK59">
        <v>33309.800000000003</v>
      </c>
      <c r="EL59">
        <v>35573.5</v>
      </c>
      <c r="EM59">
        <v>39683.800000000003</v>
      </c>
      <c r="EN59">
        <v>42140.3</v>
      </c>
      <c r="EO59">
        <v>2.2006000000000001</v>
      </c>
      <c r="EP59">
        <v>2.2020200000000001</v>
      </c>
      <c r="EQ59">
        <v>0.122525</v>
      </c>
      <c r="ER59">
        <v>0</v>
      </c>
      <c r="ES59">
        <v>30.702500000000001</v>
      </c>
      <c r="ET59">
        <v>999.9</v>
      </c>
      <c r="EU59">
        <v>76.900000000000006</v>
      </c>
      <c r="EV59">
        <v>32.4</v>
      </c>
      <c r="EW59">
        <v>37.143999999999998</v>
      </c>
      <c r="EX59">
        <v>56.070900000000002</v>
      </c>
      <c r="EY59">
        <v>-3.8140999999999998</v>
      </c>
      <c r="EZ59">
        <v>2</v>
      </c>
      <c r="FA59">
        <v>0.39968500000000001</v>
      </c>
      <c r="FB59">
        <v>-7.9501600000000006E-2</v>
      </c>
      <c r="FC59">
        <v>20.274000000000001</v>
      </c>
      <c r="FD59">
        <v>5.2201399999999998</v>
      </c>
      <c r="FE59">
        <v>12.007400000000001</v>
      </c>
      <c r="FF59">
        <v>4.9871499999999997</v>
      </c>
      <c r="FG59">
        <v>3.2846500000000001</v>
      </c>
      <c r="FH59">
        <v>9999</v>
      </c>
      <c r="FI59">
        <v>9999</v>
      </c>
      <c r="FJ59">
        <v>9999</v>
      </c>
      <c r="FK59">
        <v>999.9</v>
      </c>
      <c r="FL59">
        <v>1.8657699999999999</v>
      </c>
      <c r="FM59">
        <v>1.8621799999999999</v>
      </c>
      <c r="FN59">
        <v>1.8641700000000001</v>
      </c>
      <c r="FO59">
        <v>1.86022</v>
      </c>
      <c r="FP59">
        <v>1.8609599999999999</v>
      </c>
      <c r="FQ59">
        <v>1.86015</v>
      </c>
      <c r="FR59">
        <v>1.8618699999999999</v>
      </c>
      <c r="FS59">
        <v>1.8584700000000001</v>
      </c>
      <c r="FT59">
        <v>0</v>
      </c>
      <c r="FU59">
        <v>0</v>
      </c>
      <c r="FV59">
        <v>0</v>
      </c>
      <c r="FW59">
        <v>0</v>
      </c>
      <c r="FX59" t="s">
        <v>358</v>
      </c>
      <c r="FY59" t="s">
        <v>359</v>
      </c>
      <c r="FZ59" t="s">
        <v>360</v>
      </c>
      <c r="GA59" t="s">
        <v>360</v>
      </c>
      <c r="GB59" t="s">
        <v>360</v>
      </c>
      <c r="GC59" t="s">
        <v>360</v>
      </c>
      <c r="GD59">
        <v>0</v>
      </c>
      <c r="GE59">
        <v>100</v>
      </c>
      <c r="GF59">
        <v>100</v>
      </c>
      <c r="GG59">
        <v>-5.4930000000000003</v>
      </c>
      <c r="GH59">
        <v>0.22409999999999999</v>
      </c>
      <c r="GI59">
        <v>-4.3390407852367989</v>
      </c>
      <c r="GJ59">
        <v>-4.8024823865547416E-3</v>
      </c>
      <c r="GK59">
        <v>2.2541114550050859E-6</v>
      </c>
      <c r="GL59">
        <v>-5.2254267566753844E-10</v>
      </c>
      <c r="GM59">
        <v>0.224158448447625</v>
      </c>
      <c r="GN59">
        <v>0</v>
      </c>
      <c r="GO59">
        <v>0</v>
      </c>
      <c r="GP59">
        <v>0</v>
      </c>
      <c r="GQ59">
        <v>6</v>
      </c>
      <c r="GR59">
        <v>2068</v>
      </c>
      <c r="GS59">
        <v>3</v>
      </c>
      <c r="GT59">
        <v>31</v>
      </c>
      <c r="GU59">
        <v>121.5</v>
      </c>
      <c r="GV59">
        <v>121.6</v>
      </c>
      <c r="GW59">
        <v>1.00464</v>
      </c>
      <c r="GX59">
        <v>2.5537100000000001</v>
      </c>
      <c r="GY59">
        <v>2.04834</v>
      </c>
      <c r="GZ59">
        <v>2.6281699999999999</v>
      </c>
      <c r="HA59">
        <v>2.1972700000000001</v>
      </c>
      <c r="HB59">
        <v>2.2668499999999998</v>
      </c>
      <c r="HC59">
        <v>37.698700000000002</v>
      </c>
      <c r="HD59">
        <v>14.263400000000001</v>
      </c>
      <c r="HE59">
        <v>18</v>
      </c>
      <c r="HF59">
        <v>677.59500000000003</v>
      </c>
      <c r="HG59">
        <v>756.00699999999995</v>
      </c>
      <c r="HH59">
        <v>30.9998</v>
      </c>
      <c r="HI59">
        <v>32.4908</v>
      </c>
      <c r="HJ59">
        <v>30.000399999999999</v>
      </c>
      <c r="HK59">
        <v>32.389600000000002</v>
      </c>
      <c r="HL59">
        <v>32.395099999999999</v>
      </c>
      <c r="HM59">
        <v>20.1386</v>
      </c>
      <c r="HN59">
        <v>19.688600000000001</v>
      </c>
      <c r="HO59">
        <v>100</v>
      </c>
      <c r="HP59">
        <v>31</v>
      </c>
      <c r="HQ59">
        <v>297.66399999999999</v>
      </c>
      <c r="HR59">
        <v>31.491399999999999</v>
      </c>
      <c r="HS59">
        <v>99.043199999999999</v>
      </c>
      <c r="HT59">
        <v>97.742999999999995</v>
      </c>
    </row>
    <row r="60" spans="1:228" x14ac:dyDescent="0.2">
      <c r="A60">
        <v>45</v>
      </c>
      <c r="B60">
        <v>1676566797.5999999</v>
      </c>
      <c r="C60">
        <v>175.5</v>
      </c>
      <c r="D60" t="s">
        <v>448</v>
      </c>
      <c r="E60" t="s">
        <v>449</v>
      </c>
      <c r="F60">
        <v>4</v>
      </c>
      <c r="G60">
        <v>1676566795.5999999</v>
      </c>
      <c r="H60">
        <f t="shared" si="0"/>
        <v>2.7411951008356238E-3</v>
      </c>
      <c r="I60">
        <f t="shared" si="1"/>
        <v>2.7411951008356237</v>
      </c>
      <c r="J60">
        <f t="shared" si="2"/>
        <v>5.641153988425021</v>
      </c>
      <c r="K60">
        <f t="shared" si="3"/>
        <v>270.83942857142858</v>
      </c>
      <c r="L60">
        <f t="shared" si="4"/>
        <v>212.84899399349925</v>
      </c>
      <c r="M60">
        <f t="shared" si="5"/>
        <v>21.546208210317907</v>
      </c>
      <c r="N60">
        <f t="shared" si="6"/>
        <v>27.416444917478689</v>
      </c>
      <c r="O60">
        <f t="shared" si="7"/>
        <v>0.1792859296502769</v>
      </c>
      <c r="P60">
        <f t="shared" si="8"/>
        <v>2.7654589628042809</v>
      </c>
      <c r="Q60">
        <f t="shared" si="9"/>
        <v>0.17306994236839113</v>
      </c>
      <c r="R60">
        <f t="shared" si="10"/>
        <v>0.10870924147130379</v>
      </c>
      <c r="S60">
        <f t="shared" si="11"/>
        <v>226.11629447907677</v>
      </c>
      <c r="T60">
        <f t="shared" si="12"/>
        <v>33.156795330238666</v>
      </c>
      <c r="U60">
        <f t="shared" si="13"/>
        <v>32.689628571428571</v>
      </c>
      <c r="V60">
        <f t="shared" si="14"/>
        <v>4.9646679152660091</v>
      </c>
      <c r="W60">
        <f t="shared" si="15"/>
        <v>69.767497503550047</v>
      </c>
      <c r="X60">
        <f t="shared" si="16"/>
        <v>3.4278206066653949</v>
      </c>
      <c r="Y60">
        <f t="shared" si="17"/>
        <v>4.9132056176889156</v>
      </c>
      <c r="Z60">
        <f t="shared" si="18"/>
        <v>1.5368473086006142</v>
      </c>
      <c r="AA60">
        <f t="shared" si="19"/>
        <v>-120.88670394685101</v>
      </c>
      <c r="AB60">
        <f t="shared" si="20"/>
        <v>-27.567004224139886</v>
      </c>
      <c r="AC60">
        <f t="shared" si="21"/>
        <v>-2.2739537272110217</v>
      </c>
      <c r="AD60">
        <f t="shared" si="22"/>
        <v>75.388632580874855</v>
      </c>
      <c r="AE60">
        <f t="shared" si="23"/>
        <v>16.130696172928388</v>
      </c>
      <c r="AF60">
        <f t="shared" si="24"/>
        <v>2.7289315884917835</v>
      </c>
      <c r="AG60">
        <f t="shared" si="25"/>
        <v>5.641153988425021</v>
      </c>
      <c r="AH60">
        <v>294.70955814508147</v>
      </c>
      <c r="AI60">
        <v>282.87853939393938</v>
      </c>
      <c r="AJ60">
        <v>1.6961533392274</v>
      </c>
      <c r="AK60">
        <v>62.170441953153343</v>
      </c>
      <c r="AL60">
        <f t="shared" si="26"/>
        <v>2.7411951008356237</v>
      </c>
      <c r="AM60">
        <v>31.425846406989979</v>
      </c>
      <c r="AN60">
        <v>33.869302424242413</v>
      </c>
      <c r="AO60">
        <v>1.524469473571138E-4</v>
      </c>
      <c r="AP60">
        <v>100.072647166557</v>
      </c>
      <c r="AQ60">
        <v>18</v>
      </c>
      <c r="AR60">
        <v>3</v>
      </c>
      <c r="AS60">
        <f t="shared" si="27"/>
        <v>1</v>
      </c>
      <c r="AT60">
        <f t="shared" si="28"/>
        <v>0</v>
      </c>
      <c r="AU60">
        <f t="shared" si="29"/>
        <v>47353.544018649496</v>
      </c>
      <c r="AV60">
        <f t="shared" si="30"/>
        <v>1200.012857142857</v>
      </c>
      <c r="AW60">
        <f t="shared" si="31"/>
        <v>1025.9352779684334</v>
      </c>
      <c r="AX60">
        <f t="shared" si="32"/>
        <v>0.8549369049354274</v>
      </c>
      <c r="AY60">
        <f t="shared" si="33"/>
        <v>0.18842822652537503</v>
      </c>
      <c r="AZ60">
        <v>6</v>
      </c>
      <c r="BA60">
        <v>0.5</v>
      </c>
      <c r="BB60" t="s">
        <v>355</v>
      </c>
      <c r="BC60">
        <v>2</v>
      </c>
      <c r="BD60" t="b">
        <v>1</v>
      </c>
      <c r="BE60">
        <v>1676566795.5999999</v>
      </c>
      <c r="BF60">
        <v>270.83942857142858</v>
      </c>
      <c r="BG60">
        <v>286.41000000000003</v>
      </c>
      <c r="BH60">
        <v>33.862485714285711</v>
      </c>
      <c r="BI60">
        <v>31.429014285714288</v>
      </c>
      <c r="BJ60">
        <v>276.3447142857143</v>
      </c>
      <c r="BK60">
        <v>33.63834285714286</v>
      </c>
      <c r="BL60">
        <v>650.06471428571422</v>
      </c>
      <c r="BM60">
        <v>101.1275714285714</v>
      </c>
      <c r="BN60">
        <v>0.1001008571428571</v>
      </c>
      <c r="BO60">
        <v>32.504728571428572</v>
      </c>
      <c r="BP60">
        <v>32.689628571428571</v>
      </c>
      <c r="BQ60">
        <v>999.89999999999986</v>
      </c>
      <c r="BR60">
        <v>0</v>
      </c>
      <c r="BS60">
        <v>0</v>
      </c>
      <c r="BT60">
        <v>8991.2514285714296</v>
      </c>
      <c r="BU60">
        <v>0</v>
      </c>
      <c r="BV60">
        <v>176.7992857142857</v>
      </c>
      <c r="BW60">
        <v>-15.57055714285714</v>
      </c>
      <c r="BX60">
        <v>280.33228571428572</v>
      </c>
      <c r="BY60">
        <v>295.70371428571428</v>
      </c>
      <c r="BZ60">
        <v>2.4334899999999999</v>
      </c>
      <c r="CA60">
        <v>286.41000000000003</v>
      </c>
      <c r="CB60">
        <v>31.429014285714288</v>
      </c>
      <c r="CC60">
        <v>3.424425714285714</v>
      </c>
      <c r="CD60">
        <v>3.178334285714286</v>
      </c>
      <c r="CE60">
        <v>26.249642857142859</v>
      </c>
      <c r="CF60">
        <v>24.992914285714281</v>
      </c>
      <c r="CG60">
        <v>1200.012857142857</v>
      </c>
      <c r="CH60">
        <v>0.50002071428571415</v>
      </c>
      <c r="CI60">
        <v>0.49997928571428568</v>
      </c>
      <c r="CJ60">
        <v>0</v>
      </c>
      <c r="CK60">
        <v>878.86985714285709</v>
      </c>
      <c r="CL60">
        <v>4.9990899999999998</v>
      </c>
      <c r="CM60">
        <v>9517.6457142857143</v>
      </c>
      <c r="CN60">
        <v>9558.0271428571432</v>
      </c>
      <c r="CO60">
        <v>42.607000000000014</v>
      </c>
      <c r="CP60">
        <v>44.811999999999998</v>
      </c>
      <c r="CQ60">
        <v>43.5</v>
      </c>
      <c r="CR60">
        <v>43.625</v>
      </c>
      <c r="CS60">
        <v>43.936999999999998</v>
      </c>
      <c r="CT60">
        <v>597.53142857142848</v>
      </c>
      <c r="CU60">
        <v>597.48285714285714</v>
      </c>
      <c r="CV60">
        <v>0</v>
      </c>
      <c r="CW60">
        <v>1676566809.3</v>
      </c>
      <c r="CX60">
        <v>0</v>
      </c>
      <c r="CY60">
        <v>1676559501.0999999</v>
      </c>
      <c r="CZ60" t="s">
        <v>356</v>
      </c>
      <c r="DA60">
        <v>1676559501.0999999</v>
      </c>
      <c r="DB60">
        <v>1676559496.5999999</v>
      </c>
      <c r="DC60">
        <v>9</v>
      </c>
      <c r="DD60">
        <v>-0.31900000000000001</v>
      </c>
      <c r="DE60">
        <v>0.04</v>
      </c>
      <c r="DF60">
        <v>-6.032</v>
      </c>
      <c r="DG60">
        <v>0.23799999999999999</v>
      </c>
      <c r="DH60">
        <v>416</v>
      </c>
      <c r="DI60">
        <v>31</v>
      </c>
      <c r="DJ60">
        <v>0.66</v>
      </c>
      <c r="DK60">
        <v>0.35</v>
      </c>
      <c r="DL60">
        <v>-15.1787243902439</v>
      </c>
      <c r="DM60">
        <v>-2.7121505226481259</v>
      </c>
      <c r="DN60">
        <v>0.26887432441931902</v>
      </c>
      <c r="DO60">
        <v>0</v>
      </c>
      <c r="DP60">
        <v>2.4956248780487802</v>
      </c>
      <c r="DQ60">
        <v>-0.32049658536585779</v>
      </c>
      <c r="DR60">
        <v>3.456499005034213E-2</v>
      </c>
      <c r="DS60">
        <v>0</v>
      </c>
      <c r="DT60">
        <v>0</v>
      </c>
      <c r="DU60">
        <v>0</v>
      </c>
      <c r="DV60">
        <v>0</v>
      </c>
      <c r="DW60">
        <v>-1</v>
      </c>
      <c r="DX60">
        <v>0</v>
      </c>
      <c r="DY60">
        <v>2</v>
      </c>
      <c r="DZ60" t="s">
        <v>357</v>
      </c>
      <c r="EA60">
        <v>3.2973699999999999</v>
      </c>
      <c r="EB60">
        <v>2.6252499999999999</v>
      </c>
      <c r="EC60">
        <v>7.3884900000000003E-2</v>
      </c>
      <c r="ED60">
        <v>7.5441800000000003E-2</v>
      </c>
      <c r="EE60">
        <v>0.13899600000000001</v>
      </c>
      <c r="EF60">
        <v>0.130883</v>
      </c>
      <c r="EG60">
        <v>27973.599999999999</v>
      </c>
      <c r="EH60">
        <v>28341.7</v>
      </c>
      <c r="EI60">
        <v>28098.5</v>
      </c>
      <c r="EJ60">
        <v>29499.5</v>
      </c>
      <c r="EK60">
        <v>33307.9</v>
      </c>
      <c r="EL60">
        <v>35572.6</v>
      </c>
      <c r="EM60">
        <v>39682.9</v>
      </c>
      <c r="EN60">
        <v>42140.6</v>
      </c>
      <c r="EO60">
        <v>2.2006800000000002</v>
      </c>
      <c r="EP60">
        <v>2.2021299999999999</v>
      </c>
      <c r="EQ60">
        <v>0.12278600000000001</v>
      </c>
      <c r="ER60">
        <v>0</v>
      </c>
      <c r="ES60">
        <v>30.6951</v>
      </c>
      <c r="ET60">
        <v>999.9</v>
      </c>
      <c r="EU60">
        <v>76.900000000000006</v>
      </c>
      <c r="EV60">
        <v>32.4</v>
      </c>
      <c r="EW60">
        <v>37.142499999999998</v>
      </c>
      <c r="EX60">
        <v>56.370899999999999</v>
      </c>
      <c r="EY60">
        <v>-3.9102600000000001</v>
      </c>
      <c r="EZ60">
        <v>2</v>
      </c>
      <c r="FA60">
        <v>0.39973599999999998</v>
      </c>
      <c r="FB60">
        <v>-8.1102900000000006E-2</v>
      </c>
      <c r="FC60">
        <v>20.2742</v>
      </c>
      <c r="FD60">
        <v>5.2198399999999996</v>
      </c>
      <c r="FE60">
        <v>12.007099999999999</v>
      </c>
      <c r="FF60">
        <v>4.9867999999999997</v>
      </c>
      <c r="FG60">
        <v>3.2845499999999999</v>
      </c>
      <c r="FH60">
        <v>9999</v>
      </c>
      <c r="FI60">
        <v>9999</v>
      </c>
      <c r="FJ60">
        <v>9999</v>
      </c>
      <c r="FK60">
        <v>999.9</v>
      </c>
      <c r="FL60">
        <v>1.8657600000000001</v>
      </c>
      <c r="FM60">
        <v>1.8621799999999999</v>
      </c>
      <c r="FN60">
        <v>1.8641700000000001</v>
      </c>
      <c r="FO60">
        <v>1.86026</v>
      </c>
      <c r="FP60">
        <v>1.86097</v>
      </c>
      <c r="FQ60">
        <v>1.86016</v>
      </c>
      <c r="FR60">
        <v>1.8618699999999999</v>
      </c>
      <c r="FS60">
        <v>1.8584499999999999</v>
      </c>
      <c r="FT60">
        <v>0</v>
      </c>
      <c r="FU60">
        <v>0</v>
      </c>
      <c r="FV60">
        <v>0</v>
      </c>
      <c r="FW60">
        <v>0</v>
      </c>
      <c r="FX60" t="s">
        <v>358</v>
      </c>
      <c r="FY60" t="s">
        <v>359</v>
      </c>
      <c r="FZ60" t="s">
        <v>360</v>
      </c>
      <c r="GA60" t="s">
        <v>360</v>
      </c>
      <c r="GB60" t="s">
        <v>360</v>
      </c>
      <c r="GC60" t="s">
        <v>360</v>
      </c>
      <c r="GD60">
        <v>0</v>
      </c>
      <c r="GE60">
        <v>100</v>
      </c>
      <c r="GF60">
        <v>100</v>
      </c>
      <c r="GG60">
        <v>-5.5179999999999998</v>
      </c>
      <c r="GH60">
        <v>0.22409999999999999</v>
      </c>
      <c r="GI60">
        <v>-4.3390407852367989</v>
      </c>
      <c r="GJ60">
        <v>-4.8024823865547416E-3</v>
      </c>
      <c r="GK60">
        <v>2.2541114550050859E-6</v>
      </c>
      <c r="GL60">
        <v>-5.2254267566753844E-10</v>
      </c>
      <c r="GM60">
        <v>0.224158448447625</v>
      </c>
      <c r="GN60">
        <v>0</v>
      </c>
      <c r="GO60">
        <v>0</v>
      </c>
      <c r="GP60">
        <v>0</v>
      </c>
      <c r="GQ60">
        <v>6</v>
      </c>
      <c r="GR60">
        <v>2068</v>
      </c>
      <c r="GS60">
        <v>3</v>
      </c>
      <c r="GT60">
        <v>31</v>
      </c>
      <c r="GU60">
        <v>121.6</v>
      </c>
      <c r="GV60">
        <v>121.7</v>
      </c>
      <c r="GW60">
        <v>1.02417</v>
      </c>
      <c r="GX60">
        <v>2.5781200000000002</v>
      </c>
      <c r="GY60">
        <v>2.04834</v>
      </c>
      <c r="GZ60">
        <v>2.6281699999999999</v>
      </c>
      <c r="HA60">
        <v>2.1972700000000001</v>
      </c>
      <c r="HB60">
        <v>2.3303199999999999</v>
      </c>
      <c r="HC60">
        <v>37.698700000000002</v>
      </c>
      <c r="HD60">
        <v>14.280900000000001</v>
      </c>
      <c r="HE60">
        <v>18</v>
      </c>
      <c r="HF60">
        <v>677.68499999999995</v>
      </c>
      <c r="HG60">
        <v>756.14</v>
      </c>
      <c r="HH60">
        <v>30.999700000000001</v>
      </c>
      <c r="HI60">
        <v>32.493600000000001</v>
      </c>
      <c r="HJ60">
        <v>30.000299999999999</v>
      </c>
      <c r="HK60">
        <v>32.392499999999998</v>
      </c>
      <c r="HL60">
        <v>32.398000000000003</v>
      </c>
      <c r="HM60">
        <v>20.519300000000001</v>
      </c>
      <c r="HN60">
        <v>19.688600000000001</v>
      </c>
      <c r="HO60">
        <v>100</v>
      </c>
      <c r="HP60">
        <v>31</v>
      </c>
      <c r="HQ60">
        <v>304.34300000000002</v>
      </c>
      <c r="HR60">
        <v>31.499300000000002</v>
      </c>
      <c r="HS60">
        <v>99.041399999999996</v>
      </c>
      <c r="HT60">
        <v>97.743799999999993</v>
      </c>
    </row>
    <row r="61" spans="1:228" x14ac:dyDescent="0.2">
      <c r="A61">
        <v>46</v>
      </c>
      <c r="B61">
        <v>1676566801.5999999</v>
      </c>
      <c r="C61">
        <v>179.5</v>
      </c>
      <c r="D61" t="s">
        <v>450</v>
      </c>
      <c r="E61" t="s">
        <v>451</v>
      </c>
      <c r="F61">
        <v>4</v>
      </c>
      <c r="G61">
        <v>1676566799.2874999</v>
      </c>
      <c r="H61">
        <f t="shared" si="0"/>
        <v>2.7403112329330128E-3</v>
      </c>
      <c r="I61">
        <f t="shared" si="1"/>
        <v>2.7403112329330126</v>
      </c>
      <c r="J61">
        <f t="shared" si="2"/>
        <v>5.954065884026444</v>
      </c>
      <c r="K61">
        <f t="shared" si="3"/>
        <v>276.86500000000001</v>
      </c>
      <c r="L61">
        <f t="shared" si="4"/>
        <v>215.869790874514</v>
      </c>
      <c r="M61">
        <f t="shared" si="5"/>
        <v>21.851201741669964</v>
      </c>
      <c r="N61">
        <f t="shared" si="6"/>
        <v>28.025380233606878</v>
      </c>
      <c r="O61">
        <f t="shared" si="7"/>
        <v>0.17925094181487025</v>
      </c>
      <c r="P61">
        <f t="shared" si="8"/>
        <v>2.7612864829182167</v>
      </c>
      <c r="Q61">
        <f t="shared" si="9"/>
        <v>0.17302829673126621</v>
      </c>
      <c r="R61">
        <f t="shared" si="10"/>
        <v>0.10868376910608363</v>
      </c>
      <c r="S61">
        <f t="shared" si="11"/>
        <v>226.11170909430541</v>
      </c>
      <c r="T61">
        <f t="shared" si="12"/>
        <v>33.153042752625026</v>
      </c>
      <c r="U61">
        <f t="shared" si="13"/>
        <v>32.6927375</v>
      </c>
      <c r="V61">
        <f t="shared" si="14"/>
        <v>4.9655372023436781</v>
      </c>
      <c r="W61">
        <f t="shared" si="15"/>
        <v>69.808451838970413</v>
      </c>
      <c r="X61">
        <f t="shared" si="16"/>
        <v>3.4288893034972401</v>
      </c>
      <c r="Y61">
        <f t="shared" si="17"/>
        <v>4.9118540995677407</v>
      </c>
      <c r="Z61">
        <f t="shared" si="18"/>
        <v>1.536647898846438</v>
      </c>
      <c r="AA61">
        <f t="shared" si="19"/>
        <v>-120.84772537234586</v>
      </c>
      <c r="AB61">
        <f t="shared" si="20"/>
        <v>-28.714482556699881</v>
      </c>
      <c r="AC61">
        <f t="shared" si="21"/>
        <v>-2.3721657285816358</v>
      </c>
      <c r="AD61">
        <f t="shared" si="22"/>
        <v>74.177335436678021</v>
      </c>
      <c r="AE61">
        <f t="shared" si="23"/>
        <v>16.306541558707057</v>
      </c>
      <c r="AF61">
        <f t="shared" si="24"/>
        <v>2.737499951244267</v>
      </c>
      <c r="AG61">
        <f t="shared" si="25"/>
        <v>5.954065884026444</v>
      </c>
      <c r="AH61">
        <v>301.6608965796961</v>
      </c>
      <c r="AI61">
        <v>289.60693333333319</v>
      </c>
      <c r="AJ61">
        <v>1.676261572565809</v>
      </c>
      <c r="AK61">
        <v>62.170441953153343</v>
      </c>
      <c r="AL61">
        <f t="shared" si="26"/>
        <v>2.7403112329330126</v>
      </c>
      <c r="AM61">
        <v>31.432886913624149</v>
      </c>
      <c r="AN61">
        <v>33.875495151515153</v>
      </c>
      <c r="AO61">
        <v>1.7884703246005661E-4</v>
      </c>
      <c r="AP61">
        <v>100.072647166557</v>
      </c>
      <c r="AQ61">
        <v>18</v>
      </c>
      <c r="AR61">
        <v>3</v>
      </c>
      <c r="AS61">
        <f t="shared" si="27"/>
        <v>1</v>
      </c>
      <c r="AT61">
        <f t="shared" si="28"/>
        <v>0</v>
      </c>
      <c r="AU61">
        <f t="shared" si="29"/>
        <v>47239.396602736073</v>
      </c>
      <c r="AV61">
        <f t="shared" si="30"/>
        <v>1199.99125</v>
      </c>
      <c r="AW61">
        <f t="shared" si="31"/>
        <v>1025.9165389089665</v>
      </c>
      <c r="AX61">
        <f t="shared" si="32"/>
        <v>0.85493668300411896</v>
      </c>
      <c r="AY61">
        <f t="shared" si="33"/>
        <v>0.18842779819794969</v>
      </c>
      <c r="AZ61">
        <v>6</v>
      </c>
      <c r="BA61">
        <v>0.5</v>
      </c>
      <c r="BB61" t="s">
        <v>355</v>
      </c>
      <c r="BC61">
        <v>2</v>
      </c>
      <c r="BD61" t="b">
        <v>1</v>
      </c>
      <c r="BE61">
        <v>1676566799.2874999</v>
      </c>
      <c r="BF61">
        <v>276.86500000000001</v>
      </c>
      <c r="BG61">
        <v>292.61599999999999</v>
      </c>
      <c r="BH61">
        <v>33.874274999999997</v>
      </c>
      <c r="BI61">
        <v>31.433074999999999</v>
      </c>
      <c r="BJ61">
        <v>282.39212500000002</v>
      </c>
      <c r="BK61">
        <v>33.650112499999999</v>
      </c>
      <c r="BL61">
        <v>650.03337499999998</v>
      </c>
      <c r="BM61">
        <v>101.12375</v>
      </c>
      <c r="BN61">
        <v>0.10024087499999999</v>
      </c>
      <c r="BO61">
        <v>32.499850000000002</v>
      </c>
      <c r="BP61">
        <v>32.6927375</v>
      </c>
      <c r="BQ61">
        <v>999.9</v>
      </c>
      <c r="BR61">
        <v>0</v>
      </c>
      <c r="BS61">
        <v>0</v>
      </c>
      <c r="BT61">
        <v>8969.4549999999999</v>
      </c>
      <c r="BU61">
        <v>0</v>
      </c>
      <c r="BV61">
        <v>171.72212500000001</v>
      </c>
      <c r="BW61">
        <v>-15.750987500000001</v>
      </c>
      <c r="BX61">
        <v>286.57237500000002</v>
      </c>
      <c r="BY61">
        <v>302.11237499999999</v>
      </c>
      <c r="BZ61">
        <v>2.4412012500000002</v>
      </c>
      <c r="CA61">
        <v>292.61599999999999</v>
      </c>
      <c r="CB61">
        <v>31.433074999999999</v>
      </c>
      <c r="CC61">
        <v>3.4254912499999999</v>
      </c>
      <c r="CD61">
        <v>3.1786275000000002</v>
      </c>
      <c r="CE61">
        <v>26.254899999999999</v>
      </c>
      <c r="CF61">
        <v>24.994450000000001</v>
      </c>
      <c r="CG61">
        <v>1199.99125</v>
      </c>
      <c r="CH61">
        <v>0.50002712499999991</v>
      </c>
      <c r="CI61">
        <v>0.49997287499999998</v>
      </c>
      <c r="CJ61">
        <v>0</v>
      </c>
      <c r="CK61">
        <v>878.07674999999995</v>
      </c>
      <c r="CL61">
        <v>4.9990899999999998</v>
      </c>
      <c r="CM61">
        <v>9510.0562499999996</v>
      </c>
      <c r="CN61">
        <v>9557.8837500000009</v>
      </c>
      <c r="CO61">
        <v>42.625</v>
      </c>
      <c r="CP61">
        <v>44.811999999999998</v>
      </c>
      <c r="CQ61">
        <v>43.5</v>
      </c>
      <c r="CR61">
        <v>43.625</v>
      </c>
      <c r="CS61">
        <v>43.882750000000001</v>
      </c>
      <c r="CT61">
        <v>597.53125</v>
      </c>
      <c r="CU61">
        <v>597.46500000000003</v>
      </c>
      <c r="CV61">
        <v>0</v>
      </c>
      <c r="CW61">
        <v>1676566813.5</v>
      </c>
      <c r="CX61">
        <v>0</v>
      </c>
      <c r="CY61">
        <v>1676559501.0999999</v>
      </c>
      <c r="CZ61" t="s">
        <v>356</v>
      </c>
      <c r="DA61">
        <v>1676559501.0999999</v>
      </c>
      <c r="DB61">
        <v>1676559496.5999999</v>
      </c>
      <c r="DC61">
        <v>9</v>
      </c>
      <c r="DD61">
        <v>-0.31900000000000001</v>
      </c>
      <c r="DE61">
        <v>0.04</v>
      </c>
      <c r="DF61">
        <v>-6.032</v>
      </c>
      <c r="DG61">
        <v>0.23799999999999999</v>
      </c>
      <c r="DH61">
        <v>416</v>
      </c>
      <c r="DI61">
        <v>31</v>
      </c>
      <c r="DJ61">
        <v>0.66</v>
      </c>
      <c r="DK61">
        <v>0.35</v>
      </c>
      <c r="DL61">
        <v>-15.362480487804881</v>
      </c>
      <c r="DM61">
        <v>-2.626156097560981</v>
      </c>
      <c r="DN61">
        <v>0.26024452686966493</v>
      </c>
      <c r="DO61">
        <v>0</v>
      </c>
      <c r="DP61">
        <v>2.4784314634146352</v>
      </c>
      <c r="DQ61">
        <v>-0.33454181184668241</v>
      </c>
      <c r="DR61">
        <v>3.5671555831213668E-2</v>
      </c>
      <c r="DS61">
        <v>0</v>
      </c>
      <c r="DT61">
        <v>0</v>
      </c>
      <c r="DU61">
        <v>0</v>
      </c>
      <c r="DV61">
        <v>0</v>
      </c>
      <c r="DW61">
        <v>-1</v>
      </c>
      <c r="DX61">
        <v>0</v>
      </c>
      <c r="DY61">
        <v>2</v>
      </c>
      <c r="DZ61" t="s">
        <v>357</v>
      </c>
      <c r="EA61">
        <v>3.2973400000000002</v>
      </c>
      <c r="EB61">
        <v>2.6253199999999999</v>
      </c>
      <c r="EC61">
        <v>7.5307899999999997E-2</v>
      </c>
      <c r="ED61">
        <v>7.6877600000000004E-2</v>
      </c>
      <c r="EE61">
        <v>0.13900699999999999</v>
      </c>
      <c r="EF61">
        <v>0.130883</v>
      </c>
      <c r="EG61">
        <v>27929.7</v>
      </c>
      <c r="EH61">
        <v>28297.4</v>
      </c>
      <c r="EI61">
        <v>28097.599999999999</v>
      </c>
      <c r="EJ61">
        <v>29499.200000000001</v>
      </c>
      <c r="EK61">
        <v>33307.1</v>
      </c>
      <c r="EL61">
        <v>35572.5</v>
      </c>
      <c r="EM61">
        <v>39682.300000000003</v>
      </c>
      <c r="EN61">
        <v>42140.5</v>
      </c>
      <c r="EO61">
        <v>2.20085</v>
      </c>
      <c r="EP61">
        <v>2.202</v>
      </c>
      <c r="EQ61">
        <v>0.123456</v>
      </c>
      <c r="ER61">
        <v>0</v>
      </c>
      <c r="ES61">
        <v>30.685199999999998</v>
      </c>
      <c r="ET61">
        <v>999.9</v>
      </c>
      <c r="EU61">
        <v>76.900000000000006</v>
      </c>
      <c r="EV61">
        <v>32.4</v>
      </c>
      <c r="EW61">
        <v>37.145400000000002</v>
      </c>
      <c r="EX61">
        <v>56.9709</v>
      </c>
      <c r="EY61">
        <v>-4.0104100000000003</v>
      </c>
      <c r="EZ61">
        <v>2</v>
      </c>
      <c r="FA61">
        <v>0.39995399999999998</v>
      </c>
      <c r="FB61">
        <v>-8.3194400000000002E-2</v>
      </c>
      <c r="FC61">
        <v>20.2742</v>
      </c>
      <c r="FD61">
        <v>5.2193899999999998</v>
      </c>
      <c r="FE61">
        <v>12.007400000000001</v>
      </c>
      <c r="FF61">
        <v>4.9867999999999997</v>
      </c>
      <c r="FG61">
        <v>3.2844500000000001</v>
      </c>
      <c r="FH61">
        <v>9999</v>
      </c>
      <c r="FI61">
        <v>9999</v>
      </c>
      <c r="FJ61">
        <v>9999</v>
      </c>
      <c r="FK61">
        <v>999.9</v>
      </c>
      <c r="FL61">
        <v>1.8657900000000001</v>
      </c>
      <c r="FM61">
        <v>1.8621799999999999</v>
      </c>
      <c r="FN61">
        <v>1.8641700000000001</v>
      </c>
      <c r="FO61">
        <v>1.86022</v>
      </c>
      <c r="FP61">
        <v>1.8609599999999999</v>
      </c>
      <c r="FQ61">
        <v>1.8601700000000001</v>
      </c>
      <c r="FR61">
        <v>1.86188</v>
      </c>
      <c r="FS61">
        <v>1.8584400000000001</v>
      </c>
      <c r="FT61">
        <v>0</v>
      </c>
      <c r="FU61">
        <v>0</v>
      </c>
      <c r="FV61">
        <v>0</v>
      </c>
      <c r="FW61">
        <v>0</v>
      </c>
      <c r="FX61" t="s">
        <v>358</v>
      </c>
      <c r="FY61" t="s">
        <v>359</v>
      </c>
      <c r="FZ61" t="s">
        <v>360</v>
      </c>
      <c r="GA61" t="s">
        <v>360</v>
      </c>
      <c r="GB61" t="s">
        <v>360</v>
      </c>
      <c r="GC61" t="s">
        <v>360</v>
      </c>
      <c r="GD61">
        <v>0</v>
      </c>
      <c r="GE61">
        <v>100</v>
      </c>
      <c r="GF61">
        <v>100</v>
      </c>
      <c r="GG61">
        <v>-5.5410000000000004</v>
      </c>
      <c r="GH61">
        <v>0.22420000000000001</v>
      </c>
      <c r="GI61">
        <v>-4.3390407852367989</v>
      </c>
      <c r="GJ61">
        <v>-4.8024823865547416E-3</v>
      </c>
      <c r="GK61">
        <v>2.2541114550050859E-6</v>
      </c>
      <c r="GL61">
        <v>-5.2254267566753844E-10</v>
      </c>
      <c r="GM61">
        <v>0.224158448447625</v>
      </c>
      <c r="GN61">
        <v>0</v>
      </c>
      <c r="GO61">
        <v>0</v>
      </c>
      <c r="GP61">
        <v>0</v>
      </c>
      <c r="GQ61">
        <v>6</v>
      </c>
      <c r="GR61">
        <v>2068</v>
      </c>
      <c r="GS61">
        <v>3</v>
      </c>
      <c r="GT61">
        <v>31</v>
      </c>
      <c r="GU61">
        <v>121.7</v>
      </c>
      <c r="GV61">
        <v>121.8</v>
      </c>
      <c r="GW61">
        <v>1.0424800000000001</v>
      </c>
      <c r="GX61">
        <v>2.5561500000000001</v>
      </c>
      <c r="GY61">
        <v>2.04834</v>
      </c>
      <c r="GZ61">
        <v>2.6281699999999999</v>
      </c>
      <c r="HA61">
        <v>2.1972700000000001</v>
      </c>
      <c r="HB61">
        <v>2.34009</v>
      </c>
      <c r="HC61">
        <v>37.698700000000002</v>
      </c>
      <c r="HD61">
        <v>14.280900000000001</v>
      </c>
      <c r="HE61">
        <v>18</v>
      </c>
      <c r="HF61">
        <v>677.85900000000004</v>
      </c>
      <c r="HG61">
        <v>756.05499999999995</v>
      </c>
      <c r="HH61">
        <v>30.999500000000001</v>
      </c>
      <c r="HI61">
        <v>32.496499999999997</v>
      </c>
      <c r="HJ61">
        <v>30.000299999999999</v>
      </c>
      <c r="HK61">
        <v>32.395400000000002</v>
      </c>
      <c r="HL61">
        <v>32.400799999999997</v>
      </c>
      <c r="HM61">
        <v>20.898199999999999</v>
      </c>
      <c r="HN61">
        <v>19.688600000000001</v>
      </c>
      <c r="HO61">
        <v>100</v>
      </c>
      <c r="HP61">
        <v>31</v>
      </c>
      <c r="HQ61">
        <v>311.02100000000002</v>
      </c>
      <c r="HR61">
        <v>31.510300000000001</v>
      </c>
      <c r="HS61">
        <v>99.039400000000001</v>
      </c>
      <c r="HT61">
        <v>97.743200000000002</v>
      </c>
    </row>
    <row r="62" spans="1:228" x14ac:dyDescent="0.2">
      <c r="A62">
        <v>47</v>
      </c>
      <c r="B62">
        <v>1676566805.5999999</v>
      </c>
      <c r="C62">
        <v>183.5</v>
      </c>
      <c r="D62" t="s">
        <v>452</v>
      </c>
      <c r="E62" t="s">
        <v>453</v>
      </c>
      <c r="F62">
        <v>4</v>
      </c>
      <c r="G62">
        <v>1676566803.5999999</v>
      </c>
      <c r="H62">
        <f t="shared" si="0"/>
        <v>2.7323186702301306E-3</v>
      </c>
      <c r="I62">
        <f t="shared" si="1"/>
        <v>2.7323186702301308</v>
      </c>
      <c r="J62">
        <f t="shared" si="2"/>
        <v>6.0348133377604762</v>
      </c>
      <c r="K62">
        <f t="shared" si="3"/>
        <v>283.87642857142862</v>
      </c>
      <c r="L62">
        <f t="shared" si="4"/>
        <v>221.99084730176884</v>
      </c>
      <c r="M62">
        <f t="shared" si="5"/>
        <v>22.470205681640998</v>
      </c>
      <c r="N62">
        <f t="shared" si="6"/>
        <v>28.734345652992353</v>
      </c>
      <c r="O62">
        <f t="shared" si="7"/>
        <v>0.1792276078932003</v>
      </c>
      <c r="P62">
        <f t="shared" si="8"/>
        <v>2.7723459531119854</v>
      </c>
      <c r="Q62">
        <f t="shared" si="9"/>
        <v>0.17303044628562653</v>
      </c>
      <c r="R62">
        <f t="shared" si="10"/>
        <v>0.10868296784216097</v>
      </c>
      <c r="S62">
        <f t="shared" si="11"/>
        <v>226.11295809095265</v>
      </c>
      <c r="T62">
        <f t="shared" si="12"/>
        <v>33.146075096893398</v>
      </c>
      <c r="U62">
        <f t="shared" si="13"/>
        <v>32.675699999999999</v>
      </c>
      <c r="V62">
        <f t="shared" si="14"/>
        <v>4.9607749749233179</v>
      </c>
      <c r="W62">
        <f t="shared" si="15"/>
        <v>69.829761622953839</v>
      </c>
      <c r="X62">
        <f t="shared" si="16"/>
        <v>3.4286305909731363</v>
      </c>
      <c r="Y62">
        <f t="shared" si="17"/>
        <v>4.9099846702700267</v>
      </c>
      <c r="Z62">
        <f t="shared" si="18"/>
        <v>1.5321443839501816</v>
      </c>
      <c r="AA62">
        <f t="shared" si="19"/>
        <v>-120.49525335714875</v>
      </c>
      <c r="AB62">
        <f t="shared" si="20"/>
        <v>-27.291891763414174</v>
      </c>
      <c r="AC62">
        <f t="shared" si="21"/>
        <v>-2.2453859597533428</v>
      </c>
      <c r="AD62">
        <f t="shared" si="22"/>
        <v>76.08042701063637</v>
      </c>
      <c r="AE62">
        <f t="shared" si="23"/>
        <v>16.552116864590197</v>
      </c>
      <c r="AF62">
        <f t="shared" si="24"/>
        <v>2.7344676571385698</v>
      </c>
      <c r="AG62">
        <f t="shared" si="25"/>
        <v>6.0348133377604762</v>
      </c>
      <c r="AH62">
        <v>308.60753066651432</v>
      </c>
      <c r="AI62">
        <v>296.38669696969691</v>
      </c>
      <c r="AJ62">
        <v>1.6996031325442851</v>
      </c>
      <c r="AK62">
        <v>62.170441953153343</v>
      </c>
      <c r="AL62">
        <f t="shared" si="26"/>
        <v>2.7323186702301308</v>
      </c>
      <c r="AM62">
        <v>31.43337511372421</v>
      </c>
      <c r="AN62">
        <v>33.870667878787863</v>
      </c>
      <c r="AO62">
        <v>-7.9996730834627379E-5</v>
      </c>
      <c r="AP62">
        <v>100.072647166557</v>
      </c>
      <c r="AQ62">
        <v>18</v>
      </c>
      <c r="AR62">
        <v>3</v>
      </c>
      <c r="AS62">
        <f t="shared" si="27"/>
        <v>1</v>
      </c>
      <c r="AT62">
        <f t="shared" si="28"/>
        <v>0</v>
      </c>
      <c r="AU62">
        <f t="shared" si="29"/>
        <v>47545.116990192451</v>
      </c>
      <c r="AV62">
        <f t="shared" si="30"/>
        <v>1199.994285714286</v>
      </c>
      <c r="AW62">
        <f t="shared" si="31"/>
        <v>1025.9194850212191</v>
      </c>
      <c r="AX62">
        <f t="shared" si="32"/>
        <v>0.85493697531280288</v>
      </c>
      <c r="AY62">
        <f t="shared" si="33"/>
        <v>0.1884283623537098</v>
      </c>
      <c r="AZ62">
        <v>6</v>
      </c>
      <c r="BA62">
        <v>0.5</v>
      </c>
      <c r="BB62" t="s">
        <v>355</v>
      </c>
      <c r="BC62">
        <v>2</v>
      </c>
      <c r="BD62" t="b">
        <v>1</v>
      </c>
      <c r="BE62">
        <v>1676566803.5999999</v>
      </c>
      <c r="BF62">
        <v>283.87642857142862</v>
      </c>
      <c r="BG62">
        <v>299.87242857142849</v>
      </c>
      <c r="BH62">
        <v>33.872614285714278</v>
      </c>
      <c r="BI62">
        <v>31.433900000000001</v>
      </c>
      <c r="BJ62">
        <v>289.42942857142862</v>
      </c>
      <c r="BK62">
        <v>33.648471428571433</v>
      </c>
      <c r="BL62">
        <v>649.97628571428572</v>
      </c>
      <c r="BM62">
        <v>101.1215714285714</v>
      </c>
      <c r="BN62">
        <v>9.9744471428571443E-2</v>
      </c>
      <c r="BO62">
        <v>32.493099999999998</v>
      </c>
      <c r="BP62">
        <v>32.675699999999999</v>
      </c>
      <c r="BQ62">
        <v>999.89999999999986</v>
      </c>
      <c r="BR62">
        <v>0</v>
      </c>
      <c r="BS62">
        <v>0</v>
      </c>
      <c r="BT62">
        <v>9028.3928571428569</v>
      </c>
      <c r="BU62">
        <v>0</v>
      </c>
      <c r="BV62">
        <v>167.38585714285711</v>
      </c>
      <c r="BW62">
        <v>-15.995814285714291</v>
      </c>
      <c r="BX62">
        <v>293.82942857142859</v>
      </c>
      <c r="BY62">
        <v>309.60457142857138</v>
      </c>
      <c r="BZ62">
        <v>2.43872</v>
      </c>
      <c r="CA62">
        <v>299.87242857142849</v>
      </c>
      <c r="CB62">
        <v>31.433900000000001</v>
      </c>
      <c r="CC62">
        <v>3.4252471428571432</v>
      </c>
      <c r="CD62">
        <v>3.178641428571428</v>
      </c>
      <c r="CE62">
        <v>26.253685714285709</v>
      </c>
      <c r="CF62">
        <v>24.994514285714281</v>
      </c>
      <c r="CG62">
        <v>1199.994285714286</v>
      </c>
      <c r="CH62">
        <v>0.5000161428571428</v>
      </c>
      <c r="CI62">
        <v>0.49998385714285709</v>
      </c>
      <c r="CJ62">
        <v>0</v>
      </c>
      <c r="CK62">
        <v>877.15771428571441</v>
      </c>
      <c r="CL62">
        <v>4.9990899999999998</v>
      </c>
      <c r="CM62">
        <v>9505.295714285714</v>
      </c>
      <c r="CN62">
        <v>9557.8671428571415</v>
      </c>
      <c r="CO62">
        <v>42.625</v>
      </c>
      <c r="CP62">
        <v>44.811999999999998</v>
      </c>
      <c r="CQ62">
        <v>43.5</v>
      </c>
      <c r="CR62">
        <v>43.625</v>
      </c>
      <c r="CS62">
        <v>43.892714285714291</v>
      </c>
      <c r="CT62">
        <v>597.51857142857148</v>
      </c>
      <c r="CU62">
        <v>597.47571428571428</v>
      </c>
      <c r="CV62">
        <v>0</v>
      </c>
      <c r="CW62">
        <v>1676566817.0999999</v>
      </c>
      <c r="CX62">
        <v>0</v>
      </c>
      <c r="CY62">
        <v>1676559501.0999999</v>
      </c>
      <c r="CZ62" t="s">
        <v>356</v>
      </c>
      <c r="DA62">
        <v>1676559501.0999999</v>
      </c>
      <c r="DB62">
        <v>1676559496.5999999</v>
      </c>
      <c r="DC62">
        <v>9</v>
      </c>
      <c r="DD62">
        <v>-0.31900000000000001</v>
      </c>
      <c r="DE62">
        <v>0.04</v>
      </c>
      <c r="DF62">
        <v>-6.032</v>
      </c>
      <c r="DG62">
        <v>0.23799999999999999</v>
      </c>
      <c r="DH62">
        <v>416</v>
      </c>
      <c r="DI62">
        <v>31</v>
      </c>
      <c r="DJ62">
        <v>0.66</v>
      </c>
      <c r="DK62">
        <v>0.35</v>
      </c>
      <c r="DL62">
        <v>-15.55029268292683</v>
      </c>
      <c r="DM62">
        <v>-2.7708355400696951</v>
      </c>
      <c r="DN62">
        <v>0.27487744798341512</v>
      </c>
      <c r="DO62">
        <v>0</v>
      </c>
      <c r="DP62">
        <v>2.4631278048780492</v>
      </c>
      <c r="DQ62">
        <v>-0.27660585365853679</v>
      </c>
      <c r="DR62">
        <v>3.1859808116657257E-2</v>
      </c>
      <c r="DS62">
        <v>0</v>
      </c>
      <c r="DT62">
        <v>0</v>
      </c>
      <c r="DU62">
        <v>0</v>
      </c>
      <c r="DV62">
        <v>0</v>
      </c>
      <c r="DW62">
        <v>-1</v>
      </c>
      <c r="DX62">
        <v>0</v>
      </c>
      <c r="DY62">
        <v>2</v>
      </c>
      <c r="DZ62" t="s">
        <v>357</v>
      </c>
      <c r="EA62">
        <v>3.2972299999999999</v>
      </c>
      <c r="EB62">
        <v>2.62514</v>
      </c>
      <c r="EC62">
        <v>7.6732499999999995E-2</v>
      </c>
      <c r="ED62">
        <v>7.8303600000000001E-2</v>
      </c>
      <c r="EE62">
        <v>0.138987</v>
      </c>
      <c r="EF62">
        <v>0.130884</v>
      </c>
      <c r="EG62">
        <v>27887</v>
      </c>
      <c r="EH62">
        <v>28253.5</v>
      </c>
      <c r="EI62">
        <v>28098</v>
      </c>
      <c r="EJ62">
        <v>29499.1</v>
      </c>
      <c r="EK62">
        <v>33308.300000000003</v>
      </c>
      <c r="EL62">
        <v>35572.199999999997</v>
      </c>
      <c r="EM62">
        <v>39682.699999999997</v>
      </c>
      <c r="EN62">
        <v>42140.1</v>
      </c>
      <c r="EO62">
        <v>2.2006800000000002</v>
      </c>
      <c r="EP62">
        <v>2.2020499999999998</v>
      </c>
      <c r="EQ62">
        <v>0.122823</v>
      </c>
      <c r="ER62">
        <v>0</v>
      </c>
      <c r="ES62">
        <v>30.674499999999998</v>
      </c>
      <c r="ET62">
        <v>999.9</v>
      </c>
      <c r="EU62">
        <v>76.900000000000006</v>
      </c>
      <c r="EV62">
        <v>32.4</v>
      </c>
      <c r="EW62">
        <v>37.141199999999998</v>
      </c>
      <c r="EX62">
        <v>56.010899999999999</v>
      </c>
      <c r="EY62">
        <v>-3.94231</v>
      </c>
      <c r="EZ62">
        <v>2</v>
      </c>
      <c r="FA62">
        <v>0.40032000000000001</v>
      </c>
      <c r="FB62">
        <v>-8.5599099999999997E-2</v>
      </c>
      <c r="FC62">
        <v>20.274100000000001</v>
      </c>
      <c r="FD62">
        <v>5.2196899999999999</v>
      </c>
      <c r="FE62">
        <v>12.007400000000001</v>
      </c>
      <c r="FF62">
        <v>4.9869000000000003</v>
      </c>
      <c r="FG62">
        <v>3.2845</v>
      </c>
      <c r="FH62">
        <v>9999</v>
      </c>
      <c r="FI62">
        <v>9999</v>
      </c>
      <c r="FJ62">
        <v>9999</v>
      </c>
      <c r="FK62">
        <v>999.9</v>
      </c>
      <c r="FL62">
        <v>1.86581</v>
      </c>
      <c r="FM62">
        <v>1.8621799999999999</v>
      </c>
      <c r="FN62">
        <v>1.8641700000000001</v>
      </c>
      <c r="FO62">
        <v>1.86022</v>
      </c>
      <c r="FP62">
        <v>1.8609599999999999</v>
      </c>
      <c r="FQ62">
        <v>1.8601799999999999</v>
      </c>
      <c r="FR62">
        <v>1.86188</v>
      </c>
      <c r="FS62">
        <v>1.85842</v>
      </c>
      <c r="FT62">
        <v>0</v>
      </c>
      <c r="FU62">
        <v>0</v>
      </c>
      <c r="FV62">
        <v>0</v>
      </c>
      <c r="FW62">
        <v>0</v>
      </c>
      <c r="FX62" t="s">
        <v>358</v>
      </c>
      <c r="FY62" t="s">
        <v>359</v>
      </c>
      <c r="FZ62" t="s">
        <v>360</v>
      </c>
      <c r="GA62" t="s">
        <v>360</v>
      </c>
      <c r="GB62" t="s">
        <v>360</v>
      </c>
      <c r="GC62" t="s">
        <v>360</v>
      </c>
      <c r="GD62">
        <v>0</v>
      </c>
      <c r="GE62">
        <v>100</v>
      </c>
      <c r="GF62">
        <v>100</v>
      </c>
      <c r="GG62">
        <v>-5.5640000000000001</v>
      </c>
      <c r="GH62">
        <v>0.22420000000000001</v>
      </c>
      <c r="GI62">
        <v>-4.3390407852367989</v>
      </c>
      <c r="GJ62">
        <v>-4.8024823865547416E-3</v>
      </c>
      <c r="GK62">
        <v>2.2541114550050859E-6</v>
      </c>
      <c r="GL62">
        <v>-5.2254267566753844E-10</v>
      </c>
      <c r="GM62">
        <v>0.224158448447625</v>
      </c>
      <c r="GN62">
        <v>0</v>
      </c>
      <c r="GO62">
        <v>0</v>
      </c>
      <c r="GP62">
        <v>0</v>
      </c>
      <c r="GQ62">
        <v>6</v>
      </c>
      <c r="GR62">
        <v>2068</v>
      </c>
      <c r="GS62">
        <v>3</v>
      </c>
      <c r="GT62">
        <v>31</v>
      </c>
      <c r="GU62">
        <v>121.7</v>
      </c>
      <c r="GV62">
        <v>121.8</v>
      </c>
      <c r="GW62">
        <v>1.0620099999999999</v>
      </c>
      <c r="GX62">
        <v>2.5671400000000002</v>
      </c>
      <c r="GY62">
        <v>2.04834</v>
      </c>
      <c r="GZ62">
        <v>2.6281699999999999</v>
      </c>
      <c r="HA62">
        <v>2.1972700000000001</v>
      </c>
      <c r="HB62">
        <v>2.32544</v>
      </c>
      <c r="HC62">
        <v>37.722799999999999</v>
      </c>
      <c r="HD62">
        <v>14.263400000000001</v>
      </c>
      <c r="HE62">
        <v>18</v>
      </c>
      <c r="HF62">
        <v>677.74</v>
      </c>
      <c r="HG62">
        <v>756.13099999999997</v>
      </c>
      <c r="HH62">
        <v>30.999400000000001</v>
      </c>
      <c r="HI62">
        <v>32.498699999999999</v>
      </c>
      <c r="HJ62">
        <v>30.000399999999999</v>
      </c>
      <c r="HK62">
        <v>32.397500000000001</v>
      </c>
      <c r="HL62">
        <v>32.402999999999999</v>
      </c>
      <c r="HM62">
        <v>21.2745</v>
      </c>
      <c r="HN62">
        <v>19.688600000000001</v>
      </c>
      <c r="HO62">
        <v>100</v>
      </c>
      <c r="HP62">
        <v>31</v>
      </c>
      <c r="HQ62">
        <v>317.69799999999998</v>
      </c>
      <c r="HR62">
        <v>31.5337</v>
      </c>
      <c r="HS62">
        <v>99.040400000000005</v>
      </c>
      <c r="HT62">
        <v>97.742599999999996</v>
      </c>
    </row>
    <row r="63" spans="1:228" x14ac:dyDescent="0.2">
      <c r="A63">
        <v>48</v>
      </c>
      <c r="B63">
        <v>1676566809.5999999</v>
      </c>
      <c r="C63">
        <v>187.5</v>
      </c>
      <c r="D63" t="s">
        <v>454</v>
      </c>
      <c r="E63" t="s">
        <v>455</v>
      </c>
      <c r="F63">
        <v>4</v>
      </c>
      <c r="G63">
        <v>1676566807.2874999</v>
      </c>
      <c r="H63">
        <f t="shared" si="0"/>
        <v>2.7196384272307199E-3</v>
      </c>
      <c r="I63">
        <f t="shared" si="1"/>
        <v>2.7196384272307199</v>
      </c>
      <c r="J63">
        <f t="shared" si="2"/>
        <v>6.2569100516383696</v>
      </c>
      <c r="K63">
        <f t="shared" si="3"/>
        <v>289.93599999999998</v>
      </c>
      <c r="L63">
        <f t="shared" si="4"/>
        <v>225.67430439510838</v>
      </c>
      <c r="M63">
        <f t="shared" si="5"/>
        <v>22.842839222292074</v>
      </c>
      <c r="N63">
        <f t="shared" si="6"/>
        <v>29.347432577698598</v>
      </c>
      <c r="O63">
        <f t="shared" si="7"/>
        <v>0.17855022640317739</v>
      </c>
      <c r="P63">
        <f t="shared" si="8"/>
        <v>2.7657670976580722</v>
      </c>
      <c r="Q63">
        <f t="shared" si="9"/>
        <v>0.17238486679262177</v>
      </c>
      <c r="R63">
        <f t="shared" si="10"/>
        <v>0.10827673911802682</v>
      </c>
      <c r="S63">
        <f t="shared" si="11"/>
        <v>226.11371923392767</v>
      </c>
      <c r="T63">
        <f t="shared" si="12"/>
        <v>33.141022001625259</v>
      </c>
      <c r="U63">
        <f t="shared" si="13"/>
        <v>32.668412500000002</v>
      </c>
      <c r="V63">
        <f t="shared" si="14"/>
        <v>4.9587392273003257</v>
      </c>
      <c r="W63">
        <f t="shared" si="15"/>
        <v>69.855906051355248</v>
      </c>
      <c r="X63">
        <f t="shared" si="16"/>
        <v>3.427987647101681</v>
      </c>
      <c r="Y63">
        <f t="shared" si="17"/>
        <v>4.9072266625266625</v>
      </c>
      <c r="Z63">
        <f t="shared" si="18"/>
        <v>1.5307515801986447</v>
      </c>
      <c r="AA63">
        <f t="shared" si="19"/>
        <v>-119.93605464087474</v>
      </c>
      <c r="AB63">
        <f t="shared" si="20"/>
        <v>-27.625991327091366</v>
      </c>
      <c r="AC63">
        <f t="shared" si="21"/>
        <v>-2.2780868581534968</v>
      </c>
      <c r="AD63">
        <f t="shared" si="22"/>
        <v>76.273586407808054</v>
      </c>
      <c r="AE63">
        <f t="shared" si="23"/>
        <v>16.692133261932021</v>
      </c>
      <c r="AF63">
        <f t="shared" si="24"/>
        <v>2.7244539374828056</v>
      </c>
      <c r="AG63">
        <f t="shared" si="25"/>
        <v>6.2569100516383696</v>
      </c>
      <c r="AH63">
        <v>315.54936460065221</v>
      </c>
      <c r="AI63">
        <v>303.15776969696981</v>
      </c>
      <c r="AJ63">
        <v>1.688861398699909</v>
      </c>
      <c r="AK63">
        <v>62.170441953153343</v>
      </c>
      <c r="AL63">
        <f t="shared" si="26"/>
        <v>2.7196384272307199</v>
      </c>
      <c r="AM63">
        <v>31.435799780041101</v>
      </c>
      <c r="AN63">
        <v>33.861738181818183</v>
      </c>
      <c r="AO63">
        <v>-7.4817399523524017E-5</v>
      </c>
      <c r="AP63">
        <v>100.072647166557</v>
      </c>
      <c r="AQ63">
        <v>18</v>
      </c>
      <c r="AR63">
        <v>3</v>
      </c>
      <c r="AS63">
        <f t="shared" si="27"/>
        <v>1</v>
      </c>
      <c r="AT63">
        <f t="shared" si="28"/>
        <v>0</v>
      </c>
      <c r="AU63">
        <f t="shared" si="29"/>
        <v>47365.328957933452</v>
      </c>
      <c r="AV63">
        <f t="shared" si="30"/>
        <v>1199.9974999999999</v>
      </c>
      <c r="AW63">
        <f t="shared" si="31"/>
        <v>1025.9223135927086</v>
      </c>
      <c r="AX63">
        <f t="shared" si="32"/>
        <v>0.85493704244609559</v>
      </c>
      <c r="AY63">
        <f t="shared" si="33"/>
        <v>0.18842849192096456</v>
      </c>
      <c r="AZ63">
        <v>6</v>
      </c>
      <c r="BA63">
        <v>0.5</v>
      </c>
      <c r="BB63" t="s">
        <v>355</v>
      </c>
      <c r="BC63">
        <v>2</v>
      </c>
      <c r="BD63" t="b">
        <v>1</v>
      </c>
      <c r="BE63">
        <v>1676566807.2874999</v>
      </c>
      <c r="BF63">
        <v>289.93599999999998</v>
      </c>
      <c r="BG63">
        <v>306.07362499999999</v>
      </c>
      <c r="BH63">
        <v>33.866574999999997</v>
      </c>
      <c r="BI63">
        <v>31.436812499999998</v>
      </c>
      <c r="BJ63">
        <v>295.51100000000002</v>
      </c>
      <c r="BK63">
        <v>33.6424375</v>
      </c>
      <c r="BL63">
        <v>649.98599999999999</v>
      </c>
      <c r="BM63">
        <v>101.12050000000001</v>
      </c>
      <c r="BN63">
        <v>9.9881662499999996E-2</v>
      </c>
      <c r="BO63">
        <v>32.483137499999998</v>
      </c>
      <c r="BP63">
        <v>32.668412500000002</v>
      </c>
      <c r="BQ63">
        <v>999.9</v>
      </c>
      <c r="BR63">
        <v>0</v>
      </c>
      <c r="BS63">
        <v>0</v>
      </c>
      <c r="BT63">
        <v>8993.5162499999988</v>
      </c>
      <c r="BU63">
        <v>0</v>
      </c>
      <c r="BV63">
        <v>164.198125</v>
      </c>
      <c r="BW63">
        <v>-16.137499999999999</v>
      </c>
      <c r="BX63">
        <v>300.09937500000001</v>
      </c>
      <c r="BY63">
        <v>316.00787500000001</v>
      </c>
      <c r="BZ63">
        <v>2.4297849999999999</v>
      </c>
      <c r="CA63">
        <v>306.07362499999999</v>
      </c>
      <c r="CB63">
        <v>31.436812499999998</v>
      </c>
      <c r="CC63">
        <v>3.4246075</v>
      </c>
      <c r="CD63">
        <v>3.1789062499999998</v>
      </c>
      <c r="CE63">
        <v>26.250525</v>
      </c>
      <c r="CF63">
        <v>24.995912499999999</v>
      </c>
      <c r="CG63">
        <v>1199.9974999999999</v>
      </c>
      <c r="CH63">
        <v>0.50001399999999996</v>
      </c>
      <c r="CI63">
        <v>0.49998599999999999</v>
      </c>
      <c r="CJ63">
        <v>0</v>
      </c>
      <c r="CK63">
        <v>876.45325000000003</v>
      </c>
      <c r="CL63">
        <v>4.9990899999999998</v>
      </c>
      <c r="CM63">
        <v>9500.1025000000009</v>
      </c>
      <c r="CN63">
        <v>9557.8775000000005</v>
      </c>
      <c r="CO63">
        <v>42.625</v>
      </c>
      <c r="CP63">
        <v>44.811999999999998</v>
      </c>
      <c r="CQ63">
        <v>43.5</v>
      </c>
      <c r="CR63">
        <v>43.625</v>
      </c>
      <c r="CS63">
        <v>43.898249999999997</v>
      </c>
      <c r="CT63">
        <v>597.51749999999993</v>
      </c>
      <c r="CU63">
        <v>597.48</v>
      </c>
      <c r="CV63">
        <v>0</v>
      </c>
      <c r="CW63">
        <v>1676566821.3</v>
      </c>
      <c r="CX63">
        <v>0</v>
      </c>
      <c r="CY63">
        <v>1676559501.0999999</v>
      </c>
      <c r="CZ63" t="s">
        <v>356</v>
      </c>
      <c r="DA63">
        <v>1676559501.0999999</v>
      </c>
      <c r="DB63">
        <v>1676559496.5999999</v>
      </c>
      <c r="DC63">
        <v>9</v>
      </c>
      <c r="DD63">
        <v>-0.31900000000000001</v>
      </c>
      <c r="DE63">
        <v>0.04</v>
      </c>
      <c r="DF63">
        <v>-6.032</v>
      </c>
      <c r="DG63">
        <v>0.23799999999999999</v>
      </c>
      <c r="DH63">
        <v>416</v>
      </c>
      <c r="DI63">
        <v>31</v>
      </c>
      <c r="DJ63">
        <v>0.66</v>
      </c>
      <c r="DK63">
        <v>0.35</v>
      </c>
      <c r="DL63">
        <v>-15.732956097560971</v>
      </c>
      <c r="DM63">
        <v>-2.8075484320557029</v>
      </c>
      <c r="DN63">
        <v>0.27837755993875252</v>
      </c>
      <c r="DO63">
        <v>0</v>
      </c>
      <c r="DP63">
        <v>2.4474521951219508</v>
      </c>
      <c r="DQ63">
        <v>-0.1663726829268222</v>
      </c>
      <c r="DR63">
        <v>2.2564357552715859E-2</v>
      </c>
      <c r="DS63">
        <v>0</v>
      </c>
      <c r="DT63">
        <v>0</v>
      </c>
      <c r="DU63">
        <v>0</v>
      </c>
      <c r="DV63">
        <v>0</v>
      </c>
      <c r="DW63">
        <v>-1</v>
      </c>
      <c r="DX63">
        <v>0</v>
      </c>
      <c r="DY63">
        <v>2</v>
      </c>
      <c r="DZ63" t="s">
        <v>357</v>
      </c>
      <c r="EA63">
        <v>3.2972600000000001</v>
      </c>
      <c r="EB63">
        <v>2.62513</v>
      </c>
      <c r="EC63">
        <v>7.8141000000000002E-2</v>
      </c>
      <c r="ED63">
        <v>7.9719600000000002E-2</v>
      </c>
      <c r="EE63">
        <v>0.13896</v>
      </c>
      <c r="EF63">
        <v>0.13090499999999999</v>
      </c>
      <c r="EG63">
        <v>27843.7</v>
      </c>
      <c r="EH63">
        <v>28210.400000000001</v>
      </c>
      <c r="EI63">
        <v>28097.200000000001</v>
      </c>
      <c r="EJ63">
        <v>29499.5</v>
      </c>
      <c r="EK63">
        <v>33308.199999999997</v>
      </c>
      <c r="EL63">
        <v>35572.1</v>
      </c>
      <c r="EM63">
        <v>39681.300000000003</v>
      </c>
      <c r="EN63">
        <v>42140.9</v>
      </c>
      <c r="EO63">
        <v>2.2007300000000001</v>
      </c>
      <c r="EP63">
        <v>2.202</v>
      </c>
      <c r="EQ63">
        <v>0.123344</v>
      </c>
      <c r="ER63">
        <v>0</v>
      </c>
      <c r="ES63">
        <v>30.661300000000001</v>
      </c>
      <c r="ET63">
        <v>999.9</v>
      </c>
      <c r="EU63">
        <v>76.900000000000006</v>
      </c>
      <c r="EV63">
        <v>32.4</v>
      </c>
      <c r="EW63">
        <v>37.145400000000002</v>
      </c>
      <c r="EX63">
        <v>56.820900000000002</v>
      </c>
      <c r="EY63">
        <v>-3.8341400000000001</v>
      </c>
      <c r="EZ63">
        <v>2</v>
      </c>
      <c r="FA63">
        <v>0.40051100000000001</v>
      </c>
      <c r="FB63">
        <v>-8.9929200000000001E-2</v>
      </c>
      <c r="FC63">
        <v>20.274000000000001</v>
      </c>
      <c r="FD63">
        <v>5.2196899999999999</v>
      </c>
      <c r="FE63">
        <v>12.007999999999999</v>
      </c>
      <c r="FF63">
        <v>4.9869000000000003</v>
      </c>
      <c r="FG63">
        <v>3.2845</v>
      </c>
      <c r="FH63">
        <v>9999</v>
      </c>
      <c r="FI63">
        <v>9999</v>
      </c>
      <c r="FJ63">
        <v>9999</v>
      </c>
      <c r="FK63">
        <v>999.9</v>
      </c>
      <c r="FL63">
        <v>1.86578</v>
      </c>
      <c r="FM63">
        <v>1.8621799999999999</v>
      </c>
      <c r="FN63">
        <v>1.8641700000000001</v>
      </c>
      <c r="FO63">
        <v>1.8602399999999999</v>
      </c>
      <c r="FP63">
        <v>1.8609599999999999</v>
      </c>
      <c r="FQ63">
        <v>1.8601799999999999</v>
      </c>
      <c r="FR63">
        <v>1.86188</v>
      </c>
      <c r="FS63">
        <v>1.8584400000000001</v>
      </c>
      <c r="FT63">
        <v>0</v>
      </c>
      <c r="FU63">
        <v>0</v>
      </c>
      <c r="FV63">
        <v>0</v>
      </c>
      <c r="FW63">
        <v>0</v>
      </c>
      <c r="FX63" t="s">
        <v>358</v>
      </c>
      <c r="FY63" t="s">
        <v>359</v>
      </c>
      <c r="FZ63" t="s">
        <v>360</v>
      </c>
      <c r="GA63" t="s">
        <v>360</v>
      </c>
      <c r="GB63" t="s">
        <v>360</v>
      </c>
      <c r="GC63" t="s">
        <v>360</v>
      </c>
      <c r="GD63">
        <v>0</v>
      </c>
      <c r="GE63">
        <v>100</v>
      </c>
      <c r="GF63">
        <v>100</v>
      </c>
      <c r="GG63">
        <v>-5.5890000000000004</v>
      </c>
      <c r="GH63">
        <v>0.22420000000000001</v>
      </c>
      <c r="GI63">
        <v>-4.3390407852367989</v>
      </c>
      <c r="GJ63">
        <v>-4.8024823865547416E-3</v>
      </c>
      <c r="GK63">
        <v>2.2541114550050859E-6</v>
      </c>
      <c r="GL63">
        <v>-5.2254267566753844E-10</v>
      </c>
      <c r="GM63">
        <v>0.224158448447625</v>
      </c>
      <c r="GN63">
        <v>0</v>
      </c>
      <c r="GO63">
        <v>0</v>
      </c>
      <c r="GP63">
        <v>0</v>
      </c>
      <c r="GQ63">
        <v>6</v>
      </c>
      <c r="GR63">
        <v>2068</v>
      </c>
      <c r="GS63">
        <v>3</v>
      </c>
      <c r="GT63">
        <v>31</v>
      </c>
      <c r="GU63">
        <v>121.8</v>
      </c>
      <c r="GV63">
        <v>121.9</v>
      </c>
      <c r="GW63">
        <v>1.0803199999999999</v>
      </c>
      <c r="GX63">
        <v>2.5671400000000002</v>
      </c>
      <c r="GY63">
        <v>2.04956</v>
      </c>
      <c r="GZ63">
        <v>2.6281699999999999</v>
      </c>
      <c r="HA63">
        <v>2.1972700000000001</v>
      </c>
      <c r="HB63">
        <v>2.2753899999999998</v>
      </c>
      <c r="HC63">
        <v>37.722799999999999</v>
      </c>
      <c r="HD63">
        <v>14.2546</v>
      </c>
      <c r="HE63">
        <v>18</v>
      </c>
      <c r="HF63">
        <v>677.81200000000001</v>
      </c>
      <c r="HG63">
        <v>756.10400000000004</v>
      </c>
      <c r="HH63">
        <v>30.999099999999999</v>
      </c>
      <c r="HI63">
        <v>32.501600000000003</v>
      </c>
      <c r="HJ63">
        <v>30.000399999999999</v>
      </c>
      <c r="HK63">
        <v>32.400300000000001</v>
      </c>
      <c r="HL63">
        <v>32.404499999999999</v>
      </c>
      <c r="HM63">
        <v>21.650500000000001</v>
      </c>
      <c r="HN63">
        <v>19.400600000000001</v>
      </c>
      <c r="HO63">
        <v>100</v>
      </c>
      <c r="HP63">
        <v>31</v>
      </c>
      <c r="HQ63">
        <v>324.38200000000001</v>
      </c>
      <c r="HR63">
        <v>31.564900000000002</v>
      </c>
      <c r="HS63">
        <v>99.037199999999999</v>
      </c>
      <c r="HT63">
        <v>97.744100000000003</v>
      </c>
    </row>
    <row r="64" spans="1:228" x14ac:dyDescent="0.2">
      <c r="A64">
        <v>49</v>
      </c>
      <c r="B64">
        <v>1676566813.5999999</v>
      </c>
      <c r="C64">
        <v>191.5</v>
      </c>
      <c r="D64" t="s">
        <v>456</v>
      </c>
      <c r="E64" t="s">
        <v>457</v>
      </c>
      <c r="F64">
        <v>4</v>
      </c>
      <c r="G64">
        <v>1676566811.5999999</v>
      </c>
      <c r="H64">
        <f t="shared" si="0"/>
        <v>2.6993646229995106E-3</v>
      </c>
      <c r="I64">
        <f t="shared" si="1"/>
        <v>2.6993646229995107</v>
      </c>
      <c r="J64">
        <f t="shared" si="2"/>
        <v>6.3887504683650116</v>
      </c>
      <c r="K64">
        <f t="shared" si="3"/>
        <v>296.98185714285711</v>
      </c>
      <c r="L64">
        <f t="shared" si="4"/>
        <v>231.10875443232067</v>
      </c>
      <c r="M64">
        <f t="shared" si="5"/>
        <v>23.393482825026823</v>
      </c>
      <c r="N64">
        <f t="shared" si="6"/>
        <v>30.061344891417903</v>
      </c>
      <c r="O64">
        <f t="shared" si="7"/>
        <v>0.17774393425921334</v>
      </c>
      <c r="P64">
        <f t="shared" si="8"/>
        <v>2.7689117280737596</v>
      </c>
      <c r="Q64">
        <f t="shared" si="9"/>
        <v>0.17163978988939796</v>
      </c>
      <c r="R64">
        <f t="shared" si="10"/>
        <v>0.10780583779214076</v>
      </c>
      <c r="S64">
        <f t="shared" si="11"/>
        <v>226.11496766247626</v>
      </c>
      <c r="T64">
        <f t="shared" si="12"/>
        <v>33.134541434774974</v>
      </c>
      <c r="U64">
        <f t="shared" si="13"/>
        <v>32.648828571428567</v>
      </c>
      <c r="V64">
        <f t="shared" si="14"/>
        <v>4.9532721000539821</v>
      </c>
      <c r="W64">
        <f t="shared" si="15"/>
        <v>69.885528183425208</v>
      </c>
      <c r="X64">
        <f t="shared" si="16"/>
        <v>3.4272489486558562</v>
      </c>
      <c r="Y64">
        <f t="shared" si="17"/>
        <v>4.904089641650156</v>
      </c>
      <c r="Z64">
        <f t="shared" si="18"/>
        <v>1.5260231513981259</v>
      </c>
      <c r="AA64">
        <f t="shared" si="19"/>
        <v>-119.04197987427841</v>
      </c>
      <c r="AB64">
        <f t="shared" si="20"/>
        <v>-26.426394801256059</v>
      </c>
      <c r="AC64">
        <f t="shared" si="21"/>
        <v>-2.1763608079948158</v>
      </c>
      <c r="AD64">
        <f t="shared" si="22"/>
        <v>78.470232178946958</v>
      </c>
      <c r="AE64">
        <f t="shared" si="23"/>
        <v>16.869167324032968</v>
      </c>
      <c r="AF64">
        <f t="shared" si="24"/>
        <v>2.6891975656124014</v>
      </c>
      <c r="AG64">
        <f t="shared" si="25"/>
        <v>6.3887504683650116</v>
      </c>
      <c r="AH64">
        <v>322.48701552665608</v>
      </c>
      <c r="AI64">
        <v>309.93633333333338</v>
      </c>
      <c r="AJ64">
        <v>1.6972625959414609</v>
      </c>
      <c r="AK64">
        <v>62.170441953153343</v>
      </c>
      <c r="AL64">
        <f t="shared" si="26"/>
        <v>2.6993646229995107</v>
      </c>
      <c r="AM64">
        <v>31.450455456071051</v>
      </c>
      <c r="AN64">
        <v>33.858465454545453</v>
      </c>
      <c r="AO64">
        <v>-6.9791630983660297E-5</v>
      </c>
      <c r="AP64">
        <v>100.072647166557</v>
      </c>
      <c r="AQ64">
        <v>18</v>
      </c>
      <c r="AR64">
        <v>3</v>
      </c>
      <c r="AS64">
        <f t="shared" si="27"/>
        <v>1</v>
      </c>
      <c r="AT64">
        <f t="shared" si="28"/>
        <v>0</v>
      </c>
      <c r="AU64">
        <f t="shared" si="29"/>
        <v>47453.754586525814</v>
      </c>
      <c r="AV64">
        <f t="shared" si="30"/>
        <v>1200.004285714286</v>
      </c>
      <c r="AW64">
        <f t="shared" si="31"/>
        <v>1025.9280993069829</v>
      </c>
      <c r="AX64">
        <f t="shared" si="32"/>
        <v>0.85493702940928518</v>
      </c>
      <c r="AY64">
        <f t="shared" si="33"/>
        <v>0.18842846675992031</v>
      </c>
      <c r="AZ64">
        <v>6</v>
      </c>
      <c r="BA64">
        <v>0.5</v>
      </c>
      <c r="BB64" t="s">
        <v>355</v>
      </c>
      <c r="BC64">
        <v>2</v>
      </c>
      <c r="BD64" t="b">
        <v>1</v>
      </c>
      <c r="BE64">
        <v>1676566811.5999999</v>
      </c>
      <c r="BF64">
        <v>296.98185714285711</v>
      </c>
      <c r="BG64">
        <v>313.29214285714289</v>
      </c>
      <c r="BH64">
        <v>33.858457142857148</v>
      </c>
      <c r="BI64">
        <v>31.45994285714286</v>
      </c>
      <c r="BJ64">
        <v>302.58228571428572</v>
      </c>
      <c r="BK64">
        <v>33.634300000000003</v>
      </c>
      <c r="BL64">
        <v>649.93871428571424</v>
      </c>
      <c r="BM64">
        <v>101.123</v>
      </c>
      <c r="BN64">
        <v>9.9832871428571418E-2</v>
      </c>
      <c r="BO64">
        <v>32.471799999999988</v>
      </c>
      <c r="BP64">
        <v>32.648828571428567</v>
      </c>
      <c r="BQ64">
        <v>999.89999999999986</v>
      </c>
      <c r="BR64">
        <v>0</v>
      </c>
      <c r="BS64">
        <v>0</v>
      </c>
      <c r="BT64">
        <v>9010</v>
      </c>
      <c r="BU64">
        <v>0</v>
      </c>
      <c r="BV64">
        <v>159.6095714285714</v>
      </c>
      <c r="BW64">
        <v>-16.310314285714291</v>
      </c>
      <c r="BX64">
        <v>307.3895714285714</v>
      </c>
      <c r="BY64">
        <v>323.46842857142849</v>
      </c>
      <c r="BZ64">
        <v>2.3985057142857151</v>
      </c>
      <c r="CA64">
        <v>313.29214285714289</v>
      </c>
      <c r="CB64">
        <v>31.45994285714286</v>
      </c>
      <c r="CC64">
        <v>3.42387</v>
      </c>
      <c r="CD64">
        <v>3.1813285714285708</v>
      </c>
      <c r="CE64">
        <v>26.2469</v>
      </c>
      <c r="CF64">
        <v>25.00872857142857</v>
      </c>
      <c r="CG64">
        <v>1200.004285714286</v>
      </c>
      <c r="CH64">
        <v>0.50001400000000007</v>
      </c>
      <c r="CI64">
        <v>0.49998599999999987</v>
      </c>
      <c r="CJ64">
        <v>0</v>
      </c>
      <c r="CK64">
        <v>875.54328571428573</v>
      </c>
      <c r="CL64">
        <v>4.9990899999999998</v>
      </c>
      <c r="CM64">
        <v>9493.5871428571427</v>
      </c>
      <c r="CN64">
        <v>9557.9342857142874</v>
      </c>
      <c r="CO64">
        <v>42.625</v>
      </c>
      <c r="CP64">
        <v>44.811999999999998</v>
      </c>
      <c r="CQ64">
        <v>43.5</v>
      </c>
      <c r="CR64">
        <v>43.625</v>
      </c>
      <c r="CS64">
        <v>43.936999999999998</v>
      </c>
      <c r="CT64">
        <v>597.52142857142849</v>
      </c>
      <c r="CU64">
        <v>597.48285714285714</v>
      </c>
      <c r="CV64">
        <v>0</v>
      </c>
      <c r="CW64">
        <v>1676566825.5</v>
      </c>
      <c r="CX64">
        <v>0</v>
      </c>
      <c r="CY64">
        <v>1676559501.0999999</v>
      </c>
      <c r="CZ64" t="s">
        <v>356</v>
      </c>
      <c r="DA64">
        <v>1676559501.0999999</v>
      </c>
      <c r="DB64">
        <v>1676559496.5999999</v>
      </c>
      <c r="DC64">
        <v>9</v>
      </c>
      <c r="DD64">
        <v>-0.31900000000000001</v>
      </c>
      <c r="DE64">
        <v>0.04</v>
      </c>
      <c r="DF64">
        <v>-6.032</v>
      </c>
      <c r="DG64">
        <v>0.23799999999999999</v>
      </c>
      <c r="DH64">
        <v>416</v>
      </c>
      <c r="DI64">
        <v>31</v>
      </c>
      <c r="DJ64">
        <v>0.66</v>
      </c>
      <c r="DK64">
        <v>0.35</v>
      </c>
      <c r="DL64">
        <v>-15.912558536585371</v>
      </c>
      <c r="DM64">
        <v>-2.868390940766556</v>
      </c>
      <c r="DN64">
        <v>0.28408686405669242</v>
      </c>
      <c r="DO64">
        <v>0</v>
      </c>
      <c r="DP64">
        <v>2.4309487804878049</v>
      </c>
      <c r="DQ64">
        <v>-0.10736696864111241</v>
      </c>
      <c r="DR64">
        <v>1.4447815801691931E-2</v>
      </c>
      <c r="DS64">
        <v>0</v>
      </c>
      <c r="DT64">
        <v>0</v>
      </c>
      <c r="DU64">
        <v>0</v>
      </c>
      <c r="DV64">
        <v>0</v>
      </c>
      <c r="DW64">
        <v>-1</v>
      </c>
      <c r="DX64">
        <v>0</v>
      </c>
      <c r="DY64">
        <v>2</v>
      </c>
      <c r="DZ64" t="s">
        <v>357</v>
      </c>
      <c r="EA64">
        <v>3.2972100000000002</v>
      </c>
      <c r="EB64">
        <v>2.6251099999999998</v>
      </c>
      <c r="EC64">
        <v>7.9544900000000002E-2</v>
      </c>
      <c r="ED64">
        <v>8.1114900000000004E-2</v>
      </c>
      <c r="EE64">
        <v>0.138961</v>
      </c>
      <c r="EF64">
        <v>0.130997</v>
      </c>
      <c r="EG64">
        <v>27801.599999999999</v>
      </c>
      <c r="EH64">
        <v>28167.5</v>
      </c>
      <c r="EI64">
        <v>28097.599999999999</v>
      </c>
      <c r="EJ64">
        <v>29499.3</v>
      </c>
      <c r="EK64">
        <v>33309.1</v>
      </c>
      <c r="EL64">
        <v>35568</v>
      </c>
      <c r="EM64">
        <v>39682.199999999997</v>
      </c>
      <c r="EN64">
        <v>42140.4</v>
      </c>
      <c r="EO64">
        <v>2.2006000000000001</v>
      </c>
      <c r="EP64">
        <v>2.2019700000000002</v>
      </c>
      <c r="EQ64">
        <v>0.122637</v>
      </c>
      <c r="ER64">
        <v>0</v>
      </c>
      <c r="ES64">
        <v>30.646799999999999</v>
      </c>
      <c r="ET64">
        <v>999.9</v>
      </c>
      <c r="EU64">
        <v>76.900000000000006</v>
      </c>
      <c r="EV64">
        <v>32.4</v>
      </c>
      <c r="EW64">
        <v>37.143099999999997</v>
      </c>
      <c r="EX64">
        <v>56.160899999999998</v>
      </c>
      <c r="EY64">
        <v>-3.8541599999999998</v>
      </c>
      <c r="EZ64">
        <v>2</v>
      </c>
      <c r="FA64">
        <v>0.40065299999999998</v>
      </c>
      <c r="FB64">
        <v>-9.4180299999999995E-2</v>
      </c>
      <c r="FC64">
        <v>20.2742</v>
      </c>
      <c r="FD64">
        <v>5.2195400000000003</v>
      </c>
      <c r="FE64">
        <v>12.007899999999999</v>
      </c>
      <c r="FF64">
        <v>4.9868499999999996</v>
      </c>
      <c r="FG64">
        <v>3.2845</v>
      </c>
      <c r="FH64">
        <v>9999</v>
      </c>
      <c r="FI64">
        <v>9999</v>
      </c>
      <c r="FJ64">
        <v>9999</v>
      </c>
      <c r="FK64">
        <v>999.9</v>
      </c>
      <c r="FL64">
        <v>1.86574</v>
      </c>
      <c r="FM64">
        <v>1.8621799999999999</v>
      </c>
      <c r="FN64">
        <v>1.8641799999999999</v>
      </c>
      <c r="FO64">
        <v>1.8602399999999999</v>
      </c>
      <c r="FP64">
        <v>1.86097</v>
      </c>
      <c r="FQ64">
        <v>1.8601700000000001</v>
      </c>
      <c r="FR64">
        <v>1.86188</v>
      </c>
      <c r="FS64">
        <v>1.8584499999999999</v>
      </c>
      <c r="FT64">
        <v>0</v>
      </c>
      <c r="FU64">
        <v>0</v>
      </c>
      <c r="FV64">
        <v>0</v>
      </c>
      <c r="FW64">
        <v>0</v>
      </c>
      <c r="FX64" t="s">
        <v>358</v>
      </c>
      <c r="FY64" t="s">
        <v>359</v>
      </c>
      <c r="FZ64" t="s">
        <v>360</v>
      </c>
      <c r="GA64" t="s">
        <v>360</v>
      </c>
      <c r="GB64" t="s">
        <v>360</v>
      </c>
      <c r="GC64" t="s">
        <v>360</v>
      </c>
      <c r="GD64">
        <v>0</v>
      </c>
      <c r="GE64">
        <v>100</v>
      </c>
      <c r="GF64">
        <v>100</v>
      </c>
      <c r="GG64">
        <v>-5.6120000000000001</v>
      </c>
      <c r="GH64">
        <v>0.22420000000000001</v>
      </c>
      <c r="GI64">
        <v>-4.3390407852367989</v>
      </c>
      <c r="GJ64">
        <v>-4.8024823865547416E-3</v>
      </c>
      <c r="GK64">
        <v>2.2541114550050859E-6</v>
      </c>
      <c r="GL64">
        <v>-5.2254267566753844E-10</v>
      </c>
      <c r="GM64">
        <v>0.224158448447625</v>
      </c>
      <c r="GN64">
        <v>0</v>
      </c>
      <c r="GO64">
        <v>0</v>
      </c>
      <c r="GP64">
        <v>0</v>
      </c>
      <c r="GQ64">
        <v>6</v>
      </c>
      <c r="GR64">
        <v>2068</v>
      </c>
      <c r="GS64">
        <v>3</v>
      </c>
      <c r="GT64">
        <v>31</v>
      </c>
      <c r="GU64">
        <v>121.9</v>
      </c>
      <c r="GV64">
        <v>122</v>
      </c>
      <c r="GW64">
        <v>1.09985</v>
      </c>
      <c r="GX64">
        <v>2.5524900000000001</v>
      </c>
      <c r="GY64">
        <v>2.04834</v>
      </c>
      <c r="GZ64">
        <v>2.6281699999999999</v>
      </c>
      <c r="HA64">
        <v>2.1972700000000001</v>
      </c>
      <c r="HB64">
        <v>2.3303199999999999</v>
      </c>
      <c r="HC64">
        <v>37.722799999999999</v>
      </c>
      <c r="HD64">
        <v>14.2896</v>
      </c>
      <c r="HE64">
        <v>18</v>
      </c>
      <c r="HF64">
        <v>677.73400000000004</v>
      </c>
      <c r="HG64">
        <v>756.11300000000006</v>
      </c>
      <c r="HH64">
        <v>30.998999999999999</v>
      </c>
      <c r="HI64">
        <v>32.503</v>
      </c>
      <c r="HJ64">
        <v>30.000299999999999</v>
      </c>
      <c r="HK64">
        <v>32.402500000000003</v>
      </c>
      <c r="HL64">
        <v>32.407200000000003</v>
      </c>
      <c r="HM64">
        <v>22.026299999999999</v>
      </c>
      <c r="HN64">
        <v>19.400600000000001</v>
      </c>
      <c r="HO64">
        <v>100</v>
      </c>
      <c r="HP64">
        <v>31</v>
      </c>
      <c r="HQ64">
        <v>331.06799999999998</v>
      </c>
      <c r="HR64">
        <v>31.581800000000001</v>
      </c>
      <c r="HS64">
        <v>99.039100000000005</v>
      </c>
      <c r="HT64">
        <v>97.743200000000002</v>
      </c>
    </row>
    <row r="65" spans="1:228" x14ac:dyDescent="0.2">
      <c r="A65">
        <v>50</v>
      </c>
      <c r="B65">
        <v>1676566817.5999999</v>
      </c>
      <c r="C65">
        <v>195.5</v>
      </c>
      <c r="D65" t="s">
        <v>458</v>
      </c>
      <c r="E65" t="s">
        <v>459</v>
      </c>
      <c r="F65">
        <v>4</v>
      </c>
      <c r="G65">
        <v>1676566815.2874999</v>
      </c>
      <c r="H65">
        <f t="shared" si="0"/>
        <v>2.6796164886400621E-3</v>
      </c>
      <c r="I65">
        <f t="shared" si="1"/>
        <v>2.679616488640062</v>
      </c>
      <c r="J65">
        <f t="shared" si="2"/>
        <v>6.4827661343736951</v>
      </c>
      <c r="K65">
        <f t="shared" si="3"/>
        <v>303.02850000000001</v>
      </c>
      <c r="L65">
        <f t="shared" si="4"/>
        <v>235.89305758743146</v>
      </c>
      <c r="M65">
        <f t="shared" si="5"/>
        <v>23.877911372827189</v>
      </c>
      <c r="N65">
        <f t="shared" si="6"/>
        <v>30.673593112247179</v>
      </c>
      <c r="O65">
        <f t="shared" si="7"/>
        <v>0.17692552545033383</v>
      </c>
      <c r="P65">
        <f t="shared" si="8"/>
        <v>2.7633149810819706</v>
      </c>
      <c r="Q65">
        <f t="shared" si="9"/>
        <v>0.17086463451233225</v>
      </c>
      <c r="R65">
        <f t="shared" si="10"/>
        <v>0.10731764655686994</v>
      </c>
      <c r="S65">
        <f t="shared" si="11"/>
        <v>226.1157681983328</v>
      </c>
      <c r="T65">
        <f t="shared" si="12"/>
        <v>33.138950659312997</v>
      </c>
      <c r="U65">
        <f t="shared" si="13"/>
        <v>32.634749999999997</v>
      </c>
      <c r="V65">
        <f t="shared" si="14"/>
        <v>4.9493451117581539</v>
      </c>
      <c r="W65">
        <f t="shared" si="15"/>
        <v>69.901011416630212</v>
      </c>
      <c r="X65">
        <f t="shared" si="16"/>
        <v>3.4275756449658359</v>
      </c>
      <c r="Y65">
        <f t="shared" si="17"/>
        <v>4.9034707445597538</v>
      </c>
      <c r="Z65">
        <f t="shared" si="18"/>
        <v>1.5217694667923181</v>
      </c>
      <c r="AA65">
        <f t="shared" si="19"/>
        <v>-118.17108714902675</v>
      </c>
      <c r="AB65">
        <f t="shared" si="20"/>
        <v>-24.608946117402645</v>
      </c>
      <c r="AC65">
        <f t="shared" si="21"/>
        <v>-2.030625903375725</v>
      </c>
      <c r="AD65">
        <f t="shared" si="22"/>
        <v>81.305109028527681</v>
      </c>
      <c r="AE65">
        <f t="shared" si="23"/>
        <v>17.04624633267764</v>
      </c>
      <c r="AF65">
        <f t="shared" si="24"/>
        <v>2.6754364710105434</v>
      </c>
      <c r="AG65">
        <f t="shared" si="25"/>
        <v>6.4827661343736951</v>
      </c>
      <c r="AH65">
        <v>329.45492486842198</v>
      </c>
      <c r="AI65">
        <v>316.75698787878781</v>
      </c>
      <c r="AJ65">
        <v>1.7125440168791199</v>
      </c>
      <c r="AK65">
        <v>62.170441953153343</v>
      </c>
      <c r="AL65">
        <f t="shared" si="26"/>
        <v>2.679616488640062</v>
      </c>
      <c r="AM65">
        <v>31.47461428586168</v>
      </c>
      <c r="AN65">
        <v>33.864111515151528</v>
      </c>
      <c r="AO65">
        <v>5.2912156460113112E-5</v>
      </c>
      <c r="AP65">
        <v>100.072647166557</v>
      </c>
      <c r="AQ65">
        <v>18</v>
      </c>
      <c r="AR65">
        <v>3</v>
      </c>
      <c r="AS65">
        <f t="shared" si="27"/>
        <v>1</v>
      </c>
      <c r="AT65">
        <f t="shared" si="28"/>
        <v>0</v>
      </c>
      <c r="AU65">
        <f t="shared" si="29"/>
        <v>47299.921768802065</v>
      </c>
      <c r="AV65">
        <f t="shared" si="30"/>
        <v>1200.00875</v>
      </c>
      <c r="AW65">
        <f t="shared" si="31"/>
        <v>1025.931894921416</v>
      </c>
      <c r="AX65">
        <f t="shared" si="32"/>
        <v>0.85493701185213522</v>
      </c>
      <c r="AY65">
        <f t="shared" si="33"/>
        <v>0.18842843287462097</v>
      </c>
      <c r="AZ65">
        <v>6</v>
      </c>
      <c r="BA65">
        <v>0.5</v>
      </c>
      <c r="BB65" t="s">
        <v>355</v>
      </c>
      <c r="BC65">
        <v>2</v>
      </c>
      <c r="BD65" t="b">
        <v>1</v>
      </c>
      <c r="BE65">
        <v>1676566815.2874999</v>
      </c>
      <c r="BF65">
        <v>303.02850000000001</v>
      </c>
      <c r="BG65">
        <v>319.51249999999999</v>
      </c>
      <c r="BH65">
        <v>33.861474999999999</v>
      </c>
      <c r="BI65">
        <v>31.475375</v>
      </c>
      <c r="BJ65">
        <v>308.65050000000002</v>
      </c>
      <c r="BK65">
        <v>33.637324999999997</v>
      </c>
      <c r="BL65">
        <v>649.97499999999991</v>
      </c>
      <c r="BM65">
        <v>101.12350000000001</v>
      </c>
      <c r="BN65">
        <v>9.9959550000000008E-2</v>
      </c>
      <c r="BO65">
        <v>32.469562499999988</v>
      </c>
      <c r="BP65">
        <v>32.634749999999997</v>
      </c>
      <c r="BQ65">
        <v>999.9</v>
      </c>
      <c r="BR65">
        <v>0</v>
      </c>
      <c r="BS65">
        <v>0</v>
      </c>
      <c r="BT65">
        <v>8980.2350000000006</v>
      </c>
      <c r="BU65">
        <v>0</v>
      </c>
      <c r="BV65">
        <v>155.68825000000001</v>
      </c>
      <c r="BW65">
        <v>-16.484112499999998</v>
      </c>
      <c r="BX65">
        <v>313.64924999999999</v>
      </c>
      <c r="BY65">
        <v>329.89625000000001</v>
      </c>
      <c r="BZ65">
        <v>2.3861162500000002</v>
      </c>
      <c r="CA65">
        <v>319.51249999999999</v>
      </c>
      <c r="CB65">
        <v>31.475375</v>
      </c>
      <c r="CC65">
        <v>3.4241950000000001</v>
      </c>
      <c r="CD65">
        <v>3.1829025</v>
      </c>
      <c r="CE65">
        <v>26.2484875</v>
      </c>
      <c r="CF65">
        <v>25.016999999999999</v>
      </c>
      <c r="CG65">
        <v>1200.00875</v>
      </c>
      <c r="CH65">
        <v>0.50001587499999989</v>
      </c>
      <c r="CI65">
        <v>0.499984125</v>
      </c>
      <c r="CJ65">
        <v>0</v>
      </c>
      <c r="CK65">
        <v>874.98162500000001</v>
      </c>
      <c r="CL65">
        <v>4.9990899999999998</v>
      </c>
      <c r="CM65">
        <v>9487.7712499999998</v>
      </c>
      <c r="CN65">
        <v>9557.9750000000004</v>
      </c>
      <c r="CO65">
        <v>42.593499999999999</v>
      </c>
      <c r="CP65">
        <v>44.796499999999988</v>
      </c>
      <c r="CQ65">
        <v>43.5</v>
      </c>
      <c r="CR65">
        <v>43.625</v>
      </c>
      <c r="CS65">
        <v>43.921499999999988</v>
      </c>
      <c r="CT65">
        <v>597.52499999999998</v>
      </c>
      <c r="CU65">
        <v>597.48500000000001</v>
      </c>
      <c r="CV65">
        <v>0</v>
      </c>
      <c r="CW65">
        <v>1676566829.0999999</v>
      </c>
      <c r="CX65">
        <v>0</v>
      </c>
      <c r="CY65">
        <v>1676559501.0999999</v>
      </c>
      <c r="CZ65" t="s">
        <v>356</v>
      </c>
      <c r="DA65">
        <v>1676559501.0999999</v>
      </c>
      <c r="DB65">
        <v>1676559496.5999999</v>
      </c>
      <c r="DC65">
        <v>9</v>
      </c>
      <c r="DD65">
        <v>-0.31900000000000001</v>
      </c>
      <c r="DE65">
        <v>0.04</v>
      </c>
      <c r="DF65">
        <v>-6.032</v>
      </c>
      <c r="DG65">
        <v>0.23799999999999999</v>
      </c>
      <c r="DH65">
        <v>416</v>
      </c>
      <c r="DI65">
        <v>31</v>
      </c>
      <c r="DJ65">
        <v>0.66</v>
      </c>
      <c r="DK65">
        <v>0.35</v>
      </c>
      <c r="DL65">
        <v>-16.10024146341463</v>
      </c>
      <c r="DM65">
        <v>-2.732458536585372</v>
      </c>
      <c r="DN65">
        <v>0.27087679584026331</v>
      </c>
      <c r="DO65">
        <v>0</v>
      </c>
      <c r="DP65">
        <v>2.4209965853658528</v>
      </c>
      <c r="DQ65">
        <v>-0.20466815331010171</v>
      </c>
      <c r="DR65">
        <v>2.2049963730931502E-2</v>
      </c>
      <c r="DS65">
        <v>0</v>
      </c>
      <c r="DT65">
        <v>0</v>
      </c>
      <c r="DU65">
        <v>0</v>
      </c>
      <c r="DV65">
        <v>0</v>
      </c>
      <c r="DW65">
        <v>-1</v>
      </c>
      <c r="DX65">
        <v>0</v>
      </c>
      <c r="DY65">
        <v>2</v>
      </c>
      <c r="DZ65" t="s">
        <v>357</v>
      </c>
      <c r="EA65">
        <v>3.2973300000000001</v>
      </c>
      <c r="EB65">
        <v>2.6251600000000002</v>
      </c>
      <c r="EC65">
        <v>8.0943500000000002E-2</v>
      </c>
      <c r="ED65">
        <v>8.2509600000000002E-2</v>
      </c>
      <c r="EE65">
        <v>0.13897599999999999</v>
      </c>
      <c r="EF65">
        <v>0.13100500000000001</v>
      </c>
      <c r="EG65">
        <v>27759.7</v>
      </c>
      <c r="EH65">
        <v>28124.799999999999</v>
      </c>
      <c r="EI65">
        <v>28098</v>
      </c>
      <c r="EJ65">
        <v>29499.4</v>
      </c>
      <c r="EK65">
        <v>33308.6</v>
      </c>
      <c r="EL65">
        <v>35568</v>
      </c>
      <c r="EM65">
        <v>39682.300000000003</v>
      </c>
      <c r="EN65">
        <v>42140.6</v>
      </c>
      <c r="EO65">
        <v>2.2007500000000002</v>
      </c>
      <c r="EP65">
        <v>2.2021700000000002</v>
      </c>
      <c r="EQ65">
        <v>0.123233</v>
      </c>
      <c r="ER65">
        <v>0</v>
      </c>
      <c r="ES65">
        <v>30.634</v>
      </c>
      <c r="ET65">
        <v>999.9</v>
      </c>
      <c r="EU65">
        <v>76.900000000000006</v>
      </c>
      <c r="EV65">
        <v>32.4</v>
      </c>
      <c r="EW65">
        <v>37.141599999999997</v>
      </c>
      <c r="EX65">
        <v>56.160899999999998</v>
      </c>
      <c r="EY65">
        <v>-3.9382999999999999</v>
      </c>
      <c r="EZ65">
        <v>2</v>
      </c>
      <c r="FA65">
        <v>0.40085599999999999</v>
      </c>
      <c r="FB65">
        <v>-9.7873100000000005E-2</v>
      </c>
      <c r="FC65">
        <v>20.274100000000001</v>
      </c>
      <c r="FD65">
        <v>5.2195400000000003</v>
      </c>
      <c r="FE65">
        <v>12.007</v>
      </c>
      <c r="FF65">
        <v>4.9863999999999997</v>
      </c>
      <c r="FG65">
        <v>3.28443</v>
      </c>
      <c r="FH65">
        <v>9999</v>
      </c>
      <c r="FI65">
        <v>9999</v>
      </c>
      <c r="FJ65">
        <v>9999</v>
      </c>
      <c r="FK65">
        <v>999.9</v>
      </c>
      <c r="FL65">
        <v>1.86578</v>
      </c>
      <c r="FM65">
        <v>1.8621799999999999</v>
      </c>
      <c r="FN65">
        <v>1.8641799999999999</v>
      </c>
      <c r="FO65">
        <v>1.86022</v>
      </c>
      <c r="FP65">
        <v>1.8609599999999999</v>
      </c>
      <c r="FQ65">
        <v>1.86015</v>
      </c>
      <c r="FR65">
        <v>1.86188</v>
      </c>
      <c r="FS65">
        <v>1.8584499999999999</v>
      </c>
      <c r="FT65">
        <v>0</v>
      </c>
      <c r="FU65">
        <v>0</v>
      </c>
      <c r="FV65">
        <v>0</v>
      </c>
      <c r="FW65">
        <v>0</v>
      </c>
      <c r="FX65" t="s">
        <v>358</v>
      </c>
      <c r="FY65" t="s">
        <v>359</v>
      </c>
      <c r="FZ65" t="s">
        <v>360</v>
      </c>
      <c r="GA65" t="s">
        <v>360</v>
      </c>
      <c r="GB65" t="s">
        <v>360</v>
      </c>
      <c r="GC65" t="s">
        <v>360</v>
      </c>
      <c r="GD65">
        <v>0</v>
      </c>
      <c r="GE65">
        <v>100</v>
      </c>
      <c r="GF65">
        <v>100</v>
      </c>
      <c r="GG65">
        <v>-5.6360000000000001</v>
      </c>
      <c r="GH65">
        <v>0.22409999999999999</v>
      </c>
      <c r="GI65">
        <v>-4.3390407852367989</v>
      </c>
      <c r="GJ65">
        <v>-4.8024823865547416E-3</v>
      </c>
      <c r="GK65">
        <v>2.2541114550050859E-6</v>
      </c>
      <c r="GL65">
        <v>-5.2254267566753844E-10</v>
      </c>
      <c r="GM65">
        <v>0.224158448447625</v>
      </c>
      <c r="GN65">
        <v>0</v>
      </c>
      <c r="GO65">
        <v>0</v>
      </c>
      <c r="GP65">
        <v>0</v>
      </c>
      <c r="GQ65">
        <v>6</v>
      </c>
      <c r="GR65">
        <v>2068</v>
      </c>
      <c r="GS65">
        <v>3</v>
      </c>
      <c r="GT65">
        <v>31</v>
      </c>
      <c r="GU65">
        <v>121.9</v>
      </c>
      <c r="GV65">
        <v>122</v>
      </c>
      <c r="GW65">
        <v>1.11816</v>
      </c>
      <c r="GX65">
        <v>2.5817899999999998</v>
      </c>
      <c r="GY65">
        <v>2.04834</v>
      </c>
      <c r="GZ65">
        <v>2.6281699999999999</v>
      </c>
      <c r="HA65">
        <v>2.1972700000000001</v>
      </c>
      <c r="HB65">
        <v>2.31812</v>
      </c>
      <c r="HC65">
        <v>37.722799999999999</v>
      </c>
      <c r="HD65">
        <v>14.2721</v>
      </c>
      <c r="HE65">
        <v>18</v>
      </c>
      <c r="HF65">
        <v>677.87800000000004</v>
      </c>
      <c r="HG65">
        <v>756.34299999999996</v>
      </c>
      <c r="HH65">
        <v>30.998999999999999</v>
      </c>
      <c r="HI65">
        <v>32.505200000000002</v>
      </c>
      <c r="HJ65">
        <v>30.0002</v>
      </c>
      <c r="HK65">
        <v>32.404600000000002</v>
      </c>
      <c r="HL65">
        <v>32.4101</v>
      </c>
      <c r="HM65">
        <v>22.400200000000002</v>
      </c>
      <c r="HN65">
        <v>19.126000000000001</v>
      </c>
      <c r="HO65">
        <v>100</v>
      </c>
      <c r="HP65">
        <v>31</v>
      </c>
      <c r="HQ65">
        <v>337.74700000000001</v>
      </c>
      <c r="HR65">
        <v>31.5991</v>
      </c>
      <c r="HS65">
        <v>99.0398</v>
      </c>
      <c r="HT65">
        <v>97.743700000000004</v>
      </c>
    </row>
    <row r="66" spans="1:228" x14ac:dyDescent="0.2">
      <c r="A66">
        <v>51</v>
      </c>
      <c r="B66">
        <v>1676566821.5999999</v>
      </c>
      <c r="C66">
        <v>199.5</v>
      </c>
      <c r="D66" t="s">
        <v>460</v>
      </c>
      <c r="E66" t="s">
        <v>461</v>
      </c>
      <c r="F66">
        <v>4</v>
      </c>
      <c r="G66">
        <v>1676566819.5999999</v>
      </c>
      <c r="H66">
        <f t="shared" si="0"/>
        <v>2.6789698353049942E-3</v>
      </c>
      <c r="I66">
        <f t="shared" si="1"/>
        <v>2.6789698353049944</v>
      </c>
      <c r="J66">
        <f t="shared" si="2"/>
        <v>6.7343430007794334</v>
      </c>
      <c r="K66">
        <f t="shared" si="3"/>
        <v>310.14242857142852</v>
      </c>
      <c r="L66">
        <f t="shared" si="4"/>
        <v>240.47855667772075</v>
      </c>
      <c r="M66">
        <f t="shared" si="5"/>
        <v>24.341790065397376</v>
      </c>
      <c r="N66">
        <f t="shared" si="6"/>
        <v>31.393326668937192</v>
      </c>
      <c r="O66">
        <f t="shared" si="7"/>
        <v>0.17681945772300028</v>
      </c>
      <c r="P66">
        <f t="shared" si="8"/>
        <v>2.7643082004845483</v>
      </c>
      <c r="Q66">
        <f t="shared" si="9"/>
        <v>0.170767792910202</v>
      </c>
      <c r="R66">
        <f t="shared" si="10"/>
        <v>0.10725633391816265</v>
      </c>
      <c r="S66">
        <f t="shared" si="11"/>
        <v>226.11474125615558</v>
      </c>
      <c r="T66">
        <f t="shared" si="12"/>
        <v>33.142177593675854</v>
      </c>
      <c r="U66">
        <f t="shared" si="13"/>
        <v>32.639185714285709</v>
      </c>
      <c r="V66">
        <f t="shared" si="14"/>
        <v>4.9505820895950015</v>
      </c>
      <c r="W66">
        <f t="shared" si="15"/>
        <v>69.903892788675051</v>
      </c>
      <c r="X66">
        <f t="shared" si="16"/>
        <v>3.4283512238664136</v>
      </c>
      <c r="Y66">
        <f t="shared" si="17"/>
        <v>4.9043781213023259</v>
      </c>
      <c r="Z66">
        <f t="shared" si="18"/>
        <v>1.5222308657285879</v>
      </c>
      <c r="AA66">
        <f t="shared" si="19"/>
        <v>-118.14256973695025</v>
      </c>
      <c r="AB66">
        <f t="shared" si="20"/>
        <v>-24.789973483648613</v>
      </c>
      <c r="AC66">
        <f t="shared" si="21"/>
        <v>-2.0449060004146262</v>
      </c>
      <c r="AD66">
        <f t="shared" si="22"/>
        <v>81.13729203514211</v>
      </c>
      <c r="AE66">
        <f t="shared" si="23"/>
        <v>17.171666063800213</v>
      </c>
      <c r="AF66">
        <f t="shared" si="24"/>
        <v>2.6539133369067769</v>
      </c>
      <c r="AG66">
        <f t="shared" si="25"/>
        <v>6.7343430007794334</v>
      </c>
      <c r="AH66">
        <v>336.3764419290855</v>
      </c>
      <c r="AI66">
        <v>323.53861212121211</v>
      </c>
      <c r="AJ66">
        <v>1.6866821426551499</v>
      </c>
      <c r="AK66">
        <v>62.170441953153343</v>
      </c>
      <c r="AL66">
        <f t="shared" si="26"/>
        <v>2.6789698353049944</v>
      </c>
      <c r="AM66">
        <v>31.486415733238971</v>
      </c>
      <c r="AN66">
        <v>33.874998181818171</v>
      </c>
      <c r="AO66">
        <v>5.9139282224503788E-5</v>
      </c>
      <c r="AP66">
        <v>100.072647166557</v>
      </c>
      <c r="AQ66">
        <v>18</v>
      </c>
      <c r="AR66">
        <v>3</v>
      </c>
      <c r="AS66">
        <f t="shared" si="27"/>
        <v>1</v>
      </c>
      <c r="AT66">
        <f t="shared" si="28"/>
        <v>0</v>
      </c>
      <c r="AU66">
        <f t="shared" si="29"/>
        <v>47326.754446107108</v>
      </c>
      <c r="AV66">
        <f t="shared" si="30"/>
        <v>1200.005714285714</v>
      </c>
      <c r="AW66">
        <f t="shared" si="31"/>
        <v>1025.9290638632926</v>
      </c>
      <c r="AX66">
        <f t="shared" si="32"/>
        <v>0.85493681542505162</v>
      </c>
      <c r="AY66">
        <f t="shared" si="33"/>
        <v>0.18842805377034982</v>
      </c>
      <c r="AZ66">
        <v>6</v>
      </c>
      <c r="BA66">
        <v>0.5</v>
      </c>
      <c r="BB66" t="s">
        <v>355</v>
      </c>
      <c r="BC66">
        <v>2</v>
      </c>
      <c r="BD66" t="b">
        <v>1</v>
      </c>
      <c r="BE66">
        <v>1676566819.5999999</v>
      </c>
      <c r="BF66">
        <v>310.14242857142852</v>
      </c>
      <c r="BG66">
        <v>326.75171428571429</v>
      </c>
      <c r="BH66">
        <v>33.869528571428567</v>
      </c>
      <c r="BI66">
        <v>31.50291428571429</v>
      </c>
      <c r="BJ66">
        <v>315.7897142857143</v>
      </c>
      <c r="BK66">
        <v>33.645385714285723</v>
      </c>
      <c r="BL66">
        <v>650.0492857142857</v>
      </c>
      <c r="BM66">
        <v>101.1221428571429</v>
      </c>
      <c r="BN66">
        <v>0.1001465714285714</v>
      </c>
      <c r="BO66">
        <v>32.472842857142858</v>
      </c>
      <c r="BP66">
        <v>32.639185714285709</v>
      </c>
      <c r="BQ66">
        <v>999.89999999999986</v>
      </c>
      <c r="BR66">
        <v>0</v>
      </c>
      <c r="BS66">
        <v>0</v>
      </c>
      <c r="BT66">
        <v>8985.6257142857139</v>
      </c>
      <c r="BU66">
        <v>0</v>
      </c>
      <c r="BV66">
        <v>151.0242857142857</v>
      </c>
      <c r="BW66">
        <v>-16.609385714285711</v>
      </c>
      <c r="BX66">
        <v>321.01514285714291</v>
      </c>
      <c r="BY66">
        <v>337.38028571428572</v>
      </c>
      <c r="BZ66">
        <v>2.3666314285714281</v>
      </c>
      <c r="CA66">
        <v>326.75171428571429</v>
      </c>
      <c r="CB66">
        <v>31.50291428571429</v>
      </c>
      <c r="CC66">
        <v>3.424957142857143</v>
      </c>
      <c r="CD66">
        <v>3.1856371428571428</v>
      </c>
      <c r="CE66">
        <v>26.25225714285714</v>
      </c>
      <c r="CF66">
        <v>25.03142857142857</v>
      </c>
      <c r="CG66">
        <v>1200.005714285714</v>
      </c>
      <c r="CH66">
        <v>0.50002257142857143</v>
      </c>
      <c r="CI66">
        <v>0.49997742857142852</v>
      </c>
      <c r="CJ66">
        <v>0</v>
      </c>
      <c r="CK66">
        <v>874.03485714285728</v>
      </c>
      <c r="CL66">
        <v>4.9990899999999998</v>
      </c>
      <c r="CM66">
        <v>9481.9414285714283</v>
      </c>
      <c r="CN66">
        <v>9557.9642857142862</v>
      </c>
      <c r="CO66">
        <v>42.625</v>
      </c>
      <c r="CP66">
        <v>44.785428571428568</v>
      </c>
      <c r="CQ66">
        <v>43.5</v>
      </c>
      <c r="CR66">
        <v>43.625</v>
      </c>
      <c r="CS66">
        <v>43.928142857142859</v>
      </c>
      <c r="CT66">
        <v>597.5328571428571</v>
      </c>
      <c r="CU66">
        <v>597.47714285714289</v>
      </c>
      <c r="CV66">
        <v>0</v>
      </c>
      <c r="CW66">
        <v>1676566833.3</v>
      </c>
      <c r="CX66">
        <v>0</v>
      </c>
      <c r="CY66">
        <v>1676559501.0999999</v>
      </c>
      <c r="CZ66" t="s">
        <v>356</v>
      </c>
      <c r="DA66">
        <v>1676559501.0999999</v>
      </c>
      <c r="DB66">
        <v>1676559496.5999999</v>
      </c>
      <c r="DC66">
        <v>9</v>
      </c>
      <c r="DD66">
        <v>-0.31900000000000001</v>
      </c>
      <c r="DE66">
        <v>0.04</v>
      </c>
      <c r="DF66">
        <v>-6.032</v>
      </c>
      <c r="DG66">
        <v>0.23799999999999999</v>
      </c>
      <c r="DH66">
        <v>416</v>
      </c>
      <c r="DI66">
        <v>31</v>
      </c>
      <c r="DJ66">
        <v>0.66</v>
      </c>
      <c r="DK66">
        <v>0.35</v>
      </c>
      <c r="DL66">
        <v>-16.271690243902441</v>
      </c>
      <c r="DM66">
        <v>-2.4014885017421919</v>
      </c>
      <c r="DN66">
        <v>0.23837672357812759</v>
      </c>
      <c r="DO66">
        <v>0</v>
      </c>
      <c r="DP66">
        <v>2.4081509756097561</v>
      </c>
      <c r="DQ66">
        <v>-0.26204362369338158</v>
      </c>
      <c r="DR66">
        <v>2.661399501682344E-2</v>
      </c>
      <c r="DS66">
        <v>0</v>
      </c>
      <c r="DT66">
        <v>0</v>
      </c>
      <c r="DU66">
        <v>0</v>
      </c>
      <c r="DV66">
        <v>0</v>
      </c>
      <c r="DW66">
        <v>-1</v>
      </c>
      <c r="DX66">
        <v>0</v>
      </c>
      <c r="DY66">
        <v>2</v>
      </c>
      <c r="DZ66" t="s">
        <v>357</v>
      </c>
      <c r="EA66">
        <v>3.2972800000000002</v>
      </c>
      <c r="EB66">
        <v>2.6254200000000001</v>
      </c>
      <c r="EC66">
        <v>8.23189E-2</v>
      </c>
      <c r="ED66">
        <v>8.3884200000000006E-2</v>
      </c>
      <c r="EE66">
        <v>0.13900699999999999</v>
      </c>
      <c r="EF66">
        <v>0.131162</v>
      </c>
      <c r="EG66">
        <v>27717.599999999999</v>
      </c>
      <c r="EH66">
        <v>28082.6</v>
      </c>
      <c r="EI66">
        <v>28097.4</v>
      </c>
      <c r="EJ66">
        <v>29499.4</v>
      </c>
      <c r="EK66">
        <v>33307.5</v>
      </c>
      <c r="EL66">
        <v>35561.599999999999</v>
      </c>
      <c r="EM66">
        <v>39682.300000000003</v>
      </c>
      <c r="EN66">
        <v>42140.5</v>
      </c>
      <c r="EO66">
        <v>2.2010000000000001</v>
      </c>
      <c r="EP66">
        <v>2.20208</v>
      </c>
      <c r="EQ66">
        <v>0.124499</v>
      </c>
      <c r="ER66">
        <v>0</v>
      </c>
      <c r="ES66">
        <v>30.621200000000002</v>
      </c>
      <c r="ET66">
        <v>999.9</v>
      </c>
      <c r="EU66">
        <v>76.900000000000006</v>
      </c>
      <c r="EV66">
        <v>32.4</v>
      </c>
      <c r="EW66">
        <v>37.144399999999997</v>
      </c>
      <c r="EX66">
        <v>57.300899999999999</v>
      </c>
      <c r="EY66">
        <v>-3.8381400000000001</v>
      </c>
      <c r="EZ66">
        <v>2</v>
      </c>
      <c r="FA66">
        <v>0.400978</v>
      </c>
      <c r="FB66">
        <v>-9.9428100000000005E-2</v>
      </c>
      <c r="FC66">
        <v>20.274100000000001</v>
      </c>
      <c r="FD66">
        <v>5.2193899999999998</v>
      </c>
      <c r="FE66">
        <v>12.007300000000001</v>
      </c>
      <c r="FF66">
        <v>4.9868499999999996</v>
      </c>
      <c r="FG66">
        <v>3.28443</v>
      </c>
      <c r="FH66">
        <v>9999</v>
      </c>
      <c r="FI66">
        <v>9999</v>
      </c>
      <c r="FJ66">
        <v>9999</v>
      </c>
      <c r="FK66">
        <v>999.9</v>
      </c>
      <c r="FL66">
        <v>1.86578</v>
      </c>
      <c r="FM66">
        <v>1.8621799999999999</v>
      </c>
      <c r="FN66">
        <v>1.8641700000000001</v>
      </c>
      <c r="FO66">
        <v>1.86029</v>
      </c>
      <c r="FP66">
        <v>1.86097</v>
      </c>
      <c r="FQ66">
        <v>1.86016</v>
      </c>
      <c r="FR66">
        <v>1.86188</v>
      </c>
      <c r="FS66">
        <v>1.85849</v>
      </c>
      <c r="FT66">
        <v>0</v>
      </c>
      <c r="FU66">
        <v>0</v>
      </c>
      <c r="FV66">
        <v>0</v>
      </c>
      <c r="FW66">
        <v>0</v>
      </c>
      <c r="FX66" t="s">
        <v>358</v>
      </c>
      <c r="FY66" t="s">
        <v>359</v>
      </c>
      <c r="FZ66" t="s">
        <v>360</v>
      </c>
      <c r="GA66" t="s">
        <v>360</v>
      </c>
      <c r="GB66" t="s">
        <v>360</v>
      </c>
      <c r="GC66" t="s">
        <v>360</v>
      </c>
      <c r="GD66">
        <v>0</v>
      </c>
      <c r="GE66">
        <v>100</v>
      </c>
      <c r="GF66">
        <v>100</v>
      </c>
      <c r="GG66">
        <v>-5.6589999999999998</v>
      </c>
      <c r="GH66">
        <v>0.22409999999999999</v>
      </c>
      <c r="GI66">
        <v>-4.3390407852367989</v>
      </c>
      <c r="GJ66">
        <v>-4.8024823865547416E-3</v>
      </c>
      <c r="GK66">
        <v>2.2541114550050859E-6</v>
      </c>
      <c r="GL66">
        <v>-5.2254267566753844E-10</v>
      </c>
      <c r="GM66">
        <v>0.224158448447625</v>
      </c>
      <c r="GN66">
        <v>0</v>
      </c>
      <c r="GO66">
        <v>0</v>
      </c>
      <c r="GP66">
        <v>0</v>
      </c>
      <c r="GQ66">
        <v>6</v>
      </c>
      <c r="GR66">
        <v>2068</v>
      </c>
      <c r="GS66">
        <v>3</v>
      </c>
      <c r="GT66">
        <v>31</v>
      </c>
      <c r="GU66">
        <v>122</v>
      </c>
      <c r="GV66">
        <v>122.1</v>
      </c>
      <c r="GW66">
        <v>1.1364700000000001</v>
      </c>
      <c r="GX66">
        <v>2.5512700000000001</v>
      </c>
      <c r="GY66">
        <v>2.04834</v>
      </c>
      <c r="GZ66">
        <v>2.6281699999999999</v>
      </c>
      <c r="HA66">
        <v>2.1972700000000001</v>
      </c>
      <c r="HB66">
        <v>2.2912599999999999</v>
      </c>
      <c r="HC66">
        <v>37.722799999999999</v>
      </c>
      <c r="HD66">
        <v>14.245900000000001</v>
      </c>
      <c r="HE66">
        <v>18</v>
      </c>
      <c r="HF66">
        <v>678.10500000000002</v>
      </c>
      <c r="HG66">
        <v>756.255</v>
      </c>
      <c r="HH66">
        <v>30.999300000000002</v>
      </c>
      <c r="HI66">
        <v>32.507399999999997</v>
      </c>
      <c r="HJ66">
        <v>30.000299999999999</v>
      </c>
      <c r="HK66">
        <v>32.406799999999997</v>
      </c>
      <c r="HL66">
        <v>32.410800000000002</v>
      </c>
      <c r="HM66">
        <v>22.772200000000002</v>
      </c>
      <c r="HN66">
        <v>19.126000000000001</v>
      </c>
      <c r="HO66">
        <v>100</v>
      </c>
      <c r="HP66">
        <v>31</v>
      </c>
      <c r="HQ66">
        <v>344.42599999999999</v>
      </c>
      <c r="HR66">
        <v>31.596800000000002</v>
      </c>
      <c r="HS66">
        <v>99.039000000000001</v>
      </c>
      <c r="HT66">
        <v>97.743499999999997</v>
      </c>
    </row>
    <row r="67" spans="1:228" x14ac:dyDescent="0.2">
      <c r="A67">
        <v>52</v>
      </c>
      <c r="B67">
        <v>1676566825.5999999</v>
      </c>
      <c r="C67">
        <v>203.5</v>
      </c>
      <c r="D67" t="s">
        <v>462</v>
      </c>
      <c r="E67" t="s">
        <v>463</v>
      </c>
      <c r="F67">
        <v>4</v>
      </c>
      <c r="G67">
        <v>1676566823.2874999</v>
      </c>
      <c r="H67">
        <f t="shared" si="0"/>
        <v>2.6819530096191587E-3</v>
      </c>
      <c r="I67">
        <f t="shared" si="1"/>
        <v>2.6819530096191588</v>
      </c>
      <c r="J67">
        <f t="shared" si="2"/>
        <v>6.6821175436396807</v>
      </c>
      <c r="K67">
        <f t="shared" si="3"/>
        <v>316.22337499999998</v>
      </c>
      <c r="L67">
        <f t="shared" si="4"/>
        <v>247.00613184755412</v>
      </c>
      <c r="M67">
        <f t="shared" si="5"/>
        <v>25.001833204270241</v>
      </c>
      <c r="N67">
        <f t="shared" si="6"/>
        <v>32.007966838332912</v>
      </c>
      <c r="O67">
        <f t="shared" si="7"/>
        <v>0.17713856921959112</v>
      </c>
      <c r="P67">
        <f t="shared" si="8"/>
        <v>2.7694115100084593</v>
      </c>
      <c r="Q67">
        <f t="shared" si="9"/>
        <v>0.1710762241588242</v>
      </c>
      <c r="R67">
        <f t="shared" si="10"/>
        <v>0.10745003326349509</v>
      </c>
      <c r="S67">
        <f t="shared" si="11"/>
        <v>226.11410091312837</v>
      </c>
      <c r="T67">
        <f t="shared" si="12"/>
        <v>33.13857778254679</v>
      </c>
      <c r="U67">
        <f t="shared" si="13"/>
        <v>32.641249999999999</v>
      </c>
      <c r="V67">
        <f t="shared" si="14"/>
        <v>4.9511578441199431</v>
      </c>
      <c r="W67">
        <f t="shared" si="15"/>
        <v>69.944830503551685</v>
      </c>
      <c r="X67">
        <f t="shared" si="16"/>
        <v>3.4300411016269714</v>
      </c>
      <c r="Y67">
        <f t="shared" si="17"/>
        <v>4.9039236737485545</v>
      </c>
      <c r="Z67">
        <f t="shared" si="18"/>
        <v>1.5211167424929717</v>
      </c>
      <c r="AA67">
        <f t="shared" si="19"/>
        <v>-118.2741277242049</v>
      </c>
      <c r="AB67">
        <f t="shared" si="20"/>
        <v>-25.389232491353752</v>
      </c>
      <c r="AC67">
        <f t="shared" si="21"/>
        <v>-2.0904834262885799</v>
      </c>
      <c r="AD67">
        <f t="shared" si="22"/>
        <v>80.360257271281128</v>
      </c>
      <c r="AE67">
        <f t="shared" si="23"/>
        <v>17.277589561986115</v>
      </c>
      <c r="AF67">
        <f t="shared" si="24"/>
        <v>2.632422421641651</v>
      </c>
      <c r="AG67">
        <f t="shared" si="25"/>
        <v>6.6821175436396807</v>
      </c>
      <c r="AH67">
        <v>343.32581311402782</v>
      </c>
      <c r="AI67">
        <v>330.42483636363642</v>
      </c>
      <c r="AJ67">
        <v>1.7162055205938429</v>
      </c>
      <c r="AK67">
        <v>62.170441953153343</v>
      </c>
      <c r="AL67">
        <f t="shared" si="26"/>
        <v>2.6819530096191588</v>
      </c>
      <c r="AM67">
        <v>31.5386849632219</v>
      </c>
      <c r="AN67">
        <v>33.896211515151514</v>
      </c>
      <c r="AO67">
        <v>5.5671095589709813E-3</v>
      </c>
      <c r="AP67">
        <v>100.072647166557</v>
      </c>
      <c r="AQ67">
        <v>18</v>
      </c>
      <c r="AR67">
        <v>3</v>
      </c>
      <c r="AS67">
        <f t="shared" si="27"/>
        <v>1</v>
      </c>
      <c r="AT67">
        <f t="shared" si="28"/>
        <v>0</v>
      </c>
      <c r="AU67">
        <f t="shared" si="29"/>
        <v>47467.598495562313</v>
      </c>
      <c r="AV67">
        <f t="shared" si="30"/>
        <v>1200.00125</v>
      </c>
      <c r="AW67">
        <f t="shared" si="31"/>
        <v>1025.9253512503255</v>
      </c>
      <c r="AX67">
        <f t="shared" si="32"/>
        <v>0.8549369021493316</v>
      </c>
      <c r="AY67">
        <f t="shared" si="33"/>
        <v>0.18842822114820995</v>
      </c>
      <c r="AZ67">
        <v>6</v>
      </c>
      <c r="BA67">
        <v>0.5</v>
      </c>
      <c r="BB67" t="s">
        <v>355</v>
      </c>
      <c r="BC67">
        <v>2</v>
      </c>
      <c r="BD67" t="b">
        <v>1</v>
      </c>
      <c r="BE67">
        <v>1676566823.2874999</v>
      </c>
      <c r="BF67">
        <v>316.22337499999998</v>
      </c>
      <c r="BG67">
        <v>332.93962499999998</v>
      </c>
      <c r="BH67">
        <v>33.887162500000002</v>
      </c>
      <c r="BI67">
        <v>31.539674999999999</v>
      </c>
      <c r="BJ67">
        <v>321.89187500000003</v>
      </c>
      <c r="BK67">
        <v>33.663024999999998</v>
      </c>
      <c r="BL67">
        <v>650.02700000000004</v>
      </c>
      <c r="BM67">
        <v>101.1195</v>
      </c>
      <c r="BN67">
        <v>9.9983975000000003E-2</v>
      </c>
      <c r="BO67">
        <v>32.471200000000003</v>
      </c>
      <c r="BP67">
        <v>32.641249999999999</v>
      </c>
      <c r="BQ67">
        <v>999.9</v>
      </c>
      <c r="BR67">
        <v>0</v>
      </c>
      <c r="BS67">
        <v>0</v>
      </c>
      <c r="BT67">
        <v>9012.96875</v>
      </c>
      <c r="BU67">
        <v>0</v>
      </c>
      <c r="BV67">
        <v>146.971125</v>
      </c>
      <c r="BW67">
        <v>-16.7161875</v>
      </c>
      <c r="BX67">
        <v>327.31537500000002</v>
      </c>
      <c r="BY67">
        <v>343.782375</v>
      </c>
      <c r="BZ67">
        <v>2.3475062499999999</v>
      </c>
      <c r="CA67">
        <v>332.93962499999998</v>
      </c>
      <c r="CB67">
        <v>31.539674999999999</v>
      </c>
      <c r="CC67">
        <v>3.4266512499999999</v>
      </c>
      <c r="CD67">
        <v>3.1892737499999999</v>
      </c>
      <c r="CE67">
        <v>26.260637500000001</v>
      </c>
      <c r="CF67">
        <v>25.050550000000001</v>
      </c>
      <c r="CG67">
        <v>1200.00125</v>
      </c>
      <c r="CH67">
        <v>0.50001974999999999</v>
      </c>
      <c r="CI67">
        <v>0.49998025000000001</v>
      </c>
      <c r="CJ67">
        <v>0</v>
      </c>
      <c r="CK67">
        <v>873.51412500000004</v>
      </c>
      <c r="CL67">
        <v>4.9990899999999998</v>
      </c>
      <c r="CM67">
        <v>9477.2975000000006</v>
      </c>
      <c r="CN67">
        <v>9557.9375</v>
      </c>
      <c r="CO67">
        <v>42.609250000000003</v>
      </c>
      <c r="CP67">
        <v>44.75</v>
      </c>
      <c r="CQ67">
        <v>43.5</v>
      </c>
      <c r="CR67">
        <v>43.625</v>
      </c>
      <c r="CS67">
        <v>43.890500000000003</v>
      </c>
      <c r="CT67">
        <v>597.52624999999989</v>
      </c>
      <c r="CU67">
        <v>597.47749999999996</v>
      </c>
      <c r="CV67">
        <v>0</v>
      </c>
      <c r="CW67">
        <v>1676566837.5</v>
      </c>
      <c r="CX67">
        <v>0</v>
      </c>
      <c r="CY67">
        <v>1676559501.0999999</v>
      </c>
      <c r="CZ67" t="s">
        <v>356</v>
      </c>
      <c r="DA67">
        <v>1676559501.0999999</v>
      </c>
      <c r="DB67">
        <v>1676559496.5999999</v>
      </c>
      <c r="DC67">
        <v>9</v>
      </c>
      <c r="DD67">
        <v>-0.31900000000000001</v>
      </c>
      <c r="DE67">
        <v>0.04</v>
      </c>
      <c r="DF67">
        <v>-6.032</v>
      </c>
      <c r="DG67">
        <v>0.23799999999999999</v>
      </c>
      <c r="DH67">
        <v>416</v>
      </c>
      <c r="DI67">
        <v>31</v>
      </c>
      <c r="DJ67">
        <v>0.66</v>
      </c>
      <c r="DK67">
        <v>0.35</v>
      </c>
      <c r="DL67">
        <v>-16.42176341463415</v>
      </c>
      <c r="DM67">
        <v>-2.206195818815329</v>
      </c>
      <c r="DN67">
        <v>0.22001884371194291</v>
      </c>
      <c r="DO67">
        <v>0</v>
      </c>
      <c r="DP67">
        <v>2.3897897560975609</v>
      </c>
      <c r="DQ67">
        <v>-0.29809421602787511</v>
      </c>
      <c r="DR67">
        <v>3.0141736196113881E-2</v>
      </c>
      <c r="DS67">
        <v>0</v>
      </c>
      <c r="DT67">
        <v>0</v>
      </c>
      <c r="DU67">
        <v>0</v>
      </c>
      <c r="DV67">
        <v>0</v>
      </c>
      <c r="DW67">
        <v>-1</v>
      </c>
      <c r="DX67">
        <v>0</v>
      </c>
      <c r="DY67">
        <v>2</v>
      </c>
      <c r="DZ67" t="s">
        <v>357</v>
      </c>
      <c r="EA67">
        <v>3.29738</v>
      </c>
      <c r="EB67">
        <v>2.6252200000000001</v>
      </c>
      <c r="EC67">
        <v>8.3686399999999994E-2</v>
      </c>
      <c r="ED67">
        <v>8.5244600000000004E-2</v>
      </c>
      <c r="EE67">
        <v>0.13906099999999999</v>
      </c>
      <c r="EF67">
        <v>0.131189</v>
      </c>
      <c r="EG67">
        <v>27675.9</v>
      </c>
      <c r="EH67">
        <v>28040.1</v>
      </c>
      <c r="EI67">
        <v>28097</v>
      </c>
      <c r="EJ67">
        <v>29498.6</v>
      </c>
      <c r="EK67">
        <v>33304.800000000003</v>
      </c>
      <c r="EL67">
        <v>35559.5</v>
      </c>
      <c r="EM67">
        <v>39681.4</v>
      </c>
      <c r="EN67">
        <v>42139.3</v>
      </c>
      <c r="EO67">
        <v>2.20105</v>
      </c>
      <c r="EP67">
        <v>2.20187</v>
      </c>
      <c r="EQ67">
        <v>0.12479700000000001</v>
      </c>
      <c r="ER67">
        <v>0</v>
      </c>
      <c r="ES67">
        <v>30.609300000000001</v>
      </c>
      <c r="ET67">
        <v>999.9</v>
      </c>
      <c r="EU67">
        <v>76.900000000000006</v>
      </c>
      <c r="EV67">
        <v>32.4</v>
      </c>
      <c r="EW67">
        <v>37.142800000000001</v>
      </c>
      <c r="EX67">
        <v>56.490900000000003</v>
      </c>
      <c r="EY67">
        <v>-3.7940700000000001</v>
      </c>
      <c r="EZ67">
        <v>2</v>
      </c>
      <c r="FA67">
        <v>0.40111999999999998</v>
      </c>
      <c r="FB67">
        <v>-0.10090399999999999</v>
      </c>
      <c r="FC67">
        <v>20.274100000000001</v>
      </c>
      <c r="FD67">
        <v>5.2193899999999998</v>
      </c>
      <c r="FE67">
        <v>12.007999999999999</v>
      </c>
      <c r="FF67">
        <v>4.98665</v>
      </c>
      <c r="FG67">
        <v>3.2844000000000002</v>
      </c>
      <c r="FH67">
        <v>9999</v>
      </c>
      <c r="FI67">
        <v>9999</v>
      </c>
      <c r="FJ67">
        <v>9999</v>
      </c>
      <c r="FK67">
        <v>999.9</v>
      </c>
      <c r="FL67">
        <v>1.8657600000000001</v>
      </c>
      <c r="FM67">
        <v>1.8621799999999999</v>
      </c>
      <c r="FN67">
        <v>1.8641700000000001</v>
      </c>
      <c r="FO67">
        <v>1.86025</v>
      </c>
      <c r="FP67">
        <v>1.86097</v>
      </c>
      <c r="FQ67">
        <v>1.8601700000000001</v>
      </c>
      <c r="FR67">
        <v>1.86188</v>
      </c>
      <c r="FS67">
        <v>1.8584700000000001</v>
      </c>
      <c r="FT67">
        <v>0</v>
      </c>
      <c r="FU67">
        <v>0</v>
      </c>
      <c r="FV67">
        <v>0</v>
      </c>
      <c r="FW67">
        <v>0</v>
      </c>
      <c r="FX67" t="s">
        <v>358</v>
      </c>
      <c r="FY67" t="s">
        <v>359</v>
      </c>
      <c r="FZ67" t="s">
        <v>360</v>
      </c>
      <c r="GA67" t="s">
        <v>360</v>
      </c>
      <c r="GB67" t="s">
        <v>360</v>
      </c>
      <c r="GC67" t="s">
        <v>360</v>
      </c>
      <c r="GD67">
        <v>0</v>
      </c>
      <c r="GE67">
        <v>100</v>
      </c>
      <c r="GF67">
        <v>100</v>
      </c>
      <c r="GG67">
        <v>-5.6820000000000004</v>
      </c>
      <c r="GH67">
        <v>0.22409999999999999</v>
      </c>
      <c r="GI67">
        <v>-4.3390407852367989</v>
      </c>
      <c r="GJ67">
        <v>-4.8024823865547416E-3</v>
      </c>
      <c r="GK67">
        <v>2.2541114550050859E-6</v>
      </c>
      <c r="GL67">
        <v>-5.2254267566753844E-10</v>
      </c>
      <c r="GM67">
        <v>0.224158448447625</v>
      </c>
      <c r="GN67">
        <v>0</v>
      </c>
      <c r="GO67">
        <v>0</v>
      </c>
      <c r="GP67">
        <v>0</v>
      </c>
      <c r="GQ67">
        <v>6</v>
      </c>
      <c r="GR67">
        <v>2068</v>
      </c>
      <c r="GS67">
        <v>3</v>
      </c>
      <c r="GT67">
        <v>31</v>
      </c>
      <c r="GU67">
        <v>122.1</v>
      </c>
      <c r="GV67">
        <v>122.2</v>
      </c>
      <c r="GW67">
        <v>1.15601</v>
      </c>
      <c r="GX67">
        <v>2.5756800000000002</v>
      </c>
      <c r="GY67">
        <v>2.04834</v>
      </c>
      <c r="GZ67">
        <v>2.6281699999999999</v>
      </c>
      <c r="HA67">
        <v>2.1972700000000001</v>
      </c>
      <c r="HB67">
        <v>2.32056</v>
      </c>
      <c r="HC67">
        <v>37.722799999999999</v>
      </c>
      <c r="HD67">
        <v>14.2721</v>
      </c>
      <c r="HE67">
        <v>18</v>
      </c>
      <c r="HF67">
        <v>678.17499999999995</v>
      </c>
      <c r="HG67">
        <v>756.09100000000001</v>
      </c>
      <c r="HH67">
        <v>30.999500000000001</v>
      </c>
      <c r="HI67">
        <v>32.508800000000001</v>
      </c>
      <c r="HJ67">
        <v>30.000299999999999</v>
      </c>
      <c r="HK67">
        <v>32.409599999999998</v>
      </c>
      <c r="HL67">
        <v>32.4131</v>
      </c>
      <c r="HM67">
        <v>23.143999999999998</v>
      </c>
      <c r="HN67">
        <v>19.126000000000001</v>
      </c>
      <c r="HO67">
        <v>100</v>
      </c>
      <c r="HP67">
        <v>31</v>
      </c>
      <c r="HQ67">
        <v>351.10399999999998</v>
      </c>
      <c r="HR67">
        <v>31.597200000000001</v>
      </c>
      <c r="HS67">
        <v>99.037199999999999</v>
      </c>
      <c r="HT67">
        <v>97.740700000000004</v>
      </c>
    </row>
    <row r="68" spans="1:228" x14ac:dyDescent="0.2">
      <c r="A68">
        <v>53</v>
      </c>
      <c r="B68">
        <v>1676566829.5999999</v>
      </c>
      <c r="C68">
        <v>207.5</v>
      </c>
      <c r="D68" t="s">
        <v>464</v>
      </c>
      <c r="E68" t="s">
        <v>465</v>
      </c>
      <c r="F68">
        <v>4</v>
      </c>
      <c r="G68">
        <v>1676566827.5999999</v>
      </c>
      <c r="H68">
        <f t="shared" si="0"/>
        <v>2.6578485050350593E-3</v>
      </c>
      <c r="I68">
        <f t="shared" si="1"/>
        <v>2.6578485050350595</v>
      </c>
      <c r="J68">
        <f t="shared" si="2"/>
        <v>6.9287496469299414</v>
      </c>
      <c r="K68">
        <f t="shared" si="3"/>
        <v>323.26185714285708</v>
      </c>
      <c r="L68">
        <f t="shared" si="4"/>
        <v>251.23678111717965</v>
      </c>
      <c r="M68">
        <f t="shared" si="5"/>
        <v>25.43068603424474</v>
      </c>
      <c r="N68">
        <f t="shared" si="6"/>
        <v>32.721207298116973</v>
      </c>
      <c r="O68">
        <f t="shared" si="7"/>
        <v>0.17603927919386136</v>
      </c>
      <c r="P68">
        <f t="shared" si="8"/>
        <v>2.7662397768364313</v>
      </c>
      <c r="Q68">
        <f t="shared" si="9"/>
        <v>0.1700439607032562</v>
      </c>
      <c r="R68">
        <f t="shared" si="10"/>
        <v>0.10679912115066245</v>
      </c>
      <c r="S68">
        <f t="shared" si="11"/>
        <v>226.1132901933812</v>
      </c>
      <c r="T68">
        <f t="shared" si="12"/>
        <v>33.1483354176139</v>
      </c>
      <c r="U68">
        <f t="shared" si="13"/>
        <v>32.631514285714289</v>
      </c>
      <c r="V68">
        <f t="shared" si="14"/>
        <v>4.9484429449453975</v>
      </c>
      <c r="W68">
        <f t="shared" si="15"/>
        <v>69.970940078352598</v>
      </c>
      <c r="X68">
        <f t="shared" si="16"/>
        <v>3.4317998593410031</v>
      </c>
      <c r="Y68">
        <f t="shared" si="17"/>
        <v>4.904607334842316</v>
      </c>
      <c r="Z68">
        <f t="shared" si="18"/>
        <v>1.5166430856043944</v>
      </c>
      <c r="AA68">
        <f t="shared" si="19"/>
        <v>-117.21111907204612</v>
      </c>
      <c r="AB68">
        <f t="shared" si="20"/>
        <v>-23.539660710864098</v>
      </c>
      <c r="AC68">
        <f t="shared" si="21"/>
        <v>-1.9403475827554744</v>
      </c>
      <c r="AD68">
        <f t="shared" si="22"/>
        <v>83.422162827715525</v>
      </c>
      <c r="AE68">
        <f t="shared" si="23"/>
        <v>17.472722652013719</v>
      </c>
      <c r="AF68">
        <f t="shared" si="24"/>
        <v>2.6420991755740069</v>
      </c>
      <c r="AG68">
        <f t="shared" si="25"/>
        <v>6.9287496469299414</v>
      </c>
      <c r="AH68">
        <v>350.26739980347151</v>
      </c>
      <c r="AI68">
        <v>337.17539393939393</v>
      </c>
      <c r="AJ68">
        <v>1.7042885028486749</v>
      </c>
      <c r="AK68">
        <v>62.170441953153343</v>
      </c>
      <c r="AL68">
        <f t="shared" si="26"/>
        <v>2.6578485050350595</v>
      </c>
      <c r="AM68">
        <v>31.545526122681629</v>
      </c>
      <c r="AN68">
        <v>33.906443030303024</v>
      </c>
      <c r="AO68">
        <v>1.535366604013286E-3</v>
      </c>
      <c r="AP68">
        <v>100.072647166557</v>
      </c>
      <c r="AQ68">
        <v>18</v>
      </c>
      <c r="AR68">
        <v>3</v>
      </c>
      <c r="AS68">
        <f t="shared" si="27"/>
        <v>1</v>
      </c>
      <c r="AT68">
        <f t="shared" si="28"/>
        <v>0</v>
      </c>
      <c r="AU68">
        <f t="shared" si="29"/>
        <v>47379.828530024701</v>
      </c>
      <c r="AV68">
        <f t="shared" si="30"/>
        <v>1199.997142857143</v>
      </c>
      <c r="AW68">
        <f t="shared" si="31"/>
        <v>1025.9218208255861</v>
      </c>
      <c r="AX68">
        <f t="shared" si="32"/>
        <v>0.85493688625200326</v>
      </c>
      <c r="AY68">
        <f t="shared" si="33"/>
        <v>0.18842819046636639</v>
      </c>
      <c r="AZ68">
        <v>6</v>
      </c>
      <c r="BA68">
        <v>0.5</v>
      </c>
      <c r="BB68" t="s">
        <v>355</v>
      </c>
      <c r="BC68">
        <v>2</v>
      </c>
      <c r="BD68" t="b">
        <v>1</v>
      </c>
      <c r="BE68">
        <v>1676566827.5999999</v>
      </c>
      <c r="BF68">
        <v>323.26185714285708</v>
      </c>
      <c r="BG68">
        <v>340.17971428571428</v>
      </c>
      <c r="BH68">
        <v>33.903700000000001</v>
      </c>
      <c r="BI68">
        <v>31.547414285714289</v>
      </c>
      <c r="BJ68">
        <v>328.95557142857137</v>
      </c>
      <c r="BK68">
        <v>33.679528571428577</v>
      </c>
      <c r="BL68">
        <v>649.96928571428566</v>
      </c>
      <c r="BM68">
        <v>101.122</v>
      </c>
      <c r="BN68">
        <v>9.9986371428571433E-2</v>
      </c>
      <c r="BO68">
        <v>32.473671428571429</v>
      </c>
      <c r="BP68">
        <v>32.631514285714289</v>
      </c>
      <c r="BQ68">
        <v>999.89999999999986</v>
      </c>
      <c r="BR68">
        <v>0</v>
      </c>
      <c r="BS68">
        <v>0</v>
      </c>
      <c r="BT68">
        <v>8995.8928571428569</v>
      </c>
      <c r="BU68">
        <v>0</v>
      </c>
      <c r="BV68">
        <v>141.935</v>
      </c>
      <c r="BW68">
        <v>-16.917585714285721</v>
      </c>
      <c r="BX68">
        <v>334.60657142857139</v>
      </c>
      <c r="BY68">
        <v>351.26100000000002</v>
      </c>
      <c r="BZ68">
        <v>2.3562857142857139</v>
      </c>
      <c r="CA68">
        <v>340.17971428571428</v>
      </c>
      <c r="CB68">
        <v>31.547414285714289</v>
      </c>
      <c r="CC68">
        <v>3.42841</v>
      </c>
      <c r="CD68">
        <v>3.1901385714285722</v>
      </c>
      <c r="CE68">
        <v>26.26934285714286</v>
      </c>
      <c r="CF68">
        <v>25.055114285714289</v>
      </c>
      <c r="CG68">
        <v>1199.997142857143</v>
      </c>
      <c r="CH68">
        <v>0.50002042857142859</v>
      </c>
      <c r="CI68">
        <v>0.49997957142857141</v>
      </c>
      <c r="CJ68">
        <v>0</v>
      </c>
      <c r="CK68">
        <v>872.74571428571414</v>
      </c>
      <c r="CL68">
        <v>4.9990899999999998</v>
      </c>
      <c r="CM68">
        <v>9472.2585714285706</v>
      </c>
      <c r="CN68">
        <v>9557.908571428572</v>
      </c>
      <c r="CO68">
        <v>42.625</v>
      </c>
      <c r="CP68">
        <v>44.75</v>
      </c>
      <c r="CQ68">
        <v>43.5</v>
      </c>
      <c r="CR68">
        <v>43.625</v>
      </c>
      <c r="CS68">
        <v>43.919285714285721</v>
      </c>
      <c r="CT68">
        <v>597.52428571428572</v>
      </c>
      <c r="CU68">
        <v>597.47428571428566</v>
      </c>
      <c r="CV68">
        <v>0</v>
      </c>
      <c r="CW68">
        <v>1676566841.0999999</v>
      </c>
      <c r="CX68">
        <v>0</v>
      </c>
      <c r="CY68">
        <v>1676559501.0999999</v>
      </c>
      <c r="CZ68" t="s">
        <v>356</v>
      </c>
      <c r="DA68">
        <v>1676559501.0999999</v>
      </c>
      <c r="DB68">
        <v>1676559496.5999999</v>
      </c>
      <c r="DC68">
        <v>9</v>
      </c>
      <c r="DD68">
        <v>-0.31900000000000001</v>
      </c>
      <c r="DE68">
        <v>0.04</v>
      </c>
      <c r="DF68">
        <v>-6.032</v>
      </c>
      <c r="DG68">
        <v>0.23799999999999999</v>
      </c>
      <c r="DH68">
        <v>416</v>
      </c>
      <c r="DI68">
        <v>31</v>
      </c>
      <c r="DJ68">
        <v>0.66</v>
      </c>
      <c r="DK68">
        <v>0.35</v>
      </c>
      <c r="DL68">
        <v>-16.566680000000002</v>
      </c>
      <c r="DM68">
        <v>-2.1369118198874162</v>
      </c>
      <c r="DN68">
        <v>0.20803500450645321</v>
      </c>
      <c r="DO68">
        <v>0</v>
      </c>
      <c r="DP68">
        <v>2.3751567499999999</v>
      </c>
      <c r="DQ68">
        <v>-0.22393744840526</v>
      </c>
      <c r="DR68">
        <v>2.3607328140590161E-2</v>
      </c>
      <c r="DS68">
        <v>0</v>
      </c>
      <c r="DT68">
        <v>0</v>
      </c>
      <c r="DU68">
        <v>0</v>
      </c>
      <c r="DV68">
        <v>0</v>
      </c>
      <c r="DW68">
        <v>-1</v>
      </c>
      <c r="DX68">
        <v>0</v>
      </c>
      <c r="DY68">
        <v>2</v>
      </c>
      <c r="DZ68" t="s">
        <v>357</v>
      </c>
      <c r="EA68">
        <v>3.2972800000000002</v>
      </c>
      <c r="EB68">
        <v>2.6253000000000002</v>
      </c>
      <c r="EC68">
        <v>8.5047800000000007E-2</v>
      </c>
      <c r="ED68">
        <v>8.6610599999999996E-2</v>
      </c>
      <c r="EE68">
        <v>0.13908699999999999</v>
      </c>
      <c r="EF68">
        <v>0.13120799999999999</v>
      </c>
      <c r="EG68">
        <v>27634.9</v>
      </c>
      <c r="EH68">
        <v>27998.6</v>
      </c>
      <c r="EI68">
        <v>28097.200000000001</v>
      </c>
      <c r="EJ68">
        <v>29499</v>
      </c>
      <c r="EK68">
        <v>33304</v>
      </c>
      <c r="EL68">
        <v>35559.699999999997</v>
      </c>
      <c r="EM68">
        <v>39681.5</v>
      </c>
      <c r="EN68">
        <v>42140.4</v>
      </c>
      <c r="EO68">
        <v>2.2009300000000001</v>
      </c>
      <c r="EP68">
        <v>2.2019500000000001</v>
      </c>
      <c r="EQ68">
        <v>0.12558</v>
      </c>
      <c r="ER68">
        <v>0</v>
      </c>
      <c r="ES68">
        <v>30.597200000000001</v>
      </c>
      <c r="ET68">
        <v>999.9</v>
      </c>
      <c r="EU68">
        <v>76.900000000000006</v>
      </c>
      <c r="EV68">
        <v>32.4</v>
      </c>
      <c r="EW68">
        <v>37.142200000000003</v>
      </c>
      <c r="EX68">
        <v>56.5809</v>
      </c>
      <c r="EY68">
        <v>-3.8942299999999999</v>
      </c>
      <c r="EZ68">
        <v>2</v>
      </c>
      <c r="FA68">
        <v>0.40139999999999998</v>
      </c>
      <c r="FB68">
        <v>-0.100324</v>
      </c>
      <c r="FC68">
        <v>20.2742</v>
      </c>
      <c r="FD68">
        <v>5.22058</v>
      </c>
      <c r="FE68">
        <v>12.0061</v>
      </c>
      <c r="FF68">
        <v>4.9867999999999997</v>
      </c>
      <c r="FG68">
        <v>3.2845800000000001</v>
      </c>
      <c r="FH68">
        <v>9999</v>
      </c>
      <c r="FI68">
        <v>9999</v>
      </c>
      <c r="FJ68">
        <v>9999</v>
      </c>
      <c r="FK68">
        <v>999.9</v>
      </c>
      <c r="FL68">
        <v>1.86575</v>
      </c>
      <c r="FM68">
        <v>1.8621799999999999</v>
      </c>
      <c r="FN68">
        <v>1.8641700000000001</v>
      </c>
      <c r="FO68">
        <v>1.8602700000000001</v>
      </c>
      <c r="FP68">
        <v>1.8609599999999999</v>
      </c>
      <c r="FQ68">
        <v>1.8601700000000001</v>
      </c>
      <c r="FR68">
        <v>1.86188</v>
      </c>
      <c r="FS68">
        <v>1.8584700000000001</v>
      </c>
      <c r="FT68">
        <v>0</v>
      </c>
      <c r="FU68">
        <v>0</v>
      </c>
      <c r="FV68">
        <v>0</v>
      </c>
      <c r="FW68">
        <v>0</v>
      </c>
      <c r="FX68" t="s">
        <v>358</v>
      </c>
      <c r="FY68" t="s">
        <v>359</v>
      </c>
      <c r="FZ68" t="s">
        <v>360</v>
      </c>
      <c r="GA68" t="s">
        <v>360</v>
      </c>
      <c r="GB68" t="s">
        <v>360</v>
      </c>
      <c r="GC68" t="s">
        <v>360</v>
      </c>
      <c r="GD68">
        <v>0</v>
      </c>
      <c r="GE68">
        <v>100</v>
      </c>
      <c r="GF68">
        <v>100</v>
      </c>
      <c r="GG68">
        <v>-5.7050000000000001</v>
      </c>
      <c r="GH68">
        <v>0.22420000000000001</v>
      </c>
      <c r="GI68">
        <v>-4.3390407852367989</v>
      </c>
      <c r="GJ68">
        <v>-4.8024823865547416E-3</v>
      </c>
      <c r="GK68">
        <v>2.2541114550050859E-6</v>
      </c>
      <c r="GL68">
        <v>-5.2254267566753844E-10</v>
      </c>
      <c r="GM68">
        <v>0.224158448447625</v>
      </c>
      <c r="GN68">
        <v>0</v>
      </c>
      <c r="GO68">
        <v>0</v>
      </c>
      <c r="GP68">
        <v>0</v>
      </c>
      <c r="GQ68">
        <v>6</v>
      </c>
      <c r="GR68">
        <v>2068</v>
      </c>
      <c r="GS68">
        <v>3</v>
      </c>
      <c r="GT68">
        <v>31</v>
      </c>
      <c r="GU68">
        <v>122.1</v>
      </c>
      <c r="GV68">
        <v>122.2</v>
      </c>
      <c r="GW68">
        <v>1.17432</v>
      </c>
      <c r="GX68">
        <v>2.5500500000000001</v>
      </c>
      <c r="GY68">
        <v>2.04834</v>
      </c>
      <c r="GZ68">
        <v>2.6281699999999999</v>
      </c>
      <c r="HA68">
        <v>2.1972700000000001</v>
      </c>
      <c r="HB68">
        <v>2.34253</v>
      </c>
      <c r="HC68">
        <v>37.722799999999999</v>
      </c>
      <c r="HD68">
        <v>14.280900000000001</v>
      </c>
      <c r="HE68">
        <v>18</v>
      </c>
      <c r="HF68">
        <v>678.09799999999996</v>
      </c>
      <c r="HG68">
        <v>756.19799999999998</v>
      </c>
      <c r="HH68">
        <v>30.9999</v>
      </c>
      <c r="HI68">
        <v>32.510199999999998</v>
      </c>
      <c r="HJ68">
        <v>30.000299999999999</v>
      </c>
      <c r="HK68">
        <v>32.411799999999999</v>
      </c>
      <c r="HL68">
        <v>32.415799999999997</v>
      </c>
      <c r="HM68">
        <v>23.512</v>
      </c>
      <c r="HN68">
        <v>19.126000000000001</v>
      </c>
      <c r="HO68">
        <v>100</v>
      </c>
      <c r="HP68">
        <v>31</v>
      </c>
      <c r="HQ68">
        <v>357.78300000000002</v>
      </c>
      <c r="HR68">
        <v>31.602699999999999</v>
      </c>
      <c r="HS68">
        <v>99.037599999999998</v>
      </c>
      <c r="HT68">
        <v>97.742800000000003</v>
      </c>
    </row>
    <row r="69" spans="1:228" x14ac:dyDescent="0.2">
      <c r="A69">
        <v>54</v>
      </c>
      <c r="B69">
        <v>1676566833.5999999</v>
      </c>
      <c r="C69">
        <v>211.5</v>
      </c>
      <c r="D69" t="s">
        <v>466</v>
      </c>
      <c r="E69" t="s">
        <v>467</v>
      </c>
      <c r="F69">
        <v>4</v>
      </c>
      <c r="G69">
        <v>1676566831.2874999</v>
      </c>
      <c r="H69">
        <f t="shared" si="0"/>
        <v>2.6420548738418695E-3</v>
      </c>
      <c r="I69">
        <f t="shared" si="1"/>
        <v>2.6420548738418694</v>
      </c>
      <c r="J69">
        <f t="shared" si="2"/>
        <v>7.2573481511057931</v>
      </c>
      <c r="K69">
        <f t="shared" si="3"/>
        <v>329.32437499999997</v>
      </c>
      <c r="L69">
        <f t="shared" si="4"/>
        <v>253.64678406680579</v>
      </c>
      <c r="M69">
        <f t="shared" si="5"/>
        <v>25.674651745780068</v>
      </c>
      <c r="N69">
        <f t="shared" si="6"/>
        <v>33.334893918050689</v>
      </c>
      <c r="O69">
        <f t="shared" si="7"/>
        <v>0.17480845736490061</v>
      </c>
      <c r="P69">
        <f t="shared" si="8"/>
        <v>2.7666746548214416</v>
      </c>
      <c r="Q69">
        <f t="shared" si="9"/>
        <v>0.16889606173742208</v>
      </c>
      <c r="R69">
        <f t="shared" si="10"/>
        <v>0.10607458493562563</v>
      </c>
      <c r="S69">
        <f t="shared" si="11"/>
        <v>226.11285025302465</v>
      </c>
      <c r="T69">
        <f t="shared" si="12"/>
        <v>33.152877401025492</v>
      </c>
      <c r="U69">
        <f t="shared" si="13"/>
        <v>32.636912500000001</v>
      </c>
      <c r="V69">
        <f t="shared" si="14"/>
        <v>4.949948129747443</v>
      </c>
      <c r="W69">
        <f t="shared" si="15"/>
        <v>69.97542597192276</v>
      </c>
      <c r="X69">
        <f t="shared" si="16"/>
        <v>3.4320834807931773</v>
      </c>
      <c r="Y69">
        <f t="shared" si="17"/>
        <v>4.904698232448462</v>
      </c>
      <c r="Z69">
        <f t="shared" si="18"/>
        <v>1.5178646489542658</v>
      </c>
      <c r="AA69">
        <f t="shared" si="19"/>
        <v>-116.51461993642644</v>
      </c>
      <c r="AB69">
        <f t="shared" si="20"/>
        <v>-24.29953389614105</v>
      </c>
      <c r="AC69">
        <f t="shared" si="21"/>
        <v>-2.0027245429691827</v>
      </c>
      <c r="AD69">
        <f t="shared" si="22"/>
        <v>83.295971877487972</v>
      </c>
      <c r="AE69">
        <f t="shared" si="23"/>
        <v>17.693934575023253</v>
      </c>
      <c r="AF69">
        <f t="shared" si="24"/>
        <v>2.6434690577921369</v>
      </c>
      <c r="AG69">
        <f t="shared" si="25"/>
        <v>7.2573481511057931</v>
      </c>
      <c r="AH69">
        <v>357.28812225302681</v>
      </c>
      <c r="AI69">
        <v>343.9430787878789</v>
      </c>
      <c r="AJ69">
        <v>1.688813340566055</v>
      </c>
      <c r="AK69">
        <v>62.170441953153343</v>
      </c>
      <c r="AL69">
        <f t="shared" si="26"/>
        <v>2.6420548738418694</v>
      </c>
      <c r="AM69">
        <v>31.54965056910514</v>
      </c>
      <c r="AN69">
        <v>33.905129696969688</v>
      </c>
      <c r="AO69">
        <v>8.7824089810251946E-5</v>
      </c>
      <c r="AP69">
        <v>100.072647166557</v>
      </c>
      <c r="AQ69">
        <v>18</v>
      </c>
      <c r="AR69">
        <v>3</v>
      </c>
      <c r="AS69">
        <f t="shared" si="27"/>
        <v>1</v>
      </c>
      <c r="AT69">
        <f t="shared" si="28"/>
        <v>0</v>
      </c>
      <c r="AU69">
        <f t="shared" si="29"/>
        <v>47391.758509035404</v>
      </c>
      <c r="AV69">
        <f t="shared" si="30"/>
        <v>1199.9949999999999</v>
      </c>
      <c r="AW69">
        <f t="shared" si="31"/>
        <v>1025.9199700792874</v>
      </c>
      <c r="AX69">
        <f t="shared" si="32"/>
        <v>0.85493687063636714</v>
      </c>
      <c r="AY69">
        <f t="shared" si="33"/>
        <v>0.1884281603281886</v>
      </c>
      <c r="AZ69">
        <v>6</v>
      </c>
      <c r="BA69">
        <v>0.5</v>
      </c>
      <c r="BB69" t="s">
        <v>355</v>
      </c>
      <c r="BC69">
        <v>2</v>
      </c>
      <c r="BD69" t="b">
        <v>1</v>
      </c>
      <c r="BE69">
        <v>1676566831.2874999</v>
      </c>
      <c r="BF69">
        <v>329.32437499999997</v>
      </c>
      <c r="BG69">
        <v>346.46</v>
      </c>
      <c r="BH69">
        <v>33.906475</v>
      </c>
      <c r="BI69">
        <v>31.549199999999999</v>
      </c>
      <c r="BJ69">
        <v>335.03899999999999</v>
      </c>
      <c r="BK69">
        <v>33.682312499999988</v>
      </c>
      <c r="BL69">
        <v>650.03149999999994</v>
      </c>
      <c r="BM69">
        <v>101.122</v>
      </c>
      <c r="BN69">
        <v>0.1000669</v>
      </c>
      <c r="BO69">
        <v>32.473999999999997</v>
      </c>
      <c r="BP69">
        <v>32.636912500000001</v>
      </c>
      <c r="BQ69">
        <v>999.9</v>
      </c>
      <c r="BR69">
        <v>0</v>
      </c>
      <c r="BS69">
        <v>0</v>
      </c>
      <c r="BT69">
        <v>8998.2024999999994</v>
      </c>
      <c r="BU69">
        <v>0</v>
      </c>
      <c r="BV69">
        <v>138.31649999999999</v>
      </c>
      <c r="BW69">
        <v>-17.135574999999999</v>
      </c>
      <c r="BX69">
        <v>340.88262500000002</v>
      </c>
      <c r="BY69">
        <v>357.74662499999999</v>
      </c>
      <c r="BZ69">
        <v>2.3572737500000001</v>
      </c>
      <c r="CA69">
        <v>346.46</v>
      </c>
      <c r="CB69">
        <v>31.549199999999999</v>
      </c>
      <c r="CC69">
        <v>3.42869125</v>
      </c>
      <c r="CD69">
        <v>3.1903199999999998</v>
      </c>
      <c r="CE69">
        <v>26.270712499999998</v>
      </c>
      <c r="CF69">
        <v>25.056049999999999</v>
      </c>
      <c r="CG69">
        <v>1199.9949999999999</v>
      </c>
      <c r="CH69">
        <v>0.50002174999999993</v>
      </c>
      <c r="CI69">
        <v>0.49997825000000001</v>
      </c>
      <c r="CJ69">
        <v>0</v>
      </c>
      <c r="CK69">
        <v>872.36300000000006</v>
      </c>
      <c r="CL69">
        <v>4.9990899999999998</v>
      </c>
      <c r="CM69">
        <v>9469.307499999999</v>
      </c>
      <c r="CN69">
        <v>9557.9000000000015</v>
      </c>
      <c r="CO69">
        <v>42.625</v>
      </c>
      <c r="CP69">
        <v>44.726374999999997</v>
      </c>
      <c r="CQ69">
        <v>43.5</v>
      </c>
      <c r="CR69">
        <v>43.625</v>
      </c>
      <c r="CS69">
        <v>43.929250000000003</v>
      </c>
      <c r="CT69">
        <v>597.52499999999998</v>
      </c>
      <c r="CU69">
        <v>597.47375000000011</v>
      </c>
      <c r="CV69">
        <v>0</v>
      </c>
      <c r="CW69">
        <v>1676566845.3</v>
      </c>
      <c r="CX69">
        <v>0</v>
      </c>
      <c r="CY69">
        <v>1676559501.0999999</v>
      </c>
      <c r="CZ69" t="s">
        <v>356</v>
      </c>
      <c r="DA69">
        <v>1676559501.0999999</v>
      </c>
      <c r="DB69">
        <v>1676559496.5999999</v>
      </c>
      <c r="DC69">
        <v>9</v>
      </c>
      <c r="DD69">
        <v>-0.31900000000000001</v>
      </c>
      <c r="DE69">
        <v>0.04</v>
      </c>
      <c r="DF69">
        <v>-6.032</v>
      </c>
      <c r="DG69">
        <v>0.23799999999999999</v>
      </c>
      <c r="DH69">
        <v>416</v>
      </c>
      <c r="DI69">
        <v>31</v>
      </c>
      <c r="DJ69">
        <v>0.66</v>
      </c>
      <c r="DK69">
        <v>0.35</v>
      </c>
      <c r="DL69">
        <v>-16.723187500000002</v>
      </c>
      <c r="DM69">
        <v>-2.3341294559099559</v>
      </c>
      <c r="DN69">
        <v>0.2282746604285065</v>
      </c>
      <c r="DO69">
        <v>0</v>
      </c>
      <c r="DP69">
        <v>2.3646342499999999</v>
      </c>
      <c r="DQ69">
        <v>-0.12122240150094039</v>
      </c>
      <c r="DR69">
        <v>1.571828233101507E-2</v>
      </c>
      <c r="DS69">
        <v>0</v>
      </c>
      <c r="DT69">
        <v>0</v>
      </c>
      <c r="DU69">
        <v>0</v>
      </c>
      <c r="DV69">
        <v>0</v>
      </c>
      <c r="DW69">
        <v>-1</v>
      </c>
      <c r="DX69">
        <v>0</v>
      </c>
      <c r="DY69">
        <v>2</v>
      </c>
      <c r="DZ69" t="s">
        <v>357</v>
      </c>
      <c r="EA69">
        <v>3.2973300000000001</v>
      </c>
      <c r="EB69">
        <v>2.6252900000000001</v>
      </c>
      <c r="EC69">
        <v>8.6388699999999999E-2</v>
      </c>
      <c r="ED69">
        <v>8.7971300000000002E-2</v>
      </c>
      <c r="EE69">
        <v>0.13908200000000001</v>
      </c>
      <c r="EF69">
        <v>0.13120100000000001</v>
      </c>
      <c r="EG69">
        <v>27594.3</v>
      </c>
      <c r="EH69">
        <v>27956.9</v>
      </c>
      <c r="EI69">
        <v>28097.1</v>
      </c>
      <c r="EJ69">
        <v>29499.1</v>
      </c>
      <c r="EK69">
        <v>33304.199999999997</v>
      </c>
      <c r="EL69">
        <v>35559.9</v>
      </c>
      <c r="EM69">
        <v>39681.5</v>
      </c>
      <c r="EN69">
        <v>42140.1</v>
      </c>
      <c r="EO69">
        <v>2.2012499999999999</v>
      </c>
      <c r="EP69">
        <v>2.2020200000000001</v>
      </c>
      <c r="EQ69">
        <v>0.126027</v>
      </c>
      <c r="ER69">
        <v>0</v>
      </c>
      <c r="ES69">
        <v>30.586600000000001</v>
      </c>
      <c r="ET69">
        <v>999.9</v>
      </c>
      <c r="EU69">
        <v>76.900000000000006</v>
      </c>
      <c r="EV69">
        <v>32.4</v>
      </c>
      <c r="EW69">
        <v>37.142699999999998</v>
      </c>
      <c r="EX69">
        <v>56.670900000000003</v>
      </c>
      <c r="EY69">
        <v>-3.9182700000000001</v>
      </c>
      <c r="EZ69">
        <v>2</v>
      </c>
      <c r="FA69">
        <v>0.40144299999999999</v>
      </c>
      <c r="FB69">
        <v>-9.9626900000000004E-2</v>
      </c>
      <c r="FC69">
        <v>20.2743</v>
      </c>
      <c r="FD69">
        <v>5.2196899999999999</v>
      </c>
      <c r="FE69">
        <v>12.0068</v>
      </c>
      <c r="FF69">
        <v>4.9869500000000002</v>
      </c>
      <c r="FG69">
        <v>3.2846299999999999</v>
      </c>
      <c r="FH69">
        <v>9999</v>
      </c>
      <c r="FI69">
        <v>9999</v>
      </c>
      <c r="FJ69">
        <v>9999</v>
      </c>
      <c r="FK69">
        <v>999.9</v>
      </c>
      <c r="FL69">
        <v>1.86575</v>
      </c>
      <c r="FM69">
        <v>1.8621799999999999</v>
      </c>
      <c r="FN69">
        <v>1.8641700000000001</v>
      </c>
      <c r="FO69">
        <v>1.86025</v>
      </c>
      <c r="FP69">
        <v>1.86097</v>
      </c>
      <c r="FQ69">
        <v>1.86015</v>
      </c>
      <c r="FR69">
        <v>1.86188</v>
      </c>
      <c r="FS69">
        <v>1.85846</v>
      </c>
      <c r="FT69">
        <v>0</v>
      </c>
      <c r="FU69">
        <v>0</v>
      </c>
      <c r="FV69">
        <v>0</v>
      </c>
      <c r="FW69">
        <v>0</v>
      </c>
      <c r="FX69" t="s">
        <v>358</v>
      </c>
      <c r="FY69" t="s">
        <v>359</v>
      </c>
      <c r="FZ69" t="s">
        <v>360</v>
      </c>
      <c r="GA69" t="s">
        <v>360</v>
      </c>
      <c r="GB69" t="s">
        <v>360</v>
      </c>
      <c r="GC69" t="s">
        <v>360</v>
      </c>
      <c r="GD69">
        <v>0</v>
      </c>
      <c r="GE69">
        <v>100</v>
      </c>
      <c r="GF69">
        <v>100</v>
      </c>
      <c r="GG69">
        <v>-5.7279999999999998</v>
      </c>
      <c r="GH69">
        <v>0.22420000000000001</v>
      </c>
      <c r="GI69">
        <v>-4.3390407852367989</v>
      </c>
      <c r="GJ69">
        <v>-4.8024823865547416E-3</v>
      </c>
      <c r="GK69">
        <v>2.2541114550050859E-6</v>
      </c>
      <c r="GL69">
        <v>-5.2254267566753844E-10</v>
      </c>
      <c r="GM69">
        <v>0.224158448447625</v>
      </c>
      <c r="GN69">
        <v>0</v>
      </c>
      <c r="GO69">
        <v>0</v>
      </c>
      <c r="GP69">
        <v>0</v>
      </c>
      <c r="GQ69">
        <v>6</v>
      </c>
      <c r="GR69">
        <v>2068</v>
      </c>
      <c r="GS69">
        <v>3</v>
      </c>
      <c r="GT69">
        <v>31</v>
      </c>
      <c r="GU69">
        <v>122.2</v>
      </c>
      <c r="GV69">
        <v>122.3</v>
      </c>
      <c r="GW69">
        <v>1.1926300000000001</v>
      </c>
      <c r="GX69">
        <v>2.5610400000000002</v>
      </c>
      <c r="GY69">
        <v>2.04834</v>
      </c>
      <c r="GZ69">
        <v>2.6281699999999999</v>
      </c>
      <c r="HA69">
        <v>2.1972700000000001</v>
      </c>
      <c r="HB69">
        <v>2.3278799999999999</v>
      </c>
      <c r="HC69">
        <v>37.722799999999999</v>
      </c>
      <c r="HD69">
        <v>14.263400000000001</v>
      </c>
      <c r="HE69">
        <v>18</v>
      </c>
      <c r="HF69">
        <v>678.37</v>
      </c>
      <c r="HG69">
        <v>756.28899999999999</v>
      </c>
      <c r="HH69">
        <v>31.0001</v>
      </c>
      <c r="HI69">
        <v>32.511699999999998</v>
      </c>
      <c r="HJ69">
        <v>30.0002</v>
      </c>
      <c r="HK69">
        <v>32.412500000000001</v>
      </c>
      <c r="HL69">
        <v>32.417200000000001</v>
      </c>
      <c r="HM69">
        <v>23.8766</v>
      </c>
      <c r="HN69">
        <v>19.126000000000001</v>
      </c>
      <c r="HO69">
        <v>100</v>
      </c>
      <c r="HP69">
        <v>31</v>
      </c>
      <c r="HQ69">
        <v>364.46499999999997</v>
      </c>
      <c r="HR69">
        <v>31.602399999999999</v>
      </c>
      <c r="HS69">
        <v>99.037300000000002</v>
      </c>
      <c r="HT69">
        <v>97.742500000000007</v>
      </c>
    </row>
    <row r="70" spans="1:228" x14ac:dyDescent="0.2">
      <c r="A70">
        <v>55</v>
      </c>
      <c r="B70">
        <v>1676566837.5999999</v>
      </c>
      <c r="C70">
        <v>215.5</v>
      </c>
      <c r="D70" t="s">
        <v>468</v>
      </c>
      <c r="E70" t="s">
        <v>469</v>
      </c>
      <c r="F70">
        <v>4</v>
      </c>
      <c r="G70">
        <v>1676566835.5999999</v>
      </c>
      <c r="H70">
        <f t="shared" si="0"/>
        <v>2.642688010256535E-3</v>
      </c>
      <c r="I70">
        <f t="shared" si="1"/>
        <v>2.6426880102565349</v>
      </c>
      <c r="J70">
        <f t="shared" si="2"/>
        <v>7.229241603165673</v>
      </c>
      <c r="K70">
        <f t="shared" si="3"/>
        <v>336.45685714285707</v>
      </c>
      <c r="L70">
        <f t="shared" si="4"/>
        <v>260.96182620010779</v>
      </c>
      <c r="M70">
        <f t="shared" si="5"/>
        <v>26.414257645582715</v>
      </c>
      <c r="N70">
        <f t="shared" si="6"/>
        <v>34.055778351196921</v>
      </c>
      <c r="O70">
        <f t="shared" si="7"/>
        <v>0.17504348899444749</v>
      </c>
      <c r="P70">
        <f t="shared" si="8"/>
        <v>2.7676157024020633</v>
      </c>
      <c r="Q70">
        <f t="shared" si="9"/>
        <v>0.16911741643883765</v>
      </c>
      <c r="R70">
        <f t="shared" si="10"/>
        <v>0.10621410573410262</v>
      </c>
      <c r="S70">
        <f t="shared" si="11"/>
        <v>226.11523719323776</v>
      </c>
      <c r="T70">
        <f t="shared" si="12"/>
        <v>33.15253456679909</v>
      </c>
      <c r="U70">
        <f t="shared" si="13"/>
        <v>32.629871428571427</v>
      </c>
      <c r="V70">
        <f t="shared" si="14"/>
        <v>4.9479849459341567</v>
      </c>
      <c r="W70">
        <f t="shared" si="15"/>
        <v>69.969047513525169</v>
      </c>
      <c r="X70">
        <f t="shared" si="16"/>
        <v>3.4317761671566154</v>
      </c>
      <c r="Y70">
        <f t="shared" si="17"/>
        <v>4.9047061366574205</v>
      </c>
      <c r="Z70">
        <f t="shared" si="18"/>
        <v>1.5162087787775413</v>
      </c>
      <c r="AA70">
        <f t="shared" si="19"/>
        <v>-116.5425412523132</v>
      </c>
      <c r="AB70">
        <f t="shared" si="20"/>
        <v>-23.252953924738581</v>
      </c>
      <c r="AC70">
        <f t="shared" si="21"/>
        <v>-1.9157496735110533</v>
      </c>
      <c r="AD70">
        <f t="shared" si="22"/>
        <v>84.40399234267494</v>
      </c>
      <c r="AE70">
        <f t="shared" si="23"/>
        <v>17.807936041203099</v>
      </c>
      <c r="AF70">
        <f t="shared" si="24"/>
        <v>2.6412157535752741</v>
      </c>
      <c r="AG70">
        <f t="shared" si="25"/>
        <v>7.229241603165673</v>
      </c>
      <c r="AH70">
        <v>364.26473491173027</v>
      </c>
      <c r="AI70">
        <v>350.83620000000008</v>
      </c>
      <c r="AJ70">
        <v>1.7176035590373691</v>
      </c>
      <c r="AK70">
        <v>62.170441953153343</v>
      </c>
      <c r="AL70">
        <f t="shared" si="26"/>
        <v>2.6426880102565349</v>
      </c>
      <c r="AM70">
        <v>31.548596827846119</v>
      </c>
      <c r="AN70">
        <v>33.905890303030297</v>
      </c>
      <c r="AO70">
        <v>-9.0633294078337892E-5</v>
      </c>
      <c r="AP70">
        <v>100.072647166557</v>
      </c>
      <c r="AQ70">
        <v>18</v>
      </c>
      <c r="AR70">
        <v>3</v>
      </c>
      <c r="AS70">
        <f t="shared" si="27"/>
        <v>1</v>
      </c>
      <c r="AT70">
        <f t="shared" si="28"/>
        <v>0</v>
      </c>
      <c r="AU70">
        <f t="shared" si="29"/>
        <v>47417.660901632407</v>
      </c>
      <c r="AV70">
        <f t="shared" si="30"/>
        <v>1200.005714285714</v>
      </c>
      <c r="AW70">
        <f t="shared" si="31"/>
        <v>1025.9293208255117</v>
      </c>
      <c r="AX70">
        <f t="shared" si="32"/>
        <v>0.85493702955921436</v>
      </c>
      <c r="AY70">
        <f t="shared" si="33"/>
        <v>0.18842846704928365</v>
      </c>
      <c r="AZ70">
        <v>6</v>
      </c>
      <c r="BA70">
        <v>0.5</v>
      </c>
      <c r="BB70" t="s">
        <v>355</v>
      </c>
      <c r="BC70">
        <v>2</v>
      </c>
      <c r="BD70" t="b">
        <v>1</v>
      </c>
      <c r="BE70">
        <v>1676566835.5999999</v>
      </c>
      <c r="BF70">
        <v>336.45685714285707</v>
      </c>
      <c r="BG70">
        <v>353.71557142857148</v>
      </c>
      <c r="BH70">
        <v>33.904514285714278</v>
      </c>
      <c r="BI70">
        <v>31.54908571428571</v>
      </c>
      <c r="BJ70">
        <v>342.19657142857142</v>
      </c>
      <c r="BK70">
        <v>33.680385714285713</v>
      </c>
      <c r="BL70">
        <v>649.98785714285714</v>
      </c>
      <c r="BM70">
        <v>101.11885714285719</v>
      </c>
      <c r="BN70">
        <v>9.9999385714285696E-2</v>
      </c>
      <c r="BO70">
        <v>32.474028571428583</v>
      </c>
      <c r="BP70">
        <v>32.629871428571427</v>
      </c>
      <c r="BQ70">
        <v>999.89999999999986</v>
      </c>
      <c r="BR70">
        <v>0</v>
      </c>
      <c r="BS70">
        <v>0</v>
      </c>
      <c r="BT70">
        <v>9003.4814285714292</v>
      </c>
      <c r="BU70">
        <v>0</v>
      </c>
      <c r="BV70">
        <v>135.66885714285709</v>
      </c>
      <c r="BW70">
        <v>-17.258457142857139</v>
      </c>
      <c r="BX70">
        <v>348.26485714285712</v>
      </c>
      <c r="BY70">
        <v>365.23828571428572</v>
      </c>
      <c r="BZ70">
        <v>2.355441428571428</v>
      </c>
      <c r="CA70">
        <v>353.71557142857148</v>
      </c>
      <c r="CB70">
        <v>31.54908571428571</v>
      </c>
      <c r="CC70">
        <v>3.4283942857142859</v>
      </c>
      <c r="CD70">
        <v>3.1902142857142861</v>
      </c>
      <c r="CE70">
        <v>26.269271428571429</v>
      </c>
      <c r="CF70">
        <v>25.055514285714281</v>
      </c>
      <c r="CG70">
        <v>1200.005714285714</v>
      </c>
      <c r="CH70">
        <v>0.5000161428571428</v>
      </c>
      <c r="CI70">
        <v>0.49998385714285698</v>
      </c>
      <c r="CJ70">
        <v>0</v>
      </c>
      <c r="CK70">
        <v>871.97542857142867</v>
      </c>
      <c r="CL70">
        <v>4.9990899999999998</v>
      </c>
      <c r="CM70">
        <v>9466.1628571428573</v>
      </c>
      <c r="CN70">
        <v>9557.9685714285715</v>
      </c>
      <c r="CO70">
        <v>42.625</v>
      </c>
      <c r="CP70">
        <v>44.75</v>
      </c>
      <c r="CQ70">
        <v>43.5</v>
      </c>
      <c r="CR70">
        <v>43.625</v>
      </c>
      <c r="CS70">
        <v>43.901571428571437</v>
      </c>
      <c r="CT70">
        <v>597.52285714285711</v>
      </c>
      <c r="CU70">
        <v>597.48428571428565</v>
      </c>
      <c r="CV70">
        <v>0</v>
      </c>
      <c r="CW70">
        <v>1676566849.5</v>
      </c>
      <c r="CX70">
        <v>0</v>
      </c>
      <c r="CY70">
        <v>1676559501.0999999</v>
      </c>
      <c r="CZ70" t="s">
        <v>356</v>
      </c>
      <c r="DA70">
        <v>1676559501.0999999</v>
      </c>
      <c r="DB70">
        <v>1676559496.5999999</v>
      </c>
      <c r="DC70">
        <v>9</v>
      </c>
      <c r="DD70">
        <v>-0.31900000000000001</v>
      </c>
      <c r="DE70">
        <v>0.04</v>
      </c>
      <c r="DF70">
        <v>-6.032</v>
      </c>
      <c r="DG70">
        <v>0.23799999999999999</v>
      </c>
      <c r="DH70">
        <v>416</v>
      </c>
      <c r="DI70">
        <v>31</v>
      </c>
      <c r="DJ70">
        <v>0.66</v>
      </c>
      <c r="DK70">
        <v>0.35</v>
      </c>
      <c r="DL70">
        <v>-16.888760000000001</v>
      </c>
      <c r="DM70">
        <v>-2.6301478424014708</v>
      </c>
      <c r="DN70">
        <v>0.25684056513720721</v>
      </c>
      <c r="DO70">
        <v>0</v>
      </c>
      <c r="DP70">
        <v>2.35852525</v>
      </c>
      <c r="DQ70">
        <v>-5.2712307692312138E-2</v>
      </c>
      <c r="DR70">
        <v>1.1432383388318481E-2</v>
      </c>
      <c r="DS70">
        <v>1</v>
      </c>
      <c r="DT70">
        <v>0</v>
      </c>
      <c r="DU70">
        <v>0</v>
      </c>
      <c r="DV70">
        <v>0</v>
      </c>
      <c r="DW70">
        <v>-1</v>
      </c>
      <c r="DX70">
        <v>1</v>
      </c>
      <c r="DY70">
        <v>2</v>
      </c>
      <c r="DZ70" t="s">
        <v>373</v>
      </c>
      <c r="EA70">
        <v>3.2972600000000001</v>
      </c>
      <c r="EB70">
        <v>2.6253500000000001</v>
      </c>
      <c r="EC70">
        <v>8.7730100000000005E-2</v>
      </c>
      <c r="ED70">
        <v>8.9279499999999998E-2</v>
      </c>
      <c r="EE70">
        <v>0.13908100000000001</v>
      </c>
      <c r="EF70">
        <v>0.13120200000000001</v>
      </c>
      <c r="EG70">
        <v>27553.9</v>
      </c>
      <c r="EH70">
        <v>27916.400000000001</v>
      </c>
      <c r="EI70">
        <v>28097.200000000001</v>
      </c>
      <c r="EJ70">
        <v>29498.6</v>
      </c>
      <c r="EK70">
        <v>33304.5</v>
      </c>
      <c r="EL70">
        <v>35559.800000000003</v>
      </c>
      <c r="EM70">
        <v>39681.599999999999</v>
      </c>
      <c r="EN70">
        <v>42140</v>
      </c>
      <c r="EO70">
        <v>2.2012200000000002</v>
      </c>
      <c r="EP70">
        <v>2.2020200000000001</v>
      </c>
      <c r="EQ70">
        <v>0.126883</v>
      </c>
      <c r="ER70">
        <v>0</v>
      </c>
      <c r="ES70">
        <v>30.575900000000001</v>
      </c>
      <c r="ET70">
        <v>999.9</v>
      </c>
      <c r="EU70">
        <v>76.900000000000006</v>
      </c>
      <c r="EV70">
        <v>32.4</v>
      </c>
      <c r="EW70">
        <v>37.146700000000003</v>
      </c>
      <c r="EX70">
        <v>57.000900000000001</v>
      </c>
      <c r="EY70">
        <v>-3.7940700000000001</v>
      </c>
      <c r="EZ70">
        <v>2</v>
      </c>
      <c r="FA70">
        <v>0.40149899999999999</v>
      </c>
      <c r="FB70">
        <v>-9.8910700000000004E-2</v>
      </c>
      <c r="FC70">
        <v>20.2742</v>
      </c>
      <c r="FD70">
        <v>5.2198399999999996</v>
      </c>
      <c r="FE70">
        <v>12.0076</v>
      </c>
      <c r="FF70">
        <v>4.98705</v>
      </c>
      <c r="FG70">
        <v>3.2846500000000001</v>
      </c>
      <c r="FH70">
        <v>9999</v>
      </c>
      <c r="FI70">
        <v>9999</v>
      </c>
      <c r="FJ70">
        <v>9999</v>
      </c>
      <c r="FK70">
        <v>999.9</v>
      </c>
      <c r="FL70">
        <v>1.8657699999999999</v>
      </c>
      <c r="FM70">
        <v>1.8621799999999999</v>
      </c>
      <c r="FN70">
        <v>1.8641799999999999</v>
      </c>
      <c r="FO70">
        <v>1.8603099999999999</v>
      </c>
      <c r="FP70">
        <v>1.8609599999999999</v>
      </c>
      <c r="FQ70">
        <v>1.86019</v>
      </c>
      <c r="FR70">
        <v>1.86188</v>
      </c>
      <c r="FS70">
        <v>1.8584799999999999</v>
      </c>
      <c r="FT70">
        <v>0</v>
      </c>
      <c r="FU70">
        <v>0</v>
      </c>
      <c r="FV70">
        <v>0</v>
      </c>
      <c r="FW70">
        <v>0</v>
      </c>
      <c r="FX70" t="s">
        <v>358</v>
      </c>
      <c r="FY70" t="s">
        <v>359</v>
      </c>
      <c r="FZ70" t="s">
        <v>360</v>
      </c>
      <c r="GA70" t="s">
        <v>360</v>
      </c>
      <c r="GB70" t="s">
        <v>360</v>
      </c>
      <c r="GC70" t="s">
        <v>360</v>
      </c>
      <c r="GD70">
        <v>0</v>
      </c>
      <c r="GE70">
        <v>100</v>
      </c>
      <c r="GF70">
        <v>100</v>
      </c>
      <c r="GG70">
        <v>-5.7510000000000003</v>
      </c>
      <c r="GH70">
        <v>0.22420000000000001</v>
      </c>
      <c r="GI70">
        <v>-4.3390407852367989</v>
      </c>
      <c r="GJ70">
        <v>-4.8024823865547416E-3</v>
      </c>
      <c r="GK70">
        <v>2.2541114550050859E-6</v>
      </c>
      <c r="GL70">
        <v>-5.2254267566753844E-10</v>
      </c>
      <c r="GM70">
        <v>0.224158448447625</v>
      </c>
      <c r="GN70">
        <v>0</v>
      </c>
      <c r="GO70">
        <v>0</v>
      </c>
      <c r="GP70">
        <v>0</v>
      </c>
      <c r="GQ70">
        <v>6</v>
      </c>
      <c r="GR70">
        <v>2068</v>
      </c>
      <c r="GS70">
        <v>3</v>
      </c>
      <c r="GT70">
        <v>31</v>
      </c>
      <c r="GU70">
        <v>122.3</v>
      </c>
      <c r="GV70">
        <v>122.3</v>
      </c>
      <c r="GW70">
        <v>1.2109399999999999</v>
      </c>
      <c r="GX70">
        <v>2.5610400000000002</v>
      </c>
      <c r="GY70">
        <v>2.04834</v>
      </c>
      <c r="GZ70">
        <v>2.6281699999999999</v>
      </c>
      <c r="HA70">
        <v>2.1972700000000001</v>
      </c>
      <c r="HB70">
        <v>2.3107899999999999</v>
      </c>
      <c r="HC70">
        <v>37.722799999999999</v>
      </c>
      <c r="HD70">
        <v>14.245900000000001</v>
      </c>
      <c r="HE70">
        <v>18</v>
      </c>
      <c r="HF70">
        <v>678.38</v>
      </c>
      <c r="HG70">
        <v>756.31</v>
      </c>
      <c r="HH70">
        <v>31.0002</v>
      </c>
      <c r="HI70">
        <v>32.513800000000003</v>
      </c>
      <c r="HJ70">
        <v>30.0002</v>
      </c>
      <c r="HK70">
        <v>32.415399999999998</v>
      </c>
      <c r="HL70">
        <v>32.418799999999997</v>
      </c>
      <c r="HM70">
        <v>24.243300000000001</v>
      </c>
      <c r="HN70">
        <v>19.126000000000001</v>
      </c>
      <c r="HO70">
        <v>100</v>
      </c>
      <c r="HP70">
        <v>31</v>
      </c>
      <c r="HQ70">
        <v>371.14400000000001</v>
      </c>
      <c r="HR70">
        <v>31.608899999999998</v>
      </c>
      <c r="HS70">
        <v>99.037800000000004</v>
      </c>
      <c r="HT70">
        <v>97.741799999999998</v>
      </c>
    </row>
    <row r="71" spans="1:228" x14ac:dyDescent="0.2">
      <c r="A71">
        <v>56</v>
      </c>
      <c r="B71">
        <v>1676566841.5999999</v>
      </c>
      <c r="C71">
        <v>219.5</v>
      </c>
      <c r="D71" t="s">
        <v>470</v>
      </c>
      <c r="E71" t="s">
        <v>471</v>
      </c>
      <c r="F71">
        <v>4</v>
      </c>
      <c r="G71">
        <v>1676566839.2874999</v>
      </c>
      <c r="H71">
        <f t="shared" si="0"/>
        <v>2.6280124854284252E-3</v>
      </c>
      <c r="I71">
        <f t="shared" si="1"/>
        <v>2.628012485428425</v>
      </c>
      <c r="J71">
        <f t="shared" si="2"/>
        <v>7.4315234879049035</v>
      </c>
      <c r="K71">
        <f t="shared" si="3"/>
        <v>342.49175000000002</v>
      </c>
      <c r="L71">
        <f t="shared" si="4"/>
        <v>264.56026174139959</v>
      </c>
      <c r="M71">
        <f t="shared" si="5"/>
        <v>26.778260229012641</v>
      </c>
      <c r="N71">
        <f t="shared" si="6"/>
        <v>34.66632950626073</v>
      </c>
      <c r="O71">
        <f t="shared" si="7"/>
        <v>0.17399289690406788</v>
      </c>
      <c r="P71">
        <f t="shared" si="8"/>
        <v>2.7677843298723683</v>
      </c>
      <c r="Q71">
        <f t="shared" si="9"/>
        <v>0.1681368094895096</v>
      </c>
      <c r="R71">
        <f t="shared" si="10"/>
        <v>0.10559523249034275</v>
      </c>
      <c r="S71">
        <f t="shared" si="11"/>
        <v>226.11482544833305</v>
      </c>
      <c r="T71">
        <f t="shared" si="12"/>
        <v>33.154161312426751</v>
      </c>
      <c r="U71">
        <f t="shared" si="13"/>
        <v>32.629987499999999</v>
      </c>
      <c r="V71">
        <f t="shared" si="14"/>
        <v>4.9480173033488049</v>
      </c>
      <c r="W71">
        <f t="shared" si="15"/>
        <v>69.97155035980866</v>
      </c>
      <c r="X71">
        <f t="shared" si="16"/>
        <v>3.4314457786030017</v>
      </c>
      <c r="Y71">
        <f t="shared" si="17"/>
        <v>4.9040585222962392</v>
      </c>
      <c r="Z71">
        <f t="shared" si="18"/>
        <v>1.5165715247458031</v>
      </c>
      <c r="AA71">
        <f t="shared" si="19"/>
        <v>-115.89535060739355</v>
      </c>
      <c r="AB71">
        <f t="shared" si="20"/>
        <v>-23.621017665785676</v>
      </c>
      <c r="AC71">
        <f t="shared" si="21"/>
        <v>-1.9459336604542115</v>
      </c>
      <c r="AD71">
        <f t="shared" si="22"/>
        <v>84.65252351469961</v>
      </c>
      <c r="AE71">
        <f t="shared" si="23"/>
        <v>17.90259982213356</v>
      </c>
      <c r="AF71">
        <f t="shared" si="24"/>
        <v>2.6358451947100585</v>
      </c>
      <c r="AG71">
        <f t="shared" si="25"/>
        <v>7.4315234879049035</v>
      </c>
      <c r="AH71">
        <v>371.11899396588473</v>
      </c>
      <c r="AI71">
        <v>357.58510303030312</v>
      </c>
      <c r="AJ71">
        <v>1.6948286327785951</v>
      </c>
      <c r="AK71">
        <v>62.170441953153343</v>
      </c>
      <c r="AL71">
        <f t="shared" si="26"/>
        <v>2.628012485428425</v>
      </c>
      <c r="AM71">
        <v>31.550538945250139</v>
      </c>
      <c r="AN71">
        <v>33.895660606060609</v>
      </c>
      <c r="AO71">
        <v>-2.5784537193974911E-4</v>
      </c>
      <c r="AP71">
        <v>100.072647166557</v>
      </c>
      <c r="AQ71">
        <v>17</v>
      </c>
      <c r="AR71">
        <v>3</v>
      </c>
      <c r="AS71">
        <f t="shared" si="27"/>
        <v>1</v>
      </c>
      <c r="AT71">
        <f t="shared" si="28"/>
        <v>0</v>
      </c>
      <c r="AU71">
        <f t="shared" si="29"/>
        <v>47422.664940613555</v>
      </c>
      <c r="AV71">
        <f t="shared" si="30"/>
        <v>1200.0037500000001</v>
      </c>
      <c r="AW71">
        <f t="shared" si="31"/>
        <v>1025.9276199214162</v>
      </c>
      <c r="AX71">
        <f t="shared" si="32"/>
        <v>0.85493701158968549</v>
      </c>
      <c r="AY71">
        <f t="shared" si="33"/>
        <v>0.18842843236809304</v>
      </c>
      <c r="AZ71">
        <v>6</v>
      </c>
      <c r="BA71">
        <v>0.5</v>
      </c>
      <c r="BB71" t="s">
        <v>355</v>
      </c>
      <c r="BC71">
        <v>2</v>
      </c>
      <c r="BD71" t="b">
        <v>1</v>
      </c>
      <c r="BE71">
        <v>1676566839.2874999</v>
      </c>
      <c r="BF71">
        <v>342.49175000000002</v>
      </c>
      <c r="BG71">
        <v>359.849875</v>
      </c>
      <c r="BH71">
        <v>33.901537500000003</v>
      </c>
      <c r="BI71">
        <v>31.551024999999999</v>
      </c>
      <c r="BJ71">
        <v>348.25187499999998</v>
      </c>
      <c r="BK71">
        <v>33.677387500000002</v>
      </c>
      <c r="BL71">
        <v>650.02487500000007</v>
      </c>
      <c r="BM71">
        <v>101.11799999999999</v>
      </c>
      <c r="BN71">
        <v>9.9998699999999996E-2</v>
      </c>
      <c r="BO71">
        <v>32.471687500000002</v>
      </c>
      <c r="BP71">
        <v>32.629987499999999</v>
      </c>
      <c r="BQ71">
        <v>999.9</v>
      </c>
      <c r="BR71">
        <v>0</v>
      </c>
      <c r="BS71">
        <v>0</v>
      </c>
      <c r="BT71">
        <v>9004.4537500000006</v>
      </c>
      <c r="BU71">
        <v>0</v>
      </c>
      <c r="BV71">
        <v>135.49</v>
      </c>
      <c r="BW71">
        <v>-17.3581875</v>
      </c>
      <c r="BX71">
        <v>354.51024999999998</v>
      </c>
      <c r="BY71">
        <v>371.57337500000011</v>
      </c>
      <c r="BZ71">
        <v>2.3505150000000001</v>
      </c>
      <c r="CA71">
        <v>359.849875</v>
      </c>
      <c r="CB71">
        <v>31.551024999999999</v>
      </c>
      <c r="CC71">
        <v>3.4280575</v>
      </c>
      <c r="CD71">
        <v>3.1903774999999999</v>
      </c>
      <c r="CE71">
        <v>26.267600000000002</v>
      </c>
      <c r="CF71">
        <v>25.056362499999999</v>
      </c>
      <c r="CG71">
        <v>1200.0037500000001</v>
      </c>
      <c r="CH71">
        <v>0.50001587499999989</v>
      </c>
      <c r="CI71">
        <v>0.499984125</v>
      </c>
      <c r="CJ71">
        <v>0</v>
      </c>
      <c r="CK71">
        <v>871.49662499999999</v>
      </c>
      <c r="CL71">
        <v>4.9990899999999998</v>
      </c>
      <c r="CM71">
        <v>9464.1237500000007</v>
      </c>
      <c r="CN71">
        <v>9557.9437500000004</v>
      </c>
      <c r="CO71">
        <v>42.625</v>
      </c>
      <c r="CP71">
        <v>44.694875000000003</v>
      </c>
      <c r="CQ71">
        <v>43.476374999999997</v>
      </c>
      <c r="CR71">
        <v>43.625</v>
      </c>
      <c r="CS71">
        <v>43.898249999999997</v>
      </c>
      <c r="CT71">
        <v>597.52250000000004</v>
      </c>
      <c r="CU71">
        <v>597.48249999999996</v>
      </c>
      <c r="CV71">
        <v>0</v>
      </c>
      <c r="CW71">
        <v>1676566853.0999999</v>
      </c>
      <c r="CX71">
        <v>0</v>
      </c>
      <c r="CY71">
        <v>1676559501.0999999</v>
      </c>
      <c r="CZ71" t="s">
        <v>356</v>
      </c>
      <c r="DA71">
        <v>1676559501.0999999</v>
      </c>
      <c r="DB71">
        <v>1676559496.5999999</v>
      </c>
      <c r="DC71">
        <v>9</v>
      </c>
      <c r="DD71">
        <v>-0.31900000000000001</v>
      </c>
      <c r="DE71">
        <v>0.04</v>
      </c>
      <c r="DF71">
        <v>-6.032</v>
      </c>
      <c r="DG71">
        <v>0.23799999999999999</v>
      </c>
      <c r="DH71">
        <v>416</v>
      </c>
      <c r="DI71">
        <v>31</v>
      </c>
      <c r="DJ71">
        <v>0.66</v>
      </c>
      <c r="DK71">
        <v>0.35</v>
      </c>
      <c r="DL71">
        <v>-17.039580000000001</v>
      </c>
      <c r="DM71">
        <v>-2.4633028142589048</v>
      </c>
      <c r="DN71">
        <v>0.2427358247148533</v>
      </c>
      <c r="DO71">
        <v>0</v>
      </c>
      <c r="DP71">
        <v>2.3535832499999998</v>
      </c>
      <c r="DQ71">
        <v>1.903553470919327E-2</v>
      </c>
      <c r="DR71">
        <v>4.3222184046505432E-3</v>
      </c>
      <c r="DS71">
        <v>1</v>
      </c>
      <c r="DT71">
        <v>0</v>
      </c>
      <c r="DU71">
        <v>0</v>
      </c>
      <c r="DV71">
        <v>0</v>
      </c>
      <c r="DW71">
        <v>-1</v>
      </c>
      <c r="DX71">
        <v>1</v>
      </c>
      <c r="DY71">
        <v>2</v>
      </c>
      <c r="DZ71" t="s">
        <v>373</v>
      </c>
      <c r="EA71">
        <v>3.2974100000000002</v>
      </c>
      <c r="EB71">
        <v>2.6253899999999999</v>
      </c>
      <c r="EC71">
        <v>8.9053400000000005E-2</v>
      </c>
      <c r="ED71">
        <v>9.0607900000000005E-2</v>
      </c>
      <c r="EE71">
        <v>0.139043</v>
      </c>
      <c r="EF71">
        <v>0.13120999999999999</v>
      </c>
      <c r="EG71">
        <v>27513.9</v>
      </c>
      <c r="EH71">
        <v>27876</v>
      </c>
      <c r="EI71">
        <v>28097.200000000001</v>
      </c>
      <c r="EJ71">
        <v>29499</v>
      </c>
      <c r="EK71">
        <v>33306</v>
      </c>
      <c r="EL71">
        <v>35559.699999999997</v>
      </c>
      <c r="EM71">
        <v>39681.599999999999</v>
      </c>
      <c r="EN71">
        <v>42140.1</v>
      </c>
      <c r="EO71">
        <v>2.20147</v>
      </c>
      <c r="EP71">
        <v>2.2017000000000002</v>
      </c>
      <c r="EQ71">
        <v>0.126585</v>
      </c>
      <c r="ER71">
        <v>0</v>
      </c>
      <c r="ES71">
        <v>30.567799999999998</v>
      </c>
      <c r="ET71">
        <v>999.9</v>
      </c>
      <c r="EU71">
        <v>76.900000000000006</v>
      </c>
      <c r="EV71">
        <v>32.4</v>
      </c>
      <c r="EW71">
        <v>37.143799999999999</v>
      </c>
      <c r="EX71">
        <v>56.640900000000002</v>
      </c>
      <c r="EY71">
        <v>-3.83013</v>
      </c>
      <c r="EZ71">
        <v>2</v>
      </c>
      <c r="FA71">
        <v>0.401613</v>
      </c>
      <c r="FB71">
        <v>-9.9564299999999994E-2</v>
      </c>
      <c r="FC71">
        <v>20.2743</v>
      </c>
      <c r="FD71">
        <v>5.2202799999999998</v>
      </c>
      <c r="FE71">
        <v>12.006399999999999</v>
      </c>
      <c r="FF71">
        <v>4.9871499999999997</v>
      </c>
      <c r="FG71">
        <v>3.2846500000000001</v>
      </c>
      <c r="FH71">
        <v>9999</v>
      </c>
      <c r="FI71">
        <v>9999</v>
      </c>
      <c r="FJ71">
        <v>9999</v>
      </c>
      <c r="FK71">
        <v>999.9</v>
      </c>
      <c r="FL71">
        <v>1.86575</v>
      </c>
      <c r="FM71">
        <v>1.8621799999999999</v>
      </c>
      <c r="FN71">
        <v>1.8641700000000001</v>
      </c>
      <c r="FO71">
        <v>1.8603000000000001</v>
      </c>
      <c r="FP71">
        <v>1.8609599999999999</v>
      </c>
      <c r="FQ71">
        <v>1.8601799999999999</v>
      </c>
      <c r="FR71">
        <v>1.86188</v>
      </c>
      <c r="FS71">
        <v>1.8584799999999999</v>
      </c>
      <c r="FT71">
        <v>0</v>
      </c>
      <c r="FU71">
        <v>0</v>
      </c>
      <c r="FV71">
        <v>0</v>
      </c>
      <c r="FW71">
        <v>0</v>
      </c>
      <c r="FX71" t="s">
        <v>358</v>
      </c>
      <c r="FY71" t="s">
        <v>359</v>
      </c>
      <c r="FZ71" t="s">
        <v>360</v>
      </c>
      <c r="GA71" t="s">
        <v>360</v>
      </c>
      <c r="GB71" t="s">
        <v>360</v>
      </c>
      <c r="GC71" t="s">
        <v>360</v>
      </c>
      <c r="GD71">
        <v>0</v>
      </c>
      <c r="GE71">
        <v>100</v>
      </c>
      <c r="GF71">
        <v>100</v>
      </c>
      <c r="GG71">
        <v>-5.7729999999999997</v>
      </c>
      <c r="GH71">
        <v>0.22420000000000001</v>
      </c>
      <c r="GI71">
        <v>-4.3390407852367989</v>
      </c>
      <c r="GJ71">
        <v>-4.8024823865547416E-3</v>
      </c>
      <c r="GK71">
        <v>2.2541114550050859E-6</v>
      </c>
      <c r="GL71">
        <v>-5.2254267566753844E-10</v>
      </c>
      <c r="GM71">
        <v>0.224158448447625</v>
      </c>
      <c r="GN71">
        <v>0</v>
      </c>
      <c r="GO71">
        <v>0</v>
      </c>
      <c r="GP71">
        <v>0</v>
      </c>
      <c r="GQ71">
        <v>6</v>
      </c>
      <c r="GR71">
        <v>2068</v>
      </c>
      <c r="GS71">
        <v>3</v>
      </c>
      <c r="GT71">
        <v>31</v>
      </c>
      <c r="GU71">
        <v>122.3</v>
      </c>
      <c r="GV71">
        <v>122.4</v>
      </c>
      <c r="GW71">
        <v>1.22803</v>
      </c>
      <c r="GX71">
        <v>2.5598100000000001</v>
      </c>
      <c r="GY71">
        <v>2.04834</v>
      </c>
      <c r="GZ71">
        <v>2.6281699999999999</v>
      </c>
      <c r="HA71">
        <v>2.1972700000000001</v>
      </c>
      <c r="HB71">
        <v>2.2985799999999998</v>
      </c>
      <c r="HC71">
        <v>37.722799999999999</v>
      </c>
      <c r="HD71">
        <v>14.263400000000001</v>
      </c>
      <c r="HE71">
        <v>18</v>
      </c>
      <c r="HF71">
        <v>678.60599999999999</v>
      </c>
      <c r="HG71">
        <v>756.02800000000002</v>
      </c>
      <c r="HH71">
        <v>31</v>
      </c>
      <c r="HI71">
        <v>32.514600000000002</v>
      </c>
      <c r="HJ71">
        <v>30.000299999999999</v>
      </c>
      <c r="HK71">
        <v>32.417499999999997</v>
      </c>
      <c r="HL71">
        <v>32.421500000000002</v>
      </c>
      <c r="HM71">
        <v>24.607800000000001</v>
      </c>
      <c r="HN71">
        <v>19.126000000000001</v>
      </c>
      <c r="HO71">
        <v>100</v>
      </c>
      <c r="HP71">
        <v>31</v>
      </c>
      <c r="HQ71">
        <v>377.822</v>
      </c>
      <c r="HR71">
        <v>31.629899999999999</v>
      </c>
      <c r="HS71">
        <v>99.037700000000001</v>
      </c>
      <c r="HT71">
        <v>97.742400000000004</v>
      </c>
    </row>
    <row r="72" spans="1:228" x14ac:dyDescent="0.2">
      <c r="A72">
        <v>57</v>
      </c>
      <c r="B72">
        <v>1676566845.5999999</v>
      </c>
      <c r="C72">
        <v>223.5</v>
      </c>
      <c r="D72" t="s">
        <v>472</v>
      </c>
      <c r="E72" t="s">
        <v>473</v>
      </c>
      <c r="F72">
        <v>4</v>
      </c>
      <c r="G72">
        <v>1676566843.5999999</v>
      </c>
      <c r="H72">
        <f t="shared" si="0"/>
        <v>2.6217590947376309E-3</v>
      </c>
      <c r="I72">
        <f t="shared" si="1"/>
        <v>2.621759094737631</v>
      </c>
      <c r="J72">
        <f t="shared" si="2"/>
        <v>7.4468118924457327</v>
      </c>
      <c r="K72">
        <f t="shared" si="3"/>
        <v>349.64499999999998</v>
      </c>
      <c r="L72">
        <f t="shared" si="4"/>
        <v>271.25064810127839</v>
      </c>
      <c r="M72">
        <f t="shared" si="5"/>
        <v>27.456192992544967</v>
      </c>
      <c r="N72">
        <f t="shared" si="6"/>
        <v>35.391327785119266</v>
      </c>
      <c r="O72">
        <f t="shared" si="7"/>
        <v>0.1736132673742164</v>
      </c>
      <c r="P72">
        <f t="shared" si="8"/>
        <v>2.7701351919375132</v>
      </c>
      <c r="Q72">
        <f t="shared" si="9"/>
        <v>0.16778701546131114</v>
      </c>
      <c r="R72">
        <f t="shared" si="10"/>
        <v>0.10537406201487727</v>
      </c>
      <c r="S72">
        <f t="shared" si="11"/>
        <v>226.11285593036865</v>
      </c>
      <c r="T72">
        <f t="shared" si="12"/>
        <v>33.154433161244114</v>
      </c>
      <c r="U72">
        <f t="shared" si="13"/>
        <v>32.62574285714286</v>
      </c>
      <c r="V72">
        <f t="shared" si="14"/>
        <v>4.9468341373418552</v>
      </c>
      <c r="W72">
        <f t="shared" si="15"/>
        <v>69.959005799726413</v>
      </c>
      <c r="X72">
        <f t="shared" si="16"/>
        <v>3.4306588429026053</v>
      </c>
      <c r="Y72">
        <f t="shared" si="17"/>
        <v>4.9038130311966519</v>
      </c>
      <c r="Z72">
        <f t="shared" si="18"/>
        <v>1.5161752944392499</v>
      </c>
      <c r="AA72">
        <f t="shared" si="19"/>
        <v>-115.61957607792952</v>
      </c>
      <c r="AB72">
        <f t="shared" si="20"/>
        <v>-23.139712996587466</v>
      </c>
      <c r="AC72">
        <f t="shared" si="21"/>
        <v>-1.9046173342168975</v>
      </c>
      <c r="AD72">
        <f t="shared" si="22"/>
        <v>85.448949521634759</v>
      </c>
      <c r="AE72">
        <f t="shared" si="23"/>
        <v>17.990195736670689</v>
      </c>
      <c r="AF72">
        <f t="shared" si="24"/>
        <v>2.6210761379527536</v>
      </c>
      <c r="AG72">
        <f t="shared" si="25"/>
        <v>7.4468118924457327</v>
      </c>
      <c r="AH72">
        <v>378.06411961584968</v>
      </c>
      <c r="AI72">
        <v>364.46188484848437</v>
      </c>
      <c r="AJ72">
        <v>1.7089037722838289</v>
      </c>
      <c r="AK72">
        <v>62.170441953153343</v>
      </c>
      <c r="AL72">
        <f t="shared" si="26"/>
        <v>2.621759094737631</v>
      </c>
      <c r="AM72">
        <v>31.5545338538161</v>
      </c>
      <c r="AN72">
        <v>33.892940000000003</v>
      </c>
      <c r="AO72">
        <v>-7.1849917670636091E-5</v>
      </c>
      <c r="AP72">
        <v>100.072647166557</v>
      </c>
      <c r="AQ72">
        <v>18</v>
      </c>
      <c r="AR72">
        <v>3</v>
      </c>
      <c r="AS72">
        <f t="shared" si="27"/>
        <v>1</v>
      </c>
      <c r="AT72">
        <f t="shared" si="28"/>
        <v>0</v>
      </c>
      <c r="AU72">
        <f t="shared" si="29"/>
        <v>47487.620619375964</v>
      </c>
      <c r="AV72">
        <f t="shared" si="30"/>
        <v>1199.995714285714</v>
      </c>
      <c r="AW72">
        <f t="shared" si="31"/>
        <v>1025.9205139535586</v>
      </c>
      <c r="AX72">
        <f t="shared" si="32"/>
        <v>0.85493681497373353</v>
      </c>
      <c r="AY72">
        <f t="shared" si="33"/>
        <v>0.1884280528993057</v>
      </c>
      <c r="AZ72">
        <v>6</v>
      </c>
      <c r="BA72">
        <v>0.5</v>
      </c>
      <c r="BB72" t="s">
        <v>355</v>
      </c>
      <c r="BC72">
        <v>2</v>
      </c>
      <c r="BD72" t="b">
        <v>1</v>
      </c>
      <c r="BE72">
        <v>1676566843.5999999</v>
      </c>
      <c r="BF72">
        <v>349.64499999999998</v>
      </c>
      <c r="BG72">
        <v>367.09657142857139</v>
      </c>
      <c r="BH72">
        <v>33.89284285714286</v>
      </c>
      <c r="BI72">
        <v>31.555485714285719</v>
      </c>
      <c r="BJ72">
        <v>355.42957142857142</v>
      </c>
      <c r="BK72">
        <v>33.668685714285708</v>
      </c>
      <c r="BL72">
        <v>650.0265714285714</v>
      </c>
      <c r="BM72">
        <v>101.1208571428571</v>
      </c>
      <c r="BN72">
        <v>9.9888999999999992E-2</v>
      </c>
      <c r="BO72">
        <v>32.470799999999997</v>
      </c>
      <c r="BP72">
        <v>32.62574285714286</v>
      </c>
      <c r="BQ72">
        <v>999.89999999999986</v>
      </c>
      <c r="BR72">
        <v>0</v>
      </c>
      <c r="BS72">
        <v>0</v>
      </c>
      <c r="BT72">
        <v>9016.6957142857154</v>
      </c>
      <c r="BU72">
        <v>0</v>
      </c>
      <c r="BV72">
        <v>137.41742857142859</v>
      </c>
      <c r="BW72">
        <v>-17.45165714285714</v>
      </c>
      <c r="BX72">
        <v>361.91114285714281</v>
      </c>
      <c r="BY72">
        <v>379.05799999999999</v>
      </c>
      <c r="BZ72">
        <v>2.3373499999999998</v>
      </c>
      <c r="CA72">
        <v>367.09657142857139</v>
      </c>
      <c r="CB72">
        <v>31.555485714285719</v>
      </c>
      <c r="CC72">
        <v>3.4272685714285709</v>
      </c>
      <c r="CD72">
        <v>3.1909128571428571</v>
      </c>
      <c r="CE72">
        <v>26.26368571428571</v>
      </c>
      <c r="CF72">
        <v>25.059185714285722</v>
      </c>
      <c r="CG72">
        <v>1199.995714285714</v>
      </c>
      <c r="CH72">
        <v>0.5000228571428571</v>
      </c>
      <c r="CI72">
        <v>0.49997714285714279</v>
      </c>
      <c r="CJ72">
        <v>0</v>
      </c>
      <c r="CK72">
        <v>871.12714285714276</v>
      </c>
      <c r="CL72">
        <v>4.9990899999999998</v>
      </c>
      <c r="CM72">
        <v>9462.4185714285704</v>
      </c>
      <c r="CN72">
        <v>9557.91</v>
      </c>
      <c r="CO72">
        <v>42.607000000000014</v>
      </c>
      <c r="CP72">
        <v>44.686999999999998</v>
      </c>
      <c r="CQ72">
        <v>43.455000000000013</v>
      </c>
      <c r="CR72">
        <v>43.625</v>
      </c>
      <c r="CS72">
        <v>43.875</v>
      </c>
      <c r="CT72">
        <v>597.52857142857124</v>
      </c>
      <c r="CU72">
        <v>597.47285714285715</v>
      </c>
      <c r="CV72">
        <v>0</v>
      </c>
      <c r="CW72">
        <v>1676566857.3</v>
      </c>
      <c r="CX72">
        <v>0</v>
      </c>
      <c r="CY72">
        <v>1676559501.0999999</v>
      </c>
      <c r="CZ72" t="s">
        <v>356</v>
      </c>
      <c r="DA72">
        <v>1676559501.0999999</v>
      </c>
      <c r="DB72">
        <v>1676559496.5999999</v>
      </c>
      <c r="DC72">
        <v>9</v>
      </c>
      <c r="DD72">
        <v>-0.31900000000000001</v>
      </c>
      <c r="DE72">
        <v>0.04</v>
      </c>
      <c r="DF72">
        <v>-6.032</v>
      </c>
      <c r="DG72">
        <v>0.23799999999999999</v>
      </c>
      <c r="DH72">
        <v>416</v>
      </c>
      <c r="DI72">
        <v>31</v>
      </c>
      <c r="DJ72">
        <v>0.66</v>
      </c>
      <c r="DK72">
        <v>0.35</v>
      </c>
      <c r="DL72">
        <v>-17.19431707317073</v>
      </c>
      <c r="DM72">
        <v>-2.0947567944251451</v>
      </c>
      <c r="DN72">
        <v>0.2146412752142047</v>
      </c>
      <c r="DO72">
        <v>0</v>
      </c>
      <c r="DP72">
        <v>2.3517975609756099</v>
      </c>
      <c r="DQ72">
        <v>-5.3043972125432083E-2</v>
      </c>
      <c r="DR72">
        <v>7.0354894019059623E-3</v>
      </c>
      <c r="DS72">
        <v>1</v>
      </c>
      <c r="DT72">
        <v>0</v>
      </c>
      <c r="DU72">
        <v>0</v>
      </c>
      <c r="DV72">
        <v>0</v>
      </c>
      <c r="DW72">
        <v>-1</v>
      </c>
      <c r="DX72">
        <v>1</v>
      </c>
      <c r="DY72">
        <v>2</v>
      </c>
      <c r="DZ72" t="s">
        <v>373</v>
      </c>
      <c r="EA72">
        <v>3.2972000000000001</v>
      </c>
      <c r="EB72">
        <v>2.6252200000000001</v>
      </c>
      <c r="EC72">
        <v>9.0384000000000006E-2</v>
      </c>
      <c r="ED72">
        <v>9.1912999999999995E-2</v>
      </c>
      <c r="EE72">
        <v>0.13905000000000001</v>
      </c>
      <c r="EF72">
        <v>0.13122600000000001</v>
      </c>
      <c r="EG72">
        <v>27473.599999999999</v>
      </c>
      <c r="EH72">
        <v>27835.599999999999</v>
      </c>
      <c r="EI72">
        <v>28097.1</v>
      </c>
      <c r="EJ72">
        <v>29498.7</v>
      </c>
      <c r="EK72">
        <v>33305.4</v>
      </c>
      <c r="EL72">
        <v>35559</v>
      </c>
      <c r="EM72">
        <v>39681.199999999997</v>
      </c>
      <c r="EN72">
        <v>42140</v>
      </c>
      <c r="EO72">
        <v>2.2012</v>
      </c>
      <c r="EP72">
        <v>2.2018499999999999</v>
      </c>
      <c r="EQ72">
        <v>0.12747900000000001</v>
      </c>
      <c r="ER72">
        <v>0</v>
      </c>
      <c r="ES72">
        <v>30.555399999999999</v>
      </c>
      <c r="ET72">
        <v>999.9</v>
      </c>
      <c r="EU72">
        <v>76.900000000000006</v>
      </c>
      <c r="EV72">
        <v>32.4</v>
      </c>
      <c r="EW72">
        <v>37.139699999999998</v>
      </c>
      <c r="EX72">
        <v>57.000900000000001</v>
      </c>
      <c r="EY72">
        <v>-3.8381400000000001</v>
      </c>
      <c r="EZ72">
        <v>2</v>
      </c>
      <c r="FA72">
        <v>0.4017</v>
      </c>
      <c r="FB72">
        <v>-9.9673200000000003E-2</v>
      </c>
      <c r="FC72">
        <v>20.2744</v>
      </c>
      <c r="FD72">
        <v>5.2199900000000001</v>
      </c>
      <c r="FE72">
        <v>12.0061</v>
      </c>
      <c r="FF72">
        <v>4.98705</v>
      </c>
      <c r="FG72">
        <v>3.2846299999999999</v>
      </c>
      <c r="FH72">
        <v>9999</v>
      </c>
      <c r="FI72">
        <v>9999</v>
      </c>
      <c r="FJ72">
        <v>9999</v>
      </c>
      <c r="FK72">
        <v>999.9</v>
      </c>
      <c r="FL72">
        <v>1.8657600000000001</v>
      </c>
      <c r="FM72">
        <v>1.8621799999999999</v>
      </c>
      <c r="FN72">
        <v>1.8641700000000001</v>
      </c>
      <c r="FO72">
        <v>1.86029</v>
      </c>
      <c r="FP72">
        <v>1.8609599999999999</v>
      </c>
      <c r="FQ72">
        <v>1.86016</v>
      </c>
      <c r="FR72">
        <v>1.8618699999999999</v>
      </c>
      <c r="FS72">
        <v>1.8584799999999999</v>
      </c>
      <c r="FT72">
        <v>0</v>
      </c>
      <c r="FU72">
        <v>0</v>
      </c>
      <c r="FV72">
        <v>0</v>
      </c>
      <c r="FW72">
        <v>0</v>
      </c>
      <c r="FX72" t="s">
        <v>358</v>
      </c>
      <c r="FY72" t="s">
        <v>359</v>
      </c>
      <c r="FZ72" t="s">
        <v>360</v>
      </c>
      <c r="GA72" t="s">
        <v>360</v>
      </c>
      <c r="GB72" t="s">
        <v>360</v>
      </c>
      <c r="GC72" t="s">
        <v>360</v>
      </c>
      <c r="GD72">
        <v>0</v>
      </c>
      <c r="GE72">
        <v>100</v>
      </c>
      <c r="GF72">
        <v>100</v>
      </c>
      <c r="GG72">
        <v>-5.7960000000000003</v>
      </c>
      <c r="GH72">
        <v>0.22420000000000001</v>
      </c>
      <c r="GI72">
        <v>-4.3390407852367989</v>
      </c>
      <c r="GJ72">
        <v>-4.8024823865547416E-3</v>
      </c>
      <c r="GK72">
        <v>2.2541114550050859E-6</v>
      </c>
      <c r="GL72">
        <v>-5.2254267566753844E-10</v>
      </c>
      <c r="GM72">
        <v>0.224158448447625</v>
      </c>
      <c r="GN72">
        <v>0</v>
      </c>
      <c r="GO72">
        <v>0</v>
      </c>
      <c r="GP72">
        <v>0</v>
      </c>
      <c r="GQ72">
        <v>6</v>
      </c>
      <c r="GR72">
        <v>2068</v>
      </c>
      <c r="GS72">
        <v>3</v>
      </c>
      <c r="GT72">
        <v>31</v>
      </c>
      <c r="GU72">
        <v>122.4</v>
      </c>
      <c r="GV72">
        <v>122.5</v>
      </c>
      <c r="GW72">
        <v>1.24756</v>
      </c>
      <c r="GX72">
        <v>2.5463900000000002</v>
      </c>
      <c r="GY72">
        <v>2.04834</v>
      </c>
      <c r="GZ72">
        <v>2.6269499999999999</v>
      </c>
      <c r="HA72">
        <v>2.1972700000000001</v>
      </c>
      <c r="HB72">
        <v>2.32666</v>
      </c>
      <c r="HC72">
        <v>37.747</v>
      </c>
      <c r="HD72">
        <v>14.280900000000001</v>
      </c>
      <c r="HE72">
        <v>18</v>
      </c>
      <c r="HF72">
        <v>678.39099999999996</v>
      </c>
      <c r="HG72">
        <v>756.18299999999999</v>
      </c>
      <c r="HH72">
        <v>31</v>
      </c>
      <c r="HI72">
        <v>32.5167</v>
      </c>
      <c r="HJ72">
        <v>30.000299999999999</v>
      </c>
      <c r="HK72">
        <v>32.418199999999999</v>
      </c>
      <c r="HL72">
        <v>32.422199999999997</v>
      </c>
      <c r="HM72">
        <v>24.9724</v>
      </c>
      <c r="HN72">
        <v>19.126000000000001</v>
      </c>
      <c r="HO72">
        <v>100</v>
      </c>
      <c r="HP72">
        <v>31</v>
      </c>
      <c r="HQ72">
        <v>384.50099999999998</v>
      </c>
      <c r="HR72">
        <v>31.634</v>
      </c>
      <c r="HS72">
        <v>99.036799999999999</v>
      </c>
      <c r="HT72">
        <v>97.741799999999998</v>
      </c>
    </row>
    <row r="73" spans="1:228" x14ac:dyDescent="0.2">
      <c r="A73">
        <v>58</v>
      </c>
      <c r="B73">
        <v>1676566849.5999999</v>
      </c>
      <c r="C73">
        <v>227.5</v>
      </c>
      <c r="D73" t="s">
        <v>474</v>
      </c>
      <c r="E73" t="s">
        <v>475</v>
      </c>
      <c r="F73">
        <v>4</v>
      </c>
      <c r="G73">
        <v>1676566847.2874999</v>
      </c>
      <c r="H73">
        <f t="shared" si="0"/>
        <v>2.615433099266267E-3</v>
      </c>
      <c r="I73">
        <f t="shared" si="1"/>
        <v>2.6154330992662671</v>
      </c>
      <c r="J73">
        <f t="shared" si="2"/>
        <v>7.6881774415463813</v>
      </c>
      <c r="K73">
        <f t="shared" si="3"/>
        <v>355.69762500000002</v>
      </c>
      <c r="L73">
        <f t="shared" si="4"/>
        <v>274.7684127759926</v>
      </c>
      <c r="M73">
        <f t="shared" si="5"/>
        <v>27.81335271494147</v>
      </c>
      <c r="N73">
        <f t="shared" si="6"/>
        <v>36.005388698217857</v>
      </c>
      <c r="O73">
        <f t="shared" si="7"/>
        <v>0.17329015955328042</v>
      </c>
      <c r="P73">
        <f t="shared" si="8"/>
        <v>2.772658964591169</v>
      </c>
      <c r="Q73">
        <f t="shared" si="9"/>
        <v>0.16749027710301759</v>
      </c>
      <c r="R73">
        <f t="shared" si="10"/>
        <v>0.10518634840488938</v>
      </c>
      <c r="S73">
        <f t="shared" si="11"/>
        <v>226.11341271831552</v>
      </c>
      <c r="T73">
        <f t="shared" si="12"/>
        <v>33.159171857885205</v>
      </c>
      <c r="U73">
        <f t="shared" si="13"/>
        <v>32.622562500000001</v>
      </c>
      <c r="V73">
        <f t="shared" si="14"/>
        <v>4.9459477952662763</v>
      </c>
      <c r="W73">
        <f t="shared" si="15"/>
        <v>69.94533398461617</v>
      </c>
      <c r="X73">
        <f t="shared" si="16"/>
        <v>3.4306825422655693</v>
      </c>
      <c r="Y73">
        <f t="shared" si="17"/>
        <v>4.9048054342268443</v>
      </c>
      <c r="Z73">
        <f t="shared" si="18"/>
        <v>1.5152652530007069</v>
      </c>
      <c r="AA73">
        <f t="shared" si="19"/>
        <v>-115.34059967764237</v>
      </c>
      <c r="AB73">
        <f t="shared" si="20"/>
        <v>-22.149138262925412</v>
      </c>
      <c r="AC73">
        <f t="shared" si="21"/>
        <v>-1.8214278556107162</v>
      </c>
      <c r="AD73">
        <f t="shared" si="22"/>
        <v>86.802246922137016</v>
      </c>
      <c r="AE73">
        <f t="shared" si="23"/>
        <v>18.118895096347952</v>
      </c>
      <c r="AF73">
        <f t="shared" si="24"/>
        <v>2.6186891446947107</v>
      </c>
      <c r="AG73">
        <f t="shared" si="25"/>
        <v>7.6881774415463813</v>
      </c>
      <c r="AH73">
        <v>384.98626052385748</v>
      </c>
      <c r="AI73">
        <v>371.23390909090909</v>
      </c>
      <c r="AJ73">
        <v>1.687438962158845</v>
      </c>
      <c r="AK73">
        <v>62.170441953153343</v>
      </c>
      <c r="AL73">
        <f t="shared" si="26"/>
        <v>2.6154330992662671</v>
      </c>
      <c r="AM73">
        <v>31.556080598917621</v>
      </c>
      <c r="AN73">
        <v>33.888855757575747</v>
      </c>
      <c r="AO73">
        <v>-2.8086164889793871E-5</v>
      </c>
      <c r="AP73">
        <v>100.072647166557</v>
      </c>
      <c r="AQ73">
        <v>17</v>
      </c>
      <c r="AR73">
        <v>3</v>
      </c>
      <c r="AS73">
        <f t="shared" si="27"/>
        <v>1</v>
      </c>
      <c r="AT73">
        <f t="shared" si="28"/>
        <v>0</v>
      </c>
      <c r="AU73">
        <f t="shared" si="29"/>
        <v>47556.687591167611</v>
      </c>
      <c r="AV73">
        <f t="shared" si="30"/>
        <v>1199.99875</v>
      </c>
      <c r="AW73">
        <f t="shared" si="31"/>
        <v>1025.9231014084537</v>
      </c>
      <c r="AX73">
        <f t="shared" si="32"/>
        <v>0.85493680839955344</v>
      </c>
      <c r="AY73">
        <f t="shared" si="33"/>
        <v>0.18842804021113815</v>
      </c>
      <c r="AZ73">
        <v>6</v>
      </c>
      <c r="BA73">
        <v>0.5</v>
      </c>
      <c r="BB73" t="s">
        <v>355</v>
      </c>
      <c r="BC73">
        <v>2</v>
      </c>
      <c r="BD73" t="b">
        <v>1</v>
      </c>
      <c r="BE73">
        <v>1676566847.2874999</v>
      </c>
      <c r="BF73">
        <v>355.69762500000002</v>
      </c>
      <c r="BG73">
        <v>373.28387500000002</v>
      </c>
      <c r="BH73">
        <v>33.891750000000002</v>
      </c>
      <c r="BI73">
        <v>31.556249999999999</v>
      </c>
      <c r="BJ73">
        <v>361.50287500000002</v>
      </c>
      <c r="BK73">
        <v>33.667574999999999</v>
      </c>
      <c r="BL73">
        <v>649.95174999999995</v>
      </c>
      <c r="BM73">
        <v>101.124875</v>
      </c>
      <c r="BN73">
        <v>9.9834325000000002E-2</v>
      </c>
      <c r="BO73">
        <v>32.474387499999999</v>
      </c>
      <c r="BP73">
        <v>32.622562500000001</v>
      </c>
      <c r="BQ73">
        <v>999.9</v>
      </c>
      <c r="BR73">
        <v>0</v>
      </c>
      <c r="BS73">
        <v>0</v>
      </c>
      <c r="BT73">
        <v>9029.7637500000001</v>
      </c>
      <c r="BU73">
        <v>0</v>
      </c>
      <c r="BV73">
        <v>140.82787500000001</v>
      </c>
      <c r="BW73">
        <v>-17.586212499999998</v>
      </c>
      <c r="BX73">
        <v>368.17574999999999</v>
      </c>
      <c r="BY73">
        <v>385.447</v>
      </c>
      <c r="BZ73">
        <v>2.3355012500000001</v>
      </c>
      <c r="CA73">
        <v>373.28387500000002</v>
      </c>
      <c r="CB73">
        <v>31.556249999999999</v>
      </c>
      <c r="CC73">
        <v>3.4273037500000001</v>
      </c>
      <c r="CD73">
        <v>3.19112375</v>
      </c>
      <c r="CE73">
        <v>26.263850000000001</v>
      </c>
      <c r="CF73">
        <v>25.060287500000001</v>
      </c>
      <c r="CG73">
        <v>1199.99875</v>
      </c>
      <c r="CH73">
        <v>0.50002349999999995</v>
      </c>
      <c r="CI73">
        <v>0.49997649999999999</v>
      </c>
      <c r="CJ73">
        <v>0</v>
      </c>
      <c r="CK73">
        <v>870.83100000000002</v>
      </c>
      <c r="CL73">
        <v>4.9990899999999998</v>
      </c>
      <c r="CM73">
        <v>9462.0062499999985</v>
      </c>
      <c r="CN73">
        <v>9557.9262500000004</v>
      </c>
      <c r="CO73">
        <v>42.609250000000003</v>
      </c>
      <c r="CP73">
        <v>44.686999999999998</v>
      </c>
      <c r="CQ73">
        <v>43.452749999999988</v>
      </c>
      <c r="CR73">
        <v>43.625</v>
      </c>
      <c r="CS73">
        <v>43.875</v>
      </c>
      <c r="CT73">
        <v>597.53</v>
      </c>
      <c r="CU73">
        <v>597.47375</v>
      </c>
      <c r="CV73">
        <v>0</v>
      </c>
      <c r="CW73">
        <v>1676566861.5</v>
      </c>
      <c r="CX73">
        <v>0</v>
      </c>
      <c r="CY73">
        <v>1676559501.0999999</v>
      </c>
      <c r="CZ73" t="s">
        <v>356</v>
      </c>
      <c r="DA73">
        <v>1676559501.0999999</v>
      </c>
      <c r="DB73">
        <v>1676559496.5999999</v>
      </c>
      <c r="DC73">
        <v>9</v>
      </c>
      <c r="DD73">
        <v>-0.31900000000000001</v>
      </c>
      <c r="DE73">
        <v>0.04</v>
      </c>
      <c r="DF73">
        <v>-6.032</v>
      </c>
      <c r="DG73">
        <v>0.23799999999999999</v>
      </c>
      <c r="DH73">
        <v>416</v>
      </c>
      <c r="DI73">
        <v>31</v>
      </c>
      <c r="DJ73">
        <v>0.66</v>
      </c>
      <c r="DK73">
        <v>0.35</v>
      </c>
      <c r="DL73">
        <v>-17.331843902439029</v>
      </c>
      <c r="DM73">
        <v>-1.7261142857142771</v>
      </c>
      <c r="DN73">
        <v>0.1765581712316748</v>
      </c>
      <c r="DO73">
        <v>0</v>
      </c>
      <c r="DP73">
        <v>2.3481456097560969</v>
      </c>
      <c r="DQ73">
        <v>-8.5483484320561215E-2</v>
      </c>
      <c r="DR73">
        <v>9.0834607267571369E-3</v>
      </c>
      <c r="DS73">
        <v>1</v>
      </c>
      <c r="DT73">
        <v>0</v>
      </c>
      <c r="DU73">
        <v>0</v>
      </c>
      <c r="DV73">
        <v>0</v>
      </c>
      <c r="DW73">
        <v>-1</v>
      </c>
      <c r="DX73">
        <v>1</v>
      </c>
      <c r="DY73">
        <v>2</v>
      </c>
      <c r="DZ73" t="s">
        <v>373</v>
      </c>
      <c r="EA73">
        <v>3.2973699999999999</v>
      </c>
      <c r="EB73">
        <v>2.6255600000000001</v>
      </c>
      <c r="EC73">
        <v>9.1676099999999996E-2</v>
      </c>
      <c r="ED73">
        <v>9.3219899999999994E-2</v>
      </c>
      <c r="EE73">
        <v>0.139039</v>
      </c>
      <c r="EF73">
        <v>0.13122800000000001</v>
      </c>
      <c r="EG73">
        <v>27433.8</v>
      </c>
      <c r="EH73">
        <v>27795.3</v>
      </c>
      <c r="EI73">
        <v>28096.3</v>
      </c>
      <c r="EJ73">
        <v>29498.400000000001</v>
      </c>
      <c r="EK73">
        <v>33305.199999999997</v>
      </c>
      <c r="EL73">
        <v>35558.6</v>
      </c>
      <c r="EM73">
        <v>39680.300000000003</v>
      </c>
      <c r="EN73">
        <v>42139.4</v>
      </c>
      <c r="EO73">
        <v>2.2014999999999998</v>
      </c>
      <c r="EP73">
        <v>2.2019500000000001</v>
      </c>
      <c r="EQ73">
        <v>0.12826199999999999</v>
      </c>
      <c r="ER73">
        <v>0</v>
      </c>
      <c r="ES73">
        <v>30.544</v>
      </c>
      <c r="ET73">
        <v>999.9</v>
      </c>
      <c r="EU73">
        <v>76.900000000000006</v>
      </c>
      <c r="EV73">
        <v>32.4</v>
      </c>
      <c r="EW73">
        <v>37.141100000000002</v>
      </c>
      <c r="EX73">
        <v>56.340899999999998</v>
      </c>
      <c r="EY73">
        <v>-3.9583400000000002</v>
      </c>
      <c r="EZ73">
        <v>2</v>
      </c>
      <c r="FA73">
        <v>0.402063</v>
      </c>
      <c r="FB73">
        <v>-0.100063</v>
      </c>
      <c r="FC73">
        <v>20.2744</v>
      </c>
      <c r="FD73">
        <v>5.2198399999999996</v>
      </c>
      <c r="FE73">
        <v>12.007300000000001</v>
      </c>
      <c r="FF73">
        <v>4.9869500000000002</v>
      </c>
      <c r="FG73">
        <v>3.2846000000000002</v>
      </c>
      <c r="FH73">
        <v>9999</v>
      </c>
      <c r="FI73">
        <v>9999</v>
      </c>
      <c r="FJ73">
        <v>9999</v>
      </c>
      <c r="FK73">
        <v>999.9</v>
      </c>
      <c r="FL73">
        <v>1.8657600000000001</v>
      </c>
      <c r="FM73">
        <v>1.8621799999999999</v>
      </c>
      <c r="FN73">
        <v>1.8641700000000001</v>
      </c>
      <c r="FO73">
        <v>1.8603000000000001</v>
      </c>
      <c r="FP73">
        <v>1.8609599999999999</v>
      </c>
      <c r="FQ73">
        <v>1.86016</v>
      </c>
      <c r="FR73">
        <v>1.86188</v>
      </c>
      <c r="FS73">
        <v>1.85849</v>
      </c>
      <c r="FT73">
        <v>0</v>
      </c>
      <c r="FU73">
        <v>0</v>
      </c>
      <c r="FV73">
        <v>0</v>
      </c>
      <c r="FW73">
        <v>0</v>
      </c>
      <c r="FX73" t="s">
        <v>358</v>
      </c>
      <c r="FY73" t="s">
        <v>359</v>
      </c>
      <c r="FZ73" t="s">
        <v>360</v>
      </c>
      <c r="GA73" t="s">
        <v>360</v>
      </c>
      <c r="GB73" t="s">
        <v>360</v>
      </c>
      <c r="GC73" t="s">
        <v>360</v>
      </c>
      <c r="GD73">
        <v>0</v>
      </c>
      <c r="GE73">
        <v>100</v>
      </c>
      <c r="GF73">
        <v>100</v>
      </c>
      <c r="GG73">
        <v>-5.8179999999999996</v>
      </c>
      <c r="GH73">
        <v>0.22420000000000001</v>
      </c>
      <c r="GI73">
        <v>-4.3390407852367989</v>
      </c>
      <c r="GJ73">
        <v>-4.8024823865547416E-3</v>
      </c>
      <c r="GK73">
        <v>2.2541114550050859E-6</v>
      </c>
      <c r="GL73">
        <v>-5.2254267566753844E-10</v>
      </c>
      <c r="GM73">
        <v>0.224158448447625</v>
      </c>
      <c r="GN73">
        <v>0</v>
      </c>
      <c r="GO73">
        <v>0</v>
      </c>
      <c r="GP73">
        <v>0</v>
      </c>
      <c r="GQ73">
        <v>6</v>
      </c>
      <c r="GR73">
        <v>2068</v>
      </c>
      <c r="GS73">
        <v>3</v>
      </c>
      <c r="GT73">
        <v>31</v>
      </c>
      <c r="GU73">
        <v>122.5</v>
      </c>
      <c r="GV73">
        <v>122.5</v>
      </c>
      <c r="GW73">
        <v>1.2658700000000001</v>
      </c>
      <c r="GX73">
        <v>2.5573700000000001</v>
      </c>
      <c r="GY73">
        <v>2.04834</v>
      </c>
      <c r="GZ73">
        <v>2.6281699999999999</v>
      </c>
      <c r="HA73">
        <v>2.1972700000000001</v>
      </c>
      <c r="HB73">
        <v>2.33765</v>
      </c>
      <c r="HC73">
        <v>37.747</v>
      </c>
      <c r="HD73">
        <v>14.263400000000001</v>
      </c>
      <c r="HE73">
        <v>18</v>
      </c>
      <c r="HF73">
        <v>678.65700000000004</v>
      </c>
      <c r="HG73">
        <v>756.31</v>
      </c>
      <c r="HH73">
        <v>30.9999</v>
      </c>
      <c r="HI73">
        <v>32.517400000000002</v>
      </c>
      <c r="HJ73">
        <v>30.000299999999999</v>
      </c>
      <c r="HK73">
        <v>32.420400000000001</v>
      </c>
      <c r="HL73">
        <v>32.424500000000002</v>
      </c>
      <c r="HM73">
        <v>25.334900000000001</v>
      </c>
      <c r="HN73">
        <v>18.842500000000001</v>
      </c>
      <c r="HO73">
        <v>100</v>
      </c>
      <c r="HP73">
        <v>31</v>
      </c>
      <c r="HQ73">
        <v>391.17899999999997</v>
      </c>
      <c r="HR73">
        <v>31.654699999999998</v>
      </c>
      <c r="HS73">
        <v>99.034499999999994</v>
      </c>
      <c r="HT73">
        <v>97.740700000000004</v>
      </c>
    </row>
    <row r="74" spans="1:228" x14ac:dyDescent="0.2">
      <c r="A74">
        <v>59</v>
      </c>
      <c r="B74">
        <v>1676566853.5999999</v>
      </c>
      <c r="C74">
        <v>231.5</v>
      </c>
      <c r="D74" t="s">
        <v>476</v>
      </c>
      <c r="E74" t="s">
        <v>477</v>
      </c>
      <c r="F74">
        <v>4</v>
      </c>
      <c r="G74">
        <v>1676566851.5999999</v>
      </c>
      <c r="H74">
        <f t="shared" si="0"/>
        <v>2.6100909696192037E-3</v>
      </c>
      <c r="I74">
        <f t="shared" si="1"/>
        <v>2.6100909696192036</v>
      </c>
      <c r="J74">
        <f t="shared" si="2"/>
        <v>7.6577464918488261</v>
      </c>
      <c r="K74">
        <f t="shared" si="3"/>
        <v>362.7557142857143</v>
      </c>
      <c r="L74">
        <f t="shared" si="4"/>
        <v>281.69889069862103</v>
      </c>
      <c r="M74">
        <f t="shared" si="5"/>
        <v>28.515367164947602</v>
      </c>
      <c r="N74">
        <f t="shared" si="6"/>
        <v>36.720458353195099</v>
      </c>
      <c r="O74">
        <f t="shared" si="7"/>
        <v>0.17272213692279154</v>
      </c>
      <c r="P74">
        <f t="shared" si="8"/>
        <v>2.771116098037337</v>
      </c>
      <c r="Q74">
        <f t="shared" si="9"/>
        <v>0.16695644116372832</v>
      </c>
      <c r="R74">
        <f t="shared" si="10"/>
        <v>0.10484976696769617</v>
      </c>
      <c r="S74">
        <f t="shared" si="11"/>
        <v>226.11349805066692</v>
      </c>
      <c r="T74">
        <f t="shared" si="12"/>
        <v>33.159266618307456</v>
      </c>
      <c r="U74">
        <f t="shared" si="13"/>
        <v>32.627214285714281</v>
      </c>
      <c r="V74">
        <f t="shared" si="14"/>
        <v>4.9472442603994748</v>
      </c>
      <c r="W74">
        <f t="shared" si="15"/>
        <v>69.942649601036095</v>
      </c>
      <c r="X74">
        <f t="shared" si="16"/>
        <v>3.4302188360603423</v>
      </c>
      <c r="Y74">
        <f t="shared" si="17"/>
        <v>4.9043306989753059</v>
      </c>
      <c r="Z74">
        <f t="shared" si="18"/>
        <v>1.5170254243391326</v>
      </c>
      <c r="AA74">
        <f t="shared" si="19"/>
        <v>-115.10501176020688</v>
      </c>
      <c r="AB74">
        <f t="shared" si="20"/>
        <v>-23.088148214789562</v>
      </c>
      <c r="AC74">
        <f t="shared" si="21"/>
        <v>-1.8997315551131615</v>
      </c>
      <c r="AD74">
        <f t="shared" si="22"/>
        <v>86.020606520557322</v>
      </c>
      <c r="AE74">
        <f t="shared" si="23"/>
        <v>18.31037544860845</v>
      </c>
      <c r="AF74">
        <f t="shared" si="24"/>
        <v>2.5889721832544645</v>
      </c>
      <c r="AG74">
        <f t="shared" si="25"/>
        <v>7.6577464918488261</v>
      </c>
      <c r="AH74">
        <v>391.94959234915228</v>
      </c>
      <c r="AI74">
        <v>378.08136969696972</v>
      </c>
      <c r="AJ74">
        <v>1.7258850225724041</v>
      </c>
      <c r="AK74">
        <v>62.170441953153343</v>
      </c>
      <c r="AL74">
        <f t="shared" si="26"/>
        <v>2.6100909696192036</v>
      </c>
      <c r="AM74">
        <v>31.560221406496701</v>
      </c>
      <c r="AN74">
        <v>33.888550303030293</v>
      </c>
      <c r="AO74">
        <v>-1.283901242661837E-4</v>
      </c>
      <c r="AP74">
        <v>100.072647166557</v>
      </c>
      <c r="AQ74">
        <v>17</v>
      </c>
      <c r="AR74">
        <v>3</v>
      </c>
      <c r="AS74">
        <f t="shared" si="27"/>
        <v>1</v>
      </c>
      <c r="AT74">
        <f t="shared" si="28"/>
        <v>0</v>
      </c>
      <c r="AU74">
        <f t="shared" si="29"/>
        <v>47514.415164640115</v>
      </c>
      <c r="AV74">
        <f t="shared" si="30"/>
        <v>1200</v>
      </c>
      <c r="AW74">
        <f t="shared" si="31"/>
        <v>1025.9240922542315</v>
      </c>
      <c r="AX74">
        <f t="shared" si="32"/>
        <v>0.85493674354519289</v>
      </c>
      <c r="AY74">
        <f t="shared" si="33"/>
        <v>0.18842791504222242</v>
      </c>
      <c r="AZ74">
        <v>6</v>
      </c>
      <c r="BA74">
        <v>0.5</v>
      </c>
      <c r="BB74" t="s">
        <v>355</v>
      </c>
      <c r="BC74">
        <v>2</v>
      </c>
      <c r="BD74" t="b">
        <v>1</v>
      </c>
      <c r="BE74">
        <v>1676566851.5999999</v>
      </c>
      <c r="BF74">
        <v>362.7557142857143</v>
      </c>
      <c r="BG74">
        <v>380.52357142857142</v>
      </c>
      <c r="BH74">
        <v>33.886600000000001</v>
      </c>
      <c r="BI74">
        <v>31.57788571428571</v>
      </c>
      <c r="BJ74">
        <v>368.58485714285717</v>
      </c>
      <c r="BK74">
        <v>33.662414285714277</v>
      </c>
      <c r="BL74">
        <v>650.03471428571424</v>
      </c>
      <c r="BM74">
        <v>101.1262857142857</v>
      </c>
      <c r="BN74">
        <v>0.1001234285714286</v>
      </c>
      <c r="BO74">
        <v>32.472671428571417</v>
      </c>
      <c r="BP74">
        <v>32.627214285714281</v>
      </c>
      <c r="BQ74">
        <v>999.89999999999986</v>
      </c>
      <c r="BR74">
        <v>0</v>
      </c>
      <c r="BS74">
        <v>0</v>
      </c>
      <c r="BT74">
        <v>9021.4285714285706</v>
      </c>
      <c r="BU74">
        <v>0</v>
      </c>
      <c r="BV74">
        <v>146.69300000000001</v>
      </c>
      <c r="BW74">
        <v>-17.767914285714291</v>
      </c>
      <c r="BX74">
        <v>375.47942857142863</v>
      </c>
      <c r="BY74">
        <v>392.93157142857137</v>
      </c>
      <c r="BZ74">
        <v>2.3087057142857139</v>
      </c>
      <c r="CA74">
        <v>380.52357142857142</v>
      </c>
      <c r="CB74">
        <v>31.57788571428571</v>
      </c>
      <c r="CC74">
        <v>3.4268299999999989</v>
      </c>
      <c r="CD74">
        <v>3.193355714285715</v>
      </c>
      <c r="CE74">
        <v>26.26154285714285</v>
      </c>
      <c r="CF74">
        <v>25.072014285714289</v>
      </c>
      <c r="CG74">
        <v>1200</v>
      </c>
      <c r="CH74">
        <v>0.50002471428571427</v>
      </c>
      <c r="CI74">
        <v>0.49997528571428568</v>
      </c>
      <c r="CJ74">
        <v>0</v>
      </c>
      <c r="CK74">
        <v>870.55142857142869</v>
      </c>
      <c r="CL74">
        <v>4.9990899999999998</v>
      </c>
      <c r="CM74">
        <v>9462.369999999999</v>
      </c>
      <c r="CN74">
        <v>9557.9285714285706</v>
      </c>
      <c r="CO74">
        <v>42.598000000000013</v>
      </c>
      <c r="CP74">
        <v>44.686999999999998</v>
      </c>
      <c r="CQ74">
        <v>43.436999999999998</v>
      </c>
      <c r="CR74">
        <v>43.607000000000014</v>
      </c>
      <c r="CS74">
        <v>43.928142857142859</v>
      </c>
      <c r="CT74">
        <v>597.53142857142848</v>
      </c>
      <c r="CU74">
        <v>597.47</v>
      </c>
      <c r="CV74">
        <v>0</v>
      </c>
      <c r="CW74">
        <v>1676566865.0999999</v>
      </c>
      <c r="CX74">
        <v>0</v>
      </c>
      <c r="CY74">
        <v>1676559501.0999999</v>
      </c>
      <c r="CZ74" t="s">
        <v>356</v>
      </c>
      <c r="DA74">
        <v>1676559501.0999999</v>
      </c>
      <c r="DB74">
        <v>1676559496.5999999</v>
      </c>
      <c r="DC74">
        <v>9</v>
      </c>
      <c r="DD74">
        <v>-0.31900000000000001</v>
      </c>
      <c r="DE74">
        <v>0.04</v>
      </c>
      <c r="DF74">
        <v>-6.032</v>
      </c>
      <c r="DG74">
        <v>0.23799999999999999</v>
      </c>
      <c r="DH74">
        <v>416</v>
      </c>
      <c r="DI74">
        <v>31</v>
      </c>
      <c r="DJ74">
        <v>0.66</v>
      </c>
      <c r="DK74">
        <v>0.35</v>
      </c>
      <c r="DL74">
        <v>-17.467095121951221</v>
      </c>
      <c r="DM74">
        <v>-1.7516466898954379</v>
      </c>
      <c r="DN74">
        <v>0.17902680675580501</v>
      </c>
      <c r="DO74">
        <v>0</v>
      </c>
      <c r="DP74">
        <v>2.3404675609756098</v>
      </c>
      <c r="DQ74">
        <v>-0.1377735888501784</v>
      </c>
      <c r="DR74">
        <v>1.5126877675102081E-2</v>
      </c>
      <c r="DS74">
        <v>0</v>
      </c>
      <c r="DT74">
        <v>0</v>
      </c>
      <c r="DU74">
        <v>0</v>
      </c>
      <c r="DV74">
        <v>0</v>
      </c>
      <c r="DW74">
        <v>-1</v>
      </c>
      <c r="DX74">
        <v>0</v>
      </c>
      <c r="DY74">
        <v>2</v>
      </c>
      <c r="DZ74" t="s">
        <v>357</v>
      </c>
      <c r="EA74">
        <v>3.2972899999999998</v>
      </c>
      <c r="EB74">
        <v>2.6255199999999999</v>
      </c>
      <c r="EC74">
        <v>9.2985399999999996E-2</v>
      </c>
      <c r="ED74">
        <v>9.4501500000000002E-2</v>
      </c>
      <c r="EE74">
        <v>0.139046</v>
      </c>
      <c r="EF74">
        <v>0.13139799999999999</v>
      </c>
      <c r="EG74">
        <v>27394.9</v>
      </c>
      <c r="EH74">
        <v>27755.7</v>
      </c>
      <c r="EI74">
        <v>28097.1</v>
      </c>
      <c r="EJ74">
        <v>29498.1</v>
      </c>
      <c r="EK74">
        <v>33305.300000000003</v>
      </c>
      <c r="EL74">
        <v>35551.4</v>
      </c>
      <c r="EM74">
        <v>39680.699999999997</v>
      </c>
      <c r="EN74">
        <v>42139.1</v>
      </c>
      <c r="EO74">
        <v>2.2015199999999999</v>
      </c>
      <c r="EP74">
        <v>2.2019700000000002</v>
      </c>
      <c r="EQ74">
        <v>0.12859699999999999</v>
      </c>
      <c r="ER74">
        <v>0</v>
      </c>
      <c r="ES74">
        <v>30.5334</v>
      </c>
      <c r="ET74">
        <v>999.9</v>
      </c>
      <c r="EU74">
        <v>76.8</v>
      </c>
      <c r="EV74">
        <v>32.4</v>
      </c>
      <c r="EW74">
        <v>37.089500000000001</v>
      </c>
      <c r="EX74">
        <v>56.5809</v>
      </c>
      <c r="EY74">
        <v>-3.9182700000000001</v>
      </c>
      <c r="EZ74">
        <v>2</v>
      </c>
      <c r="FA74">
        <v>0.402007</v>
      </c>
      <c r="FB74">
        <v>-0.10144599999999999</v>
      </c>
      <c r="FC74">
        <v>20.2744</v>
      </c>
      <c r="FD74">
        <v>5.2184900000000001</v>
      </c>
      <c r="FE74">
        <v>12.006500000000001</v>
      </c>
      <c r="FF74">
        <v>4.9867499999999998</v>
      </c>
      <c r="FG74">
        <v>3.2844799999999998</v>
      </c>
      <c r="FH74">
        <v>9999</v>
      </c>
      <c r="FI74">
        <v>9999</v>
      </c>
      <c r="FJ74">
        <v>9999</v>
      </c>
      <c r="FK74">
        <v>999.9</v>
      </c>
      <c r="FL74">
        <v>1.8657900000000001</v>
      </c>
      <c r="FM74">
        <v>1.8621799999999999</v>
      </c>
      <c r="FN74">
        <v>1.8641700000000001</v>
      </c>
      <c r="FO74">
        <v>1.8602700000000001</v>
      </c>
      <c r="FP74">
        <v>1.8609599999999999</v>
      </c>
      <c r="FQ74">
        <v>1.86015</v>
      </c>
      <c r="FR74">
        <v>1.8618699999999999</v>
      </c>
      <c r="FS74">
        <v>1.85846</v>
      </c>
      <c r="FT74">
        <v>0</v>
      </c>
      <c r="FU74">
        <v>0</v>
      </c>
      <c r="FV74">
        <v>0</v>
      </c>
      <c r="FW74">
        <v>0</v>
      </c>
      <c r="FX74" t="s">
        <v>358</v>
      </c>
      <c r="FY74" t="s">
        <v>359</v>
      </c>
      <c r="FZ74" t="s">
        <v>360</v>
      </c>
      <c r="GA74" t="s">
        <v>360</v>
      </c>
      <c r="GB74" t="s">
        <v>360</v>
      </c>
      <c r="GC74" t="s">
        <v>360</v>
      </c>
      <c r="GD74">
        <v>0</v>
      </c>
      <c r="GE74">
        <v>100</v>
      </c>
      <c r="GF74">
        <v>100</v>
      </c>
      <c r="GG74">
        <v>-5.84</v>
      </c>
      <c r="GH74">
        <v>0.22420000000000001</v>
      </c>
      <c r="GI74">
        <v>-4.3390407852367989</v>
      </c>
      <c r="GJ74">
        <v>-4.8024823865547416E-3</v>
      </c>
      <c r="GK74">
        <v>2.2541114550050859E-6</v>
      </c>
      <c r="GL74">
        <v>-5.2254267566753844E-10</v>
      </c>
      <c r="GM74">
        <v>0.224158448447625</v>
      </c>
      <c r="GN74">
        <v>0</v>
      </c>
      <c r="GO74">
        <v>0</v>
      </c>
      <c r="GP74">
        <v>0</v>
      </c>
      <c r="GQ74">
        <v>6</v>
      </c>
      <c r="GR74">
        <v>2068</v>
      </c>
      <c r="GS74">
        <v>3</v>
      </c>
      <c r="GT74">
        <v>31</v>
      </c>
      <c r="GU74">
        <v>122.5</v>
      </c>
      <c r="GV74">
        <v>122.6</v>
      </c>
      <c r="GW74">
        <v>1.2841800000000001</v>
      </c>
      <c r="GX74">
        <v>2.5610400000000002</v>
      </c>
      <c r="GY74">
        <v>2.04834</v>
      </c>
      <c r="GZ74">
        <v>2.6269499999999999</v>
      </c>
      <c r="HA74">
        <v>2.1972700000000001</v>
      </c>
      <c r="HB74">
        <v>2.2912599999999999</v>
      </c>
      <c r="HC74">
        <v>37.722799999999999</v>
      </c>
      <c r="HD74">
        <v>14.2546</v>
      </c>
      <c r="HE74">
        <v>18</v>
      </c>
      <c r="HF74">
        <v>678.68600000000004</v>
      </c>
      <c r="HG74">
        <v>756.35900000000004</v>
      </c>
      <c r="HH74">
        <v>30.9998</v>
      </c>
      <c r="HI74">
        <v>32.518799999999999</v>
      </c>
      <c r="HJ74">
        <v>30.0001</v>
      </c>
      <c r="HK74">
        <v>32.421100000000003</v>
      </c>
      <c r="HL74">
        <v>32.426499999999997</v>
      </c>
      <c r="HM74">
        <v>25.697299999999998</v>
      </c>
      <c r="HN74">
        <v>18.842500000000001</v>
      </c>
      <c r="HO74">
        <v>100</v>
      </c>
      <c r="HP74">
        <v>31</v>
      </c>
      <c r="HQ74">
        <v>397.85700000000003</v>
      </c>
      <c r="HR74">
        <v>31.6587</v>
      </c>
      <c r="HS74">
        <v>99.036100000000005</v>
      </c>
      <c r="HT74">
        <v>97.739800000000002</v>
      </c>
    </row>
    <row r="75" spans="1:228" x14ac:dyDescent="0.2">
      <c r="A75">
        <v>60</v>
      </c>
      <c r="B75">
        <v>1676566857.5999999</v>
      </c>
      <c r="C75">
        <v>235.5</v>
      </c>
      <c r="D75" t="s">
        <v>478</v>
      </c>
      <c r="E75" t="s">
        <v>479</v>
      </c>
      <c r="F75">
        <v>4</v>
      </c>
      <c r="G75">
        <v>1676566855.2874999</v>
      </c>
      <c r="H75">
        <f t="shared" si="0"/>
        <v>2.5566392378168329E-3</v>
      </c>
      <c r="I75">
        <f t="shared" si="1"/>
        <v>2.556639237816833</v>
      </c>
      <c r="J75">
        <f t="shared" si="2"/>
        <v>7.9009890046590128</v>
      </c>
      <c r="K75">
        <f t="shared" si="3"/>
        <v>368.87562500000001</v>
      </c>
      <c r="L75">
        <f t="shared" si="4"/>
        <v>283.95742132304611</v>
      </c>
      <c r="M75">
        <f t="shared" si="5"/>
        <v>28.743750835304521</v>
      </c>
      <c r="N75">
        <f t="shared" si="6"/>
        <v>37.339644108666569</v>
      </c>
      <c r="O75">
        <f t="shared" si="7"/>
        <v>0.1693742660359342</v>
      </c>
      <c r="P75">
        <f t="shared" si="8"/>
        <v>2.7664960768443483</v>
      </c>
      <c r="Q75">
        <f t="shared" si="9"/>
        <v>0.16381711524748982</v>
      </c>
      <c r="R75">
        <f t="shared" si="10"/>
        <v>0.10286979607902677</v>
      </c>
      <c r="S75">
        <f t="shared" si="11"/>
        <v>226.11372062819447</v>
      </c>
      <c r="T75">
        <f t="shared" si="12"/>
        <v>33.176119878139438</v>
      </c>
      <c r="U75">
        <f t="shared" si="13"/>
        <v>32.622062499999998</v>
      </c>
      <c r="V75">
        <f t="shared" si="14"/>
        <v>4.9458084615272222</v>
      </c>
      <c r="W75">
        <f t="shared" si="15"/>
        <v>69.961722280426258</v>
      </c>
      <c r="X75">
        <f t="shared" si="16"/>
        <v>3.4313847434436</v>
      </c>
      <c r="Y75">
        <f t="shared" si="17"/>
        <v>4.9046601935979295</v>
      </c>
      <c r="Z75">
        <f t="shared" si="18"/>
        <v>1.5144237180836222</v>
      </c>
      <c r="AA75">
        <f t="shared" si="19"/>
        <v>-112.74779038772233</v>
      </c>
      <c r="AB75">
        <f t="shared" si="20"/>
        <v>-22.10363526853353</v>
      </c>
      <c r="AC75">
        <f t="shared" si="21"/>
        <v>-1.8217259990600974</v>
      </c>
      <c r="AD75">
        <f t="shared" si="22"/>
        <v>89.440568972878509</v>
      </c>
      <c r="AE75">
        <f t="shared" si="23"/>
        <v>18.343137838204203</v>
      </c>
      <c r="AF75">
        <f t="shared" si="24"/>
        <v>2.5407508616383718</v>
      </c>
      <c r="AG75">
        <f t="shared" si="25"/>
        <v>7.9009890046590128</v>
      </c>
      <c r="AH75">
        <v>398.84965737106432</v>
      </c>
      <c r="AI75">
        <v>384.88046666666668</v>
      </c>
      <c r="AJ75">
        <v>1.6914495605098741</v>
      </c>
      <c r="AK75">
        <v>62.170441953153343</v>
      </c>
      <c r="AL75">
        <f t="shared" si="26"/>
        <v>2.556639237816833</v>
      </c>
      <c r="AM75">
        <v>31.629526992798031</v>
      </c>
      <c r="AN75">
        <v>33.907620606060597</v>
      </c>
      <c r="AO75">
        <v>2.7995807739035998E-4</v>
      </c>
      <c r="AP75">
        <v>100.072647166557</v>
      </c>
      <c r="AQ75">
        <v>17</v>
      </c>
      <c r="AR75">
        <v>3</v>
      </c>
      <c r="AS75">
        <f t="shared" si="27"/>
        <v>1</v>
      </c>
      <c r="AT75">
        <f t="shared" si="28"/>
        <v>0</v>
      </c>
      <c r="AU75">
        <f t="shared" si="29"/>
        <v>47386.883737663877</v>
      </c>
      <c r="AV75">
        <f t="shared" si="30"/>
        <v>1200</v>
      </c>
      <c r="AW75">
        <f t="shared" si="31"/>
        <v>1025.9242075793752</v>
      </c>
      <c r="AX75">
        <f t="shared" si="32"/>
        <v>0.85493683964947942</v>
      </c>
      <c r="AY75">
        <f t="shared" si="33"/>
        <v>0.1884281005234954</v>
      </c>
      <c r="AZ75">
        <v>6</v>
      </c>
      <c r="BA75">
        <v>0.5</v>
      </c>
      <c r="BB75" t="s">
        <v>355</v>
      </c>
      <c r="BC75">
        <v>2</v>
      </c>
      <c r="BD75" t="b">
        <v>1</v>
      </c>
      <c r="BE75">
        <v>1676566855.2874999</v>
      </c>
      <c r="BF75">
        <v>368.87562500000001</v>
      </c>
      <c r="BG75">
        <v>386.67174999999997</v>
      </c>
      <c r="BH75">
        <v>33.898400000000002</v>
      </c>
      <c r="BI75">
        <v>31.632737500000001</v>
      </c>
      <c r="BJ75">
        <v>374.72525000000002</v>
      </c>
      <c r="BK75">
        <v>33.674237499999997</v>
      </c>
      <c r="BL75">
        <v>650.04124999999999</v>
      </c>
      <c r="BM75">
        <v>101.12537500000001</v>
      </c>
      <c r="BN75">
        <v>0.1001915</v>
      </c>
      <c r="BO75">
        <v>32.473862500000003</v>
      </c>
      <c r="BP75">
        <v>32.622062499999998</v>
      </c>
      <c r="BQ75">
        <v>999.9</v>
      </c>
      <c r="BR75">
        <v>0</v>
      </c>
      <c r="BS75">
        <v>0</v>
      </c>
      <c r="BT75">
        <v>8996.9537500000006</v>
      </c>
      <c r="BU75">
        <v>0</v>
      </c>
      <c r="BV75">
        <v>153.24574999999999</v>
      </c>
      <c r="BW75">
        <v>-17.796162500000001</v>
      </c>
      <c r="BX75">
        <v>381.81887499999999</v>
      </c>
      <c r="BY75">
        <v>399.30275</v>
      </c>
      <c r="BZ75">
        <v>2.2656687500000001</v>
      </c>
      <c r="CA75">
        <v>386.67174999999997</v>
      </c>
      <c r="CB75">
        <v>31.632737500000001</v>
      </c>
      <c r="CC75">
        <v>3.42798625</v>
      </c>
      <c r="CD75">
        <v>3.1988699999999999</v>
      </c>
      <c r="CE75">
        <v>26.267225</v>
      </c>
      <c r="CF75">
        <v>25.100962500000001</v>
      </c>
      <c r="CG75">
        <v>1200</v>
      </c>
      <c r="CH75">
        <v>0.50002174999999993</v>
      </c>
      <c r="CI75">
        <v>0.49997825000000001</v>
      </c>
      <c r="CJ75">
        <v>0</v>
      </c>
      <c r="CK75">
        <v>870.39862500000004</v>
      </c>
      <c r="CL75">
        <v>4.9990899999999998</v>
      </c>
      <c r="CM75">
        <v>9463.7162500000013</v>
      </c>
      <c r="CN75">
        <v>9557.9174999999996</v>
      </c>
      <c r="CO75">
        <v>42.561999999999998</v>
      </c>
      <c r="CP75">
        <v>44.655999999999999</v>
      </c>
      <c r="CQ75">
        <v>43.436999999999998</v>
      </c>
      <c r="CR75">
        <v>43.585624999999993</v>
      </c>
      <c r="CS75">
        <v>43.890500000000003</v>
      </c>
      <c r="CT75">
        <v>597.52874999999995</v>
      </c>
      <c r="CU75">
        <v>597.47500000000002</v>
      </c>
      <c r="CV75">
        <v>0</v>
      </c>
      <c r="CW75">
        <v>1676566869.3</v>
      </c>
      <c r="CX75">
        <v>0</v>
      </c>
      <c r="CY75">
        <v>1676559501.0999999</v>
      </c>
      <c r="CZ75" t="s">
        <v>356</v>
      </c>
      <c r="DA75">
        <v>1676559501.0999999</v>
      </c>
      <c r="DB75">
        <v>1676559496.5999999</v>
      </c>
      <c r="DC75">
        <v>9</v>
      </c>
      <c r="DD75">
        <v>-0.31900000000000001</v>
      </c>
      <c r="DE75">
        <v>0.04</v>
      </c>
      <c r="DF75">
        <v>-6.032</v>
      </c>
      <c r="DG75">
        <v>0.23799999999999999</v>
      </c>
      <c r="DH75">
        <v>416</v>
      </c>
      <c r="DI75">
        <v>31</v>
      </c>
      <c r="DJ75">
        <v>0.66</v>
      </c>
      <c r="DK75">
        <v>0.35</v>
      </c>
      <c r="DL75">
        <v>-17.567280487804879</v>
      </c>
      <c r="DM75">
        <v>-1.8012606271776781</v>
      </c>
      <c r="DN75">
        <v>0.18260664938539931</v>
      </c>
      <c r="DO75">
        <v>0</v>
      </c>
      <c r="DP75">
        <v>2.323078292682927</v>
      </c>
      <c r="DQ75">
        <v>-0.28040299651567668</v>
      </c>
      <c r="DR75">
        <v>3.0872183146110972E-2</v>
      </c>
      <c r="DS75">
        <v>0</v>
      </c>
      <c r="DT75">
        <v>0</v>
      </c>
      <c r="DU75">
        <v>0</v>
      </c>
      <c r="DV75">
        <v>0</v>
      </c>
      <c r="DW75">
        <v>-1</v>
      </c>
      <c r="DX75">
        <v>0</v>
      </c>
      <c r="DY75">
        <v>2</v>
      </c>
      <c r="DZ75" t="s">
        <v>357</v>
      </c>
      <c r="EA75">
        <v>3.29738</v>
      </c>
      <c r="EB75">
        <v>2.6253000000000002</v>
      </c>
      <c r="EC75">
        <v>9.4261499999999998E-2</v>
      </c>
      <c r="ED75">
        <v>9.5777200000000007E-2</v>
      </c>
      <c r="EE75">
        <v>0.139094</v>
      </c>
      <c r="EF75">
        <v>0.131468</v>
      </c>
      <c r="EG75">
        <v>27355.599999999999</v>
      </c>
      <c r="EH75">
        <v>27716.3</v>
      </c>
      <c r="EI75">
        <v>28096.3</v>
      </c>
      <c r="EJ75">
        <v>29497.9</v>
      </c>
      <c r="EK75">
        <v>33303</v>
      </c>
      <c r="EL75">
        <v>35548.300000000003</v>
      </c>
      <c r="EM75">
        <v>39680</v>
      </c>
      <c r="EN75">
        <v>42138.7</v>
      </c>
      <c r="EO75">
        <v>2.2018200000000001</v>
      </c>
      <c r="EP75">
        <v>2.2019000000000002</v>
      </c>
      <c r="EQ75">
        <v>0.129715</v>
      </c>
      <c r="ER75">
        <v>0</v>
      </c>
      <c r="ES75">
        <v>30.5228</v>
      </c>
      <c r="ET75">
        <v>999.9</v>
      </c>
      <c r="EU75">
        <v>76.8</v>
      </c>
      <c r="EV75">
        <v>32.4</v>
      </c>
      <c r="EW75">
        <v>37.094799999999999</v>
      </c>
      <c r="EX75">
        <v>56.520899999999997</v>
      </c>
      <c r="EY75">
        <v>-3.87019</v>
      </c>
      <c r="EZ75">
        <v>2</v>
      </c>
      <c r="FA75">
        <v>0.402063</v>
      </c>
      <c r="FB75">
        <v>-0.10162599999999999</v>
      </c>
      <c r="FC75">
        <v>20.2744</v>
      </c>
      <c r="FD75">
        <v>5.2193899999999998</v>
      </c>
      <c r="FE75">
        <v>12.0067</v>
      </c>
      <c r="FF75">
        <v>4.9867499999999998</v>
      </c>
      <c r="FG75">
        <v>3.2845</v>
      </c>
      <c r="FH75">
        <v>9999</v>
      </c>
      <c r="FI75">
        <v>9999</v>
      </c>
      <c r="FJ75">
        <v>9999</v>
      </c>
      <c r="FK75">
        <v>999.9</v>
      </c>
      <c r="FL75">
        <v>1.8657900000000001</v>
      </c>
      <c r="FM75">
        <v>1.8621799999999999</v>
      </c>
      <c r="FN75">
        <v>1.8641700000000001</v>
      </c>
      <c r="FO75">
        <v>1.86029</v>
      </c>
      <c r="FP75">
        <v>1.8609599999999999</v>
      </c>
      <c r="FQ75">
        <v>1.8601799999999999</v>
      </c>
      <c r="FR75">
        <v>1.86188</v>
      </c>
      <c r="FS75">
        <v>1.8584700000000001</v>
      </c>
      <c r="FT75">
        <v>0</v>
      </c>
      <c r="FU75">
        <v>0</v>
      </c>
      <c r="FV75">
        <v>0</v>
      </c>
      <c r="FW75">
        <v>0</v>
      </c>
      <c r="FX75" t="s">
        <v>358</v>
      </c>
      <c r="FY75" t="s">
        <v>359</v>
      </c>
      <c r="FZ75" t="s">
        <v>360</v>
      </c>
      <c r="GA75" t="s">
        <v>360</v>
      </c>
      <c r="GB75" t="s">
        <v>360</v>
      </c>
      <c r="GC75" t="s">
        <v>360</v>
      </c>
      <c r="GD75">
        <v>0</v>
      </c>
      <c r="GE75">
        <v>100</v>
      </c>
      <c r="GF75">
        <v>100</v>
      </c>
      <c r="GG75">
        <v>-5.8620000000000001</v>
      </c>
      <c r="GH75">
        <v>0.22420000000000001</v>
      </c>
      <c r="GI75">
        <v>-4.3390407852367989</v>
      </c>
      <c r="GJ75">
        <v>-4.8024823865547416E-3</v>
      </c>
      <c r="GK75">
        <v>2.2541114550050859E-6</v>
      </c>
      <c r="GL75">
        <v>-5.2254267566753844E-10</v>
      </c>
      <c r="GM75">
        <v>0.224158448447625</v>
      </c>
      <c r="GN75">
        <v>0</v>
      </c>
      <c r="GO75">
        <v>0</v>
      </c>
      <c r="GP75">
        <v>0</v>
      </c>
      <c r="GQ75">
        <v>6</v>
      </c>
      <c r="GR75">
        <v>2068</v>
      </c>
      <c r="GS75">
        <v>3</v>
      </c>
      <c r="GT75">
        <v>31</v>
      </c>
      <c r="GU75">
        <v>122.6</v>
      </c>
      <c r="GV75">
        <v>122.7</v>
      </c>
      <c r="GW75">
        <v>1.3012699999999999</v>
      </c>
      <c r="GX75">
        <v>2.5476100000000002</v>
      </c>
      <c r="GY75">
        <v>2.04834</v>
      </c>
      <c r="GZ75">
        <v>2.6269499999999999</v>
      </c>
      <c r="HA75">
        <v>2.1972700000000001</v>
      </c>
      <c r="HB75">
        <v>2.2753899999999998</v>
      </c>
      <c r="HC75">
        <v>37.722799999999999</v>
      </c>
      <c r="HD75">
        <v>14.2371</v>
      </c>
      <c r="HE75">
        <v>18</v>
      </c>
      <c r="HF75">
        <v>678.96</v>
      </c>
      <c r="HG75">
        <v>756.298</v>
      </c>
      <c r="HH75">
        <v>30.9999</v>
      </c>
      <c r="HI75">
        <v>32.520299999999999</v>
      </c>
      <c r="HJ75">
        <v>30.0002</v>
      </c>
      <c r="HK75">
        <v>32.423999999999999</v>
      </c>
      <c r="HL75">
        <v>32.427399999999999</v>
      </c>
      <c r="HM75">
        <v>26.059100000000001</v>
      </c>
      <c r="HN75">
        <v>18.842500000000001</v>
      </c>
      <c r="HO75">
        <v>100</v>
      </c>
      <c r="HP75">
        <v>31</v>
      </c>
      <c r="HQ75">
        <v>404.536</v>
      </c>
      <c r="HR75">
        <v>31.649899999999999</v>
      </c>
      <c r="HS75">
        <v>99.034000000000006</v>
      </c>
      <c r="HT75">
        <v>97.738900000000001</v>
      </c>
    </row>
    <row r="76" spans="1:228" x14ac:dyDescent="0.2">
      <c r="A76">
        <v>61</v>
      </c>
      <c r="B76">
        <v>1676566861.5999999</v>
      </c>
      <c r="C76">
        <v>239.5</v>
      </c>
      <c r="D76" t="s">
        <v>480</v>
      </c>
      <c r="E76" t="s">
        <v>481</v>
      </c>
      <c r="F76">
        <v>4</v>
      </c>
      <c r="G76">
        <v>1676566859.5999999</v>
      </c>
      <c r="H76">
        <f t="shared" si="0"/>
        <v>2.566867337336238E-3</v>
      </c>
      <c r="I76">
        <f t="shared" si="1"/>
        <v>2.5668673373362378</v>
      </c>
      <c r="J76">
        <f t="shared" si="2"/>
        <v>8.0718409021148663</v>
      </c>
      <c r="K76">
        <f t="shared" si="3"/>
        <v>375.90228571428571</v>
      </c>
      <c r="L76">
        <f t="shared" si="4"/>
        <v>289.45469190242136</v>
      </c>
      <c r="M76">
        <f t="shared" si="5"/>
        <v>29.299861524703275</v>
      </c>
      <c r="N76">
        <f t="shared" si="6"/>
        <v>38.050462564140886</v>
      </c>
      <c r="O76">
        <f t="shared" si="7"/>
        <v>0.17001696721543094</v>
      </c>
      <c r="P76">
        <f t="shared" si="8"/>
        <v>2.7680956790670259</v>
      </c>
      <c r="Q76">
        <f t="shared" si="9"/>
        <v>0.16442143336087078</v>
      </c>
      <c r="R76">
        <f t="shared" si="10"/>
        <v>0.10325079108964631</v>
      </c>
      <c r="S76">
        <f t="shared" si="11"/>
        <v>226.11121964581702</v>
      </c>
      <c r="T76">
        <f t="shared" si="12"/>
        <v>33.172288923536279</v>
      </c>
      <c r="U76">
        <f t="shared" si="13"/>
        <v>32.629942857142858</v>
      </c>
      <c r="V76">
        <f t="shared" si="14"/>
        <v>4.9480048581675309</v>
      </c>
      <c r="W76">
        <f t="shared" si="15"/>
        <v>70.000497883526549</v>
      </c>
      <c r="X76">
        <f t="shared" si="16"/>
        <v>3.4331610283349563</v>
      </c>
      <c r="Y76">
        <f t="shared" si="17"/>
        <v>4.9044808710466237</v>
      </c>
      <c r="Z76">
        <f t="shared" si="18"/>
        <v>1.5148438298325746</v>
      </c>
      <c r="AA76">
        <f t="shared" si="19"/>
        <v>-113.19884957652809</v>
      </c>
      <c r="AB76">
        <f t="shared" si="20"/>
        <v>-23.389164901361752</v>
      </c>
      <c r="AC76">
        <f t="shared" si="21"/>
        <v>-1.9266305836034485</v>
      </c>
      <c r="AD76">
        <f t="shared" si="22"/>
        <v>87.596574584323733</v>
      </c>
      <c r="AE76">
        <f t="shared" si="23"/>
        <v>18.575022643049177</v>
      </c>
      <c r="AF76">
        <f t="shared" si="24"/>
        <v>2.5492107233246686</v>
      </c>
      <c r="AG76">
        <f t="shared" si="25"/>
        <v>8.0718409021148663</v>
      </c>
      <c r="AH76">
        <v>405.81143522957069</v>
      </c>
      <c r="AI76">
        <v>391.65286666666651</v>
      </c>
      <c r="AJ76">
        <v>1.698350639609701</v>
      </c>
      <c r="AK76">
        <v>62.170441953153343</v>
      </c>
      <c r="AL76">
        <f t="shared" si="26"/>
        <v>2.5668673373362378</v>
      </c>
      <c r="AM76">
        <v>31.642365781179642</v>
      </c>
      <c r="AN76">
        <v>33.920373333333323</v>
      </c>
      <c r="AO76">
        <v>1.7835781952353111E-3</v>
      </c>
      <c r="AP76">
        <v>100.072647166557</v>
      </c>
      <c r="AQ76">
        <v>17</v>
      </c>
      <c r="AR76">
        <v>3</v>
      </c>
      <c r="AS76">
        <f t="shared" si="27"/>
        <v>1</v>
      </c>
      <c r="AT76">
        <f t="shared" si="28"/>
        <v>0</v>
      </c>
      <c r="AU76">
        <f t="shared" si="29"/>
        <v>47431.054158429666</v>
      </c>
      <c r="AV76">
        <f t="shared" si="30"/>
        <v>1199.988571428572</v>
      </c>
      <c r="AW76">
        <f t="shared" si="31"/>
        <v>1025.9142568113045</v>
      </c>
      <c r="AX76">
        <f t="shared" si="32"/>
        <v>0.85493668959694002</v>
      </c>
      <c r="AY76">
        <f t="shared" si="33"/>
        <v>0.18842781092209432</v>
      </c>
      <c r="AZ76">
        <v>6</v>
      </c>
      <c r="BA76">
        <v>0.5</v>
      </c>
      <c r="BB76" t="s">
        <v>355</v>
      </c>
      <c r="BC76">
        <v>2</v>
      </c>
      <c r="BD76" t="b">
        <v>1</v>
      </c>
      <c r="BE76">
        <v>1676566859.5999999</v>
      </c>
      <c r="BF76">
        <v>375.90228571428571</v>
      </c>
      <c r="BG76">
        <v>393.93214285714282</v>
      </c>
      <c r="BH76">
        <v>33.916357142857137</v>
      </c>
      <c r="BI76">
        <v>31.643157142857149</v>
      </c>
      <c r="BJ76">
        <v>381.7751428571429</v>
      </c>
      <c r="BK76">
        <v>33.692214285714293</v>
      </c>
      <c r="BL76">
        <v>650.03100000000006</v>
      </c>
      <c r="BM76">
        <v>101.1244285714286</v>
      </c>
      <c r="BN76">
        <v>9.9916185714285718E-2</v>
      </c>
      <c r="BO76">
        <v>32.473214285714278</v>
      </c>
      <c r="BP76">
        <v>32.629942857142858</v>
      </c>
      <c r="BQ76">
        <v>999.89999999999986</v>
      </c>
      <c r="BR76">
        <v>0</v>
      </c>
      <c r="BS76">
        <v>0</v>
      </c>
      <c r="BT76">
        <v>9005.5357142857138</v>
      </c>
      <c r="BU76">
        <v>0</v>
      </c>
      <c r="BV76">
        <v>166.23985714285709</v>
      </c>
      <c r="BW76">
        <v>-18.030257142857138</v>
      </c>
      <c r="BX76">
        <v>389.09871428571432</v>
      </c>
      <c r="BY76">
        <v>406.80485714285709</v>
      </c>
      <c r="BZ76">
        <v>2.273208571428571</v>
      </c>
      <c r="CA76">
        <v>393.93214285714282</v>
      </c>
      <c r="CB76">
        <v>31.643157142857149</v>
      </c>
      <c r="CC76">
        <v>3.4297771428571431</v>
      </c>
      <c r="CD76">
        <v>3.1998985714285721</v>
      </c>
      <c r="CE76">
        <v>26.276071428571431</v>
      </c>
      <c r="CF76">
        <v>25.106371428571428</v>
      </c>
      <c r="CG76">
        <v>1199.988571428572</v>
      </c>
      <c r="CH76">
        <v>0.50002685714285711</v>
      </c>
      <c r="CI76">
        <v>0.49997314285714278</v>
      </c>
      <c r="CJ76">
        <v>0</v>
      </c>
      <c r="CK76">
        <v>870.13528571428571</v>
      </c>
      <c r="CL76">
        <v>4.9990899999999998</v>
      </c>
      <c r="CM76">
        <v>9466.2171428571437</v>
      </c>
      <c r="CN76">
        <v>9557.8557142857135</v>
      </c>
      <c r="CO76">
        <v>42.561999999999998</v>
      </c>
      <c r="CP76">
        <v>44.625</v>
      </c>
      <c r="CQ76">
        <v>43.436999999999998</v>
      </c>
      <c r="CR76">
        <v>43.561999999999998</v>
      </c>
      <c r="CS76">
        <v>43.892714285714291</v>
      </c>
      <c r="CT76">
        <v>597.52999999999986</v>
      </c>
      <c r="CU76">
        <v>597.46428571428567</v>
      </c>
      <c r="CV76">
        <v>0</v>
      </c>
      <c r="CW76">
        <v>1676566873.5</v>
      </c>
      <c r="CX76">
        <v>0</v>
      </c>
      <c r="CY76">
        <v>1676559501.0999999</v>
      </c>
      <c r="CZ76" t="s">
        <v>356</v>
      </c>
      <c r="DA76">
        <v>1676559501.0999999</v>
      </c>
      <c r="DB76">
        <v>1676559496.5999999</v>
      </c>
      <c r="DC76">
        <v>9</v>
      </c>
      <c r="DD76">
        <v>-0.31900000000000001</v>
      </c>
      <c r="DE76">
        <v>0.04</v>
      </c>
      <c r="DF76">
        <v>-6.032</v>
      </c>
      <c r="DG76">
        <v>0.23799999999999999</v>
      </c>
      <c r="DH76">
        <v>416</v>
      </c>
      <c r="DI76">
        <v>31</v>
      </c>
      <c r="DJ76">
        <v>0.66</v>
      </c>
      <c r="DK76">
        <v>0.35</v>
      </c>
      <c r="DL76">
        <v>-17.698675609756101</v>
      </c>
      <c r="DM76">
        <v>-1.941972125435578</v>
      </c>
      <c r="DN76">
        <v>0.19699866011737971</v>
      </c>
      <c r="DO76">
        <v>0</v>
      </c>
      <c r="DP76">
        <v>2.3070714634146339</v>
      </c>
      <c r="DQ76">
        <v>-0.29710264808362302</v>
      </c>
      <c r="DR76">
        <v>3.2283714807327453E-2</v>
      </c>
      <c r="DS76">
        <v>0</v>
      </c>
      <c r="DT76">
        <v>0</v>
      </c>
      <c r="DU76">
        <v>0</v>
      </c>
      <c r="DV76">
        <v>0</v>
      </c>
      <c r="DW76">
        <v>-1</v>
      </c>
      <c r="DX76">
        <v>0</v>
      </c>
      <c r="DY76">
        <v>2</v>
      </c>
      <c r="DZ76" t="s">
        <v>357</v>
      </c>
      <c r="EA76">
        <v>3.2972199999999998</v>
      </c>
      <c r="EB76">
        <v>2.6253199999999999</v>
      </c>
      <c r="EC76">
        <v>9.5524300000000006E-2</v>
      </c>
      <c r="ED76">
        <v>9.7050899999999996E-2</v>
      </c>
      <c r="EE76">
        <v>0.13913</v>
      </c>
      <c r="EF76">
        <v>0.13147500000000001</v>
      </c>
      <c r="EG76">
        <v>27317.5</v>
      </c>
      <c r="EH76">
        <v>27677.200000000001</v>
      </c>
      <c r="EI76">
        <v>28096.400000000001</v>
      </c>
      <c r="EJ76">
        <v>29497.8</v>
      </c>
      <c r="EK76">
        <v>33302</v>
      </c>
      <c r="EL76">
        <v>35548</v>
      </c>
      <c r="EM76">
        <v>39680.400000000001</v>
      </c>
      <c r="EN76">
        <v>42138.6</v>
      </c>
      <c r="EO76">
        <v>2.2017799999999998</v>
      </c>
      <c r="EP76">
        <v>2.2023000000000001</v>
      </c>
      <c r="EQ76">
        <v>0.13045999999999999</v>
      </c>
      <c r="ER76">
        <v>0</v>
      </c>
      <c r="ES76">
        <v>30.5122</v>
      </c>
      <c r="ET76">
        <v>999.9</v>
      </c>
      <c r="EU76">
        <v>76.8</v>
      </c>
      <c r="EV76">
        <v>32.4</v>
      </c>
      <c r="EW76">
        <v>37.092500000000001</v>
      </c>
      <c r="EX76">
        <v>56.880899999999997</v>
      </c>
      <c r="EY76">
        <v>-3.8140999999999998</v>
      </c>
      <c r="EZ76">
        <v>2</v>
      </c>
      <c r="FA76">
        <v>0.40214699999999998</v>
      </c>
      <c r="FB76">
        <v>-0.10147100000000001</v>
      </c>
      <c r="FC76">
        <v>20.2744</v>
      </c>
      <c r="FD76">
        <v>5.2193899999999998</v>
      </c>
      <c r="FE76">
        <v>12.0067</v>
      </c>
      <c r="FF76">
        <v>4.9866000000000001</v>
      </c>
      <c r="FG76">
        <v>3.2845</v>
      </c>
      <c r="FH76">
        <v>9999</v>
      </c>
      <c r="FI76">
        <v>9999</v>
      </c>
      <c r="FJ76">
        <v>9999</v>
      </c>
      <c r="FK76">
        <v>999.9</v>
      </c>
      <c r="FL76">
        <v>1.86578</v>
      </c>
      <c r="FM76">
        <v>1.8621799999999999</v>
      </c>
      <c r="FN76">
        <v>1.8641799999999999</v>
      </c>
      <c r="FO76">
        <v>1.86029</v>
      </c>
      <c r="FP76">
        <v>1.8609599999999999</v>
      </c>
      <c r="FQ76">
        <v>1.8601700000000001</v>
      </c>
      <c r="FR76">
        <v>1.86188</v>
      </c>
      <c r="FS76">
        <v>1.8584700000000001</v>
      </c>
      <c r="FT76">
        <v>0</v>
      </c>
      <c r="FU76">
        <v>0</v>
      </c>
      <c r="FV76">
        <v>0</v>
      </c>
      <c r="FW76">
        <v>0</v>
      </c>
      <c r="FX76" t="s">
        <v>358</v>
      </c>
      <c r="FY76" t="s">
        <v>359</v>
      </c>
      <c r="FZ76" t="s">
        <v>360</v>
      </c>
      <c r="GA76" t="s">
        <v>360</v>
      </c>
      <c r="GB76" t="s">
        <v>360</v>
      </c>
      <c r="GC76" t="s">
        <v>360</v>
      </c>
      <c r="GD76">
        <v>0</v>
      </c>
      <c r="GE76">
        <v>100</v>
      </c>
      <c r="GF76">
        <v>100</v>
      </c>
      <c r="GG76">
        <v>-5.8840000000000003</v>
      </c>
      <c r="GH76">
        <v>0.22420000000000001</v>
      </c>
      <c r="GI76">
        <v>-4.3390407852367989</v>
      </c>
      <c r="GJ76">
        <v>-4.8024823865547416E-3</v>
      </c>
      <c r="GK76">
        <v>2.2541114550050859E-6</v>
      </c>
      <c r="GL76">
        <v>-5.2254267566753844E-10</v>
      </c>
      <c r="GM76">
        <v>0.224158448447625</v>
      </c>
      <c r="GN76">
        <v>0</v>
      </c>
      <c r="GO76">
        <v>0</v>
      </c>
      <c r="GP76">
        <v>0</v>
      </c>
      <c r="GQ76">
        <v>6</v>
      </c>
      <c r="GR76">
        <v>2068</v>
      </c>
      <c r="GS76">
        <v>3</v>
      </c>
      <c r="GT76">
        <v>31</v>
      </c>
      <c r="GU76">
        <v>122.7</v>
      </c>
      <c r="GV76">
        <v>122.8</v>
      </c>
      <c r="GW76">
        <v>1.31958</v>
      </c>
      <c r="GX76">
        <v>2.5622600000000002</v>
      </c>
      <c r="GY76">
        <v>2.04834</v>
      </c>
      <c r="GZ76">
        <v>2.6269499999999999</v>
      </c>
      <c r="HA76">
        <v>2.1972700000000001</v>
      </c>
      <c r="HB76">
        <v>2.33887</v>
      </c>
      <c r="HC76">
        <v>37.722799999999999</v>
      </c>
      <c r="HD76">
        <v>14.2721</v>
      </c>
      <c r="HE76">
        <v>18</v>
      </c>
      <c r="HF76">
        <v>678.92700000000002</v>
      </c>
      <c r="HG76">
        <v>756.71</v>
      </c>
      <c r="HH76">
        <v>31</v>
      </c>
      <c r="HI76">
        <v>32.521700000000003</v>
      </c>
      <c r="HJ76">
        <v>30.0002</v>
      </c>
      <c r="HK76">
        <v>32.424700000000001</v>
      </c>
      <c r="HL76">
        <v>32.429400000000001</v>
      </c>
      <c r="HM76">
        <v>26.418500000000002</v>
      </c>
      <c r="HN76">
        <v>18.842500000000001</v>
      </c>
      <c r="HO76">
        <v>100</v>
      </c>
      <c r="HP76">
        <v>31</v>
      </c>
      <c r="HQ76">
        <v>411.21300000000002</v>
      </c>
      <c r="HR76">
        <v>31.6492</v>
      </c>
      <c r="HS76">
        <v>99.034800000000004</v>
      </c>
      <c r="HT76">
        <v>97.738799999999998</v>
      </c>
    </row>
    <row r="77" spans="1:228" x14ac:dyDescent="0.2">
      <c r="A77">
        <v>62</v>
      </c>
      <c r="B77">
        <v>1676566865.5999999</v>
      </c>
      <c r="C77">
        <v>243.5</v>
      </c>
      <c r="D77" t="s">
        <v>482</v>
      </c>
      <c r="E77" t="s">
        <v>483</v>
      </c>
      <c r="F77">
        <v>4</v>
      </c>
      <c r="G77">
        <v>1676566863.2874999</v>
      </c>
      <c r="H77">
        <f t="shared" si="0"/>
        <v>2.5565667471851741E-3</v>
      </c>
      <c r="I77">
        <f t="shared" si="1"/>
        <v>2.5565667471851743</v>
      </c>
      <c r="J77">
        <f t="shared" si="2"/>
        <v>8.1244921838092647</v>
      </c>
      <c r="K77">
        <f t="shared" si="3"/>
        <v>381.97537499999999</v>
      </c>
      <c r="L77">
        <f t="shared" si="4"/>
        <v>294.60014107754841</v>
      </c>
      <c r="M77">
        <f t="shared" si="5"/>
        <v>29.82070097048987</v>
      </c>
      <c r="N77">
        <f t="shared" si="6"/>
        <v>38.665200207651317</v>
      </c>
      <c r="O77">
        <f t="shared" si="7"/>
        <v>0.16939459479810628</v>
      </c>
      <c r="P77">
        <f t="shared" si="8"/>
        <v>2.7667857760448857</v>
      </c>
      <c r="Q77">
        <f t="shared" si="9"/>
        <v>0.1638366949712233</v>
      </c>
      <c r="R77">
        <f t="shared" si="10"/>
        <v>0.10288209843271344</v>
      </c>
      <c r="S77">
        <f t="shared" si="11"/>
        <v>226.11538791298349</v>
      </c>
      <c r="T77">
        <f t="shared" si="12"/>
        <v>33.172783801912416</v>
      </c>
      <c r="U77">
        <f t="shared" si="13"/>
        <v>32.629687500000003</v>
      </c>
      <c r="V77">
        <f t="shared" si="14"/>
        <v>4.9479336722541909</v>
      </c>
      <c r="W77">
        <f t="shared" si="15"/>
        <v>70.02376585216517</v>
      </c>
      <c r="X77">
        <f t="shared" si="16"/>
        <v>3.4337885540895527</v>
      </c>
      <c r="Y77">
        <f t="shared" si="17"/>
        <v>4.9037473382094294</v>
      </c>
      <c r="Z77">
        <f t="shared" si="18"/>
        <v>1.5141451181646381</v>
      </c>
      <c r="AA77">
        <f t="shared" si="19"/>
        <v>-112.74459355086618</v>
      </c>
      <c r="AB77">
        <f t="shared" si="20"/>
        <v>-23.735555175888194</v>
      </c>
      <c r="AC77">
        <f t="shared" si="21"/>
        <v>-1.9560614516063877</v>
      </c>
      <c r="AD77">
        <f t="shared" si="22"/>
        <v>87.679177734622726</v>
      </c>
      <c r="AE77">
        <f t="shared" si="23"/>
        <v>18.68045208623856</v>
      </c>
      <c r="AF77">
        <f t="shared" si="24"/>
        <v>2.5522301544279631</v>
      </c>
      <c r="AG77">
        <f t="shared" si="25"/>
        <v>8.1244921838092647</v>
      </c>
      <c r="AH77">
        <v>412.73717017328067</v>
      </c>
      <c r="AI77">
        <v>398.48426666666649</v>
      </c>
      <c r="AJ77">
        <v>1.70972926260805</v>
      </c>
      <c r="AK77">
        <v>62.170441953153343</v>
      </c>
      <c r="AL77">
        <f t="shared" si="26"/>
        <v>2.5565667471851743</v>
      </c>
      <c r="AM77">
        <v>31.64534948226563</v>
      </c>
      <c r="AN77">
        <v>33.923893333333339</v>
      </c>
      <c r="AO77">
        <v>2.1547062915986469E-4</v>
      </c>
      <c r="AP77">
        <v>100.072647166557</v>
      </c>
      <c r="AQ77">
        <v>17</v>
      </c>
      <c r="AR77">
        <v>3</v>
      </c>
      <c r="AS77">
        <f t="shared" si="27"/>
        <v>1</v>
      </c>
      <c r="AT77">
        <f t="shared" si="28"/>
        <v>0</v>
      </c>
      <c r="AU77">
        <f t="shared" si="29"/>
        <v>47395.369365779909</v>
      </c>
      <c r="AV77">
        <f t="shared" si="30"/>
        <v>1200.0074999999999</v>
      </c>
      <c r="AW77">
        <f t="shared" si="31"/>
        <v>1025.9307512502505</v>
      </c>
      <c r="AX77">
        <f t="shared" si="32"/>
        <v>0.85493694935260867</v>
      </c>
      <c r="AY77">
        <f t="shared" si="33"/>
        <v>0.18842831225053469</v>
      </c>
      <c r="AZ77">
        <v>6</v>
      </c>
      <c r="BA77">
        <v>0.5</v>
      </c>
      <c r="BB77" t="s">
        <v>355</v>
      </c>
      <c r="BC77">
        <v>2</v>
      </c>
      <c r="BD77" t="b">
        <v>1</v>
      </c>
      <c r="BE77">
        <v>1676566863.2874999</v>
      </c>
      <c r="BF77">
        <v>381.97537499999999</v>
      </c>
      <c r="BG77">
        <v>400.118875</v>
      </c>
      <c r="BH77">
        <v>33.922562499999998</v>
      </c>
      <c r="BI77">
        <v>31.646562500000002</v>
      </c>
      <c r="BJ77">
        <v>387.86862500000001</v>
      </c>
      <c r="BK77">
        <v>33.698387500000003</v>
      </c>
      <c r="BL77">
        <v>649.99612500000001</v>
      </c>
      <c r="BM77">
        <v>101.12425</v>
      </c>
      <c r="BN77">
        <v>0.10007684999999999</v>
      </c>
      <c r="BO77">
        <v>32.4705625</v>
      </c>
      <c r="BP77">
        <v>32.629687500000003</v>
      </c>
      <c r="BQ77">
        <v>999.9</v>
      </c>
      <c r="BR77">
        <v>0</v>
      </c>
      <c r="BS77">
        <v>0</v>
      </c>
      <c r="BT77">
        <v>8998.5925000000007</v>
      </c>
      <c r="BU77">
        <v>0</v>
      </c>
      <c r="BV77">
        <v>178.34462500000001</v>
      </c>
      <c r="BW77">
        <v>-18.143537500000001</v>
      </c>
      <c r="BX77">
        <v>395.38787500000001</v>
      </c>
      <c r="BY77">
        <v>413.19512500000002</v>
      </c>
      <c r="BZ77">
        <v>2.2759775000000002</v>
      </c>
      <c r="CA77">
        <v>400.118875</v>
      </c>
      <c r="CB77">
        <v>31.646562500000002</v>
      </c>
      <c r="CC77">
        <v>3.4303949999999999</v>
      </c>
      <c r="CD77">
        <v>3.2002375000000001</v>
      </c>
      <c r="CE77">
        <v>26.279125000000001</v>
      </c>
      <c r="CF77">
        <v>25.108162499999999</v>
      </c>
      <c r="CG77">
        <v>1200.0074999999999</v>
      </c>
      <c r="CH77">
        <v>0.50001799999999985</v>
      </c>
      <c r="CI77">
        <v>0.49998199999999998</v>
      </c>
      <c r="CJ77">
        <v>0</v>
      </c>
      <c r="CK77">
        <v>869.91000000000008</v>
      </c>
      <c r="CL77">
        <v>4.9990899999999998</v>
      </c>
      <c r="CM77">
        <v>9468.2387500000004</v>
      </c>
      <c r="CN77">
        <v>9557.9812500000007</v>
      </c>
      <c r="CO77">
        <v>42.561999999999998</v>
      </c>
      <c r="CP77">
        <v>44.625</v>
      </c>
      <c r="CQ77">
        <v>43.436999999999998</v>
      </c>
      <c r="CR77">
        <v>43.561999999999998</v>
      </c>
      <c r="CS77">
        <v>43.875</v>
      </c>
      <c r="CT77">
        <v>597.52749999999992</v>
      </c>
      <c r="CU77">
        <v>597.48250000000007</v>
      </c>
      <c r="CV77">
        <v>0</v>
      </c>
      <c r="CW77">
        <v>1676566877.0999999</v>
      </c>
      <c r="CX77">
        <v>0</v>
      </c>
      <c r="CY77">
        <v>1676559501.0999999</v>
      </c>
      <c r="CZ77" t="s">
        <v>356</v>
      </c>
      <c r="DA77">
        <v>1676559501.0999999</v>
      </c>
      <c r="DB77">
        <v>1676559496.5999999</v>
      </c>
      <c r="DC77">
        <v>9</v>
      </c>
      <c r="DD77">
        <v>-0.31900000000000001</v>
      </c>
      <c r="DE77">
        <v>0.04</v>
      </c>
      <c r="DF77">
        <v>-6.032</v>
      </c>
      <c r="DG77">
        <v>0.23799999999999999</v>
      </c>
      <c r="DH77">
        <v>416</v>
      </c>
      <c r="DI77">
        <v>31</v>
      </c>
      <c r="DJ77">
        <v>0.66</v>
      </c>
      <c r="DK77">
        <v>0.35</v>
      </c>
      <c r="DL77">
        <v>-17.83516097560975</v>
      </c>
      <c r="DM77">
        <v>-2.0692766550523061</v>
      </c>
      <c r="DN77">
        <v>0.20887286000777749</v>
      </c>
      <c r="DO77">
        <v>0</v>
      </c>
      <c r="DP77">
        <v>2.2946770731707322</v>
      </c>
      <c r="DQ77">
        <v>-0.24696752613240611</v>
      </c>
      <c r="DR77">
        <v>2.936296574406827E-2</v>
      </c>
      <c r="DS77">
        <v>0</v>
      </c>
      <c r="DT77">
        <v>0</v>
      </c>
      <c r="DU77">
        <v>0</v>
      </c>
      <c r="DV77">
        <v>0</v>
      </c>
      <c r="DW77">
        <v>-1</v>
      </c>
      <c r="DX77">
        <v>0</v>
      </c>
      <c r="DY77">
        <v>2</v>
      </c>
      <c r="DZ77" t="s">
        <v>357</v>
      </c>
      <c r="EA77">
        <v>3.29739</v>
      </c>
      <c r="EB77">
        <v>2.6252300000000002</v>
      </c>
      <c r="EC77">
        <v>9.6800399999999995E-2</v>
      </c>
      <c r="ED77">
        <v>9.8310999999999996E-2</v>
      </c>
      <c r="EE77">
        <v>0.13913300000000001</v>
      </c>
      <c r="EF77">
        <v>0.13148799999999999</v>
      </c>
      <c r="EG77">
        <v>27279.1</v>
      </c>
      <c r="EH77">
        <v>27638.400000000001</v>
      </c>
      <c r="EI77">
        <v>28096.5</v>
      </c>
      <c r="EJ77">
        <v>29497.599999999999</v>
      </c>
      <c r="EK77">
        <v>33301.800000000003</v>
      </c>
      <c r="EL77">
        <v>35547.4</v>
      </c>
      <c r="EM77">
        <v>39680.199999999997</v>
      </c>
      <c r="EN77">
        <v>42138.5</v>
      </c>
      <c r="EO77">
        <v>2.2019799999999998</v>
      </c>
      <c r="EP77">
        <v>2.2020200000000001</v>
      </c>
      <c r="EQ77">
        <v>0.13120499999999999</v>
      </c>
      <c r="ER77">
        <v>0</v>
      </c>
      <c r="ES77">
        <v>30.5015</v>
      </c>
      <c r="ET77">
        <v>999.9</v>
      </c>
      <c r="EU77">
        <v>76.8</v>
      </c>
      <c r="EV77">
        <v>32.4</v>
      </c>
      <c r="EW77">
        <v>37.095799999999997</v>
      </c>
      <c r="EX77">
        <v>56.5809</v>
      </c>
      <c r="EY77">
        <v>-4.02644</v>
      </c>
      <c r="EZ77">
        <v>2</v>
      </c>
      <c r="FA77">
        <v>0.40217999999999998</v>
      </c>
      <c r="FB77">
        <v>-0.102356</v>
      </c>
      <c r="FC77">
        <v>20.2744</v>
      </c>
      <c r="FD77">
        <v>5.2198399999999996</v>
      </c>
      <c r="FE77">
        <v>12.0059</v>
      </c>
      <c r="FF77">
        <v>4.9868499999999996</v>
      </c>
      <c r="FG77">
        <v>3.2845</v>
      </c>
      <c r="FH77">
        <v>9999</v>
      </c>
      <c r="FI77">
        <v>9999</v>
      </c>
      <c r="FJ77">
        <v>9999</v>
      </c>
      <c r="FK77">
        <v>999.9</v>
      </c>
      <c r="FL77">
        <v>1.8657600000000001</v>
      </c>
      <c r="FM77">
        <v>1.8621799999999999</v>
      </c>
      <c r="FN77">
        <v>1.8641799999999999</v>
      </c>
      <c r="FO77">
        <v>1.8603000000000001</v>
      </c>
      <c r="FP77">
        <v>1.8609800000000001</v>
      </c>
      <c r="FQ77">
        <v>1.86015</v>
      </c>
      <c r="FR77">
        <v>1.8618600000000001</v>
      </c>
      <c r="FS77">
        <v>1.8584799999999999</v>
      </c>
      <c r="FT77">
        <v>0</v>
      </c>
      <c r="FU77">
        <v>0</v>
      </c>
      <c r="FV77">
        <v>0</v>
      </c>
      <c r="FW77">
        <v>0</v>
      </c>
      <c r="FX77" t="s">
        <v>358</v>
      </c>
      <c r="FY77" t="s">
        <v>359</v>
      </c>
      <c r="FZ77" t="s">
        <v>360</v>
      </c>
      <c r="GA77" t="s">
        <v>360</v>
      </c>
      <c r="GB77" t="s">
        <v>360</v>
      </c>
      <c r="GC77" t="s">
        <v>360</v>
      </c>
      <c r="GD77">
        <v>0</v>
      </c>
      <c r="GE77">
        <v>100</v>
      </c>
      <c r="GF77">
        <v>100</v>
      </c>
      <c r="GG77">
        <v>-5.9059999999999997</v>
      </c>
      <c r="GH77">
        <v>0.22420000000000001</v>
      </c>
      <c r="GI77">
        <v>-4.3390407852367989</v>
      </c>
      <c r="GJ77">
        <v>-4.8024823865547416E-3</v>
      </c>
      <c r="GK77">
        <v>2.2541114550050859E-6</v>
      </c>
      <c r="GL77">
        <v>-5.2254267566753844E-10</v>
      </c>
      <c r="GM77">
        <v>0.224158448447625</v>
      </c>
      <c r="GN77">
        <v>0</v>
      </c>
      <c r="GO77">
        <v>0</v>
      </c>
      <c r="GP77">
        <v>0</v>
      </c>
      <c r="GQ77">
        <v>6</v>
      </c>
      <c r="GR77">
        <v>2068</v>
      </c>
      <c r="GS77">
        <v>3</v>
      </c>
      <c r="GT77">
        <v>31</v>
      </c>
      <c r="GU77">
        <v>122.7</v>
      </c>
      <c r="GV77">
        <v>122.8</v>
      </c>
      <c r="GW77">
        <v>1.33789</v>
      </c>
      <c r="GX77">
        <v>2.5488300000000002</v>
      </c>
      <c r="GY77">
        <v>2.04834</v>
      </c>
      <c r="GZ77">
        <v>2.6281699999999999</v>
      </c>
      <c r="HA77">
        <v>2.1972700000000001</v>
      </c>
      <c r="HB77">
        <v>2.34131</v>
      </c>
      <c r="HC77">
        <v>37.722799999999999</v>
      </c>
      <c r="HD77">
        <v>14.280900000000001</v>
      </c>
      <c r="HE77">
        <v>18</v>
      </c>
      <c r="HF77">
        <v>679.11400000000003</v>
      </c>
      <c r="HG77">
        <v>756.45600000000002</v>
      </c>
      <c r="HH77">
        <v>30.9999</v>
      </c>
      <c r="HI77">
        <v>32.523200000000003</v>
      </c>
      <c r="HJ77">
        <v>30.0002</v>
      </c>
      <c r="HK77">
        <v>32.4268</v>
      </c>
      <c r="HL77">
        <v>32.430199999999999</v>
      </c>
      <c r="HM77">
        <v>26.777100000000001</v>
      </c>
      <c r="HN77">
        <v>18.842500000000001</v>
      </c>
      <c r="HO77">
        <v>100</v>
      </c>
      <c r="HP77">
        <v>31</v>
      </c>
      <c r="HQ77">
        <v>417.89100000000002</v>
      </c>
      <c r="HR77">
        <v>31.646799999999999</v>
      </c>
      <c r="HS77">
        <v>99.034700000000001</v>
      </c>
      <c r="HT77">
        <v>97.738299999999995</v>
      </c>
    </row>
    <row r="78" spans="1:228" x14ac:dyDescent="0.2">
      <c r="A78">
        <v>63</v>
      </c>
      <c r="B78">
        <v>1676566869.5999999</v>
      </c>
      <c r="C78">
        <v>247.5</v>
      </c>
      <c r="D78" t="s">
        <v>484</v>
      </c>
      <c r="E78" t="s">
        <v>485</v>
      </c>
      <c r="F78">
        <v>4</v>
      </c>
      <c r="G78">
        <v>1676566867.5999999</v>
      </c>
      <c r="H78">
        <f t="shared" si="0"/>
        <v>2.5536965091523425E-3</v>
      </c>
      <c r="I78">
        <f t="shared" si="1"/>
        <v>2.5536965091523425</v>
      </c>
      <c r="J78">
        <f t="shared" si="2"/>
        <v>8.2400302755214376</v>
      </c>
      <c r="K78">
        <f t="shared" si="3"/>
        <v>389.10228571428581</v>
      </c>
      <c r="L78">
        <f t="shared" si="4"/>
        <v>300.29830895269168</v>
      </c>
      <c r="M78">
        <f t="shared" si="5"/>
        <v>30.396554868414004</v>
      </c>
      <c r="N78">
        <f t="shared" si="6"/>
        <v>39.38539986584756</v>
      </c>
      <c r="O78">
        <f t="shared" si="7"/>
        <v>0.16908901939749515</v>
      </c>
      <c r="P78">
        <f t="shared" si="8"/>
        <v>2.7664459640296117</v>
      </c>
      <c r="Q78">
        <f t="shared" si="9"/>
        <v>0.16355014449523322</v>
      </c>
      <c r="R78">
        <f t="shared" si="10"/>
        <v>0.10270137165152363</v>
      </c>
      <c r="S78">
        <f t="shared" si="11"/>
        <v>226.11324901031884</v>
      </c>
      <c r="T78">
        <f t="shared" si="12"/>
        <v>33.173386274035288</v>
      </c>
      <c r="U78">
        <f t="shared" si="13"/>
        <v>32.63408571428571</v>
      </c>
      <c r="V78">
        <f t="shared" si="14"/>
        <v>4.9491598870283831</v>
      </c>
      <c r="W78">
        <f t="shared" si="15"/>
        <v>70.031624304291157</v>
      </c>
      <c r="X78">
        <f t="shared" si="16"/>
        <v>3.4341258319811319</v>
      </c>
      <c r="Y78">
        <f t="shared" si="17"/>
        <v>4.9036786824473344</v>
      </c>
      <c r="Z78">
        <f t="shared" si="18"/>
        <v>1.5150340550472512</v>
      </c>
      <c r="AA78">
        <f t="shared" si="19"/>
        <v>-112.61801605361831</v>
      </c>
      <c r="AB78">
        <f t="shared" si="20"/>
        <v>-24.425629907050602</v>
      </c>
      <c r="AC78">
        <f t="shared" si="21"/>
        <v>-2.0132192056049321</v>
      </c>
      <c r="AD78">
        <f t="shared" si="22"/>
        <v>87.056383844044987</v>
      </c>
      <c r="AE78">
        <f t="shared" si="23"/>
        <v>18.825454908321127</v>
      </c>
      <c r="AF78">
        <f t="shared" si="24"/>
        <v>2.550478487963721</v>
      </c>
      <c r="AG78">
        <f t="shared" si="25"/>
        <v>8.2400302755214376</v>
      </c>
      <c r="AH78">
        <v>419.71491994939362</v>
      </c>
      <c r="AI78">
        <v>405.34079999999989</v>
      </c>
      <c r="AJ78">
        <v>1.712840307012689</v>
      </c>
      <c r="AK78">
        <v>62.170441953153343</v>
      </c>
      <c r="AL78">
        <f t="shared" si="26"/>
        <v>2.5536965091523425</v>
      </c>
      <c r="AM78">
        <v>31.6515377494154</v>
      </c>
      <c r="AN78">
        <v>33.927119393939392</v>
      </c>
      <c r="AO78">
        <v>2.6377488046310421E-4</v>
      </c>
      <c r="AP78">
        <v>100.072647166557</v>
      </c>
      <c r="AQ78">
        <v>17</v>
      </c>
      <c r="AR78">
        <v>3</v>
      </c>
      <c r="AS78">
        <f t="shared" si="27"/>
        <v>1</v>
      </c>
      <c r="AT78">
        <f t="shared" si="28"/>
        <v>0</v>
      </c>
      <c r="AU78">
        <f t="shared" si="29"/>
        <v>47386.024617853458</v>
      </c>
      <c r="AV78">
        <f t="shared" si="30"/>
        <v>1199.997142857143</v>
      </c>
      <c r="AW78">
        <f t="shared" si="31"/>
        <v>1025.9217994872122</v>
      </c>
      <c r="AX78">
        <f t="shared" si="32"/>
        <v>0.85493686846998251</v>
      </c>
      <c r="AY78">
        <f t="shared" si="33"/>
        <v>0.18842815614706604</v>
      </c>
      <c r="AZ78">
        <v>6</v>
      </c>
      <c r="BA78">
        <v>0.5</v>
      </c>
      <c r="BB78" t="s">
        <v>355</v>
      </c>
      <c r="BC78">
        <v>2</v>
      </c>
      <c r="BD78" t="b">
        <v>1</v>
      </c>
      <c r="BE78">
        <v>1676566867.5999999</v>
      </c>
      <c r="BF78">
        <v>389.10228571428581</v>
      </c>
      <c r="BG78">
        <v>407.39499999999998</v>
      </c>
      <c r="BH78">
        <v>33.926942857142848</v>
      </c>
      <c r="BI78">
        <v>31.652614285714289</v>
      </c>
      <c r="BJ78">
        <v>395.01871428571428</v>
      </c>
      <c r="BK78">
        <v>33.702771428571431</v>
      </c>
      <c r="BL78">
        <v>650.02442857142864</v>
      </c>
      <c r="BM78">
        <v>101.1212857142857</v>
      </c>
      <c r="BN78">
        <v>9.9913214285714286E-2</v>
      </c>
      <c r="BO78">
        <v>32.470314285714281</v>
      </c>
      <c r="BP78">
        <v>32.63408571428571</v>
      </c>
      <c r="BQ78">
        <v>999.89999999999986</v>
      </c>
      <c r="BR78">
        <v>0</v>
      </c>
      <c r="BS78">
        <v>0</v>
      </c>
      <c r="BT78">
        <v>8997.0514285714289</v>
      </c>
      <c r="BU78">
        <v>0</v>
      </c>
      <c r="BV78">
        <v>193.39857142857139</v>
      </c>
      <c r="BW78">
        <v>-18.292614285714279</v>
      </c>
      <c r="BX78">
        <v>402.76714285714291</v>
      </c>
      <c r="BY78">
        <v>420.7115714285714</v>
      </c>
      <c r="BZ78">
        <v>2.2743385714285709</v>
      </c>
      <c r="CA78">
        <v>407.39499999999998</v>
      </c>
      <c r="CB78">
        <v>31.652614285714289</v>
      </c>
      <c r="CC78">
        <v>3.4307342857142862</v>
      </c>
      <c r="CD78">
        <v>3.2007528571428572</v>
      </c>
      <c r="CE78">
        <v>26.280799999999999</v>
      </c>
      <c r="CF78">
        <v>25.110842857142849</v>
      </c>
      <c r="CG78">
        <v>1199.997142857143</v>
      </c>
      <c r="CH78">
        <v>0.50002042857142848</v>
      </c>
      <c r="CI78">
        <v>0.49997957142857141</v>
      </c>
      <c r="CJ78">
        <v>0</v>
      </c>
      <c r="CK78">
        <v>869.77828571428574</v>
      </c>
      <c r="CL78">
        <v>4.9990899999999998</v>
      </c>
      <c r="CM78">
        <v>9476.3571428571431</v>
      </c>
      <c r="CN78">
        <v>9557.9171428571426</v>
      </c>
      <c r="CO78">
        <v>42.58</v>
      </c>
      <c r="CP78">
        <v>44.625</v>
      </c>
      <c r="CQ78">
        <v>43.436999999999998</v>
      </c>
      <c r="CR78">
        <v>43.561999999999998</v>
      </c>
      <c r="CS78">
        <v>43.875</v>
      </c>
      <c r="CT78">
        <v>597.52571428571423</v>
      </c>
      <c r="CU78">
        <v>597.47428571428566</v>
      </c>
      <c r="CV78">
        <v>0</v>
      </c>
      <c r="CW78">
        <v>1676566881.3</v>
      </c>
      <c r="CX78">
        <v>0</v>
      </c>
      <c r="CY78">
        <v>1676559501.0999999</v>
      </c>
      <c r="CZ78" t="s">
        <v>356</v>
      </c>
      <c r="DA78">
        <v>1676559501.0999999</v>
      </c>
      <c r="DB78">
        <v>1676559496.5999999</v>
      </c>
      <c r="DC78">
        <v>9</v>
      </c>
      <c r="DD78">
        <v>-0.31900000000000001</v>
      </c>
      <c r="DE78">
        <v>0.04</v>
      </c>
      <c r="DF78">
        <v>-6.032</v>
      </c>
      <c r="DG78">
        <v>0.23799999999999999</v>
      </c>
      <c r="DH78">
        <v>416</v>
      </c>
      <c r="DI78">
        <v>31</v>
      </c>
      <c r="DJ78">
        <v>0.66</v>
      </c>
      <c r="DK78">
        <v>0.35</v>
      </c>
      <c r="DL78">
        <v>-17.976253658536589</v>
      </c>
      <c r="DM78">
        <v>-2.04243135888502</v>
      </c>
      <c r="DN78">
        <v>0.2061320191427895</v>
      </c>
      <c r="DO78">
        <v>0</v>
      </c>
      <c r="DP78">
        <v>2.2825873170731712</v>
      </c>
      <c r="DQ78">
        <v>-0.13154613240417209</v>
      </c>
      <c r="DR78">
        <v>2.1340208930377101E-2</v>
      </c>
      <c r="DS78">
        <v>0</v>
      </c>
      <c r="DT78">
        <v>0</v>
      </c>
      <c r="DU78">
        <v>0</v>
      </c>
      <c r="DV78">
        <v>0</v>
      </c>
      <c r="DW78">
        <v>-1</v>
      </c>
      <c r="DX78">
        <v>0</v>
      </c>
      <c r="DY78">
        <v>2</v>
      </c>
      <c r="DZ78" t="s">
        <v>357</v>
      </c>
      <c r="EA78">
        <v>3.2973400000000002</v>
      </c>
      <c r="EB78">
        <v>2.6251600000000002</v>
      </c>
      <c r="EC78">
        <v>9.8052600000000004E-2</v>
      </c>
      <c r="ED78">
        <v>9.9564600000000003E-2</v>
      </c>
      <c r="EE78">
        <v>0.13913700000000001</v>
      </c>
      <c r="EF78">
        <v>0.131495</v>
      </c>
      <c r="EG78">
        <v>27241.7</v>
      </c>
      <c r="EH78">
        <v>27600.400000000001</v>
      </c>
      <c r="EI78">
        <v>28097</v>
      </c>
      <c r="EJ78">
        <v>29498.2</v>
      </c>
      <c r="EK78">
        <v>33302.800000000003</v>
      </c>
      <c r="EL78">
        <v>35547.9</v>
      </c>
      <c r="EM78">
        <v>39681.5</v>
      </c>
      <c r="EN78">
        <v>42139.3</v>
      </c>
      <c r="EO78">
        <v>2.20187</v>
      </c>
      <c r="EP78">
        <v>2.20208</v>
      </c>
      <c r="EQ78">
        <v>0.13176399999999999</v>
      </c>
      <c r="ER78">
        <v>0</v>
      </c>
      <c r="ES78">
        <v>30.4909</v>
      </c>
      <c r="ET78">
        <v>999.9</v>
      </c>
      <c r="EU78">
        <v>76.8</v>
      </c>
      <c r="EV78">
        <v>32.4</v>
      </c>
      <c r="EW78">
        <v>37.096699999999998</v>
      </c>
      <c r="EX78">
        <v>56.490900000000003</v>
      </c>
      <c r="EY78">
        <v>-4.0384599999999997</v>
      </c>
      <c r="EZ78">
        <v>2</v>
      </c>
      <c r="FA78">
        <v>0.40240100000000001</v>
      </c>
      <c r="FB78">
        <v>-0.100866</v>
      </c>
      <c r="FC78">
        <v>20.2746</v>
      </c>
      <c r="FD78">
        <v>5.2196899999999999</v>
      </c>
      <c r="FE78">
        <v>12.0068</v>
      </c>
      <c r="FF78">
        <v>4.9867999999999997</v>
      </c>
      <c r="FG78">
        <v>3.2845</v>
      </c>
      <c r="FH78">
        <v>9999</v>
      </c>
      <c r="FI78">
        <v>9999</v>
      </c>
      <c r="FJ78">
        <v>9999</v>
      </c>
      <c r="FK78">
        <v>999.9</v>
      </c>
      <c r="FL78">
        <v>1.8657699999999999</v>
      </c>
      <c r="FM78">
        <v>1.8621799999999999</v>
      </c>
      <c r="FN78">
        <v>1.8641700000000001</v>
      </c>
      <c r="FO78">
        <v>1.86029</v>
      </c>
      <c r="FP78">
        <v>1.8609599999999999</v>
      </c>
      <c r="FQ78">
        <v>1.8601799999999999</v>
      </c>
      <c r="FR78">
        <v>1.86188</v>
      </c>
      <c r="FS78">
        <v>1.8584799999999999</v>
      </c>
      <c r="FT78">
        <v>0</v>
      </c>
      <c r="FU78">
        <v>0</v>
      </c>
      <c r="FV78">
        <v>0</v>
      </c>
      <c r="FW78">
        <v>0</v>
      </c>
      <c r="FX78" t="s">
        <v>358</v>
      </c>
      <c r="FY78" t="s">
        <v>359</v>
      </c>
      <c r="FZ78" t="s">
        <v>360</v>
      </c>
      <c r="GA78" t="s">
        <v>360</v>
      </c>
      <c r="GB78" t="s">
        <v>360</v>
      </c>
      <c r="GC78" t="s">
        <v>360</v>
      </c>
      <c r="GD78">
        <v>0</v>
      </c>
      <c r="GE78">
        <v>100</v>
      </c>
      <c r="GF78">
        <v>100</v>
      </c>
      <c r="GG78">
        <v>-5.9269999999999996</v>
      </c>
      <c r="GH78">
        <v>0.22420000000000001</v>
      </c>
      <c r="GI78">
        <v>-4.3390407852367989</v>
      </c>
      <c r="GJ78">
        <v>-4.8024823865547416E-3</v>
      </c>
      <c r="GK78">
        <v>2.2541114550050859E-6</v>
      </c>
      <c r="GL78">
        <v>-5.2254267566753844E-10</v>
      </c>
      <c r="GM78">
        <v>0.224158448447625</v>
      </c>
      <c r="GN78">
        <v>0</v>
      </c>
      <c r="GO78">
        <v>0</v>
      </c>
      <c r="GP78">
        <v>0</v>
      </c>
      <c r="GQ78">
        <v>6</v>
      </c>
      <c r="GR78">
        <v>2068</v>
      </c>
      <c r="GS78">
        <v>3</v>
      </c>
      <c r="GT78">
        <v>31</v>
      </c>
      <c r="GU78">
        <v>122.8</v>
      </c>
      <c r="GV78">
        <v>122.9</v>
      </c>
      <c r="GW78">
        <v>1.3562000000000001</v>
      </c>
      <c r="GX78">
        <v>2.5549300000000001</v>
      </c>
      <c r="GY78">
        <v>2.04834</v>
      </c>
      <c r="GZ78">
        <v>2.6281699999999999</v>
      </c>
      <c r="HA78">
        <v>2.1972700000000001</v>
      </c>
      <c r="HB78">
        <v>2.3120099999999999</v>
      </c>
      <c r="HC78">
        <v>37.722799999999999</v>
      </c>
      <c r="HD78">
        <v>14.2546</v>
      </c>
      <c r="HE78">
        <v>18</v>
      </c>
      <c r="HF78">
        <v>679.03899999999999</v>
      </c>
      <c r="HG78">
        <v>756.52800000000002</v>
      </c>
      <c r="HH78">
        <v>31.0002</v>
      </c>
      <c r="HI78">
        <v>32.523899999999998</v>
      </c>
      <c r="HJ78">
        <v>30.000299999999999</v>
      </c>
      <c r="HK78">
        <v>32.427500000000002</v>
      </c>
      <c r="HL78">
        <v>32.432200000000002</v>
      </c>
      <c r="HM78">
        <v>27.1328</v>
      </c>
      <c r="HN78">
        <v>18.842500000000001</v>
      </c>
      <c r="HO78">
        <v>100</v>
      </c>
      <c r="HP78">
        <v>31</v>
      </c>
      <c r="HQ78">
        <v>424.57</v>
      </c>
      <c r="HR78">
        <v>31.6462</v>
      </c>
      <c r="HS78">
        <v>99.037199999999999</v>
      </c>
      <c r="HT78">
        <v>97.740200000000002</v>
      </c>
    </row>
    <row r="79" spans="1:228" x14ac:dyDescent="0.2">
      <c r="A79">
        <v>64</v>
      </c>
      <c r="B79">
        <v>1676566873.5999999</v>
      </c>
      <c r="C79">
        <v>251.5</v>
      </c>
      <c r="D79" t="s">
        <v>486</v>
      </c>
      <c r="E79" t="s">
        <v>487</v>
      </c>
      <c r="F79">
        <v>4</v>
      </c>
      <c r="G79">
        <v>1676566871.2874999</v>
      </c>
      <c r="H79">
        <f t="shared" si="0"/>
        <v>2.5368093196781491E-3</v>
      </c>
      <c r="I79">
        <f t="shared" si="1"/>
        <v>2.5368093196781492</v>
      </c>
      <c r="J79">
        <f t="shared" si="2"/>
        <v>8.5371137717494587</v>
      </c>
      <c r="K79">
        <f t="shared" si="3"/>
        <v>395.1705</v>
      </c>
      <c r="L79">
        <f t="shared" si="4"/>
        <v>302.91399008246555</v>
      </c>
      <c r="M79">
        <f t="shared" si="5"/>
        <v>30.660542809822825</v>
      </c>
      <c r="N79">
        <f t="shared" si="6"/>
        <v>39.998621487012144</v>
      </c>
      <c r="O79">
        <f t="shared" si="7"/>
        <v>0.16812183307058123</v>
      </c>
      <c r="P79">
        <f t="shared" si="8"/>
        <v>2.7704125692182684</v>
      </c>
      <c r="Q79">
        <f t="shared" si="9"/>
        <v>0.16265260405237272</v>
      </c>
      <c r="R79">
        <f t="shared" si="10"/>
        <v>0.10213444449994932</v>
      </c>
      <c r="S79">
        <f t="shared" si="11"/>
        <v>226.11281421794703</v>
      </c>
      <c r="T79">
        <f t="shared" si="12"/>
        <v>33.173348375852719</v>
      </c>
      <c r="U79">
        <f t="shared" si="13"/>
        <v>32.625837500000003</v>
      </c>
      <c r="V79">
        <f t="shared" si="14"/>
        <v>4.9468605157258194</v>
      </c>
      <c r="W79">
        <f t="shared" si="15"/>
        <v>70.034711252232668</v>
      </c>
      <c r="X79">
        <f t="shared" si="16"/>
        <v>3.4335577625960312</v>
      </c>
      <c r="Y79">
        <f t="shared" si="17"/>
        <v>4.9026514155672638</v>
      </c>
      <c r="Z79">
        <f t="shared" si="18"/>
        <v>1.5133027531297882</v>
      </c>
      <c r="AA79">
        <f t="shared" si="19"/>
        <v>-111.87329099780638</v>
      </c>
      <c r="AB79">
        <f t="shared" si="20"/>
        <v>-23.783471346217564</v>
      </c>
      <c r="AC79">
        <f t="shared" si="21"/>
        <v>-1.9573692975274009</v>
      </c>
      <c r="AD79">
        <f t="shared" si="22"/>
        <v>88.49868257639568</v>
      </c>
      <c r="AE79">
        <f t="shared" si="23"/>
        <v>18.955441043834423</v>
      </c>
      <c r="AF79">
        <f t="shared" si="24"/>
        <v>2.5417747237137029</v>
      </c>
      <c r="AG79">
        <f t="shared" si="25"/>
        <v>8.5371137717494587</v>
      </c>
      <c r="AH79">
        <v>426.67655258064281</v>
      </c>
      <c r="AI79">
        <v>412.10578787878791</v>
      </c>
      <c r="AJ79">
        <v>1.689872456231249</v>
      </c>
      <c r="AK79">
        <v>62.170441953153343</v>
      </c>
      <c r="AL79">
        <f t="shared" si="26"/>
        <v>2.5368093196781492</v>
      </c>
      <c r="AM79">
        <v>31.654196738229569</v>
      </c>
      <c r="AN79">
        <v>33.918475151515153</v>
      </c>
      <c r="AO79">
        <v>-3.2197826584981108E-4</v>
      </c>
      <c r="AP79">
        <v>100.072647166557</v>
      </c>
      <c r="AQ79">
        <v>17</v>
      </c>
      <c r="AR79">
        <v>3</v>
      </c>
      <c r="AS79">
        <f t="shared" si="27"/>
        <v>1</v>
      </c>
      <c r="AT79">
        <f t="shared" si="28"/>
        <v>0</v>
      </c>
      <c r="AU79">
        <f t="shared" si="29"/>
        <v>47495.9054537919</v>
      </c>
      <c r="AV79">
        <f t="shared" si="30"/>
        <v>1199.9949999999999</v>
      </c>
      <c r="AW79">
        <f t="shared" si="31"/>
        <v>1025.9199514082625</v>
      </c>
      <c r="AX79">
        <f t="shared" si="32"/>
        <v>0.85493685507711503</v>
      </c>
      <c r="AY79">
        <f t="shared" si="33"/>
        <v>0.18842813029883212</v>
      </c>
      <c r="AZ79">
        <v>6</v>
      </c>
      <c r="BA79">
        <v>0.5</v>
      </c>
      <c r="BB79" t="s">
        <v>355</v>
      </c>
      <c r="BC79">
        <v>2</v>
      </c>
      <c r="BD79" t="b">
        <v>1</v>
      </c>
      <c r="BE79">
        <v>1676566871.2874999</v>
      </c>
      <c r="BF79">
        <v>395.1705</v>
      </c>
      <c r="BG79">
        <v>413.59550000000002</v>
      </c>
      <c r="BH79">
        <v>33.9221875</v>
      </c>
      <c r="BI79">
        <v>31.655462499999999</v>
      </c>
      <c r="BJ79">
        <v>401.10674999999998</v>
      </c>
      <c r="BK79">
        <v>33.698050000000002</v>
      </c>
      <c r="BL79">
        <v>649.98237500000005</v>
      </c>
      <c r="BM79">
        <v>101.11875000000001</v>
      </c>
      <c r="BN79">
        <v>9.9892300000000003E-2</v>
      </c>
      <c r="BO79">
        <v>32.4666</v>
      </c>
      <c r="BP79">
        <v>32.625837500000003</v>
      </c>
      <c r="BQ79">
        <v>999.9</v>
      </c>
      <c r="BR79">
        <v>0</v>
      </c>
      <c r="BS79">
        <v>0</v>
      </c>
      <c r="BT79">
        <v>9018.3587499999994</v>
      </c>
      <c r="BU79">
        <v>0</v>
      </c>
      <c r="BV79">
        <v>229.04075</v>
      </c>
      <c r="BW79">
        <v>-18.424887500000001</v>
      </c>
      <c r="BX79">
        <v>409.04637500000001</v>
      </c>
      <c r="BY79">
        <v>427.11574999999999</v>
      </c>
      <c r="BZ79">
        <v>2.26674</v>
      </c>
      <c r="CA79">
        <v>413.59550000000002</v>
      </c>
      <c r="CB79">
        <v>31.655462499999999</v>
      </c>
      <c r="CC79">
        <v>3.4301699999999999</v>
      </c>
      <c r="CD79">
        <v>3.2009599999999998</v>
      </c>
      <c r="CE79">
        <v>26.2780375</v>
      </c>
      <c r="CF79">
        <v>25.11195</v>
      </c>
      <c r="CG79">
        <v>1199.9949999999999</v>
      </c>
      <c r="CH79">
        <v>0.5000214999999999</v>
      </c>
      <c r="CI79">
        <v>0.49997849999999999</v>
      </c>
      <c r="CJ79">
        <v>0</v>
      </c>
      <c r="CK79">
        <v>869.68537500000002</v>
      </c>
      <c r="CL79">
        <v>4.9990899999999998</v>
      </c>
      <c r="CM79">
        <v>9488.9850000000006</v>
      </c>
      <c r="CN79">
        <v>9557.8862499999996</v>
      </c>
      <c r="CO79">
        <v>42.569875000000003</v>
      </c>
      <c r="CP79">
        <v>44.625</v>
      </c>
      <c r="CQ79">
        <v>43.436999999999998</v>
      </c>
      <c r="CR79">
        <v>43.561999999999998</v>
      </c>
      <c r="CS79">
        <v>43.875</v>
      </c>
      <c r="CT79">
        <v>597.52625</v>
      </c>
      <c r="CU79">
        <v>597.47375</v>
      </c>
      <c r="CV79">
        <v>0</v>
      </c>
      <c r="CW79">
        <v>1676566885.5</v>
      </c>
      <c r="CX79">
        <v>0</v>
      </c>
      <c r="CY79">
        <v>1676559501.0999999</v>
      </c>
      <c r="CZ79" t="s">
        <v>356</v>
      </c>
      <c r="DA79">
        <v>1676559501.0999999</v>
      </c>
      <c r="DB79">
        <v>1676559496.5999999</v>
      </c>
      <c r="DC79">
        <v>9</v>
      </c>
      <c r="DD79">
        <v>-0.31900000000000001</v>
      </c>
      <c r="DE79">
        <v>0.04</v>
      </c>
      <c r="DF79">
        <v>-6.032</v>
      </c>
      <c r="DG79">
        <v>0.23799999999999999</v>
      </c>
      <c r="DH79">
        <v>416</v>
      </c>
      <c r="DI79">
        <v>31</v>
      </c>
      <c r="DJ79">
        <v>0.66</v>
      </c>
      <c r="DK79">
        <v>0.35</v>
      </c>
      <c r="DL79">
        <v>-18.106668292682929</v>
      </c>
      <c r="DM79">
        <v>-2.2969337979094031</v>
      </c>
      <c r="DN79">
        <v>0.22815531663066971</v>
      </c>
      <c r="DO79">
        <v>0</v>
      </c>
      <c r="DP79">
        <v>2.2719112195121949</v>
      </c>
      <c r="DQ79">
        <v>-2.8160278745673921E-3</v>
      </c>
      <c r="DR79">
        <v>6.2626707445189366E-3</v>
      </c>
      <c r="DS79">
        <v>1</v>
      </c>
      <c r="DT79">
        <v>0</v>
      </c>
      <c r="DU79">
        <v>0</v>
      </c>
      <c r="DV79">
        <v>0</v>
      </c>
      <c r="DW79">
        <v>-1</v>
      </c>
      <c r="DX79">
        <v>1</v>
      </c>
      <c r="DY79">
        <v>2</v>
      </c>
      <c r="DZ79" t="s">
        <v>373</v>
      </c>
      <c r="EA79">
        <v>3.2972000000000001</v>
      </c>
      <c r="EB79">
        <v>2.6254300000000002</v>
      </c>
      <c r="EC79">
        <v>9.9290900000000001E-2</v>
      </c>
      <c r="ED79">
        <v>0.100795</v>
      </c>
      <c r="EE79">
        <v>0.13910900000000001</v>
      </c>
      <c r="EF79">
        <v>0.13150500000000001</v>
      </c>
      <c r="EG79">
        <v>27203.9</v>
      </c>
      <c r="EH79">
        <v>27562.400000000001</v>
      </c>
      <c r="EI79">
        <v>28096.6</v>
      </c>
      <c r="EJ79">
        <v>29497.9</v>
      </c>
      <c r="EK79">
        <v>33302.800000000003</v>
      </c>
      <c r="EL79">
        <v>35547.5</v>
      </c>
      <c r="EM79">
        <v>39680.1</v>
      </c>
      <c r="EN79">
        <v>42139.1</v>
      </c>
      <c r="EO79">
        <v>2.2016499999999999</v>
      </c>
      <c r="EP79">
        <v>2.2021000000000002</v>
      </c>
      <c r="EQ79">
        <v>0.13195000000000001</v>
      </c>
      <c r="ER79">
        <v>0</v>
      </c>
      <c r="ES79">
        <v>30.480399999999999</v>
      </c>
      <c r="ET79">
        <v>999.9</v>
      </c>
      <c r="EU79">
        <v>76.8</v>
      </c>
      <c r="EV79">
        <v>32.4</v>
      </c>
      <c r="EW79">
        <v>37.097000000000001</v>
      </c>
      <c r="EX79">
        <v>56.790900000000001</v>
      </c>
      <c r="EY79">
        <v>-3.8621799999999999</v>
      </c>
      <c r="EZ79">
        <v>2</v>
      </c>
      <c r="FA79">
        <v>0.402447</v>
      </c>
      <c r="FB79">
        <v>-0.100272</v>
      </c>
      <c r="FC79">
        <v>20.2746</v>
      </c>
      <c r="FD79">
        <v>5.2195400000000003</v>
      </c>
      <c r="FE79">
        <v>12.007099999999999</v>
      </c>
      <c r="FF79">
        <v>4.9865500000000003</v>
      </c>
      <c r="FG79">
        <v>3.2844500000000001</v>
      </c>
      <c r="FH79">
        <v>9999</v>
      </c>
      <c r="FI79">
        <v>9999</v>
      </c>
      <c r="FJ79">
        <v>9999</v>
      </c>
      <c r="FK79">
        <v>999.9</v>
      </c>
      <c r="FL79">
        <v>1.86578</v>
      </c>
      <c r="FM79">
        <v>1.8621799999999999</v>
      </c>
      <c r="FN79">
        <v>1.86419</v>
      </c>
      <c r="FO79">
        <v>1.8602799999999999</v>
      </c>
      <c r="FP79">
        <v>1.86097</v>
      </c>
      <c r="FQ79">
        <v>1.86019</v>
      </c>
      <c r="FR79">
        <v>1.8618699999999999</v>
      </c>
      <c r="FS79">
        <v>1.8584700000000001</v>
      </c>
      <c r="FT79">
        <v>0</v>
      </c>
      <c r="FU79">
        <v>0</v>
      </c>
      <c r="FV79">
        <v>0</v>
      </c>
      <c r="FW79">
        <v>0</v>
      </c>
      <c r="FX79" t="s">
        <v>358</v>
      </c>
      <c r="FY79" t="s">
        <v>359</v>
      </c>
      <c r="FZ79" t="s">
        <v>360</v>
      </c>
      <c r="GA79" t="s">
        <v>360</v>
      </c>
      <c r="GB79" t="s">
        <v>360</v>
      </c>
      <c r="GC79" t="s">
        <v>360</v>
      </c>
      <c r="GD79">
        <v>0</v>
      </c>
      <c r="GE79">
        <v>100</v>
      </c>
      <c r="GF79">
        <v>100</v>
      </c>
      <c r="GG79">
        <v>-5.9480000000000004</v>
      </c>
      <c r="GH79">
        <v>0.22409999999999999</v>
      </c>
      <c r="GI79">
        <v>-4.3390407852367989</v>
      </c>
      <c r="GJ79">
        <v>-4.8024823865547416E-3</v>
      </c>
      <c r="GK79">
        <v>2.2541114550050859E-6</v>
      </c>
      <c r="GL79">
        <v>-5.2254267566753844E-10</v>
      </c>
      <c r="GM79">
        <v>0.224158448447625</v>
      </c>
      <c r="GN79">
        <v>0</v>
      </c>
      <c r="GO79">
        <v>0</v>
      </c>
      <c r="GP79">
        <v>0</v>
      </c>
      <c r="GQ79">
        <v>6</v>
      </c>
      <c r="GR79">
        <v>2068</v>
      </c>
      <c r="GS79">
        <v>3</v>
      </c>
      <c r="GT79">
        <v>31</v>
      </c>
      <c r="GU79">
        <v>122.9</v>
      </c>
      <c r="GV79">
        <v>123</v>
      </c>
      <c r="GW79">
        <v>1.3732899999999999</v>
      </c>
      <c r="GX79">
        <v>2.5476100000000002</v>
      </c>
      <c r="GY79">
        <v>2.04834</v>
      </c>
      <c r="GZ79">
        <v>2.6281699999999999</v>
      </c>
      <c r="HA79">
        <v>2.1972700000000001</v>
      </c>
      <c r="HB79">
        <v>2.2705099999999998</v>
      </c>
      <c r="HC79">
        <v>37.747</v>
      </c>
      <c r="HD79">
        <v>14.2546</v>
      </c>
      <c r="HE79">
        <v>18</v>
      </c>
      <c r="HF79">
        <v>678.88099999999997</v>
      </c>
      <c r="HG79">
        <v>756.56399999999996</v>
      </c>
      <c r="HH79">
        <v>31.0002</v>
      </c>
      <c r="HI79">
        <v>32.5261</v>
      </c>
      <c r="HJ79">
        <v>30</v>
      </c>
      <c r="HK79">
        <v>32.429699999999997</v>
      </c>
      <c r="HL79">
        <v>32.433100000000003</v>
      </c>
      <c r="HM79">
        <v>27.489699999999999</v>
      </c>
      <c r="HN79">
        <v>18.842500000000001</v>
      </c>
      <c r="HO79">
        <v>100</v>
      </c>
      <c r="HP79">
        <v>31</v>
      </c>
      <c r="HQ79">
        <v>431.24900000000002</v>
      </c>
      <c r="HR79">
        <v>31.647300000000001</v>
      </c>
      <c r="HS79">
        <v>99.034599999999998</v>
      </c>
      <c r="HT79">
        <v>97.739599999999996</v>
      </c>
    </row>
    <row r="80" spans="1:228" x14ac:dyDescent="0.2">
      <c r="A80">
        <v>65</v>
      </c>
      <c r="B80">
        <v>1676566877.5999999</v>
      </c>
      <c r="C80">
        <v>255.5</v>
      </c>
      <c r="D80" t="s">
        <v>488</v>
      </c>
      <c r="E80" t="s">
        <v>489</v>
      </c>
      <c r="F80">
        <v>4</v>
      </c>
      <c r="G80">
        <v>1676566875.5999999</v>
      </c>
      <c r="H80">
        <f t="shared" ref="H80:H143" si="34">(I80)/1000</f>
        <v>2.5263491052045129E-3</v>
      </c>
      <c r="I80">
        <f t="shared" ref="I80:I143" si="35">IF(BD80, AL80, AF80)</f>
        <v>2.5263491052045128</v>
      </c>
      <c r="J80">
        <f t="shared" ref="J80:J143" si="36">IF(BD80, AG80, AE80)</f>
        <v>8.5223229980634798</v>
      </c>
      <c r="K80">
        <f t="shared" ref="K80:K143" si="37">BF80 - IF(AS80&gt;1, J80*AZ80*100/(AU80*BT80), 0)</f>
        <v>402.23714285714283</v>
      </c>
      <c r="L80">
        <f t="shared" ref="L80:L143" si="38">((R80-H80/2)*K80-J80)/(R80+H80/2)</f>
        <v>309.70389288742246</v>
      </c>
      <c r="M80">
        <f t="shared" ref="M80:M143" si="39">L80*(BM80+BN80)/1000</f>
        <v>31.347082310634882</v>
      </c>
      <c r="N80">
        <f t="shared" ref="N80:N143" si="40">(BF80 - IF(AS80&gt;1, J80*AZ80*100/(AU80*BT80), 0))*(BM80+BN80)/1000</f>
        <v>40.712955552421242</v>
      </c>
      <c r="O80">
        <f t="shared" ref="O80:O143" si="41">2/((1/Q80-1/P80)+SIGN(Q80)*SQRT((1/Q80-1/P80)*(1/Q80-1/P80) + 4*BA80/((BA80+1)*(BA80+1))*(2*1/Q80*1/P80-1/P80*1/P80)))</f>
        <v>0.167593900001928</v>
      </c>
      <c r="P80">
        <f t="shared" ref="P80:P143" si="42">IF(LEFT(BB80,1)&lt;&gt;"0",IF(LEFT(BB80,1)="1",3,BC80),$D$4+$E$4*(BT80*BM80/($K$4*1000))+$F$4*(BT80*BM80/($K$4*1000))*MAX(MIN(AZ80,$J$4),$I$4)*MAX(MIN(AZ80,$J$4),$I$4)+$G$4*MAX(MIN(AZ80,$J$4),$I$4)*(BT80*BM80/($K$4*1000))+$H$4*(BT80*BM80/($K$4*1000))*(BT80*BM80/($K$4*1000)))</f>
        <v>2.7666962770086805</v>
      </c>
      <c r="Q80">
        <f t="shared" ref="Q80:Q143" si="43">H80*(1000-(1000*0.61365*EXP(17.502*U80/(240.97+U80))/(BM80+BN80)+BH80)/2)/(1000*0.61365*EXP(17.502*U80/(240.97+U80))/(BM80+BN80)-BH80)</f>
        <v>0.1621513222390894</v>
      </c>
      <c r="R80">
        <f t="shared" ref="R80:R143" si="44">1/((BA80+1)/(O80/1.6)+1/(P80/1.37)) + BA80/((BA80+1)/(O80/1.6) + BA80/(P80/1.37))</f>
        <v>0.1018188467437634</v>
      </c>
      <c r="S80">
        <f t="shared" ref="S80:S143" si="45">(AV80*AY80)</f>
        <v>226.11266911306976</v>
      </c>
      <c r="T80">
        <f t="shared" ref="T80:T143" si="46">(BO80+(S80+2*0.95*0.0000000567*(((BO80+$B$6)+273)^4-(BO80+273)^4)-44100*H80)/(1.84*29.3*P80+8*0.95*0.0000000567*(BO80+273)^3))</f>
        <v>33.166244840489441</v>
      </c>
      <c r="U80">
        <f t="shared" ref="U80:U143" si="47">($C$6*BP80+$D$6*BQ80+$E$6*T80)</f>
        <v>32.617528571428572</v>
      </c>
      <c r="V80">
        <f t="shared" ref="V80:V143" si="48">0.61365*EXP(17.502*U80/(240.97+U80))</f>
        <v>4.9445451590056626</v>
      </c>
      <c r="W80">
        <f t="shared" ref="W80:W143" si="49">(X80/Y80*100)</f>
        <v>70.062832691518366</v>
      </c>
      <c r="X80">
        <f t="shared" ref="X80:X143" si="50">BH80*(BM80+BN80)/1000</f>
        <v>3.4328361447619122</v>
      </c>
      <c r="Y80">
        <f t="shared" ref="Y80:Y143" si="51">0.61365*EXP(17.502*BO80/(240.97+BO80))</f>
        <v>4.8996536578480114</v>
      </c>
      <c r="Z80">
        <f t="shared" ref="Z80:Z143" si="52">(V80-BH80*(BM80+BN80)/1000)</f>
        <v>1.5117090142437504</v>
      </c>
      <c r="AA80">
        <f t="shared" ref="AA80:AA143" si="53">(-H80*44100)</f>
        <v>-111.41199553951901</v>
      </c>
      <c r="AB80">
        <f t="shared" ref="AB80:AB143" si="54">2*29.3*P80*0.92*(BO80-U80)</f>
        <v>-24.129523722362354</v>
      </c>
      <c r="AC80">
        <f t="shared" ref="AC80:AC143" si="55">2*0.95*0.0000000567*(((BO80+$B$6)+273)^4-(U80+273)^4)</f>
        <v>-1.9883297451833797</v>
      </c>
      <c r="AD80">
        <f t="shared" ref="AD80:AD143" si="56">S80+AC80+AA80+AB80</f>
        <v>88.582820106005002</v>
      </c>
      <c r="AE80">
        <f t="shared" ref="AE80:AE143" si="57">BL80*AS80*(BG80-BF80*(1000-AS80*BI80)/(1000-AS80*BH80))/(100*AZ80)</f>
        <v>19.088399318641589</v>
      </c>
      <c r="AF80">
        <f t="shared" ref="AF80:AF143" si="58">1000*BL80*AS80*(BH80-BI80)/(100*AZ80*(1000-AS80*BH80))</f>
        <v>2.5305746873810691</v>
      </c>
      <c r="AG80">
        <f t="shared" ref="AG80:AG143" si="59">(AH80 - AI80 - BM80*1000/(8.314*(BO80+273.15)) * AK80/BL80 * AJ80) * BL80/(100*AZ80) * (1000 - BI80)/1000</f>
        <v>8.5223229980634798</v>
      </c>
      <c r="AH80">
        <v>433.54558239086458</v>
      </c>
      <c r="AI80">
        <v>418.92469696969658</v>
      </c>
      <c r="AJ80">
        <v>1.706928524546818</v>
      </c>
      <c r="AK80">
        <v>62.170441953153343</v>
      </c>
      <c r="AL80">
        <f t="shared" ref="AL80:AL143" si="60">(AN80 - AM80 + BM80*1000/(8.314*(BO80+273.15)) * AP80/BL80 * AO80) * BL80/(100*AZ80) * 1000/(1000 - AN80)</f>
        <v>2.5263491052045128</v>
      </c>
      <c r="AM80">
        <v>31.658821677787369</v>
      </c>
      <c r="AN80">
        <v>33.912312121212103</v>
      </c>
      <c r="AO80">
        <v>-1.014844143007874E-4</v>
      </c>
      <c r="AP80">
        <v>100.072647166557</v>
      </c>
      <c r="AQ80">
        <v>17</v>
      </c>
      <c r="AR80">
        <v>3</v>
      </c>
      <c r="AS80">
        <f t="shared" ref="AS80:AS143" si="61">IF(AQ80*$H$12&gt;=AU80,1,(AU80/(AU80-AQ80*$H$12)))</f>
        <v>1</v>
      </c>
      <c r="AT80">
        <f t="shared" ref="AT80:AT143" si="62">(AS80-1)*100</f>
        <v>0</v>
      </c>
      <c r="AU80">
        <f t="shared" ref="AU80:AU143" si="63">MAX(0,($B$12+$C$12*BT80)/(1+$D$12*BT80)*BM80/(BO80+273)*$E$12)</f>
        <v>47395.14312945673</v>
      </c>
      <c r="AV80">
        <f t="shared" ref="AV80:AV143" si="64">$B$10*BU80+$C$10*BV80+$F$10*CG80*(1-CJ80)</f>
        <v>1199.994285714286</v>
      </c>
      <c r="AW80">
        <f t="shared" ref="AW80:AW143" si="65">AV80*AX80</f>
        <v>1025.9193352917459</v>
      </c>
      <c r="AX80">
        <f t="shared" ref="AX80:AX143" si="66">($B$10*$D$8+$C$10*$D$8+$F$10*((CT80+CL80)/MAX(CT80+CL80+CU80, 0.1)*$I$8+CU80/MAX(CT80+CL80+CU80, 0.1)*$J$8))/($B$10+$C$10+$F$10)</f>
        <v>0.85493685053764779</v>
      </c>
      <c r="AY80">
        <f t="shared" ref="AY80:AY143" si="67">($B$10*$K$8+$C$10*$K$8+$F$10*((CT80+CL80)/MAX(CT80+CL80+CU80, 0.1)*$P$8+CU80/MAX(CT80+CL80+CU80, 0.1)*$Q$8))/($B$10+$C$10+$F$10)</f>
        <v>0.18842812153766064</v>
      </c>
      <c r="AZ80">
        <v>6</v>
      </c>
      <c r="BA80">
        <v>0.5</v>
      </c>
      <c r="BB80" t="s">
        <v>355</v>
      </c>
      <c r="BC80">
        <v>2</v>
      </c>
      <c r="BD80" t="b">
        <v>1</v>
      </c>
      <c r="BE80">
        <v>1676566875.5999999</v>
      </c>
      <c r="BF80">
        <v>402.23714285714283</v>
      </c>
      <c r="BG80">
        <v>420.79628571428577</v>
      </c>
      <c r="BH80">
        <v>33.915842857142863</v>
      </c>
      <c r="BI80">
        <v>31.659214285714281</v>
      </c>
      <c r="BJ80">
        <v>408.19657142857147</v>
      </c>
      <c r="BK80">
        <v>33.691699999999997</v>
      </c>
      <c r="BL80">
        <v>650.01785714285711</v>
      </c>
      <c r="BM80">
        <v>101.1161428571429</v>
      </c>
      <c r="BN80">
        <v>0.10015771428571429</v>
      </c>
      <c r="BO80">
        <v>32.455757142857138</v>
      </c>
      <c r="BP80">
        <v>32.617528571428572</v>
      </c>
      <c r="BQ80">
        <v>999.89999999999986</v>
      </c>
      <c r="BR80">
        <v>0</v>
      </c>
      <c r="BS80">
        <v>0</v>
      </c>
      <c r="BT80">
        <v>8998.8385714285723</v>
      </c>
      <c r="BU80">
        <v>0</v>
      </c>
      <c r="BV80">
        <v>282.07757142857139</v>
      </c>
      <c r="BW80">
        <v>-18.559014285714291</v>
      </c>
      <c r="BX80">
        <v>416.35842857142848</v>
      </c>
      <c r="BY80">
        <v>434.55399999999997</v>
      </c>
      <c r="BZ80">
        <v>2.256652857142857</v>
      </c>
      <c r="CA80">
        <v>420.79628571428577</v>
      </c>
      <c r="CB80">
        <v>31.659214285714281</v>
      </c>
      <c r="CC80">
        <v>3.4294442857142862</v>
      </c>
      <c r="CD80">
        <v>3.2012614285714291</v>
      </c>
      <c r="CE80">
        <v>26.274442857142851</v>
      </c>
      <c r="CF80">
        <v>25.113528571428571</v>
      </c>
      <c r="CG80">
        <v>1199.994285714286</v>
      </c>
      <c r="CH80">
        <v>0.50002042857142848</v>
      </c>
      <c r="CI80">
        <v>0.49997957142857141</v>
      </c>
      <c r="CJ80">
        <v>0</v>
      </c>
      <c r="CK80">
        <v>869.666857142857</v>
      </c>
      <c r="CL80">
        <v>4.9990899999999998</v>
      </c>
      <c r="CM80">
        <v>9514.324285714285</v>
      </c>
      <c r="CN80">
        <v>9557.8928571428569</v>
      </c>
      <c r="CO80">
        <v>42.58</v>
      </c>
      <c r="CP80">
        <v>44.616</v>
      </c>
      <c r="CQ80">
        <v>43.436999999999998</v>
      </c>
      <c r="CR80">
        <v>43.561999999999998</v>
      </c>
      <c r="CS80">
        <v>43.875</v>
      </c>
      <c r="CT80">
        <v>597.52571428571423</v>
      </c>
      <c r="CU80">
        <v>597.47285714285715</v>
      </c>
      <c r="CV80">
        <v>0</v>
      </c>
      <c r="CW80">
        <v>1676566889.0999999</v>
      </c>
      <c r="CX80">
        <v>0</v>
      </c>
      <c r="CY80">
        <v>1676559501.0999999</v>
      </c>
      <c r="CZ80" t="s">
        <v>356</v>
      </c>
      <c r="DA80">
        <v>1676559501.0999999</v>
      </c>
      <c r="DB80">
        <v>1676559496.5999999</v>
      </c>
      <c r="DC80">
        <v>9</v>
      </c>
      <c r="DD80">
        <v>-0.31900000000000001</v>
      </c>
      <c r="DE80">
        <v>0.04</v>
      </c>
      <c r="DF80">
        <v>-6.032</v>
      </c>
      <c r="DG80">
        <v>0.23799999999999999</v>
      </c>
      <c r="DH80">
        <v>416</v>
      </c>
      <c r="DI80">
        <v>31</v>
      </c>
      <c r="DJ80">
        <v>0.66</v>
      </c>
      <c r="DK80">
        <v>0.35</v>
      </c>
      <c r="DL80">
        <v>-18.246964999999999</v>
      </c>
      <c r="DM80">
        <v>-2.0780487804877579</v>
      </c>
      <c r="DN80">
        <v>0.20127902716130161</v>
      </c>
      <c r="DO80">
        <v>0</v>
      </c>
      <c r="DP80">
        <v>2.2699245000000001</v>
      </c>
      <c r="DQ80">
        <v>-4.1432870544091477E-2</v>
      </c>
      <c r="DR80">
        <v>6.5281421361670713E-3</v>
      </c>
      <c r="DS80">
        <v>1</v>
      </c>
      <c r="DT80">
        <v>0</v>
      </c>
      <c r="DU80">
        <v>0</v>
      </c>
      <c r="DV80">
        <v>0</v>
      </c>
      <c r="DW80">
        <v>-1</v>
      </c>
      <c r="DX80">
        <v>1</v>
      </c>
      <c r="DY80">
        <v>2</v>
      </c>
      <c r="DZ80" t="s">
        <v>373</v>
      </c>
      <c r="EA80">
        <v>3.2972600000000001</v>
      </c>
      <c r="EB80">
        <v>2.6255500000000001</v>
      </c>
      <c r="EC80">
        <v>0.100526</v>
      </c>
      <c r="ED80">
        <v>0.10203</v>
      </c>
      <c r="EE80">
        <v>0.13908799999999999</v>
      </c>
      <c r="EF80">
        <v>0.13151099999999999</v>
      </c>
      <c r="EG80">
        <v>27166.3</v>
      </c>
      <c r="EH80">
        <v>27524.6</v>
      </c>
      <c r="EI80">
        <v>28096.3</v>
      </c>
      <c r="EJ80">
        <v>29498</v>
      </c>
      <c r="EK80">
        <v>33303.4</v>
      </c>
      <c r="EL80">
        <v>35547.1</v>
      </c>
      <c r="EM80">
        <v>39679.800000000003</v>
      </c>
      <c r="EN80">
        <v>42138.9</v>
      </c>
      <c r="EO80">
        <v>2.20173</v>
      </c>
      <c r="EP80">
        <v>2.2021299999999999</v>
      </c>
      <c r="EQ80">
        <v>0.13195000000000001</v>
      </c>
      <c r="ER80">
        <v>0</v>
      </c>
      <c r="ES80">
        <v>30.470300000000002</v>
      </c>
      <c r="ET80">
        <v>999.9</v>
      </c>
      <c r="EU80">
        <v>76.8</v>
      </c>
      <c r="EV80">
        <v>32.4</v>
      </c>
      <c r="EW80">
        <v>37.100499999999997</v>
      </c>
      <c r="EX80">
        <v>56.9709</v>
      </c>
      <c r="EY80">
        <v>-3.9503200000000001</v>
      </c>
      <c r="EZ80">
        <v>2</v>
      </c>
      <c r="FA80">
        <v>0.40240100000000001</v>
      </c>
      <c r="FB80">
        <v>-0.100027</v>
      </c>
      <c r="FC80">
        <v>20.2745</v>
      </c>
      <c r="FD80">
        <v>5.2198399999999996</v>
      </c>
      <c r="FE80">
        <v>12.006399999999999</v>
      </c>
      <c r="FF80">
        <v>4.9867499999999998</v>
      </c>
      <c r="FG80">
        <v>3.28443</v>
      </c>
      <c r="FH80">
        <v>9999</v>
      </c>
      <c r="FI80">
        <v>9999</v>
      </c>
      <c r="FJ80">
        <v>9999</v>
      </c>
      <c r="FK80">
        <v>999.9</v>
      </c>
      <c r="FL80">
        <v>1.8657699999999999</v>
      </c>
      <c r="FM80">
        <v>1.8621799999999999</v>
      </c>
      <c r="FN80">
        <v>1.8641700000000001</v>
      </c>
      <c r="FO80">
        <v>1.8602700000000001</v>
      </c>
      <c r="FP80">
        <v>1.8609599999999999</v>
      </c>
      <c r="FQ80">
        <v>1.86019</v>
      </c>
      <c r="FR80">
        <v>1.86188</v>
      </c>
      <c r="FS80">
        <v>1.8584700000000001</v>
      </c>
      <c r="FT80">
        <v>0</v>
      </c>
      <c r="FU80">
        <v>0</v>
      </c>
      <c r="FV80">
        <v>0</v>
      </c>
      <c r="FW80">
        <v>0</v>
      </c>
      <c r="FX80" t="s">
        <v>358</v>
      </c>
      <c r="FY80" t="s">
        <v>359</v>
      </c>
      <c r="FZ80" t="s">
        <v>360</v>
      </c>
      <c r="GA80" t="s">
        <v>360</v>
      </c>
      <c r="GB80" t="s">
        <v>360</v>
      </c>
      <c r="GC80" t="s">
        <v>360</v>
      </c>
      <c r="GD80">
        <v>0</v>
      </c>
      <c r="GE80">
        <v>100</v>
      </c>
      <c r="GF80">
        <v>100</v>
      </c>
      <c r="GG80">
        <v>-5.9710000000000001</v>
      </c>
      <c r="GH80">
        <v>0.22420000000000001</v>
      </c>
      <c r="GI80">
        <v>-4.3390407852367989</v>
      </c>
      <c r="GJ80">
        <v>-4.8024823865547416E-3</v>
      </c>
      <c r="GK80">
        <v>2.2541114550050859E-6</v>
      </c>
      <c r="GL80">
        <v>-5.2254267566753844E-10</v>
      </c>
      <c r="GM80">
        <v>0.224158448447625</v>
      </c>
      <c r="GN80">
        <v>0</v>
      </c>
      <c r="GO80">
        <v>0</v>
      </c>
      <c r="GP80">
        <v>0</v>
      </c>
      <c r="GQ80">
        <v>6</v>
      </c>
      <c r="GR80">
        <v>2068</v>
      </c>
      <c r="GS80">
        <v>3</v>
      </c>
      <c r="GT80">
        <v>31</v>
      </c>
      <c r="GU80">
        <v>122.9</v>
      </c>
      <c r="GV80">
        <v>123</v>
      </c>
      <c r="GW80">
        <v>1.3915999999999999</v>
      </c>
      <c r="GX80">
        <v>2.5427200000000001</v>
      </c>
      <c r="GY80">
        <v>2.04834</v>
      </c>
      <c r="GZ80">
        <v>2.6281699999999999</v>
      </c>
      <c r="HA80">
        <v>2.1972700000000001</v>
      </c>
      <c r="HB80">
        <v>2.3339799999999999</v>
      </c>
      <c r="HC80">
        <v>37.747</v>
      </c>
      <c r="HD80">
        <v>14.263400000000001</v>
      </c>
      <c r="HE80">
        <v>18</v>
      </c>
      <c r="HF80">
        <v>678.95600000000002</v>
      </c>
      <c r="HG80">
        <v>756.61300000000006</v>
      </c>
      <c r="HH80">
        <v>31.0001</v>
      </c>
      <c r="HI80">
        <v>32.5261</v>
      </c>
      <c r="HJ80">
        <v>30.0002</v>
      </c>
      <c r="HK80">
        <v>32.431100000000001</v>
      </c>
      <c r="HL80">
        <v>32.435099999999998</v>
      </c>
      <c r="HM80">
        <v>27.843399999999999</v>
      </c>
      <c r="HN80">
        <v>18.842500000000001</v>
      </c>
      <c r="HO80">
        <v>100</v>
      </c>
      <c r="HP80">
        <v>31</v>
      </c>
      <c r="HQ80">
        <v>437.92700000000002</v>
      </c>
      <c r="HR80">
        <v>31.6554</v>
      </c>
      <c r="HS80">
        <v>99.033799999999999</v>
      </c>
      <c r="HT80">
        <v>97.739400000000003</v>
      </c>
    </row>
    <row r="81" spans="1:228" x14ac:dyDescent="0.2">
      <c r="A81">
        <v>66</v>
      </c>
      <c r="B81">
        <v>1676566881.5999999</v>
      </c>
      <c r="C81">
        <v>259.5</v>
      </c>
      <c r="D81" t="s">
        <v>490</v>
      </c>
      <c r="E81" t="s">
        <v>491</v>
      </c>
      <c r="F81">
        <v>4</v>
      </c>
      <c r="G81">
        <v>1676566879.2874999</v>
      </c>
      <c r="H81">
        <f t="shared" si="34"/>
        <v>2.5104912487864828E-3</v>
      </c>
      <c r="I81">
        <f t="shared" si="35"/>
        <v>2.510491248786483</v>
      </c>
      <c r="J81">
        <f t="shared" si="36"/>
        <v>8.8779256258371309</v>
      </c>
      <c r="K81">
        <f t="shared" si="37"/>
        <v>408.29750000000001</v>
      </c>
      <c r="L81">
        <f t="shared" si="38"/>
        <v>311.82496078944877</v>
      </c>
      <c r="M81">
        <f t="shared" si="39"/>
        <v>31.561347561698234</v>
      </c>
      <c r="N81">
        <f t="shared" si="40"/>
        <v>41.325810715883279</v>
      </c>
      <c r="O81">
        <f t="shared" si="41"/>
        <v>0.16687646188278521</v>
      </c>
      <c r="P81">
        <f t="shared" si="42"/>
        <v>2.766849674857693</v>
      </c>
      <c r="Q81">
        <f t="shared" si="43"/>
        <v>0.16147986300449998</v>
      </c>
      <c r="R81">
        <f t="shared" si="44"/>
        <v>0.10139523924441846</v>
      </c>
      <c r="S81">
        <f t="shared" si="45"/>
        <v>226.11359489980148</v>
      </c>
      <c r="T81">
        <f t="shared" si="46"/>
        <v>33.162642891098436</v>
      </c>
      <c r="U81">
        <f t="shared" si="47"/>
        <v>32.602762499999997</v>
      </c>
      <c r="V81">
        <f t="shared" si="48"/>
        <v>4.9404327892734416</v>
      </c>
      <c r="W81">
        <f t="shared" si="49"/>
        <v>70.075966461111122</v>
      </c>
      <c r="X81">
        <f t="shared" si="50"/>
        <v>3.4319484199488866</v>
      </c>
      <c r="Y81">
        <f t="shared" si="51"/>
        <v>4.8974685520084229</v>
      </c>
      <c r="Z81">
        <f t="shared" si="52"/>
        <v>1.5084843693245551</v>
      </c>
      <c r="AA81">
        <f t="shared" si="53"/>
        <v>-110.7126640714839</v>
      </c>
      <c r="AB81">
        <f t="shared" si="54"/>
        <v>-23.107739889021833</v>
      </c>
      <c r="AC81">
        <f t="shared" si="55"/>
        <v>-1.9038148325906072</v>
      </c>
      <c r="AD81">
        <f t="shared" si="56"/>
        <v>90.389376106705157</v>
      </c>
      <c r="AE81">
        <f t="shared" si="57"/>
        <v>19.251221212334439</v>
      </c>
      <c r="AF81">
        <f t="shared" si="58"/>
        <v>2.5154103059272437</v>
      </c>
      <c r="AG81">
        <f t="shared" si="59"/>
        <v>8.8779256258371309</v>
      </c>
      <c r="AH81">
        <v>440.53688875420232</v>
      </c>
      <c r="AI81">
        <v>425.67295757575749</v>
      </c>
      <c r="AJ81">
        <v>1.681823322214365</v>
      </c>
      <c r="AK81">
        <v>62.170441953153343</v>
      </c>
      <c r="AL81">
        <f t="shared" si="60"/>
        <v>2.510491248786483</v>
      </c>
      <c r="AM81">
        <v>31.663147406953591</v>
      </c>
      <c r="AN81">
        <v>33.902815757575759</v>
      </c>
      <c r="AO81">
        <v>-1.6221908919954709E-4</v>
      </c>
      <c r="AP81">
        <v>100.072647166557</v>
      </c>
      <c r="AQ81">
        <v>17</v>
      </c>
      <c r="AR81">
        <v>3</v>
      </c>
      <c r="AS81">
        <f t="shared" si="61"/>
        <v>1</v>
      </c>
      <c r="AT81">
        <f t="shared" si="62"/>
        <v>0</v>
      </c>
      <c r="AU81">
        <f t="shared" si="63"/>
        <v>47400.58771566354</v>
      </c>
      <c r="AV81">
        <f t="shared" si="64"/>
        <v>1200.00125</v>
      </c>
      <c r="AW81">
        <f t="shared" si="65"/>
        <v>1025.9250890672547</v>
      </c>
      <c r="AX81">
        <f t="shared" si="66"/>
        <v>0.85493668366366671</v>
      </c>
      <c r="AY81">
        <f t="shared" si="67"/>
        <v>0.18842779947087679</v>
      </c>
      <c r="AZ81">
        <v>6</v>
      </c>
      <c r="BA81">
        <v>0.5</v>
      </c>
      <c r="BB81" t="s">
        <v>355</v>
      </c>
      <c r="BC81">
        <v>2</v>
      </c>
      <c r="BD81" t="b">
        <v>1</v>
      </c>
      <c r="BE81">
        <v>1676566879.2874999</v>
      </c>
      <c r="BF81">
        <v>408.29750000000001</v>
      </c>
      <c r="BG81">
        <v>427.01474999999999</v>
      </c>
      <c r="BH81">
        <v>33.907525000000007</v>
      </c>
      <c r="BI81">
        <v>31.664474999999999</v>
      </c>
      <c r="BJ81">
        <v>414.27662500000002</v>
      </c>
      <c r="BK81">
        <v>33.683349999999997</v>
      </c>
      <c r="BL81">
        <v>650.039625</v>
      </c>
      <c r="BM81">
        <v>101.114875</v>
      </c>
      <c r="BN81">
        <v>0.10007418749999999</v>
      </c>
      <c r="BO81">
        <v>32.447850000000003</v>
      </c>
      <c r="BP81">
        <v>32.602762499999997</v>
      </c>
      <c r="BQ81">
        <v>999.9</v>
      </c>
      <c r="BR81">
        <v>0</v>
      </c>
      <c r="BS81">
        <v>0</v>
      </c>
      <c r="BT81">
        <v>8999.7662500000006</v>
      </c>
      <c r="BU81">
        <v>0</v>
      </c>
      <c r="BV81">
        <v>505.59687500000001</v>
      </c>
      <c r="BW81">
        <v>-18.71735</v>
      </c>
      <c r="BX81">
        <v>422.62774999999999</v>
      </c>
      <c r="BY81">
        <v>440.97837500000003</v>
      </c>
      <c r="BZ81">
        <v>2.2430374999999998</v>
      </c>
      <c r="CA81">
        <v>427.01474999999999</v>
      </c>
      <c r="CB81">
        <v>31.664474999999999</v>
      </c>
      <c r="CC81">
        <v>3.4285549999999998</v>
      </c>
      <c r="CD81">
        <v>3.2017487500000001</v>
      </c>
      <c r="CE81">
        <v>26.270037500000001</v>
      </c>
      <c r="CF81">
        <v>25.116087499999999</v>
      </c>
      <c r="CG81">
        <v>1200.00125</v>
      </c>
      <c r="CH81">
        <v>0.50002712499999991</v>
      </c>
      <c r="CI81">
        <v>0.49997287499999998</v>
      </c>
      <c r="CJ81">
        <v>0</v>
      </c>
      <c r="CK81">
        <v>869.68712499999992</v>
      </c>
      <c r="CL81">
        <v>4.9990899999999998</v>
      </c>
      <c r="CM81">
        <v>9679.026249999999</v>
      </c>
      <c r="CN81">
        <v>9557.9487499999996</v>
      </c>
      <c r="CO81">
        <v>42.585624999999993</v>
      </c>
      <c r="CP81">
        <v>44.593499999999999</v>
      </c>
      <c r="CQ81">
        <v>43.436999999999998</v>
      </c>
      <c r="CR81">
        <v>43.561999999999998</v>
      </c>
      <c r="CS81">
        <v>43.875</v>
      </c>
      <c r="CT81">
        <v>597.53749999999991</v>
      </c>
      <c r="CU81">
        <v>597.47125000000005</v>
      </c>
      <c r="CV81">
        <v>0</v>
      </c>
      <c r="CW81">
        <v>1676566893.3</v>
      </c>
      <c r="CX81">
        <v>0</v>
      </c>
      <c r="CY81">
        <v>1676559501.0999999</v>
      </c>
      <c r="CZ81" t="s">
        <v>356</v>
      </c>
      <c r="DA81">
        <v>1676559501.0999999</v>
      </c>
      <c r="DB81">
        <v>1676559496.5999999</v>
      </c>
      <c r="DC81">
        <v>9</v>
      </c>
      <c r="DD81">
        <v>-0.31900000000000001</v>
      </c>
      <c r="DE81">
        <v>0.04</v>
      </c>
      <c r="DF81">
        <v>-6.032</v>
      </c>
      <c r="DG81">
        <v>0.23799999999999999</v>
      </c>
      <c r="DH81">
        <v>416</v>
      </c>
      <c r="DI81">
        <v>31</v>
      </c>
      <c r="DJ81">
        <v>0.66</v>
      </c>
      <c r="DK81">
        <v>0.35</v>
      </c>
      <c r="DL81">
        <v>-18.39038</v>
      </c>
      <c r="DM81">
        <v>-2.072550844277663</v>
      </c>
      <c r="DN81">
        <v>0.20035594351054309</v>
      </c>
      <c r="DO81">
        <v>0</v>
      </c>
      <c r="DP81">
        <v>2.265377</v>
      </c>
      <c r="DQ81">
        <v>-0.1112465290806747</v>
      </c>
      <c r="DR81">
        <v>1.1331407723667881E-2</v>
      </c>
      <c r="DS81">
        <v>0</v>
      </c>
      <c r="DT81">
        <v>0</v>
      </c>
      <c r="DU81">
        <v>0</v>
      </c>
      <c r="DV81">
        <v>0</v>
      </c>
      <c r="DW81">
        <v>-1</v>
      </c>
      <c r="DX81">
        <v>0</v>
      </c>
      <c r="DY81">
        <v>2</v>
      </c>
      <c r="DZ81" t="s">
        <v>357</v>
      </c>
      <c r="EA81">
        <v>3.2974299999999999</v>
      </c>
      <c r="EB81">
        <v>2.6251899999999999</v>
      </c>
      <c r="EC81">
        <v>0.101739</v>
      </c>
      <c r="ED81">
        <v>0.103243</v>
      </c>
      <c r="EE81">
        <v>0.13905400000000001</v>
      </c>
      <c r="EF81">
        <v>0.131525</v>
      </c>
      <c r="EG81">
        <v>27129.4</v>
      </c>
      <c r="EH81">
        <v>27487.599999999999</v>
      </c>
      <c r="EI81">
        <v>28096.1</v>
      </c>
      <c r="EJ81">
        <v>29498.2</v>
      </c>
      <c r="EK81">
        <v>33304.9</v>
      </c>
      <c r="EL81">
        <v>35546.9</v>
      </c>
      <c r="EM81">
        <v>39679.9</v>
      </c>
      <c r="EN81">
        <v>42139.199999999997</v>
      </c>
      <c r="EO81">
        <v>2.20187</v>
      </c>
      <c r="EP81">
        <v>2.20208</v>
      </c>
      <c r="EQ81">
        <v>0.13057099999999999</v>
      </c>
      <c r="ER81">
        <v>0</v>
      </c>
      <c r="ES81">
        <v>30.462299999999999</v>
      </c>
      <c r="ET81">
        <v>999.9</v>
      </c>
      <c r="EU81">
        <v>76.8</v>
      </c>
      <c r="EV81">
        <v>32.4</v>
      </c>
      <c r="EW81">
        <v>37.093800000000002</v>
      </c>
      <c r="EX81">
        <v>56.730899999999998</v>
      </c>
      <c r="EY81">
        <v>-4.0064099999999998</v>
      </c>
      <c r="EZ81">
        <v>2</v>
      </c>
      <c r="FA81">
        <v>0.40255299999999999</v>
      </c>
      <c r="FB81">
        <v>-0.10272100000000001</v>
      </c>
      <c r="FC81">
        <v>20.2746</v>
      </c>
      <c r="FD81">
        <v>5.2196899999999999</v>
      </c>
      <c r="FE81">
        <v>12.0068</v>
      </c>
      <c r="FF81">
        <v>4.9867499999999998</v>
      </c>
      <c r="FG81">
        <v>3.2844500000000001</v>
      </c>
      <c r="FH81">
        <v>9999</v>
      </c>
      <c r="FI81">
        <v>9999</v>
      </c>
      <c r="FJ81">
        <v>9999</v>
      </c>
      <c r="FK81">
        <v>999.9</v>
      </c>
      <c r="FL81">
        <v>1.8657999999999999</v>
      </c>
      <c r="FM81">
        <v>1.8621799999999999</v>
      </c>
      <c r="FN81">
        <v>1.8641700000000001</v>
      </c>
      <c r="FO81">
        <v>1.8602799999999999</v>
      </c>
      <c r="FP81">
        <v>1.8609599999999999</v>
      </c>
      <c r="FQ81">
        <v>1.8601799999999999</v>
      </c>
      <c r="FR81">
        <v>1.86188</v>
      </c>
      <c r="FS81">
        <v>1.85846</v>
      </c>
      <c r="FT81">
        <v>0</v>
      </c>
      <c r="FU81">
        <v>0</v>
      </c>
      <c r="FV81">
        <v>0</v>
      </c>
      <c r="FW81">
        <v>0</v>
      </c>
      <c r="FX81" t="s">
        <v>358</v>
      </c>
      <c r="FY81" t="s">
        <v>359</v>
      </c>
      <c r="FZ81" t="s">
        <v>360</v>
      </c>
      <c r="GA81" t="s">
        <v>360</v>
      </c>
      <c r="GB81" t="s">
        <v>360</v>
      </c>
      <c r="GC81" t="s">
        <v>360</v>
      </c>
      <c r="GD81">
        <v>0</v>
      </c>
      <c r="GE81">
        <v>100</v>
      </c>
      <c r="GF81">
        <v>100</v>
      </c>
      <c r="GG81">
        <v>-5.9909999999999997</v>
      </c>
      <c r="GH81">
        <v>0.22409999999999999</v>
      </c>
      <c r="GI81">
        <v>-4.3390407852367989</v>
      </c>
      <c r="GJ81">
        <v>-4.8024823865547416E-3</v>
      </c>
      <c r="GK81">
        <v>2.2541114550050859E-6</v>
      </c>
      <c r="GL81">
        <v>-5.2254267566753844E-10</v>
      </c>
      <c r="GM81">
        <v>0.224158448447625</v>
      </c>
      <c r="GN81">
        <v>0</v>
      </c>
      <c r="GO81">
        <v>0</v>
      </c>
      <c r="GP81">
        <v>0</v>
      </c>
      <c r="GQ81">
        <v>6</v>
      </c>
      <c r="GR81">
        <v>2068</v>
      </c>
      <c r="GS81">
        <v>3</v>
      </c>
      <c r="GT81">
        <v>31</v>
      </c>
      <c r="GU81">
        <v>123</v>
      </c>
      <c r="GV81">
        <v>123.1</v>
      </c>
      <c r="GW81">
        <v>1.40869</v>
      </c>
      <c r="GX81">
        <v>2.5463900000000002</v>
      </c>
      <c r="GY81">
        <v>2.04834</v>
      </c>
      <c r="GZ81">
        <v>2.6269499999999999</v>
      </c>
      <c r="HA81">
        <v>2.1972700000000001</v>
      </c>
      <c r="HB81">
        <v>2.34497</v>
      </c>
      <c r="HC81">
        <v>37.747</v>
      </c>
      <c r="HD81">
        <v>14.2546</v>
      </c>
      <c r="HE81">
        <v>18</v>
      </c>
      <c r="HF81">
        <v>679.09400000000005</v>
      </c>
      <c r="HG81">
        <v>756.57600000000002</v>
      </c>
      <c r="HH81">
        <v>30.999700000000001</v>
      </c>
      <c r="HI81">
        <v>32.528199999999998</v>
      </c>
      <c r="HJ81">
        <v>30</v>
      </c>
      <c r="HK81">
        <v>32.432499999999997</v>
      </c>
      <c r="HL81">
        <v>32.435899999999997</v>
      </c>
      <c r="HM81">
        <v>28.197800000000001</v>
      </c>
      <c r="HN81">
        <v>18.842500000000001</v>
      </c>
      <c r="HO81">
        <v>100</v>
      </c>
      <c r="HP81">
        <v>31</v>
      </c>
      <c r="HQ81">
        <v>444.60599999999999</v>
      </c>
      <c r="HR81">
        <v>31.669499999999999</v>
      </c>
      <c r="HS81">
        <v>99.033500000000004</v>
      </c>
      <c r="HT81">
        <v>97.740099999999998</v>
      </c>
    </row>
    <row r="82" spans="1:228" x14ac:dyDescent="0.2">
      <c r="A82">
        <v>67</v>
      </c>
      <c r="B82">
        <v>1676566885.5999999</v>
      </c>
      <c r="C82">
        <v>263.5</v>
      </c>
      <c r="D82" t="s">
        <v>492</v>
      </c>
      <c r="E82" t="s">
        <v>493</v>
      </c>
      <c r="F82">
        <v>4</v>
      </c>
      <c r="G82">
        <v>1676566883.5999999</v>
      </c>
      <c r="H82">
        <f t="shared" si="34"/>
        <v>2.494021235620938E-3</v>
      </c>
      <c r="I82">
        <f t="shared" si="35"/>
        <v>2.4940212356209379</v>
      </c>
      <c r="J82">
        <f t="shared" si="36"/>
        <v>8.8228113168790809</v>
      </c>
      <c r="K82">
        <f t="shared" si="37"/>
        <v>415.3541428571429</v>
      </c>
      <c r="L82">
        <f t="shared" si="38"/>
        <v>319.15455540704539</v>
      </c>
      <c r="M82">
        <f t="shared" si="39"/>
        <v>32.303365607576438</v>
      </c>
      <c r="N82">
        <f t="shared" si="40"/>
        <v>42.040248230903465</v>
      </c>
      <c r="O82">
        <f t="shared" si="41"/>
        <v>0.16659972810579024</v>
      </c>
      <c r="P82">
        <f t="shared" si="42"/>
        <v>2.7699103837176731</v>
      </c>
      <c r="Q82">
        <f t="shared" si="43"/>
        <v>0.16122643985678969</v>
      </c>
      <c r="R82">
        <f t="shared" si="44"/>
        <v>0.10123485682867964</v>
      </c>
      <c r="S82">
        <f t="shared" si="45"/>
        <v>226.11702160671064</v>
      </c>
      <c r="T82">
        <f t="shared" si="46"/>
        <v>33.148302563536149</v>
      </c>
      <c r="U82">
        <f t="shared" si="47"/>
        <v>32.57161428571429</v>
      </c>
      <c r="V82">
        <f t="shared" si="48"/>
        <v>4.9317677325434985</v>
      </c>
      <c r="W82">
        <f t="shared" si="49"/>
        <v>70.123013047975206</v>
      </c>
      <c r="X82">
        <f t="shared" si="50"/>
        <v>3.4307403827336334</v>
      </c>
      <c r="Y82">
        <f t="shared" si="51"/>
        <v>4.892460026477278</v>
      </c>
      <c r="Z82">
        <f t="shared" si="52"/>
        <v>1.5010273498098652</v>
      </c>
      <c r="AA82">
        <f t="shared" si="53"/>
        <v>-109.98633649088337</v>
      </c>
      <c r="AB82">
        <f t="shared" si="54"/>
        <v>-21.190126881331437</v>
      </c>
      <c r="AC82">
        <f t="shared" si="55"/>
        <v>-1.7434742873271418</v>
      </c>
      <c r="AD82">
        <f t="shared" si="56"/>
        <v>93.197083947168693</v>
      </c>
      <c r="AE82">
        <f t="shared" si="57"/>
        <v>19.405335378350895</v>
      </c>
      <c r="AF82">
        <f t="shared" si="58"/>
        <v>2.4953758687000578</v>
      </c>
      <c r="AG82">
        <f t="shared" si="59"/>
        <v>8.8228113168790809</v>
      </c>
      <c r="AH82">
        <v>447.42575012685529</v>
      </c>
      <c r="AI82">
        <v>432.49950303030312</v>
      </c>
      <c r="AJ82">
        <v>1.711619267832921</v>
      </c>
      <c r="AK82">
        <v>62.170441953153343</v>
      </c>
      <c r="AL82">
        <f t="shared" si="60"/>
        <v>2.4940212356209379</v>
      </c>
      <c r="AM82">
        <v>31.66812990478844</v>
      </c>
      <c r="AN82">
        <v>33.893707272727283</v>
      </c>
      <c r="AO82">
        <v>-2.3244437339238651E-4</v>
      </c>
      <c r="AP82">
        <v>100.072647166557</v>
      </c>
      <c r="AQ82">
        <v>17</v>
      </c>
      <c r="AR82">
        <v>3</v>
      </c>
      <c r="AS82">
        <f t="shared" si="61"/>
        <v>1</v>
      </c>
      <c r="AT82">
        <f t="shared" si="62"/>
        <v>0</v>
      </c>
      <c r="AU82">
        <f t="shared" si="63"/>
        <v>47487.770258122968</v>
      </c>
      <c r="AV82">
        <f t="shared" si="64"/>
        <v>1200.02</v>
      </c>
      <c r="AW82">
        <f t="shared" si="65"/>
        <v>1025.9410640449278</v>
      </c>
      <c r="AX82">
        <f t="shared" si="66"/>
        <v>0.85493663776014384</v>
      </c>
      <c r="AY82">
        <f t="shared" si="67"/>
        <v>0.18842771087707758</v>
      </c>
      <c r="AZ82">
        <v>6</v>
      </c>
      <c r="BA82">
        <v>0.5</v>
      </c>
      <c r="BB82" t="s">
        <v>355</v>
      </c>
      <c r="BC82">
        <v>2</v>
      </c>
      <c r="BD82" t="b">
        <v>1</v>
      </c>
      <c r="BE82">
        <v>1676566883.5999999</v>
      </c>
      <c r="BF82">
        <v>415.3541428571429</v>
      </c>
      <c r="BG82">
        <v>434.22357142857129</v>
      </c>
      <c r="BH82">
        <v>33.895428571428567</v>
      </c>
      <c r="BI82">
        <v>31.670071428571429</v>
      </c>
      <c r="BJ82">
        <v>421.35557142857141</v>
      </c>
      <c r="BK82">
        <v>33.671242857142857</v>
      </c>
      <c r="BL82">
        <v>649.9974285714286</v>
      </c>
      <c r="BM82">
        <v>101.11542857142859</v>
      </c>
      <c r="BN82">
        <v>0.1000015714285714</v>
      </c>
      <c r="BO82">
        <v>32.42971428571429</v>
      </c>
      <c r="BP82">
        <v>32.57161428571429</v>
      </c>
      <c r="BQ82">
        <v>999.89999999999986</v>
      </c>
      <c r="BR82">
        <v>0</v>
      </c>
      <c r="BS82">
        <v>0</v>
      </c>
      <c r="BT82">
        <v>9015.9842857142849</v>
      </c>
      <c r="BU82">
        <v>0</v>
      </c>
      <c r="BV82">
        <v>1016.611714285714</v>
      </c>
      <c r="BW82">
        <v>-18.869499999999999</v>
      </c>
      <c r="BX82">
        <v>429.92657142857138</v>
      </c>
      <c r="BY82">
        <v>448.4254285714286</v>
      </c>
      <c r="BZ82">
        <v>2.225345714285714</v>
      </c>
      <c r="CA82">
        <v>434.22357142857129</v>
      </c>
      <c r="CB82">
        <v>31.670071428571429</v>
      </c>
      <c r="CC82">
        <v>3.4273485714285719</v>
      </c>
      <c r="CD82">
        <v>3.2023314285714291</v>
      </c>
      <c r="CE82">
        <v>26.264099999999999</v>
      </c>
      <c r="CF82">
        <v>25.119128571428568</v>
      </c>
      <c r="CG82">
        <v>1200.02</v>
      </c>
      <c r="CH82">
        <v>0.50002899999999995</v>
      </c>
      <c r="CI82">
        <v>0.499971</v>
      </c>
      <c r="CJ82">
        <v>0</v>
      </c>
      <c r="CK82">
        <v>869.75285714285724</v>
      </c>
      <c r="CL82">
        <v>4.9990899999999998</v>
      </c>
      <c r="CM82">
        <v>9797.4871428571441</v>
      </c>
      <c r="CN82">
        <v>9558.1071428571431</v>
      </c>
      <c r="CO82">
        <v>42.58</v>
      </c>
      <c r="CP82">
        <v>44.571000000000012</v>
      </c>
      <c r="CQ82">
        <v>43.436999999999998</v>
      </c>
      <c r="CR82">
        <v>43.561999999999998</v>
      </c>
      <c r="CS82">
        <v>43.875</v>
      </c>
      <c r="CT82">
        <v>597.54857142857145</v>
      </c>
      <c r="CU82">
        <v>597.47857142857151</v>
      </c>
      <c r="CV82">
        <v>0</v>
      </c>
      <c r="CW82">
        <v>1676566897.5</v>
      </c>
      <c r="CX82">
        <v>0</v>
      </c>
      <c r="CY82">
        <v>1676559501.0999999</v>
      </c>
      <c r="CZ82" t="s">
        <v>356</v>
      </c>
      <c r="DA82">
        <v>1676559501.0999999</v>
      </c>
      <c r="DB82">
        <v>1676559496.5999999</v>
      </c>
      <c r="DC82">
        <v>9</v>
      </c>
      <c r="DD82">
        <v>-0.31900000000000001</v>
      </c>
      <c r="DE82">
        <v>0.04</v>
      </c>
      <c r="DF82">
        <v>-6.032</v>
      </c>
      <c r="DG82">
        <v>0.23799999999999999</v>
      </c>
      <c r="DH82">
        <v>416</v>
      </c>
      <c r="DI82">
        <v>31</v>
      </c>
      <c r="DJ82">
        <v>0.66</v>
      </c>
      <c r="DK82">
        <v>0.35</v>
      </c>
      <c r="DL82">
        <v>-18.541241463414629</v>
      </c>
      <c r="DM82">
        <v>-2.1596111498258099</v>
      </c>
      <c r="DN82">
        <v>0.2138563080105591</v>
      </c>
      <c r="DO82">
        <v>0</v>
      </c>
      <c r="DP82">
        <v>2.2552946341463409</v>
      </c>
      <c r="DQ82">
        <v>-0.16998564459929949</v>
      </c>
      <c r="DR82">
        <v>1.7146663772427791E-2</v>
      </c>
      <c r="DS82">
        <v>0</v>
      </c>
      <c r="DT82">
        <v>0</v>
      </c>
      <c r="DU82">
        <v>0</v>
      </c>
      <c r="DV82">
        <v>0</v>
      </c>
      <c r="DW82">
        <v>-1</v>
      </c>
      <c r="DX82">
        <v>0</v>
      </c>
      <c r="DY82">
        <v>2</v>
      </c>
      <c r="DZ82" t="s">
        <v>357</v>
      </c>
      <c r="EA82">
        <v>3.2972299999999999</v>
      </c>
      <c r="EB82">
        <v>2.62554</v>
      </c>
      <c r="EC82">
        <v>0.102966</v>
      </c>
      <c r="ED82">
        <v>0.104466</v>
      </c>
      <c r="EE82">
        <v>0.13903299999999999</v>
      </c>
      <c r="EF82">
        <v>0.131545</v>
      </c>
      <c r="EG82">
        <v>27092.7</v>
      </c>
      <c r="EH82">
        <v>27450</v>
      </c>
      <c r="EI82">
        <v>28096.5</v>
      </c>
      <c r="EJ82">
        <v>29498.2</v>
      </c>
      <c r="EK82">
        <v>33305.800000000003</v>
      </c>
      <c r="EL82">
        <v>35546.199999999997</v>
      </c>
      <c r="EM82">
        <v>39679.9</v>
      </c>
      <c r="EN82">
        <v>42139.3</v>
      </c>
      <c r="EO82">
        <v>2.202</v>
      </c>
      <c r="EP82">
        <v>2.2021999999999999</v>
      </c>
      <c r="EQ82">
        <v>0.13034799999999999</v>
      </c>
      <c r="ER82">
        <v>0</v>
      </c>
      <c r="ES82">
        <v>30.456199999999999</v>
      </c>
      <c r="ET82">
        <v>999.9</v>
      </c>
      <c r="EU82">
        <v>76.8</v>
      </c>
      <c r="EV82">
        <v>32.4</v>
      </c>
      <c r="EW82">
        <v>37.094000000000001</v>
      </c>
      <c r="EX82">
        <v>56.940899999999999</v>
      </c>
      <c r="EY82">
        <v>-3.9342999999999999</v>
      </c>
      <c r="EZ82">
        <v>2</v>
      </c>
      <c r="FA82">
        <v>0.402424</v>
      </c>
      <c r="FB82">
        <v>-0.10365199999999999</v>
      </c>
      <c r="FC82">
        <v>20.274699999999999</v>
      </c>
      <c r="FD82">
        <v>5.2199900000000001</v>
      </c>
      <c r="FE82">
        <v>12.0061</v>
      </c>
      <c r="FF82">
        <v>4.9870000000000001</v>
      </c>
      <c r="FG82">
        <v>3.2845300000000002</v>
      </c>
      <c r="FH82">
        <v>9999</v>
      </c>
      <c r="FI82">
        <v>9999</v>
      </c>
      <c r="FJ82">
        <v>9999</v>
      </c>
      <c r="FK82">
        <v>999.9</v>
      </c>
      <c r="FL82">
        <v>1.86581</v>
      </c>
      <c r="FM82">
        <v>1.8621799999999999</v>
      </c>
      <c r="FN82">
        <v>1.8641700000000001</v>
      </c>
      <c r="FO82">
        <v>1.86029</v>
      </c>
      <c r="FP82">
        <v>1.86097</v>
      </c>
      <c r="FQ82">
        <v>1.8602000000000001</v>
      </c>
      <c r="FR82">
        <v>1.86188</v>
      </c>
      <c r="FS82">
        <v>1.85846</v>
      </c>
      <c r="FT82">
        <v>0</v>
      </c>
      <c r="FU82">
        <v>0</v>
      </c>
      <c r="FV82">
        <v>0</v>
      </c>
      <c r="FW82">
        <v>0</v>
      </c>
      <c r="FX82" t="s">
        <v>358</v>
      </c>
      <c r="FY82" t="s">
        <v>359</v>
      </c>
      <c r="FZ82" t="s">
        <v>360</v>
      </c>
      <c r="GA82" t="s">
        <v>360</v>
      </c>
      <c r="GB82" t="s">
        <v>360</v>
      </c>
      <c r="GC82" t="s">
        <v>360</v>
      </c>
      <c r="GD82">
        <v>0</v>
      </c>
      <c r="GE82">
        <v>100</v>
      </c>
      <c r="GF82">
        <v>100</v>
      </c>
      <c r="GG82">
        <v>-6.0119999999999996</v>
      </c>
      <c r="GH82">
        <v>0.22409999999999999</v>
      </c>
      <c r="GI82">
        <v>-4.3390407852367989</v>
      </c>
      <c r="GJ82">
        <v>-4.8024823865547416E-3</v>
      </c>
      <c r="GK82">
        <v>2.2541114550050859E-6</v>
      </c>
      <c r="GL82">
        <v>-5.2254267566753844E-10</v>
      </c>
      <c r="GM82">
        <v>0.224158448447625</v>
      </c>
      <c r="GN82">
        <v>0</v>
      </c>
      <c r="GO82">
        <v>0</v>
      </c>
      <c r="GP82">
        <v>0</v>
      </c>
      <c r="GQ82">
        <v>6</v>
      </c>
      <c r="GR82">
        <v>2068</v>
      </c>
      <c r="GS82">
        <v>3</v>
      </c>
      <c r="GT82">
        <v>31</v>
      </c>
      <c r="GU82">
        <v>123.1</v>
      </c>
      <c r="GV82">
        <v>123.2</v>
      </c>
      <c r="GW82">
        <v>1.427</v>
      </c>
      <c r="GX82">
        <v>2.5512700000000001</v>
      </c>
      <c r="GY82">
        <v>2.04834</v>
      </c>
      <c r="GZ82">
        <v>2.6281699999999999</v>
      </c>
      <c r="HA82">
        <v>2.1972700000000001</v>
      </c>
      <c r="HB82">
        <v>2.3059099999999999</v>
      </c>
      <c r="HC82">
        <v>37.747</v>
      </c>
      <c r="HD82">
        <v>14.2371</v>
      </c>
      <c r="HE82">
        <v>18</v>
      </c>
      <c r="HF82">
        <v>679.19600000000003</v>
      </c>
      <c r="HG82">
        <v>756.72299999999996</v>
      </c>
      <c r="HH82">
        <v>30.9998</v>
      </c>
      <c r="HI82">
        <v>32.5289</v>
      </c>
      <c r="HJ82">
        <v>30.0001</v>
      </c>
      <c r="HK82">
        <v>32.432499999999997</v>
      </c>
      <c r="HL82">
        <v>32.437899999999999</v>
      </c>
      <c r="HM82">
        <v>28.5489</v>
      </c>
      <c r="HN82">
        <v>18.842500000000001</v>
      </c>
      <c r="HO82">
        <v>100</v>
      </c>
      <c r="HP82">
        <v>31</v>
      </c>
      <c r="HQ82">
        <v>451.28500000000003</v>
      </c>
      <c r="HR82">
        <v>31.6861</v>
      </c>
      <c r="HS82">
        <v>99.034099999999995</v>
      </c>
      <c r="HT82">
        <v>97.740099999999998</v>
      </c>
    </row>
    <row r="83" spans="1:228" x14ac:dyDescent="0.2">
      <c r="A83">
        <v>68</v>
      </c>
      <c r="B83">
        <v>1676566889.5999999</v>
      </c>
      <c r="C83">
        <v>267.5</v>
      </c>
      <c r="D83" t="s">
        <v>494</v>
      </c>
      <c r="E83" t="s">
        <v>495</v>
      </c>
      <c r="F83">
        <v>4</v>
      </c>
      <c r="G83">
        <v>1676566887.2874999</v>
      </c>
      <c r="H83">
        <f t="shared" si="34"/>
        <v>2.4787234498269599E-3</v>
      </c>
      <c r="I83">
        <f t="shared" si="35"/>
        <v>2.4787234498269601</v>
      </c>
      <c r="J83">
        <f t="shared" si="36"/>
        <v>9.1834657938752517</v>
      </c>
      <c r="K83">
        <f t="shared" si="37"/>
        <v>421.38625000000002</v>
      </c>
      <c r="L83">
        <f t="shared" si="38"/>
        <v>320.99628246409077</v>
      </c>
      <c r="M83">
        <f t="shared" si="39"/>
        <v>32.490102529106572</v>
      </c>
      <c r="N83">
        <f t="shared" si="40"/>
        <v>42.651218144207967</v>
      </c>
      <c r="O83">
        <f t="shared" si="41"/>
        <v>0.16560562190635927</v>
      </c>
      <c r="P83">
        <f t="shared" si="42"/>
        <v>2.7654899205341392</v>
      </c>
      <c r="Q83">
        <f t="shared" si="43"/>
        <v>0.16028697252500684</v>
      </c>
      <c r="R83">
        <f t="shared" si="44"/>
        <v>0.10064298791850468</v>
      </c>
      <c r="S83">
        <f t="shared" si="45"/>
        <v>226.11323319878417</v>
      </c>
      <c r="T83">
        <f t="shared" si="46"/>
        <v>33.143936838153849</v>
      </c>
      <c r="U83">
        <f t="shared" si="47"/>
        <v>32.567950000000003</v>
      </c>
      <c r="V83">
        <f t="shared" si="48"/>
        <v>4.9307492425658452</v>
      </c>
      <c r="W83">
        <f t="shared" si="49"/>
        <v>70.149034338822446</v>
      </c>
      <c r="X83">
        <f t="shared" si="50"/>
        <v>3.4301569957134594</v>
      </c>
      <c r="Y83">
        <f t="shared" si="51"/>
        <v>4.8898135634279347</v>
      </c>
      <c r="Z83">
        <f t="shared" si="52"/>
        <v>1.5005922468523858</v>
      </c>
      <c r="AA83">
        <f t="shared" si="53"/>
        <v>-109.31170413736893</v>
      </c>
      <c r="AB83">
        <f t="shared" si="54"/>
        <v>-22.03968641298021</v>
      </c>
      <c r="AC83">
        <f t="shared" si="55"/>
        <v>-1.8161544498694997</v>
      </c>
      <c r="AD83">
        <f t="shared" si="56"/>
        <v>92.945688198565534</v>
      </c>
      <c r="AE83">
        <f t="shared" si="57"/>
        <v>19.595941672254604</v>
      </c>
      <c r="AF83">
        <f t="shared" si="58"/>
        <v>2.4832307952461465</v>
      </c>
      <c r="AG83">
        <f t="shared" si="59"/>
        <v>9.1834657938752517</v>
      </c>
      <c r="AH83">
        <v>454.40895458762509</v>
      </c>
      <c r="AI83">
        <v>439.23098181818159</v>
      </c>
      <c r="AJ83">
        <v>1.6874937807254</v>
      </c>
      <c r="AK83">
        <v>62.170441953153343</v>
      </c>
      <c r="AL83">
        <f t="shared" si="60"/>
        <v>2.4787234498269601</v>
      </c>
      <c r="AM83">
        <v>31.674038965613029</v>
      </c>
      <c r="AN83">
        <v>33.885065454545462</v>
      </c>
      <c r="AO83">
        <v>-9.3633090703296913E-5</v>
      </c>
      <c r="AP83">
        <v>100.072647166557</v>
      </c>
      <c r="AQ83">
        <v>17</v>
      </c>
      <c r="AR83">
        <v>3</v>
      </c>
      <c r="AS83">
        <f t="shared" si="61"/>
        <v>1</v>
      </c>
      <c r="AT83">
        <f t="shared" si="62"/>
        <v>0</v>
      </c>
      <c r="AU83">
        <f t="shared" si="63"/>
        <v>47367.434930209645</v>
      </c>
      <c r="AV83">
        <f t="shared" si="64"/>
        <v>1200.0037500000001</v>
      </c>
      <c r="AW83">
        <f t="shared" si="65"/>
        <v>1025.9267949216501</v>
      </c>
      <c r="AX83">
        <f t="shared" si="66"/>
        <v>0.85493632409202891</v>
      </c>
      <c r="AY83">
        <f t="shared" si="67"/>
        <v>0.18842710549761546</v>
      </c>
      <c r="AZ83">
        <v>6</v>
      </c>
      <c r="BA83">
        <v>0.5</v>
      </c>
      <c r="BB83" t="s">
        <v>355</v>
      </c>
      <c r="BC83">
        <v>2</v>
      </c>
      <c r="BD83" t="b">
        <v>1</v>
      </c>
      <c r="BE83">
        <v>1676566887.2874999</v>
      </c>
      <c r="BF83">
        <v>421.38625000000002</v>
      </c>
      <c r="BG83">
        <v>440.44012500000002</v>
      </c>
      <c r="BH83">
        <v>33.889324999999999</v>
      </c>
      <c r="BI83">
        <v>31.6748625</v>
      </c>
      <c r="BJ83">
        <v>427.40699999999998</v>
      </c>
      <c r="BK83">
        <v>33.665162500000008</v>
      </c>
      <c r="BL83">
        <v>650.02025000000003</v>
      </c>
      <c r="BM83">
        <v>101.11624999999999</v>
      </c>
      <c r="BN83">
        <v>0.100194875</v>
      </c>
      <c r="BO83">
        <v>32.420124999999999</v>
      </c>
      <c r="BP83">
        <v>32.567950000000003</v>
      </c>
      <c r="BQ83">
        <v>999.9</v>
      </c>
      <c r="BR83">
        <v>0</v>
      </c>
      <c r="BS83">
        <v>0</v>
      </c>
      <c r="BT83">
        <v>8992.4225000000006</v>
      </c>
      <c r="BU83">
        <v>0</v>
      </c>
      <c r="BV83">
        <v>1163.9375</v>
      </c>
      <c r="BW83">
        <v>-19.0539375</v>
      </c>
      <c r="BX83">
        <v>436.16762499999999</v>
      </c>
      <c r="BY83">
        <v>454.847375</v>
      </c>
      <c r="BZ83">
        <v>2.2144462499999999</v>
      </c>
      <c r="CA83">
        <v>440.44012500000002</v>
      </c>
      <c r="CB83">
        <v>31.6748625</v>
      </c>
      <c r="CC83">
        <v>3.4267587499999999</v>
      </c>
      <c r="CD83">
        <v>3.2028425</v>
      </c>
      <c r="CE83">
        <v>26.261175000000001</v>
      </c>
      <c r="CF83">
        <v>25.121812500000001</v>
      </c>
      <c r="CG83">
        <v>1200.0037500000001</v>
      </c>
      <c r="CH83">
        <v>0.50003774999999995</v>
      </c>
      <c r="CI83">
        <v>0.49996224999999989</v>
      </c>
      <c r="CJ83">
        <v>0</v>
      </c>
      <c r="CK83">
        <v>869.82187499999998</v>
      </c>
      <c r="CL83">
        <v>4.9990899999999998</v>
      </c>
      <c r="CM83">
        <v>9749.8700000000008</v>
      </c>
      <c r="CN83">
        <v>9558.026249999999</v>
      </c>
      <c r="CO83">
        <v>42.561999999999998</v>
      </c>
      <c r="CP83">
        <v>44.569875000000003</v>
      </c>
      <c r="CQ83">
        <v>43.429250000000003</v>
      </c>
      <c r="CR83">
        <v>43.561999999999998</v>
      </c>
      <c r="CS83">
        <v>43.875</v>
      </c>
      <c r="CT83">
        <v>597.54999999999995</v>
      </c>
      <c r="CU83">
        <v>597.45500000000004</v>
      </c>
      <c r="CV83">
        <v>0</v>
      </c>
      <c r="CW83">
        <v>1676566901.0999999</v>
      </c>
      <c r="CX83">
        <v>0</v>
      </c>
      <c r="CY83">
        <v>1676559501.0999999</v>
      </c>
      <c r="CZ83" t="s">
        <v>356</v>
      </c>
      <c r="DA83">
        <v>1676559501.0999999</v>
      </c>
      <c r="DB83">
        <v>1676559496.5999999</v>
      </c>
      <c r="DC83">
        <v>9</v>
      </c>
      <c r="DD83">
        <v>-0.31900000000000001</v>
      </c>
      <c r="DE83">
        <v>0.04</v>
      </c>
      <c r="DF83">
        <v>-6.032</v>
      </c>
      <c r="DG83">
        <v>0.23799999999999999</v>
      </c>
      <c r="DH83">
        <v>416</v>
      </c>
      <c r="DI83">
        <v>31</v>
      </c>
      <c r="DJ83">
        <v>0.66</v>
      </c>
      <c r="DK83">
        <v>0.35</v>
      </c>
      <c r="DL83">
        <v>-18.722989999999999</v>
      </c>
      <c r="DM83">
        <v>-2.3471504690431479</v>
      </c>
      <c r="DN83">
        <v>0.2272049502101573</v>
      </c>
      <c r="DO83">
        <v>0</v>
      </c>
      <c r="DP83">
        <v>2.241393</v>
      </c>
      <c r="DQ83">
        <v>-0.2034569606003773</v>
      </c>
      <c r="DR83">
        <v>1.965744683319785E-2</v>
      </c>
      <c r="DS83">
        <v>0</v>
      </c>
      <c r="DT83">
        <v>0</v>
      </c>
      <c r="DU83">
        <v>0</v>
      </c>
      <c r="DV83">
        <v>0</v>
      </c>
      <c r="DW83">
        <v>-1</v>
      </c>
      <c r="DX83">
        <v>0</v>
      </c>
      <c r="DY83">
        <v>2</v>
      </c>
      <c r="DZ83" t="s">
        <v>357</v>
      </c>
      <c r="EA83">
        <v>3.2972800000000002</v>
      </c>
      <c r="EB83">
        <v>2.6250800000000001</v>
      </c>
      <c r="EC83">
        <v>0.10416499999999999</v>
      </c>
      <c r="ED83">
        <v>0.105666</v>
      </c>
      <c r="EE83">
        <v>0.139011</v>
      </c>
      <c r="EF83">
        <v>0.13155900000000001</v>
      </c>
      <c r="EG83">
        <v>27055.8</v>
      </c>
      <c r="EH83">
        <v>27413.1</v>
      </c>
      <c r="EI83">
        <v>28095.9</v>
      </c>
      <c r="EJ83">
        <v>29498.1</v>
      </c>
      <c r="EK83">
        <v>33306.400000000001</v>
      </c>
      <c r="EL83">
        <v>35545.4</v>
      </c>
      <c r="EM83">
        <v>39679.599999999999</v>
      </c>
      <c r="EN83">
        <v>42139</v>
      </c>
      <c r="EO83">
        <v>2.2022499999999998</v>
      </c>
      <c r="EP83">
        <v>2.2019500000000001</v>
      </c>
      <c r="EQ83">
        <v>0.13023599999999999</v>
      </c>
      <c r="ER83">
        <v>0</v>
      </c>
      <c r="ES83">
        <v>30.450900000000001</v>
      </c>
      <c r="ET83">
        <v>999.9</v>
      </c>
      <c r="EU83">
        <v>76.8</v>
      </c>
      <c r="EV83">
        <v>32.4</v>
      </c>
      <c r="EW83">
        <v>37.093499999999999</v>
      </c>
      <c r="EX83">
        <v>57.000900000000001</v>
      </c>
      <c r="EY83">
        <v>-3.86619</v>
      </c>
      <c r="EZ83">
        <v>2</v>
      </c>
      <c r="FA83">
        <v>0.40243600000000002</v>
      </c>
      <c r="FB83">
        <v>-0.10335</v>
      </c>
      <c r="FC83">
        <v>20.274699999999999</v>
      </c>
      <c r="FD83">
        <v>5.2204300000000003</v>
      </c>
      <c r="FE83">
        <v>12.0067</v>
      </c>
      <c r="FF83">
        <v>4.9871499999999997</v>
      </c>
      <c r="FG83">
        <v>3.2846500000000001</v>
      </c>
      <c r="FH83">
        <v>9999</v>
      </c>
      <c r="FI83">
        <v>9999</v>
      </c>
      <c r="FJ83">
        <v>9999</v>
      </c>
      <c r="FK83">
        <v>999.9</v>
      </c>
      <c r="FL83">
        <v>1.86582</v>
      </c>
      <c r="FM83">
        <v>1.8621799999999999</v>
      </c>
      <c r="FN83">
        <v>1.8641799999999999</v>
      </c>
      <c r="FO83">
        <v>1.86029</v>
      </c>
      <c r="FP83">
        <v>1.86097</v>
      </c>
      <c r="FQ83">
        <v>1.8601700000000001</v>
      </c>
      <c r="FR83">
        <v>1.86188</v>
      </c>
      <c r="FS83">
        <v>1.8584400000000001</v>
      </c>
      <c r="FT83">
        <v>0</v>
      </c>
      <c r="FU83">
        <v>0</v>
      </c>
      <c r="FV83">
        <v>0</v>
      </c>
      <c r="FW83">
        <v>0</v>
      </c>
      <c r="FX83" t="s">
        <v>358</v>
      </c>
      <c r="FY83" t="s">
        <v>359</v>
      </c>
      <c r="FZ83" t="s">
        <v>360</v>
      </c>
      <c r="GA83" t="s">
        <v>360</v>
      </c>
      <c r="GB83" t="s">
        <v>360</v>
      </c>
      <c r="GC83" t="s">
        <v>360</v>
      </c>
      <c r="GD83">
        <v>0</v>
      </c>
      <c r="GE83">
        <v>100</v>
      </c>
      <c r="GF83">
        <v>100</v>
      </c>
      <c r="GG83">
        <v>-6.0330000000000004</v>
      </c>
      <c r="GH83">
        <v>0.22409999999999999</v>
      </c>
      <c r="GI83">
        <v>-4.3390407852367989</v>
      </c>
      <c r="GJ83">
        <v>-4.8024823865547416E-3</v>
      </c>
      <c r="GK83">
        <v>2.2541114550050859E-6</v>
      </c>
      <c r="GL83">
        <v>-5.2254267566753844E-10</v>
      </c>
      <c r="GM83">
        <v>0.224158448447625</v>
      </c>
      <c r="GN83">
        <v>0</v>
      </c>
      <c r="GO83">
        <v>0</v>
      </c>
      <c r="GP83">
        <v>0</v>
      </c>
      <c r="GQ83">
        <v>6</v>
      </c>
      <c r="GR83">
        <v>2068</v>
      </c>
      <c r="GS83">
        <v>3</v>
      </c>
      <c r="GT83">
        <v>31</v>
      </c>
      <c r="GU83">
        <v>123.1</v>
      </c>
      <c r="GV83">
        <v>123.2</v>
      </c>
      <c r="GW83">
        <v>1.4440900000000001</v>
      </c>
      <c r="GX83">
        <v>2.5500500000000001</v>
      </c>
      <c r="GY83">
        <v>2.04834</v>
      </c>
      <c r="GZ83">
        <v>2.6281699999999999</v>
      </c>
      <c r="HA83">
        <v>2.1972700000000001</v>
      </c>
      <c r="HB83">
        <v>2.2875999999999999</v>
      </c>
      <c r="HC83">
        <v>37.747</v>
      </c>
      <c r="HD83">
        <v>14.245900000000001</v>
      </c>
      <c r="HE83">
        <v>18</v>
      </c>
      <c r="HF83">
        <v>679.43</v>
      </c>
      <c r="HG83">
        <v>756.49199999999996</v>
      </c>
      <c r="HH83">
        <v>30.9999</v>
      </c>
      <c r="HI83">
        <v>32.5289</v>
      </c>
      <c r="HJ83">
        <v>30.0001</v>
      </c>
      <c r="HK83">
        <v>32.435400000000001</v>
      </c>
      <c r="HL83">
        <v>32.438800000000001</v>
      </c>
      <c r="HM83">
        <v>28.901</v>
      </c>
      <c r="HN83">
        <v>18.842500000000001</v>
      </c>
      <c r="HO83">
        <v>100</v>
      </c>
      <c r="HP83">
        <v>31</v>
      </c>
      <c r="HQ83">
        <v>457.96699999999998</v>
      </c>
      <c r="HR83">
        <v>31.706</v>
      </c>
      <c r="HS83">
        <v>99.032700000000006</v>
      </c>
      <c r="HT83">
        <v>97.739599999999996</v>
      </c>
    </row>
    <row r="84" spans="1:228" x14ac:dyDescent="0.2">
      <c r="A84">
        <v>69</v>
      </c>
      <c r="B84">
        <v>1676566893.5999999</v>
      </c>
      <c r="C84">
        <v>271.5</v>
      </c>
      <c r="D84" t="s">
        <v>496</v>
      </c>
      <c r="E84" t="s">
        <v>497</v>
      </c>
      <c r="F84">
        <v>4</v>
      </c>
      <c r="G84">
        <v>1676566891.5999999</v>
      </c>
      <c r="H84">
        <f t="shared" si="34"/>
        <v>2.464042065939036E-3</v>
      </c>
      <c r="I84">
        <f t="shared" si="35"/>
        <v>2.4640420659390361</v>
      </c>
      <c r="J84">
        <f t="shared" si="36"/>
        <v>9.1796787453622422</v>
      </c>
      <c r="K84">
        <f t="shared" si="37"/>
        <v>428.49442857142861</v>
      </c>
      <c r="L84">
        <f t="shared" si="38"/>
        <v>327.56431261001461</v>
      </c>
      <c r="M84">
        <f t="shared" si="39"/>
        <v>33.155419544731593</v>
      </c>
      <c r="N84">
        <f t="shared" si="40"/>
        <v>43.371368628852863</v>
      </c>
      <c r="O84">
        <f t="shared" si="41"/>
        <v>0.16481816204498451</v>
      </c>
      <c r="P84">
        <f t="shared" si="42"/>
        <v>2.7677426818596214</v>
      </c>
      <c r="Q84">
        <f t="shared" si="43"/>
        <v>0.15955324824347775</v>
      </c>
      <c r="R84">
        <f t="shared" si="44"/>
        <v>0.10017980183955971</v>
      </c>
      <c r="S84">
        <f t="shared" si="45"/>
        <v>226.1135413754761</v>
      </c>
      <c r="T84">
        <f t="shared" si="46"/>
        <v>33.135842007419846</v>
      </c>
      <c r="U84">
        <f t="shared" si="47"/>
        <v>32.557785714285707</v>
      </c>
      <c r="V84">
        <f t="shared" si="48"/>
        <v>4.9279250325137722</v>
      </c>
      <c r="W84">
        <f t="shared" si="49"/>
        <v>70.177463601496882</v>
      </c>
      <c r="X84">
        <f t="shared" si="50"/>
        <v>3.4293078735982583</v>
      </c>
      <c r="Y84">
        <f t="shared" si="51"/>
        <v>4.8866227099223796</v>
      </c>
      <c r="Z84">
        <f t="shared" si="52"/>
        <v>1.4986171589155139</v>
      </c>
      <c r="AA84">
        <f t="shared" si="53"/>
        <v>-108.66425510791149</v>
      </c>
      <c r="AB84">
        <f t="shared" si="54"/>
        <v>-22.267073157560411</v>
      </c>
      <c r="AC84">
        <f t="shared" si="55"/>
        <v>-1.8332028786986978</v>
      </c>
      <c r="AD84">
        <f t="shared" si="56"/>
        <v>93.349010231305499</v>
      </c>
      <c r="AE84">
        <f t="shared" si="57"/>
        <v>19.69017844946994</v>
      </c>
      <c r="AF84">
        <f t="shared" si="58"/>
        <v>2.4658969890625233</v>
      </c>
      <c r="AG84">
        <f t="shared" si="59"/>
        <v>9.1796787453622422</v>
      </c>
      <c r="AH84">
        <v>461.28821967982452</v>
      </c>
      <c r="AI84">
        <v>446.06560606060589</v>
      </c>
      <c r="AJ84">
        <v>1.6997866168364451</v>
      </c>
      <c r="AK84">
        <v>62.170441953153343</v>
      </c>
      <c r="AL84">
        <f t="shared" si="60"/>
        <v>2.4640420659390361</v>
      </c>
      <c r="AM84">
        <v>31.6801559052439</v>
      </c>
      <c r="AN84">
        <v>33.878358787878767</v>
      </c>
      <c r="AO84">
        <v>-1.111385061709859E-4</v>
      </c>
      <c r="AP84">
        <v>100.072647166557</v>
      </c>
      <c r="AQ84">
        <v>17</v>
      </c>
      <c r="AR84">
        <v>3</v>
      </c>
      <c r="AS84">
        <f t="shared" si="61"/>
        <v>1</v>
      </c>
      <c r="AT84">
        <f t="shared" si="62"/>
        <v>0</v>
      </c>
      <c r="AU84">
        <f t="shared" si="63"/>
        <v>47431.322729338732</v>
      </c>
      <c r="AV84">
        <f t="shared" si="64"/>
        <v>1200.005714285714</v>
      </c>
      <c r="AW84">
        <f t="shared" si="65"/>
        <v>1025.9284421634588</v>
      </c>
      <c r="AX84">
        <f t="shared" si="66"/>
        <v>0.85493629734432386</v>
      </c>
      <c r="AY84">
        <f t="shared" si="67"/>
        <v>0.188427053874545</v>
      </c>
      <c r="AZ84">
        <v>6</v>
      </c>
      <c r="BA84">
        <v>0.5</v>
      </c>
      <c r="BB84" t="s">
        <v>355</v>
      </c>
      <c r="BC84">
        <v>2</v>
      </c>
      <c r="BD84" t="b">
        <v>1</v>
      </c>
      <c r="BE84">
        <v>1676566891.5999999</v>
      </c>
      <c r="BF84">
        <v>428.49442857142861</v>
      </c>
      <c r="BG84">
        <v>447.64600000000002</v>
      </c>
      <c r="BH84">
        <v>33.880400000000002</v>
      </c>
      <c r="BI84">
        <v>31.681228571428569</v>
      </c>
      <c r="BJ84">
        <v>434.53757142857143</v>
      </c>
      <c r="BK84">
        <v>33.656199999999998</v>
      </c>
      <c r="BL84">
        <v>649.97699999999986</v>
      </c>
      <c r="BM84">
        <v>101.11842857142859</v>
      </c>
      <c r="BN84">
        <v>9.961707142857143E-2</v>
      </c>
      <c r="BO84">
        <v>32.408557142857141</v>
      </c>
      <c r="BP84">
        <v>32.557785714285707</v>
      </c>
      <c r="BQ84">
        <v>999.89999999999986</v>
      </c>
      <c r="BR84">
        <v>0</v>
      </c>
      <c r="BS84">
        <v>0</v>
      </c>
      <c r="BT84">
        <v>9004.1942857142876</v>
      </c>
      <c r="BU84">
        <v>0</v>
      </c>
      <c r="BV84">
        <v>951.96342857142849</v>
      </c>
      <c r="BW84">
        <v>-19.151614285714281</v>
      </c>
      <c r="BX84">
        <v>443.52114285714288</v>
      </c>
      <c r="BY84">
        <v>462.29214285714289</v>
      </c>
      <c r="BZ84">
        <v>2.1991542857142861</v>
      </c>
      <c r="CA84">
        <v>447.64600000000002</v>
      </c>
      <c r="CB84">
        <v>31.681228571428569</v>
      </c>
      <c r="CC84">
        <v>3.425931428571428</v>
      </c>
      <c r="CD84">
        <v>3.2035557142857138</v>
      </c>
      <c r="CE84">
        <v>26.257085714285711</v>
      </c>
      <c r="CF84">
        <v>25.125528571428571</v>
      </c>
      <c r="CG84">
        <v>1200.005714285714</v>
      </c>
      <c r="CH84">
        <v>0.50004099999999985</v>
      </c>
      <c r="CI84">
        <v>0.49995899999999999</v>
      </c>
      <c r="CJ84">
        <v>0</v>
      </c>
      <c r="CK84">
        <v>869.76685714285725</v>
      </c>
      <c r="CL84">
        <v>4.9990899999999998</v>
      </c>
      <c r="CM84">
        <v>9787.6628571428573</v>
      </c>
      <c r="CN84">
        <v>9558.0314285714285</v>
      </c>
      <c r="CO84">
        <v>42.561999999999998</v>
      </c>
      <c r="CP84">
        <v>44.561999999999998</v>
      </c>
      <c r="CQ84">
        <v>43.401571428571437</v>
      </c>
      <c r="CR84">
        <v>43.561999999999998</v>
      </c>
      <c r="CS84">
        <v>43.875</v>
      </c>
      <c r="CT84">
        <v>597.55142857142869</v>
      </c>
      <c r="CU84">
        <v>597.45428571428567</v>
      </c>
      <c r="CV84">
        <v>0</v>
      </c>
      <c r="CW84">
        <v>1676566905.3</v>
      </c>
      <c r="CX84">
        <v>0</v>
      </c>
      <c r="CY84">
        <v>1676559501.0999999</v>
      </c>
      <c r="CZ84" t="s">
        <v>356</v>
      </c>
      <c r="DA84">
        <v>1676559501.0999999</v>
      </c>
      <c r="DB84">
        <v>1676559496.5999999</v>
      </c>
      <c r="DC84">
        <v>9</v>
      </c>
      <c r="DD84">
        <v>-0.31900000000000001</v>
      </c>
      <c r="DE84">
        <v>0.04</v>
      </c>
      <c r="DF84">
        <v>-6.032</v>
      </c>
      <c r="DG84">
        <v>0.23799999999999999</v>
      </c>
      <c r="DH84">
        <v>416</v>
      </c>
      <c r="DI84">
        <v>31</v>
      </c>
      <c r="DJ84">
        <v>0.66</v>
      </c>
      <c r="DK84">
        <v>0.35</v>
      </c>
      <c r="DL84">
        <v>-18.82938</v>
      </c>
      <c r="DM84">
        <v>-2.297448405253272</v>
      </c>
      <c r="DN84">
        <v>0.22290437097553739</v>
      </c>
      <c r="DO84">
        <v>0</v>
      </c>
      <c r="DP84">
        <v>2.2313105000000002</v>
      </c>
      <c r="DQ84">
        <v>-0.2118767729831158</v>
      </c>
      <c r="DR84">
        <v>2.0441029811386711E-2</v>
      </c>
      <c r="DS84">
        <v>0</v>
      </c>
      <c r="DT84">
        <v>0</v>
      </c>
      <c r="DU84">
        <v>0</v>
      </c>
      <c r="DV84">
        <v>0</v>
      </c>
      <c r="DW84">
        <v>-1</v>
      </c>
      <c r="DX84">
        <v>0</v>
      </c>
      <c r="DY84">
        <v>2</v>
      </c>
      <c r="DZ84" t="s">
        <v>357</v>
      </c>
      <c r="EA84">
        <v>3.2972000000000001</v>
      </c>
      <c r="EB84">
        <v>2.6251799999999998</v>
      </c>
      <c r="EC84">
        <v>0.10537100000000001</v>
      </c>
      <c r="ED84">
        <v>0.10687000000000001</v>
      </c>
      <c r="EE84">
        <v>0.13899700000000001</v>
      </c>
      <c r="EF84">
        <v>0.131574</v>
      </c>
      <c r="EG84">
        <v>27020</v>
      </c>
      <c r="EH84">
        <v>27376.1</v>
      </c>
      <c r="EI84">
        <v>28096.5</v>
      </c>
      <c r="EJ84">
        <v>29498</v>
      </c>
      <c r="EK84">
        <v>33307.1</v>
      </c>
      <c r="EL84">
        <v>35544.9</v>
      </c>
      <c r="EM84">
        <v>39679.599999999999</v>
      </c>
      <c r="EN84">
        <v>42138.9</v>
      </c>
      <c r="EO84">
        <v>2.2021299999999999</v>
      </c>
      <c r="EP84">
        <v>2.20235</v>
      </c>
      <c r="EQ84">
        <v>0.129715</v>
      </c>
      <c r="ER84">
        <v>0</v>
      </c>
      <c r="ES84">
        <v>30.4451</v>
      </c>
      <c r="ET84">
        <v>999.9</v>
      </c>
      <c r="EU84">
        <v>76.8</v>
      </c>
      <c r="EV84">
        <v>32.4</v>
      </c>
      <c r="EW84">
        <v>37.097999999999999</v>
      </c>
      <c r="EX84">
        <v>56.9709</v>
      </c>
      <c r="EY84">
        <v>-3.8782000000000001</v>
      </c>
      <c r="EZ84">
        <v>2</v>
      </c>
      <c r="FA84">
        <v>0.40270299999999998</v>
      </c>
      <c r="FB84">
        <v>-0.103565</v>
      </c>
      <c r="FC84">
        <v>20.2745</v>
      </c>
      <c r="FD84">
        <v>5.2201399999999998</v>
      </c>
      <c r="FE84">
        <v>12.0077</v>
      </c>
      <c r="FF84">
        <v>4.9867499999999998</v>
      </c>
      <c r="FG84">
        <v>3.2845</v>
      </c>
      <c r="FH84">
        <v>9999</v>
      </c>
      <c r="FI84">
        <v>9999</v>
      </c>
      <c r="FJ84">
        <v>9999</v>
      </c>
      <c r="FK84">
        <v>999.9</v>
      </c>
      <c r="FL84">
        <v>1.86581</v>
      </c>
      <c r="FM84">
        <v>1.8621799999999999</v>
      </c>
      <c r="FN84">
        <v>1.8641799999999999</v>
      </c>
      <c r="FO84">
        <v>1.86029</v>
      </c>
      <c r="FP84">
        <v>1.8609599999999999</v>
      </c>
      <c r="FQ84">
        <v>1.86019</v>
      </c>
      <c r="FR84">
        <v>1.86188</v>
      </c>
      <c r="FS84">
        <v>1.85849</v>
      </c>
      <c r="FT84">
        <v>0</v>
      </c>
      <c r="FU84">
        <v>0</v>
      </c>
      <c r="FV84">
        <v>0</v>
      </c>
      <c r="FW84">
        <v>0</v>
      </c>
      <c r="FX84" t="s">
        <v>358</v>
      </c>
      <c r="FY84" t="s">
        <v>359</v>
      </c>
      <c r="FZ84" t="s">
        <v>360</v>
      </c>
      <c r="GA84" t="s">
        <v>360</v>
      </c>
      <c r="GB84" t="s">
        <v>360</v>
      </c>
      <c r="GC84" t="s">
        <v>360</v>
      </c>
      <c r="GD84">
        <v>0</v>
      </c>
      <c r="GE84">
        <v>100</v>
      </c>
      <c r="GF84">
        <v>100</v>
      </c>
      <c r="GG84">
        <v>-6.0529999999999999</v>
      </c>
      <c r="GH84">
        <v>0.22420000000000001</v>
      </c>
      <c r="GI84">
        <v>-4.3390407852367989</v>
      </c>
      <c r="GJ84">
        <v>-4.8024823865547416E-3</v>
      </c>
      <c r="GK84">
        <v>2.2541114550050859E-6</v>
      </c>
      <c r="GL84">
        <v>-5.2254267566753844E-10</v>
      </c>
      <c r="GM84">
        <v>0.224158448447625</v>
      </c>
      <c r="GN84">
        <v>0</v>
      </c>
      <c r="GO84">
        <v>0</v>
      </c>
      <c r="GP84">
        <v>0</v>
      </c>
      <c r="GQ84">
        <v>6</v>
      </c>
      <c r="GR84">
        <v>2068</v>
      </c>
      <c r="GS84">
        <v>3</v>
      </c>
      <c r="GT84">
        <v>31</v>
      </c>
      <c r="GU84">
        <v>123.2</v>
      </c>
      <c r="GV84">
        <v>123.3</v>
      </c>
      <c r="GW84">
        <v>1.4611799999999999</v>
      </c>
      <c r="GX84">
        <v>2.5427200000000001</v>
      </c>
      <c r="GY84">
        <v>2.04834</v>
      </c>
      <c r="GZ84">
        <v>2.6269499999999999</v>
      </c>
      <c r="HA84">
        <v>2.1972700000000001</v>
      </c>
      <c r="HB84">
        <v>2.3290999999999999</v>
      </c>
      <c r="HC84">
        <v>37.747</v>
      </c>
      <c r="HD84">
        <v>14.2546</v>
      </c>
      <c r="HE84">
        <v>18</v>
      </c>
      <c r="HF84">
        <v>679.32899999999995</v>
      </c>
      <c r="HG84">
        <v>756.88</v>
      </c>
      <c r="HH84">
        <v>30.9999</v>
      </c>
      <c r="HI84">
        <v>32.5289</v>
      </c>
      <c r="HJ84">
        <v>30.000299999999999</v>
      </c>
      <c r="HK84">
        <v>32.435400000000001</v>
      </c>
      <c r="HL84">
        <v>32.438800000000001</v>
      </c>
      <c r="HM84">
        <v>29.2501</v>
      </c>
      <c r="HN84">
        <v>18.842500000000001</v>
      </c>
      <c r="HO84">
        <v>100</v>
      </c>
      <c r="HP84">
        <v>31</v>
      </c>
      <c r="HQ84">
        <v>464.64600000000002</v>
      </c>
      <c r="HR84">
        <v>31.726099999999999</v>
      </c>
      <c r="HS84">
        <v>99.033699999999996</v>
      </c>
      <c r="HT84">
        <v>97.739400000000003</v>
      </c>
    </row>
    <row r="85" spans="1:228" x14ac:dyDescent="0.2">
      <c r="A85">
        <v>70</v>
      </c>
      <c r="B85">
        <v>1676566897.5999999</v>
      </c>
      <c r="C85">
        <v>275.5</v>
      </c>
      <c r="D85" t="s">
        <v>498</v>
      </c>
      <c r="E85" t="s">
        <v>499</v>
      </c>
      <c r="F85">
        <v>4</v>
      </c>
      <c r="G85">
        <v>1676566895.2874999</v>
      </c>
      <c r="H85">
        <f t="shared" si="34"/>
        <v>2.4595666283147334E-3</v>
      </c>
      <c r="I85">
        <f t="shared" si="35"/>
        <v>2.4595666283147333</v>
      </c>
      <c r="J85">
        <f t="shared" si="36"/>
        <v>9.4009325980152934</v>
      </c>
      <c r="K85">
        <f t="shared" si="37"/>
        <v>434.56900000000002</v>
      </c>
      <c r="L85">
        <f t="shared" si="38"/>
        <v>331.25878689045993</v>
      </c>
      <c r="M85">
        <f t="shared" si="39"/>
        <v>33.529778171848484</v>
      </c>
      <c r="N85">
        <f t="shared" si="40"/>
        <v>43.98676426711765</v>
      </c>
      <c r="O85">
        <f t="shared" si="41"/>
        <v>0.16469324411270886</v>
      </c>
      <c r="P85">
        <f t="shared" si="42"/>
        <v>2.7752543115492072</v>
      </c>
      <c r="Q85">
        <f t="shared" si="43"/>
        <v>0.15944991244266313</v>
      </c>
      <c r="R85">
        <f t="shared" si="44"/>
        <v>0.10011338202240291</v>
      </c>
      <c r="S85">
        <f t="shared" si="45"/>
        <v>226.11238123255575</v>
      </c>
      <c r="T85">
        <f t="shared" si="46"/>
        <v>33.131492086095044</v>
      </c>
      <c r="U85">
        <f t="shared" si="47"/>
        <v>32.550862500000001</v>
      </c>
      <c r="V85">
        <f t="shared" si="48"/>
        <v>4.9260021804489149</v>
      </c>
      <c r="W85">
        <f t="shared" si="49"/>
        <v>70.188079841280455</v>
      </c>
      <c r="X85">
        <f t="shared" si="50"/>
        <v>3.4291019389399575</v>
      </c>
      <c r="Y85">
        <f t="shared" si="51"/>
        <v>4.8855901838237257</v>
      </c>
      <c r="Z85">
        <f t="shared" si="52"/>
        <v>1.4969002415089574</v>
      </c>
      <c r="AA85">
        <f t="shared" si="53"/>
        <v>-108.46688830867974</v>
      </c>
      <c r="AB85">
        <f t="shared" si="54"/>
        <v>-21.851929500379619</v>
      </c>
      <c r="AC85">
        <f t="shared" si="55"/>
        <v>-1.7940616381559082</v>
      </c>
      <c r="AD85">
        <f t="shared" si="56"/>
        <v>93.99950178534047</v>
      </c>
      <c r="AE85">
        <f t="shared" si="57"/>
        <v>19.840853078516879</v>
      </c>
      <c r="AF85">
        <f t="shared" si="58"/>
        <v>2.459129902807482</v>
      </c>
      <c r="AG85">
        <f t="shared" si="59"/>
        <v>9.4009325980152934</v>
      </c>
      <c r="AH85">
        <v>468.26920898693368</v>
      </c>
      <c r="AI85">
        <v>452.86802424242421</v>
      </c>
      <c r="AJ85">
        <v>1.691272682604636</v>
      </c>
      <c r="AK85">
        <v>62.170441953153343</v>
      </c>
      <c r="AL85">
        <f t="shared" si="60"/>
        <v>2.4595666283147333</v>
      </c>
      <c r="AM85">
        <v>31.683725830940279</v>
      </c>
      <c r="AN85">
        <v>33.877292121212129</v>
      </c>
      <c r="AO85">
        <v>-8.2095692890337018E-6</v>
      </c>
      <c r="AP85">
        <v>100.072647166557</v>
      </c>
      <c r="AQ85">
        <v>17</v>
      </c>
      <c r="AR85">
        <v>3</v>
      </c>
      <c r="AS85">
        <f t="shared" si="61"/>
        <v>1</v>
      </c>
      <c r="AT85">
        <f t="shared" si="62"/>
        <v>0</v>
      </c>
      <c r="AU85">
        <f t="shared" si="63"/>
        <v>47639.099903922965</v>
      </c>
      <c r="AV85">
        <f t="shared" si="64"/>
        <v>1200</v>
      </c>
      <c r="AW85">
        <f t="shared" si="65"/>
        <v>1025.9235135919978</v>
      </c>
      <c r="AX85">
        <f t="shared" si="66"/>
        <v>0.85493626132666478</v>
      </c>
      <c r="AY85">
        <f t="shared" si="67"/>
        <v>0.18842698436046312</v>
      </c>
      <c r="AZ85">
        <v>6</v>
      </c>
      <c r="BA85">
        <v>0.5</v>
      </c>
      <c r="BB85" t="s">
        <v>355</v>
      </c>
      <c r="BC85">
        <v>2</v>
      </c>
      <c r="BD85" t="b">
        <v>1</v>
      </c>
      <c r="BE85">
        <v>1676566895.2874999</v>
      </c>
      <c r="BF85">
        <v>434.56900000000002</v>
      </c>
      <c r="BG85">
        <v>453.87062500000002</v>
      </c>
      <c r="BH85">
        <v>33.877949999999998</v>
      </c>
      <c r="BI85">
        <v>31.684825</v>
      </c>
      <c r="BJ85">
        <v>440.631125</v>
      </c>
      <c r="BK85">
        <v>33.653812500000001</v>
      </c>
      <c r="BL85">
        <v>649.98199999999997</v>
      </c>
      <c r="BM85">
        <v>101.1195</v>
      </c>
      <c r="BN85">
        <v>9.978685000000001E-2</v>
      </c>
      <c r="BO85">
        <v>32.404812500000013</v>
      </c>
      <c r="BP85">
        <v>32.550862500000001</v>
      </c>
      <c r="BQ85">
        <v>999.9</v>
      </c>
      <c r="BR85">
        <v>0</v>
      </c>
      <c r="BS85">
        <v>0</v>
      </c>
      <c r="BT85">
        <v>9044.0637499999993</v>
      </c>
      <c r="BU85">
        <v>0</v>
      </c>
      <c r="BV85">
        <v>1184.19875</v>
      </c>
      <c r="BW85">
        <v>-19.301674999999999</v>
      </c>
      <c r="BX85">
        <v>449.80762499999997</v>
      </c>
      <c r="BY85">
        <v>468.72187500000001</v>
      </c>
      <c r="BZ85">
        <v>2.1931512500000001</v>
      </c>
      <c r="CA85">
        <v>453.87062500000002</v>
      </c>
      <c r="CB85">
        <v>31.684825</v>
      </c>
      <c r="CC85">
        <v>3.4257287500000002</v>
      </c>
      <c r="CD85">
        <v>3.2039575</v>
      </c>
      <c r="CE85">
        <v>26.256074999999999</v>
      </c>
      <c r="CF85">
        <v>25.127637499999999</v>
      </c>
      <c r="CG85">
        <v>1200</v>
      </c>
      <c r="CH85">
        <v>0.50004300000000002</v>
      </c>
      <c r="CI85">
        <v>0.49995699999999998</v>
      </c>
      <c r="CJ85">
        <v>0</v>
      </c>
      <c r="CK85">
        <v>869.89924999999994</v>
      </c>
      <c r="CL85">
        <v>4.9990899999999998</v>
      </c>
      <c r="CM85">
        <v>9798.2837499999987</v>
      </c>
      <c r="CN85">
        <v>9558.0187500000011</v>
      </c>
      <c r="CO85">
        <v>42.561999999999998</v>
      </c>
      <c r="CP85">
        <v>44.561999999999998</v>
      </c>
      <c r="CQ85">
        <v>43.421499999999988</v>
      </c>
      <c r="CR85">
        <v>43.561999999999998</v>
      </c>
      <c r="CS85">
        <v>43.875</v>
      </c>
      <c r="CT85">
        <v>597.54999999999995</v>
      </c>
      <c r="CU85">
        <v>597.45000000000005</v>
      </c>
      <c r="CV85">
        <v>0</v>
      </c>
      <c r="CW85">
        <v>1676566909.5</v>
      </c>
      <c r="CX85">
        <v>0</v>
      </c>
      <c r="CY85">
        <v>1676559501.0999999</v>
      </c>
      <c r="CZ85" t="s">
        <v>356</v>
      </c>
      <c r="DA85">
        <v>1676559501.0999999</v>
      </c>
      <c r="DB85">
        <v>1676559496.5999999</v>
      </c>
      <c r="DC85">
        <v>9</v>
      </c>
      <c r="DD85">
        <v>-0.31900000000000001</v>
      </c>
      <c r="DE85">
        <v>0.04</v>
      </c>
      <c r="DF85">
        <v>-6.032</v>
      </c>
      <c r="DG85">
        <v>0.23799999999999999</v>
      </c>
      <c r="DH85">
        <v>416</v>
      </c>
      <c r="DI85">
        <v>31</v>
      </c>
      <c r="DJ85">
        <v>0.66</v>
      </c>
      <c r="DK85">
        <v>0.35</v>
      </c>
      <c r="DL85">
        <v>-18.988426829268288</v>
      </c>
      <c r="DM85">
        <v>-2.1876898954704291</v>
      </c>
      <c r="DN85">
        <v>0.21739438032585759</v>
      </c>
      <c r="DO85">
        <v>0</v>
      </c>
      <c r="DP85">
        <v>2.2177297560975608</v>
      </c>
      <c r="DQ85">
        <v>-0.19509094076654609</v>
      </c>
      <c r="DR85">
        <v>1.9402255776295771E-2</v>
      </c>
      <c r="DS85">
        <v>0</v>
      </c>
      <c r="DT85">
        <v>0</v>
      </c>
      <c r="DU85">
        <v>0</v>
      </c>
      <c r="DV85">
        <v>0</v>
      </c>
      <c r="DW85">
        <v>-1</v>
      </c>
      <c r="DX85">
        <v>0</v>
      </c>
      <c r="DY85">
        <v>2</v>
      </c>
      <c r="DZ85" t="s">
        <v>357</v>
      </c>
      <c r="EA85">
        <v>3.2973400000000002</v>
      </c>
      <c r="EB85">
        <v>2.6255099999999998</v>
      </c>
      <c r="EC85">
        <v>0.106558</v>
      </c>
      <c r="ED85">
        <v>0.108058</v>
      </c>
      <c r="EE85">
        <v>0.13899800000000001</v>
      </c>
      <c r="EF85">
        <v>0.13158900000000001</v>
      </c>
      <c r="EG85">
        <v>26984.400000000001</v>
      </c>
      <c r="EH85">
        <v>27339.599999999999</v>
      </c>
      <c r="EI85">
        <v>28096.799999999999</v>
      </c>
      <c r="EJ85">
        <v>29497.9</v>
      </c>
      <c r="EK85">
        <v>33307.800000000003</v>
      </c>
      <c r="EL85">
        <v>35544.300000000003</v>
      </c>
      <c r="EM85">
        <v>39680.400000000001</v>
      </c>
      <c r="EN85">
        <v>42138.9</v>
      </c>
      <c r="EO85">
        <v>2.2023700000000002</v>
      </c>
      <c r="EP85">
        <v>2.2022200000000001</v>
      </c>
      <c r="EQ85">
        <v>0.13019900000000001</v>
      </c>
      <c r="ER85">
        <v>0</v>
      </c>
      <c r="ES85">
        <v>30.439</v>
      </c>
      <c r="ET85">
        <v>999.9</v>
      </c>
      <c r="EU85">
        <v>76.8</v>
      </c>
      <c r="EV85">
        <v>32.4</v>
      </c>
      <c r="EW85">
        <v>37.096400000000003</v>
      </c>
      <c r="EX85">
        <v>56.730899999999998</v>
      </c>
      <c r="EY85">
        <v>-3.9663499999999998</v>
      </c>
      <c r="EZ85">
        <v>2</v>
      </c>
      <c r="FA85">
        <v>0.40257100000000001</v>
      </c>
      <c r="FB85">
        <v>-0.101914</v>
      </c>
      <c r="FC85">
        <v>20.2746</v>
      </c>
      <c r="FD85">
        <v>5.2195400000000003</v>
      </c>
      <c r="FE85">
        <v>12.0077</v>
      </c>
      <c r="FF85">
        <v>4.9866999999999999</v>
      </c>
      <c r="FG85">
        <v>3.2844799999999998</v>
      </c>
      <c r="FH85">
        <v>9999</v>
      </c>
      <c r="FI85">
        <v>9999</v>
      </c>
      <c r="FJ85">
        <v>9999</v>
      </c>
      <c r="FK85">
        <v>999.9</v>
      </c>
      <c r="FL85">
        <v>1.8657600000000001</v>
      </c>
      <c r="FM85">
        <v>1.8621799999999999</v>
      </c>
      <c r="FN85">
        <v>1.8641700000000001</v>
      </c>
      <c r="FO85">
        <v>1.8603000000000001</v>
      </c>
      <c r="FP85">
        <v>1.8609599999999999</v>
      </c>
      <c r="FQ85">
        <v>1.8601700000000001</v>
      </c>
      <c r="FR85">
        <v>1.86188</v>
      </c>
      <c r="FS85">
        <v>1.8584700000000001</v>
      </c>
      <c r="FT85">
        <v>0</v>
      </c>
      <c r="FU85">
        <v>0</v>
      </c>
      <c r="FV85">
        <v>0</v>
      </c>
      <c r="FW85">
        <v>0</v>
      </c>
      <c r="FX85" t="s">
        <v>358</v>
      </c>
      <c r="FY85" t="s">
        <v>359</v>
      </c>
      <c r="FZ85" t="s">
        <v>360</v>
      </c>
      <c r="GA85" t="s">
        <v>360</v>
      </c>
      <c r="GB85" t="s">
        <v>360</v>
      </c>
      <c r="GC85" t="s">
        <v>360</v>
      </c>
      <c r="GD85">
        <v>0</v>
      </c>
      <c r="GE85">
        <v>100</v>
      </c>
      <c r="GF85">
        <v>100</v>
      </c>
      <c r="GG85">
        <v>-6.0739999999999998</v>
      </c>
      <c r="GH85">
        <v>0.22409999999999999</v>
      </c>
      <c r="GI85">
        <v>-4.3390407852367989</v>
      </c>
      <c r="GJ85">
        <v>-4.8024823865547416E-3</v>
      </c>
      <c r="GK85">
        <v>2.2541114550050859E-6</v>
      </c>
      <c r="GL85">
        <v>-5.2254267566753844E-10</v>
      </c>
      <c r="GM85">
        <v>0.224158448447625</v>
      </c>
      <c r="GN85">
        <v>0</v>
      </c>
      <c r="GO85">
        <v>0</v>
      </c>
      <c r="GP85">
        <v>0</v>
      </c>
      <c r="GQ85">
        <v>6</v>
      </c>
      <c r="GR85">
        <v>2068</v>
      </c>
      <c r="GS85">
        <v>3</v>
      </c>
      <c r="GT85">
        <v>31</v>
      </c>
      <c r="GU85">
        <v>123.3</v>
      </c>
      <c r="GV85">
        <v>123.3</v>
      </c>
      <c r="GW85">
        <v>1.47949</v>
      </c>
      <c r="GX85">
        <v>2.5451700000000002</v>
      </c>
      <c r="GY85">
        <v>2.04834</v>
      </c>
      <c r="GZ85">
        <v>2.6269499999999999</v>
      </c>
      <c r="HA85">
        <v>2.1972700000000001</v>
      </c>
      <c r="HB85">
        <v>2.34741</v>
      </c>
      <c r="HC85">
        <v>37.747</v>
      </c>
      <c r="HD85">
        <v>14.2546</v>
      </c>
      <c r="HE85">
        <v>18</v>
      </c>
      <c r="HF85">
        <v>679.53800000000001</v>
      </c>
      <c r="HG85">
        <v>756.76499999999999</v>
      </c>
      <c r="HH85">
        <v>31.0002</v>
      </c>
      <c r="HI85">
        <v>32.5289</v>
      </c>
      <c r="HJ85">
        <v>30.0001</v>
      </c>
      <c r="HK85">
        <v>32.436100000000003</v>
      </c>
      <c r="HL85">
        <v>32.439399999999999</v>
      </c>
      <c r="HM85">
        <v>29.5991</v>
      </c>
      <c r="HN85">
        <v>18.842500000000001</v>
      </c>
      <c r="HO85">
        <v>100</v>
      </c>
      <c r="HP85">
        <v>31</v>
      </c>
      <c r="HQ85">
        <v>471.32299999999998</v>
      </c>
      <c r="HR85">
        <v>31.7332</v>
      </c>
      <c r="HS85">
        <v>99.035200000000003</v>
      </c>
      <c r="HT85">
        <v>97.7393</v>
      </c>
    </row>
    <row r="86" spans="1:228" x14ac:dyDescent="0.2">
      <c r="A86">
        <v>71</v>
      </c>
      <c r="B86">
        <v>1676566901.5999999</v>
      </c>
      <c r="C86">
        <v>279.5</v>
      </c>
      <c r="D86" t="s">
        <v>500</v>
      </c>
      <c r="E86" t="s">
        <v>501</v>
      </c>
      <c r="F86">
        <v>4</v>
      </c>
      <c r="G86">
        <v>1676566899.5999999</v>
      </c>
      <c r="H86">
        <f t="shared" si="34"/>
        <v>2.4627198104301765E-3</v>
      </c>
      <c r="I86">
        <f t="shared" si="35"/>
        <v>2.4627198104301766</v>
      </c>
      <c r="J86">
        <f t="shared" si="36"/>
        <v>9.459641739056794</v>
      </c>
      <c r="K86">
        <f t="shared" si="37"/>
        <v>441.60214285714278</v>
      </c>
      <c r="L86">
        <f t="shared" si="38"/>
        <v>337.59847133524033</v>
      </c>
      <c r="M86">
        <f t="shared" si="39"/>
        <v>34.172121938194955</v>
      </c>
      <c r="N86">
        <f t="shared" si="40"/>
        <v>44.699498235871445</v>
      </c>
      <c r="O86">
        <f t="shared" si="41"/>
        <v>0.16481885759347126</v>
      </c>
      <c r="P86">
        <f t="shared" si="42"/>
        <v>2.7678217752036613</v>
      </c>
      <c r="Q86">
        <f t="shared" si="43"/>
        <v>0.15955404539779156</v>
      </c>
      <c r="R86">
        <f t="shared" si="44"/>
        <v>0.10018029153228565</v>
      </c>
      <c r="S86">
        <f t="shared" si="45"/>
        <v>226.110557583494</v>
      </c>
      <c r="T86">
        <f t="shared" si="46"/>
        <v>33.133966597704493</v>
      </c>
      <c r="U86">
        <f t="shared" si="47"/>
        <v>32.555699999999987</v>
      </c>
      <c r="V86">
        <f t="shared" si="48"/>
        <v>4.927345677930373</v>
      </c>
      <c r="W86">
        <f t="shared" si="49"/>
        <v>70.189872403880088</v>
      </c>
      <c r="X86">
        <f t="shared" si="50"/>
        <v>3.4294884463407875</v>
      </c>
      <c r="Y86">
        <f t="shared" si="51"/>
        <v>4.8860160716736187</v>
      </c>
      <c r="Z86">
        <f t="shared" si="52"/>
        <v>1.4978572315895855</v>
      </c>
      <c r="AA86">
        <f t="shared" si="53"/>
        <v>-108.60594363997077</v>
      </c>
      <c r="AB86">
        <f t="shared" si="54"/>
        <v>-22.284763058186201</v>
      </c>
      <c r="AC86">
        <f t="shared" si="55"/>
        <v>-1.8345682180697052</v>
      </c>
      <c r="AD86">
        <f t="shared" si="56"/>
        <v>93.385282667267319</v>
      </c>
      <c r="AE86">
        <f t="shared" si="57"/>
        <v>20.025770452098154</v>
      </c>
      <c r="AF86">
        <f t="shared" si="58"/>
        <v>2.4568758344071298</v>
      </c>
      <c r="AG86">
        <f t="shared" si="59"/>
        <v>9.459641739056794</v>
      </c>
      <c r="AH86">
        <v>475.20538355872952</v>
      </c>
      <c r="AI86">
        <v>459.66986666666651</v>
      </c>
      <c r="AJ86">
        <v>1.712049983526424</v>
      </c>
      <c r="AK86">
        <v>62.170441953153343</v>
      </c>
      <c r="AL86">
        <f t="shared" si="60"/>
        <v>2.4627198104301766</v>
      </c>
      <c r="AM86">
        <v>31.688157714056661</v>
      </c>
      <c r="AN86">
        <v>33.883972121212139</v>
      </c>
      <c r="AO86">
        <v>6.1415986520144459E-5</v>
      </c>
      <c r="AP86">
        <v>100.072647166557</v>
      </c>
      <c r="AQ86">
        <v>17</v>
      </c>
      <c r="AR86">
        <v>3</v>
      </c>
      <c r="AS86">
        <f t="shared" si="61"/>
        <v>1</v>
      </c>
      <c r="AT86">
        <f t="shared" si="62"/>
        <v>0</v>
      </c>
      <c r="AU86">
        <f t="shared" si="63"/>
        <v>47433.863905280159</v>
      </c>
      <c r="AV86">
        <f t="shared" si="64"/>
        <v>1199.988571428572</v>
      </c>
      <c r="AW86">
        <f t="shared" si="65"/>
        <v>1025.9139137738314</v>
      </c>
      <c r="AX86">
        <f t="shared" si="66"/>
        <v>0.85493640372965662</v>
      </c>
      <c r="AY86">
        <f t="shared" si="67"/>
        <v>0.18842725919823727</v>
      </c>
      <c r="AZ86">
        <v>6</v>
      </c>
      <c r="BA86">
        <v>0.5</v>
      </c>
      <c r="BB86" t="s">
        <v>355</v>
      </c>
      <c r="BC86">
        <v>2</v>
      </c>
      <c r="BD86" t="b">
        <v>1</v>
      </c>
      <c r="BE86">
        <v>1676566899.5999999</v>
      </c>
      <c r="BF86">
        <v>441.60214285714278</v>
      </c>
      <c r="BG86">
        <v>461.08842857142861</v>
      </c>
      <c r="BH86">
        <v>33.881128571428569</v>
      </c>
      <c r="BI86">
        <v>31.69014285714286</v>
      </c>
      <c r="BJ86">
        <v>447.68599999999998</v>
      </c>
      <c r="BK86">
        <v>33.656971428571417</v>
      </c>
      <c r="BL86">
        <v>650.01814285714295</v>
      </c>
      <c r="BM86">
        <v>101.1211428571429</v>
      </c>
      <c r="BN86">
        <v>0.10005581428571431</v>
      </c>
      <c r="BO86">
        <v>32.406357142857139</v>
      </c>
      <c r="BP86">
        <v>32.555699999999987</v>
      </c>
      <c r="BQ86">
        <v>999.89999999999986</v>
      </c>
      <c r="BR86">
        <v>0</v>
      </c>
      <c r="BS86">
        <v>0</v>
      </c>
      <c r="BT86">
        <v>9004.3728571428583</v>
      </c>
      <c r="BU86">
        <v>0</v>
      </c>
      <c r="BV86">
        <v>874.24671428571412</v>
      </c>
      <c r="BW86">
        <v>-19.4864</v>
      </c>
      <c r="BX86">
        <v>457.08857142857141</v>
      </c>
      <c r="BY86">
        <v>476.17857142857139</v>
      </c>
      <c r="BZ86">
        <v>2.1909900000000002</v>
      </c>
      <c r="CA86">
        <v>461.08842857142861</v>
      </c>
      <c r="CB86">
        <v>31.69014285714286</v>
      </c>
      <c r="CC86">
        <v>3.4260999999999999</v>
      </c>
      <c r="CD86">
        <v>3.2045442857142858</v>
      </c>
      <c r="CE86">
        <v>26.257928571428572</v>
      </c>
      <c r="CF86">
        <v>25.130742857142849</v>
      </c>
      <c r="CG86">
        <v>1199.988571428572</v>
      </c>
      <c r="CH86">
        <v>0.50003699999999995</v>
      </c>
      <c r="CI86">
        <v>0.49996299999999999</v>
      </c>
      <c r="CJ86">
        <v>0</v>
      </c>
      <c r="CK86">
        <v>869.96042857142857</v>
      </c>
      <c r="CL86">
        <v>4.9990899999999998</v>
      </c>
      <c r="CM86">
        <v>9554.1999999999989</v>
      </c>
      <c r="CN86">
        <v>9557.8771428571436</v>
      </c>
      <c r="CO86">
        <v>42.561999999999998</v>
      </c>
      <c r="CP86">
        <v>44.561999999999998</v>
      </c>
      <c r="CQ86">
        <v>43.410428571428568</v>
      </c>
      <c r="CR86">
        <v>43.561999999999998</v>
      </c>
      <c r="CS86">
        <v>43.875</v>
      </c>
      <c r="CT86">
        <v>597.54</v>
      </c>
      <c r="CU86">
        <v>597.45142857142855</v>
      </c>
      <c r="CV86">
        <v>0</v>
      </c>
      <c r="CW86">
        <v>1676566913.0999999</v>
      </c>
      <c r="CX86">
        <v>0</v>
      </c>
      <c r="CY86">
        <v>1676559501.0999999</v>
      </c>
      <c r="CZ86" t="s">
        <v>356</v>
      </c>
      <c r="DA86">
        <v>1676559501.0999999</v>
      </c>
      <c r="DB86">
        <v>1676559496.5999999</v>
      </c>
      <c r="DC86">
        <v>9</v>
      </c>
      <c r="DD86">
        <v>-0.31900000000000001</v>
      </c>
      <c r="DE86">
        <v>0.04</v>
      </c>
      <c r="DF86">
        <v>-6.032</v>
      </c>
      <c r="DG86">
        <v>0.23799999999999999</v>
      </c>
      <c r="DH86">
        <v>416</v>
      </c>
      <c r="DI86">
        <v>31</v>
      </c>
      <c r="DJ86">
        <v>0.66</v>
      </c>
      <c r="DK86">
        <v>0.35</v>
      </c>
      <c r="DL86">
        <v>-19.134887500000001</v>
      </c>
      <c r="DM86">
        <v>-2.2595268292683</v>
      </c>
      <c r="DN86">
        <v>0.21946836353732199</v>
      </c>
      <c r="DO86">
        <v>0</v>
      </c>
      <c r="DP86">
        <v>2.2071584999999998</v>
      </c>
      <c r="DQ86">
        <v>-0.15118964352720871</v>
      </c>
      <c r="DR86">
        <v>1.4963360509925539E-2</v>
      </c>
      <c r="DS86">
        <v>0</v>
      </c>
      <c r="DT86">
        <v>0</v>
      </c>
      <c r="DU86">
        <v>0</v>
      </c>
      <c r="DV86">
        <v>0</v>
      </c>
      <c r="DW86">
        <v>-1</v>
      </c>
      <c r="DX86">
        <v>0</v>
      </c>
      <c r="DY86">
        <v>2</v>
      </c>
      <c r="DZ86" t="s">
        <v>357</v>
      </c>
      <c r="EA86">
        <v>3.29725</v>
      </c>
      <c r="EB86">
        <v>2.62534</v>
      </c>
      <c r="EC86">
        <v>0.10774300000000001</v>
      </c>
      <c r="ED86">
        <v>0.109222</v>
      </c>
      <c r="EE86">
        <v>0.139019</v>
      </c>
      <c r="EF86">
        <v>0.131606</v>
      </c>
      <c r="EG86">
        <v>26948.5</v>
      </c>
      <c r="EH86">
        <v>27303.599999999999</v>
      </c>
      <c r="EI86">
        <v>28096.7</v>
      </c>
      <c r="EJ86">
        <v>29497.7</v>
      </c>
      <c r="EK86">
        <v>33307.5</v>
      </c>
      <c r="EL86">
        <v>35543.4</v>
      </c>
      <c r="EM86">
        <v>39680.800000000003</v>
      </c>
      <c r="EN86">
        <v>42138.6</v>
      </c>
      <c r="EO86">
        <v>2.2024300000000001</v>
      </c>
      <c r="EP86">
        <v>2.2022200000000001</v>
      </c>
      <c r="EQ86">
        <v>0.130497</v>
      </c>
      <c r="ER86">
        <v>0</v>
      </c>
      <c r="ES86">
        <v>30.434899999999999</v>
      </c>
      <c r="ET86">
        <v>999.9</v>
      </c>
      <c r="EU86">
        <v>76.8</v>
      </c>
      <c r="EV86">
        <v>32.4</v>
      </c>
      <c r="EW86">
        <v>37.097499999999997</v>
      </c>
      <c r="EX86">
        <v>57.060899999999997</v>
      </c>
      <c r="EY86">
        <v>-3.9583400000000002</v>
      </c>
      <c r="EZ86">
        <v>2</v>
      </c>
      <c r="FA86">
        <v>0.40258100000000002</v>
      </c>
      <c r="FB86">
        <v>-9.95833E-2</v>
      </c>
      <c r="FC86">
        <v>20.274699999999999</v>
      </c>
      <c r="FD86">
        <v>5.2195400000000003</v>
      </c>
      <c r="FE86">
        <v>12.006399999999999</v>
      </c>
      <c r="FF86">
        <v>4.9867499999999998</v>
      </c>
      <c r="FG86">
        <v>3.2845</v>
      </c>
      <c r="FH86">
        <v>9999</v>
      </c>
      <c r="FI86">
        <v>9999</v>
      </c>
      <c r="FJ86">
        <v>9999</v>
      </c>
      <c r="FK86">
        <v>999.9</v>
      </c>
      <c r="FL86">
        <v>1.8657900000000001</v>
      </c>
      <c r="FM86">
        <v>1.8621799999999999</v>
      </c>
      <c r="FN86">
        <v>1.8641799999999999</v>
      </c>
      <c r="FO86">
        <v>1.86029</v>
      </c>
      <c r="FP86">
        <v>1.8609599999999999</v>
      </c>
      <c r="FQ86">
        <v>1.8601700000000001</v>
      </c>
      <c r="FR86">
        <v>1.8618699999999999</v>
      </c>
      <c r="FS86">
        <v>1.85846</v>
      </c>
      <c r="FT86">
        <v>0</v>
      </c>
      <c r="FU86">
        <v>0</v>
      </c>
      <c r="FV86">
        <v>0</v>
      </c>
      <c r="FW86">
        <v>0</v>
      </c>
      <c r="FX86" t="s">
        <v>358</v>
      </c>
      <c r="FY86" t="s">
        <v>359</v>
      </c>
      <c r="FZ86" t="s">
        <v>360</v>
      </c>
      <c r="GA86" t="s">
        <v>360</v>
      </c>
      <c r="GB86" t="s">
        <v>360</v>
      </c>
      <c r="GC86" t="s">
        <v>360</v>
      </c>
      <c r="GD86">
        <v>0</v>
      </c>
      <c r="GE86">
        <v>100</v>
      </c>
      <c r="GF86">
        <v>100</v>
      </c>
      <c r="GG86">
        <v>-6.0940000000000003</v>
      </c>
      <c r="GH86">
        <v>0.22420000000000001</v>
      </c>
      <c r="GI86">
        <v>-4.3390407852367989</v>
      </c>
      <c r="GJ86">
        <v>-4.8024823865547416E-3</v>
      </c>
      <c r="GK86">
        <v>2.2541114550050859E-6</v>
      </c>
      <c r="GL86">
        <v>-5.2254267566753844E-10</v>
      </c>
      <c r="GM86">
        <v>0.224158448447625</v>
      </c>
      <c r="GN86">
        <v>0</v>
      </c>
      <c r="GO86">
        <v>0</v>
      </c>
      <c r="GP86">
        <v>0</v>
      </c>
      <c r="GQ86">
        <v>6</v>
      </c>
      <c r="GR86">
        <v>2068</v>
      </c>
      <c r="GS86">
        <v>3</v>
      </c>
      <c r="GT86">
        <v>31</v>
      </c>
      <c r="GU86">
        <v>123.3</v>
      </c>
      <c r="GV86">
        <v>123.4</v>
      </c>
      <c r="GW86">
        <v>1.49658</v>
      </c>
      <c r="GX86">
        <v>2.5537100000000001</v>
      </c>
      <c r="GY86">
        <v>2.04834</v>
      </c>
      <c r="GZ86">
        <v>2.6269499999999999</v>
      </c>
      <c r="HA86">
        <v>2.1972700000000001</v>
      </c>
      <c r="HB86">
        <v>2.3315399999999999</v>
      </c>
      <c r="HC86">
        <v>37.747</v>
      </c>
      <c r="HD86">
        <v>14.228300000000001</v>
      </c>
      <c r="HE86">
        <v>18</v>
      </c>
      <c r="HF86">
        <v>679.60299999999995</v>
      </c>
      <c r="HG86">
        <v>756.79499999999996</v>
      </c>
      <c r="HH86">
        <v>31.000499999999999</v>
      </c>
      <c r="HI86">
        <v>32.5289</v>
      </c>
      <c r="HJ86">
        <v>30.0001</v>
      </c>
      <c r="HK86">
        <v>32.438200000000002</v>
      </c>
      <c r="HL86">
        <v>32.441699999999997</v>
      </c>
      <c r="HM86">
        <v>29.950299999999999</v>
      </c>
      <c r="HN86">
        <v>18.842500000000001</v>
      </c>
      <c r="HO86">
        <v>100</v>
      </c>
      <c r="HP86">
        <v>31</v>
      </c>
      <c r="HQ86">
        <v>478.00099999999998</v>
      </c>
      <c r="HR86">
        <v>31.744299999999999</v>
      </c>
      <c r="HS86">
        <v>99.035799999999995</v>
      </c>
      <c r="HT86">
        <v>97.738399999999999</v>
      </c>
    </row>
    <row r="87" spans="1:228" x14ac:dyDescent="0.2">
      <c r="A87">
        <v>72</v>
      </c>
      <c r="B87">
        <v>1676566905.5999999</v>
      </c>
      <c r="C87">
        <v>283.5</v>
      </c>
      <c r="D87" t="s">
        <v>502</v>
      </c>
      <c r="E87" t="s">
        <v>503</v>
      </c>
      <c r="F87">
        <v>4</v>
      </c>
      <c r="G87">
        <v>1676566903.2874999</v>
      </c>
      <c r="H87">
        <f t="shared" si="34"/>
        <v>2.458355872898214E-3</v>
      </c>
      <c r="I87">
        <f t="shared" si="35"/>
        <v>2.4583558728982138</v>
      </c>
      <c r="J87">
        <f t="shared" si="36"/>
        <v>9.4301546919822883</v>
      </c>
      <c r="K87">
        <f t="shared" si="37"/>
        <v>447.71612499999998</v>
      </c>
      <c r="L87">
        <f t="shared" si="38"/>
        <v>343.71207534673539</v>
      </c>
      <c r="M87">
        <f t="shared" si="39"/>
        <v>34.791216567314493</v>
      </c>
      <c r="N87">
        <f t="shared" si="40"/>
        <v>45.31871232583331</v>
      </c>
      <c r="O87">
        <f t="shared" si="41"/>
        <v>0.16455612344463527</v>
      </c>
      <c r="P87">
        <f t="shared" si="42"/>
        <v>2.767422264092307</v>
      </c>
      <c r="Q87">
        <f t="shared" si="43"/>
        <v>0.15930706362786123</v>
      </c>
      <c r="R87">
        <f t="shared" si="44"/>
        <v>0.10002457412777857</v>
      </c>
      <c r="S87">
        <f t="shared" si="45"/>
        <v>226.11361300456409</v>
      </c>
      <c r="T87">
        <f t="shared" si="46"/>
        <v>33.134305300360566</v>
      </c>
      <c r="U87">
        <f t="shared" si="47"/>
        <v>32.556550000000001</v>
      </c>
      <c r="V87">
        <f t="shared" si="48"/>
        <v>4.9275817776073749</v>
      </c>
      <c r="W87">
        <f t="shared" si="49"/>
        <v>70.205305315578954</v>
      </c>
      <c r="X87">
        <f t="shared" si="50"/>
        <v>3.4300548048780652</v>
      </c>
      <c r="Y87">
        <f t="shared" si="51"/>
        <v>4.8857487186469326</v>
      </c>
      <c r="Z87">
        <f t="shared" si="52"/>
        <v>1.4975269727293097</v>
      </c>
      <c r="AA87">
        <f t="shared" si="53"/>
        <v>-108.41349399481123</v>
      </c>
      <c r="AB87">
        <f t="shared" si="54"/>
        <v>-22.553032190592162</v>
      </c>
      <c r="AC87">
        <f t="shared" si="55"/>
        <v>-1.8569201169487894</v>
      </c>
      <c r="AD87">
        <f t="shared" si="56"/>
        <v>93.290166702211891</v>
      </c>
      <c r="AE87">
        <f t="shared" si="57"/>
        <v>20.013314107439989</v>
      </c>
      <c r="AF87">
        <f t="shared" si="58"/>
        <v>2.4564523998223224</v>
      </c>
      <c r="AG87">
        <f t="shared" si="59"/>
        <v>9.4301546919822883</v>
      </c>
      <c r="AH87">
        <v>482.03588945492908</v>
      </c>
      <c r="AI87">
        <v>466.52307878787877</v>
      </c>
      <c r="AJ87">
        <v>1.7134066227306031</v>
      </c>
      <c r="AK87">
        <v>62.170441953153343</v>
      </c>
      <c r="AL87">
        <f t="shared" si="60"/>
        <v>2.4583558728982138</v>
      </c>
      <c r="AM87">
        <v>31.694942843679339</v>
      </c>
      <c r="AN87">
        <v>33.886884848484833</v>
      </c>
      <c r="AO87">
        <v>5.9888617784673339E-5</v>
      </c>
      <c r="AP87">
        <v>100.072647166557</v>
      </c>
      <c r="AQ87">
        <v>16</v>
      </c>
      <c r="AR87">
        <v>2</v>
      </c>
      <c r="AS87">
        <f t="shared" si="61"/>
        <v>1</v>
      </c>
      <c r="AT87">
        <f t="shared" si="62"/>
        <v>0</v>
      </c>
      <c r="AU87">
        <f t="shared" si="63"/>
        <v>47423.008303353257</v>
      </c>
      <c r="AV87">
        <f t="shared" si="64"/>
        <v>1200.0025000000001</v>
      </c>
      <c r="AW87">
        <f t="shared" si="65"/>
        <v>1025.926045080085</v>
      </c>
      <c r="AX87">
        <f t="shared" si="66"/>
        <v>0.85493658978217546</v>
      </c>
      <c r="AY87">
        <f t="shared" si="67"/>
        <v>0.18842761827959864</v>
      </c>
      <c r="AZ87">
        <v>6</v>
      </c>
      <c r="BA87">
        <v>0.5</v>
      </c>
      <c r="BB87" t="s">
        <v>355</v>
      </c>
      <c r="BC87">
        <v>2</v>
      </c>
      <c r="BD87" t="b">
        <v>1</v>
      </c>
      <c r="BE87">
        <v>1676566903.2874999</v>
      </c>
      <c r="BF87">
        <v>447.71612499999998</v>
      </c>
      <c r="BG87">
        <v>467.20474999999999</v>
      </c>
      <c r="BH87">
        <v>33.8864625</v>
      </c>
      <c r="BI87">
        <v>31.69585</v>
      </c>
      <c r="BJ87">
        <v>453.81912499999999</v>
      </c>
      <c r="BK87">
        <v>33.662287500000012</v>
      </c>
      <c r="BL87">
        <v>650.01324999999997</v>
      </c>
      <c r="BM87">
        <v>101.121875</v>
      </c>
      <c r="BN87">
        <v>0.10010427500000001</v>
      </c>
      <c r="BO87">
        <v>32.405387500000003</v>
      </c>
      <c r="BP87">
        <v>32.556550000000001</v>
      </c>
      <c r="BQ87">
        <v>999.9</v>
      </c>
      <c r="BR87">
        <v>0</v>
      </c>
      <c r="BS87">
        <v>0</v>
      </c>
      <c r="BT87">
        <v>9002.1850000000013</v>
      </c>
      <c r="BU87">
        <v>0</v>
      </c>
      <c r="BV87">
        <v>367.01887499999998</v>
      </c>
      <c r="BW87">
        <v>-19.48855</v>
      </c>
      <c r="BX87">
        <v>463.41975000000002</v>
      </c>
      <c r="BY87">
        <v>482.49775</v>
      </c>
      <c r="BZ87">
        <v>2.1905874999999999</v>
      </c>
      <c r="CA87">
        <v>467.20474999999999</v>
      </c>
      <c r="CB87">
        <v>31.69585</v>
      </c>
      <c r="CC87">
        <v>3.4266562500000002</v>
      </c>
      <c r="CD87">
        <v>3.2051400000000001</v>
      </c>
      <c r="CE87">
        <v>26.260649999999998</v>
      </c>
      <c r="CF87">
        <v>25.133837499999998</v>
      </c>
      <c r="CG87">
        <v>1200.0025000000001</v>
      </c>
      <c r="CH87">
        <v>0.50003074999999986</v>
      </c>
      <c r="CI87">
        <v>0.49996924999999998</v>
      </c>
      <c r="CJ87">
        <v>0</v>
      </c>
      <c r="CK87">
        <v>869.88374999999996</v>
      </c>
      <c r="CL87">
        <v>4.9990899999999998</v>
      </c>
      <c r="CM87">
        <v>9508.39</v>
      </c>
      <c r="CN87">
        <v>9557.96875</v>
      </c>
      <c r="CO87">
        <v>42.561999999999998</v>
      </c>
      <c r="CP87">
        <v>44.554250000000003</v>
      </c>
      <c r="CQ87">
        <v>43.375</v>
      </c>
      <c r="CR87">
        <v>43.561999999999998</v>
      </c>
      <c r="CS87">
        <v>43.875</v>
      </c>
      <c r="CT87">
        <v>597.54</v>
      </c>
      <c r="CU87">
        <v>597.46625000000006</v>
      </c>
      <c r="CV87">
        <v>0</v>
      </c>
      <c r="CW87">
        <v>1676566917.3</v>
      </c>
      <c r="CX87">
        <v>0</v>
      </c>
      <c r="CY87">
        <v>1676559501.0999999</v>
      </c>
      <c r="CZ87" t="s">
        <v>356</v>
      </c>
      <c r="DA87">
        <v>1676559501.0999999</v>
      </c>
      <c r="DB87">
        <v>1676559496.5999999</v>
      </c>
      <c r="DC87">
        <v>9</v>
      </c>
      <c r="DD87">
        <v>-0.31900000000000001</v>
      </c>
      <c r="DE87">
        <v>0.04</v>
      </c>
      <c r="DF87">
        <v>-6.032</v>
      </c>
      <c r="DG87">
        <v>0.23799999999999999</v>
      </c>
      <c r="DH87">
        <v>416</v>
      </c>
      <c r="DI87">
        <v>31</v>
      </c>
      <c r="DJ87">
        <v>0.66</v>
      </c>
      <c r="DK87">
        <v>0.35</v>
      </c>
      <c r="DL87">
        <v>-19.269160975609761</v>
      </c>
      <c r="DM87">
        <v>-1.8794864111498439</v>
      </c>
      <c r="DN87">
        <v>0.1912811936978196</v>
      </c>
      <c r="DO87">
        <v>0</v>
      </c>
      <c r="DP87">
        <v>2.1991490243902438</v>
      </c>
      <c r="DQ87">
        <v>-9.3682160278746762E-2</v>
      </c>
      <c r="DR87">
        <v>1.025777416184926E-2</v>
      </c>
      <c r="DS87">
        <v>1</v>
      </c>
      <c r="DT87">
        <v>0</v>
      </c>
      <c r="DU87">
        <v>0</v>
      </c>
      <c r="DV87">
        <v>0</v>
      </c>
      <c r="DW87">
        <v>-1</v>
      </c>
      <c r="DX87">
        <v>1</v>
      </c>
      <c r="DY87">
        <v>2</v>
      </c>
      <c r="DZ87" t="s">
        <v>373</v>
      </c>
      <c r="EA87">
        <v>3.29732</v>
      </c>
      <c r="EB87">
        <v>2.6255000000000002</v>
      </c>
      <c r="EC87">
        <v>0.108928</v>
      </c>
      <c r="ED87">
        <v>0.110397</v>
      </c>
      <c r="EE87">
        <v>0.13902100000000001</v>
      </c>
      <c r="EF87">
        <v>0.13162299999999999</v>
      </c>
      <c r="EG87">
        <v>26912.6</v>
      </c>
      <c r="EH87">
        <v>27267.9</v>
      </c>
      <c r="EI87">
        <v>28096.6</v>
      </c>
      <c r="EJ87">
        <v>29498</v>
      </c>
      <c r="EK87">
        <v>33307</v>
      </c>
      <c r="EL87">
        <v>35543.4</v>
      </c>
      <c r="EM87">
        <v>39680.300000000003</v>
      </c>
      <c r="EN87">
        <v>42139.199999999997</v>
      </c>
      <c r="EO87">
        <v>2.20275</v>
      </c>
      <c r="EP87">
        <v>2.2021299999999999</v>
      </c>
      <c r="EQ87">
        <v>0.13105600000000001</v>
      </c>
      <c r="ER87">
        <v>0</v>
      </c>
      <c r="ES87">
        <v>30.4298</v>
      </c>
      <c r="ET87">
        <v>999.9</v>
      </c>
      <c r="EU87">
        <v>76.8</v>
      </c>
      <c r="EV87">
        <v>32.5</v>
      </c>
      <c r="EW87">
        <v>37.303800000000003</v>
      </c>
      <c r="EX87">
        <v>56.940899999999999</v>
      </c>
      <c r="EY87">
        <v>-3.90625</v>
      </c>
      <c r="EZ87">
        <v>2</v>
      </c>
      <c r="FA87">
        <v>0.40257399999999999</v>
      </c>
      <c r="FB87">
        <v>-9.8267999999999994E-2</v>
      </c>
      <c r="FC87">
        <v>20.274799999999999</v>
      </c>
      <c r="FD87">
        <v>5.2201399999999998</v>
      </c>
      <c r="FE87">
        <v>12.006500000000001</v>
      </c>
      <c r="FF87">
        <v>4.98705</v>
      </c>
      <c r="FG87">
        <v>3.2846500000000001</v>
      </c>
      <c r="FH87">
        <v>9999</v>
      </c>
      <c r="FI87">
        <v>9999</v>
      </c>
      <c r="FJ87">
        <v>9999</v>
      </c>
      <c r="FK87">
        <v>999.9</v>
      </c>
      <c r="FL87">
        <v>1.8657699999999999</v>
      </c>
      <c r="FM87">
        <v>1.8621799999999999</v>
      </c>
      <c r="FN87">
        <v>1.8641799999999999</v>
      </c>
      <c r="FO87">
        <v>1.86026</v>
      </c>
      <c r="FP87">
        <v>1.86097</v>
      </c>
      <c r="FQ87">
        <v>1.8601799999999999</v>
      </c>
      <c r="FR87">
        <v>1.86188</v>
      </c>
      <c r="FS87">
        <v>1.8584400000000001</v>
      </c>
      <c r="FT87">
        <v>0</v>
      </c>
      <c r="FU87">
        <v>0</v>
      </c>
      <c r="FV87">
        <v>0</v>
      </c>
      <c r="FW87">
        <v>0</v>
      </c>
      <c r="FX87" t="s">
        <v>358</v>
      </c>
      <c r="FY87" t="s">
        <v>359</v>
      </c>
      <c r="FZ87" t="s">
        <v>360</v>
      </c>
      <c r="GA87" t="s">
        <v>360</v>
      </c>
      <c r="GB87" t="s">
        <v>360</v>
      </c>
      <c r="GC87" t="s">
        <v>360</v>
      </c>
      <c r="GD87">
        <v>0</v>
      </c>
      <c r="GE87">
        <v>100</v>
      </c>
      <c r="GF87">
        <v>100</v>
      </c>
      <c r="GG87">
        <v>-6.1150000000000002</v>
      </c>
      <c r="GH87">
        <v>0.22420000000000001</v>
      </c>
      <c r="GI87">
        <v>-4.3390407852367989</v>
      </c>
      <c r="GJ87">
        <v>-4.8024823865547416E-3</v>
      </c>
      <c r="GK87">
        <v>2.2541114550050859E-6</v>
      </c>
      <c r="GL87">
        <v>-5.2254267566753844E-10</v>
      </c>
      <c r="GM87">
        <v>0.224158448447625</v>
      </c>
      <c r="GN87">
        <v>0</v>
      </c>
      <c r="GO87">
        <v>0</v>
      </c>
      <c r="GP87">
        <v>0</v>
      </c>
      <c r="GQ87">
        <v>6</v>
      </c>
      <c r="GR87">
        <v>2068</v>
      </c>
      <c r="GS87">
        <v>3</v>
      </c>
      <c r="GT87">
        <v>31</v>
      </c>
      <c r="GU87">
        <v>123.4</v>
      </c>
      <c r="GV87">
        <v>123.5</v>
      </c>
      <c r="GW87">
        <v>1.5136700000000001</v>
      </c>
      <c r="GX87">
        <v>2.5549300000000001</v>
      </c>
      <c r="GY87">
        <v>2.04834</v>
      </c>
      <c r="GZ87">
        <v>2.6269499999999999</v>
      </c>
      <c r="HA87">
        <v>2.1972700000000001</v>
      </c>
      <c r="HB87">
        <v>2.2851599999999999</v>
      </c>
      <c r="HC87">
        <v>37.771099999999997</v>
      </c>
      <c r="HD87">
        <v>14.2196</v>
      </c>
      <c r="HE87">
        <v>18</v>
      </c>
      <c r="HF87">
        <v>679.86699999999996</v>
      </c>
      <c r="HG87">
        <v>756.69799999999998</v>
      </c>
      <c r="HH87">
        <v>31.000399999999999</v>
      </c>
      <c r="HI87">
        <v>32.531100000000002</v>
      </c>
      <c r="HJ87">
        <v>30.0001</v>
      </c>
      <c r="HK87">
        <v>32.438200000000002</v>
      </c>
      <c r="HL87">
        <v>32.441699999999997</v>
      </c>
      <c r="HM87">
        <v>30.285699999999999</v>
      </c>
      <c r="HN87">
        <v>18.842500000000001</v>
      </c>
      <c r="HO87">
        <v>100</v>
      </c>
      <c r="HP87">
        <v>31</v>
      </c>
      <c r="HQ87">
        <v>484.72899999999998</v>
      </c>
      <c r="HR87">
        <v>31.760200000000001</v>
      </c>
      <c r="HS87">
        <v>99.034899999999993</v>
      </c>
      <c r="HT87">
        <v>97.739800000000002</v>
      </c>
    </row>
    <row r="88" spans="1:228" x14ac:dyDescent="0.2">
      <c r="A88">
        <v>73</v>
      </c>
      <c r="B88">
        <v>1676566909.5999999</v>
      </c>
      <c r="C88">
        <v>287.5</v>
      </c>
      <c r="D88" t="s">
        <v>504</v>
      </c>
      <c r="E88" t="s">
        <v>505</v>
      </c>
      <c r="F88">
        <v>4</v>
      </c>
      <c r="G88">
        <v>1676566907.5999999</v>
      </c>
      <c r="H88">
        <f t="shared" si="34"/>
        <v>2.4536540789711517E-3</v>
      </c>
      <c r="I88">
        <f t="shared" si="35"/>
        <v>2.4536540789711516</v>
      </c>
      <c r="J88">
        <f t="shared" si="36"/>
        <v>9.7732086812218935</v>
      </c>
      <c r="K88">
        <f t="shared" si="37"/>
        <v>454.75771428571431</v>
      </c>
      <c r="L88">
        <f t="shared" si="38"/>
        <v>346.96002682259882</v>
      </c>
      <c r="M88">
        <f t="shared" si="39"/>
        <v>35.120124130848765</v>
      </c>
      <c r="N88">
        <f t="shared" si="40"/>
        <v>46.031663997251812</v>
      </c>
      <c r="O88">
        <f t="shared" si="41"/>
        <v>0.16414346342455402</v>
      </c>
      <c r="P88">
        <f t="shared" si="42"/>
        <v>2.7736544254926545</v>
      </c>
      <c r="Q88">
        <f t="shared" si="43"/>
        <v>0.15893158221633336</v>
      </c>
      <c r="R88">
        <f t="shared" si="44"/>
        <v>9.9786720264564616E-2</v>
      </c>
      <c r="S88">
        <f t="shared" si="45"/>
        <v>226.11180044036723</v>
      </c>
      <c r="T88">
        <f t="shared" si="46"/>
        <v>33.134774093018976</v>
      </c>
      <c r="U88">
        <f t="shared" si="47"/>
        <v>32.558685714285708</v>
      </c>
      <c r="V88">
        <f t="shared" si="48"/>
        <v>4.9281750462941787</v>
      </c>
      <c r="W88">
        <f t="shared" si="49"/>
        <v>70.200923319716907</v>
      </c>
      <c r="X88">
        <f t="shared" si="50"/>
        <v>3.4299786223634716</v>
      </c>
      <c r="Y88">
        <f t="shared" si="51"/>
        <v>4.885945170182846</v>
      </c>
      <c r="Z88">
        <f t="shared" si="52"/>
        <v>1.4981964239307071</v>
      </c>
      <c r="AA88">
        <f t="shared" si="53"/>
        <v>-108.20614488262778</v>
      </c>
      <c r="AB88">
        <f t="shared" si="54"/>
        <v>-22.816638887888182</v>
      </c>
      <c r="AC88">
        <f t="shared" si="55"/>
        <v>-1.8744294743941299</v>
      </c>
      <c r="AD88">
        <f t="shared" si="56"/>
        <v>93.214587195457142</v>
      </c>
      <c r="AE88">
        <f t="shared" si="57"/>
        <v>20.117917155205287</v>
      </c>
      <c r="AF88">
        <f t="shared" si="58"/>
        <v>2.4519169386781372</v>
      </c>
      <c r="AG88">
        <f t="shared" si="59"/>
        <v>9.7732086812218935</v>
      </c>
      <c r="AH88">
        <v>488.93542644760191</v>
      </c>
      <c r="AI88">
        <v>473.22895757575748</v>
      </c>
      <c r="AJ88">
        <v>1.678412133414384</v>
      </c>
      <c r="AK88">
        <v>62.170441953153343</v>
      </c>
      <c r="AL88">
        <f t="shared" si="60"/>
        <v>2.4536540789711516</v>
      </c>
      <c r="AM88">
        <v>31.698709018431519</v>
      </c>
      <c r="AN88">
        <v>33.886965454545447</v>
      </c>
      <c r="AO88">
        <v>-2.7350289525373119E-5</v>
      </c>
      <c r="AP88">
        <v>100.072647166557</v>
      </c>
      <c r="AQ88">
        <v>16</v>
      </c>
      <c r="AR88">
        <v>2</v>
      </c>
      <c r="AS88">
        <f t="shared" si="61"/>
        <v>1</v>
      </c>
      <c r="AT88">
        <f t="shared" si="62"/>
        <v>0</v>
      </c>
      <c r="AU88">
        <f t="shared" si="63"/>
        <v>47594.769499379996</v>
      </c>
      <c r="AV88">
        <f t="shared" si="64"/>
        <v>1199.994285714286</v>
      </c>
      <c r="AW88">
        <f t="shared" si="65"/>
        <v>1025.918885202263</v>
      </c>
      <c r="AX88">
        <f t="shared" si="66"/>
        <v>0.8549364754612927</v>
      </c>
      <c r="AY88">
        <f t="shared" si="67"/>
        <v>0.18842739764029476</v>
      </c>
      <c r="AZ88">
        <v>6</v>
      </c>
      <c r="BA88">
        <v>0.5</v>
      </c>
      <c r="BB88" t="s">
        <v>355</v>
      </c>
      <c r="BC88">
        <v>2</v>
      </c>
      <c r="BD88" t="b">
        <v>1</v>
      </c>
      <c r="BE88">
        <v>1676566907.5999999</v>
      </c>
      <c r="BF88">
        <v>454.75771428571431</v>
      </c>
      <c r="BG88">
        <v>474.35671428571419</v>
      </c>
      <c r="BH88">
        <v>33.885571428571417</v>
      </c>
      <c r="BI88">
        <v>31.69902857142857</v>
      </c>
      <c r="BJ88">
        <v>460.88242857142848</v>
      </c>
      <c r="BK88">
        <v>33.6614</v>
      </c>
      <c r="BL88">
        <v>650.02128571428568</v>
      </c>
      <c r="BM88">
        <v>101.1225714285714</v>
      </c>
      <c r="BN88">
        <v>9.9821399999999991E-2</v>
      </c>
      <c r="BO88">
        <v>32.406100000000002</v>
      </c>
      <c r="BP88">
        <v>32.558685714285708</v>
      </c>
      <c r="BQ88">
        <v>999.89999999999986</v>
      </c>
      <c r="BR88">
        <v>0</v>
      </c>
      <c r="BS88">
        <v>0</v>
      </c>
      <c r="BT88">
        <v>9035.2685714285708</v>
      </c>
      <c r="BU88">
        <v>0</v>
      </c>
      <c r="BV88">
        <v>294.78057142857142</v>
      </c>
      <c r="BW88">
        <v>-19.598828571428569</v>
      </c>
      <c r="BX88">
        <v>470.70800000000003</v>
      </c>
      <c r="BY88">
        <v>489.88557142857138</v>
      </c>
      <c r="BZ88">
        <v>2.1865585714285709</v>
      </c>
      <c r="CA88">
        <v>474.35671428571419</v>
      </c>
      <c r="CB88">
        <v>31.69902857142857</v>
      </c>
      <c r="CC88">
        <v>3.4265942857142848</v>
      </c>
      <c r="CD88">
        <v>3.2054842857142849</v>
      </c>
      <c r="CE88">
        <v>26.260342857142859</v>
      </c>
      <c r="CF88">
        <v>25.13567142857142</v>
      </c>
      <c r="CG88">
        <v>1199.994285714286</v>
      </c>
      <c r="CH88">
        <v>0.50003500000000001</v>
      </c>
      <c r="CI88">
        <v>0.49996499999999999</v>
      </c>
      <c r="CJ88">
        <v>0</v>
      </c>
      <c r="CK88">
        <v>870.09628571428573</v>
      </c>
      <c r="CL88">
        <v>4.9990899999999998</v>
      </c>
      <c r="CM88">
        <v>9507.380000000001</v>
      </c>
      <c r="CN88">
        <v>9557.9257142857132</v>
      </c>
      <c r="CO88">
        <v>42.561999999999998</v>
      </c>
      <c r="CP88">
        <v>44.553142857142859</v>
      </c>
      <c r="CQ88">
        <v>43.392714285714291</v>
      </c>
      <c r="CR88">
        <v>43.544285714285706</v>
      </c>
      <c r="CS88">
        <v>43.875</v>
      </c>
      <c r="CT88">
        <v>597.54</v>
      </c>
      <c r="CU88">
        <v>597.45714285714291</v>
      </c>
      <c r="CV88">
        <v>0</v>
      </c>
      <c r="CW88">
        <v>1676566921.5</v>
      </c>
      <c r="CX88">
        <v>0</v>
      </c>
      <c r="CY88">
        <v>1676559501.0999999</v>
      </c>
      <c r="CZ88" t="s">
        <v>356</v>
      </c>
      <c r="DA88">
        <v>1676559501.0999999</v>
      </c>
      <c r="DB88">
        <v>1676559496.5999999</v>
      </c>
      <c r="DC88">
        <v>9</v>
      </c>
      <c r="DD88">
        <v>-0.31900000000000001</v>
      </c>
      <c r="DE88">
        <v>0.04</v>
      </c>
      <c r="DF88">
        <v>-6.032</v>
      </c>
      <c r="DG88">
        <v>0.23799999999999999</v>
      </c>
      <c r="DH88">
        <v>416</v>
      </c>
      <c r="DI88">
        <v>31</v>
      </c>
      <c r="DJ88">
        <v>0.66</v>
      </c>
      <c r="DK88">
        <v>0.35</v>
      </c>
      <c r="DL88">
        <v>-19.383873170731711</v>
      </c>
      <c r="DM88">
        <v>-1.6641010452961711</v>
      </c>
      <c r="DN88">
        <v>0.17059711635739519</v>
      </c>
      <c r="DO88">
        <v>0</v>
      </c>
      <c r="DP88">
        <v>2.1931987804878048</v>
      </c>
      <c r="DQ88">
        <v>-5.2685435540069152E-2</v>
      </c>
      <c r="DR88">
        <v>5.8442142308615811E-3</v>
      </c>
      <c r="DS88">
        <v>1</v>
      </c>
      <c r="DT88">
        <v>0</v>
      </c>
      <c r="DU88">
        <v>0</v>
      </c>
      <c r="DV88">
        <v>0</v>
      </c>
      <c r="DW88">
        <v>-1</v>
      </c>
      <c r="DX88">
        <v>1</v>
      </c>
      <c r="DY88">
        <v>2</v>
      </c>
      <c r="DZ88" t="s">
        <v>373</v>
      </c>
      <c r="EA88">
        <v>3.2972600000000001</v>
      </c>
      <c r="EB88">
        <v>2.6253700000000002</v>
      </c>
      <c r="EC88">
        <v>0.11007599999999999</v>
      </c>
      <c r="ED88">
        <v>0.111521</v>
      </c>
      <c r="EE88">
        <v>0.13902500000000001</v>
      </c>
      <c r="EF88">
        <v>0.13162499999999999</v>
      </c>
      <c r="EG88">
        <v>26877.8</v>
      </c>
      <c r="EH88">
        <v>27233.4</v>
      </c>
      <c r="EI88">
        <v>28096.6</v>
      </c>
      <c r="EJ88">
        <v>29498.1</v>
      </c>
      <c r="EK88">
        <v>33307</v>
      </c>
      <c r="EL88">
        <v>35543.199999999997</v>
      </c>
      <c r="EM88">
        <v>39680.400000000001</v>
      </c>
      <c r="EN88">
        <v>42139.1</v>
      </c>
      <c r="EO88">
        <v>2.2029200000000002</v>
      </c>
      <c r="EP88">
        <v>2.20228</v>
      </c>
      <c r="EQ88">
        <v>0.13165199999999999</v>
      </c>
      <c r="ER88">
        <v>0</v>
      </c>
      <c r="ES88">
        <v>30.424499999999998</v>
      </c>
      <c r="ET88">
        <v>999.9</v>
      </c>
      <c r="EU88">
        <v>76.8</v>
      </c>
      <c r="EV88">
        <v>32.5</v>
      </c>
      <c r="EW88">
        <v>37.302999999999997</v>
      </c>
      <c r="EX88">
        <v>56.790900000000001</v>
      </c>
      <c r="EY88">
        <v>-3.8782000000000001</v>
      </c>
      <c r="EZ88">
        <v>2</v>
      </c>
      <c r="FA88">
        <v>0.40254299999999998</v>
      </c>
      <c r="FB88">
        <v>-9.6555000000000002E-2</v>
      </c>
      <c r="FC88">
        <v>20.274699999999999</v>
      </c>
      <c r="FD88">
        <v>5.2199900000000001</v>
      </c>
      <c r="FE88">
        <v>12.007300000000001</v>
      </c>
      <c r="FF88">
        <v>4.9870000000000001</v>
      </c>
      <c r="FG88">
        <v>3.2846500000000001</v>
      </c>
      <c r="FH88">
        <v>9999</v>
      </c>
      <c r="FI88">
        <v>9999</v>
      </c>
      <c r="FJ88">
        <v>9999</v>
      </c>
      <c r="FK88">
        <v>999.9</v>
      </c>
      <c r="FL88">
        <v>1.8657999999999999</v>
      </c>
      <c r="FM88">
        <v>1.8621799999999999</v>
      </c>
      <c r="FN88">
        <v>1.8641799999999999</v>
      </c>
      <c r="FO88">
        <v>1.8602700000000001</v>
      </c>
      <c r="FP88">
        <v>1.8609599999999999</v>
      </c>
      <c r="FQ88">
        <v>1.86019</v>
      </c>
      <c r="FR88">
        <v>1.86188</v>
      </c>
      <c r="FS88">
        <v>1.8584400000000001</v>
      </c>
      <c r="FT88">
        <v>0</v>
      </c>
      <c r="FU88">
        <v>0</v>
      </c>
      <c r="FV88">
        <v>0</v>
      </c>
      <c r="FW88">
        <v>0</v>
      </c>
      <c r="FX88" t="s">
        <v>358</v>
      </c>
      <c r="FY88" t="s">
        <v>359</v>
      </c>
      <c r="FZ88" t="s">
        <v>360</v>
      </c>
      <c r="GA88" t="s">
        <v>360</v>
      </c>
      <c r="GB88" t="s">
        <v>360</v>
      </c>
      <c r="GC88" t="s">
        <v>360</v>
      </c>
      <c r="GD88">
        <v>0</v>
      </c>
      <c r="GE88">
        <v>100</v>
      </c>
      <c r="GF88">
        <v>100</v>
      </c>
      <c r="GG88">
        <v>-6.1349999999999998</v>
      </c>
      <c r="GH88">
        <v>0.22420000000000001</v>
      </c>
      <c r="GI88">
        <v>-4.3390407852367989</v>
      </c>
      <c r="GJ88">
        <v>-4.8024823865547416E-3</v>
      </c>
      <c r="GK88">
        <v>2.2541114550050859E-6</v>
      </c>
      <c r="GL88">
        <v>-5.2254267566753844E-10</v>
      </c>
      <c r="GM88">
        <v>0.224158448447625</v>
      </c>
      <c r="GN88">
        <v>0</v>
      </c>
      <c r="GO88">
        <v>0</v>
      </c>
      <c r="GP88">
        <v>0</v>
      </c>
      <c r="GQ88">
        <v>6</v>
      </c>
      <c r="GR88">
        <v>2068</v>
      </c>
      <c r="GS88">
        <v>3</v>
      </c>
      <c r="GT88">
        <v>31</v>
      </c>
      <c r="GU88">
        <v>123.5</v>
      </c>
      <c r="GV88">
        <v>123.5</v>
      </c>
      <c r="GW88">
        <v>1.5295399999999999</v>
      </c>
      <c r="GX88">
        <v>2.5488300000000002</v>
      </c>
      <c r="GY88">
        <v>2.04834</v>
      </c>
      <c r="GZ88">
        <v>2.6281699999999999</v>
      </c>
      <c r="HA88">
        <v>2.1972700000000001</v>
      </c>
      <c r="HB88">
        <v>2.3083499999999999</v>
      </c>
      <c r="HC88">
        <v>37.771099999999997</v>
      </c>
      <c r="HD88">
        <v>14.2371</v>
      </c>
      <c r="HE88">
        <v>18</v>
      </c>
      <c r="HF88">
        <v>680.00900000000001</v>
      </c>
      <c r="HG88">
        <v>756.84400000000005</v>
      </c>
      <c r="HH88">
        <v>31.000499999999999</v>
      </c>
      <c r="HI88">
        <v>32.531799999999997</v>
      </c>
      <c r="HJ88">
        <v>30</v>
      </c>
      <c r="HK88">
        <v>32.438200000000002</v>
      </c>
      <c r="HL88">
        <v>32.441699999999997</v>
      </c>
      <c r="HM88">
        <v>30.6189</v>
      </c>
      <c r="HN88">
        <v>18.842500000000001</v>
      </c>
      <c r="HO88">
        <v>100</v>
      </c>
      <c r="HP88">
        <v>31</v>
      </c>
      <c r="HQ88">
        <v>491.42</v>
      </c>
      <c r="HR88">
        <v>31.7727</v>
      </c>
      <c r="HS88">
        <v>99.034999999999997</v>
      </c>
      <c r="HT88">
        <v>97.739699999999999</v>
      </c>
    </row>
    <row r="89" spans="1:228" x14ac:dyDescent="0.2">
      <c r="A89">
        <v>74</v>
      </c>
      <c r="B89">
        <v>1676566913.5999999</v>
      </c>
      <c r="C89">
        <v>291.5</v>
      </c>
      <c r="D89" t="s">
        <v>506</v>
      </c>
      <c r="E89" t="s">
        <v>507</v>
      </c>
      <c r="F89">
        <v>4</v>
      </c>
      <c r="G89">
        <v>1676566911.2874999</v>
      </c>
      <c r="H89">
        <f t="shared" si="34"/>
        <v>2.4457983398382833E-3</v>
      </c>
      <c r="I89">
        <f t="shared" si="35"/>
        <v>2.4457983398382832</v>
      </c>
      <c r="J89">
        <f t="shared" si="36"/>
        <v>9.700585367767049</v>
      </c>
      <c r="K89">
        <f t="shared" si="37"/>
        <v>460.74012499999998</v>
      </c>
      <c r="L89">
        <f t="shared" si="38"/>
        <v>353.086607572351</v>
      </c>
      <c r="M89">
        <f t="shared" si="39"/>
        <v>35.740841143824674</v>
      </c>
      <c r="N89">
        <f t="shared" si="40"/>
        <v>46.637961517236597</v>
      </c>
      <c r="O89">
        <f t="shared" si="41"/>
        <v>0.16342203432312827</v>
      </c>
      <c r="P89">
        <f t="shared" si="42"/>
        <v>2.7675000096057882</v>
      </c>
      <c r="Q89">
        <f t="shared" si="43"/>
        <v>0.15824399146130191</v>
      </c>
      <c r="R89">
        <f t="shared" si="44"/>
        <v>9.9354054182912876E-2</v>
      </c>
      <c r="S89">
        <f t="shared" si="45"/>
        <v>226.11372171967074</v>
      </c>
      <c r="T89">
        <f t="shared" si="46"/>
        <v>33.138641067095193</v>
      </c>
      <c r="U89">
        <f t="shared" si="47"/>
        <v>32.564637500000003</v>
      </c>
      <c r="V89">
        <f t="shared" si="48"/>
        <v>4.929828689135646</v>
      </c>
      <c r="W89">
        <f t="shared" si="49"/>
        <v>70.199032864976985</v>
      </c>
      <c r="X89">
        <f t="shared" si="50"/>
        <v>3.4299273868969871</v>
      </c>
      <c r="Y89">
        <f t="shared" si="51"/>
        <v>4.8860037623227894</v>
      </c>
      <c r="Z89">
        <f t="shared" si="52"/>
        <v>1.4999013022386589</v>
      </c>
      <c r="AA89">
        <f t="shared" si="53"/>
        <v>-107.85970678686829</v>
      </c>
      <c r="AB89">
        <f t="shared" si="54"/>
        <v>-23.622321236492073</v>
      </c>
      <c r="AC89">
        <f t="shared" si="55"/>
        <v>-1.9449922433573641</v>
      </c>
      <c r="AD89">
        <f t="shared" si="56"/>
        <v>92.686701452953002</v>
      </c>
      <c r="AE89">
        <f t="shared" si="57"/>
        <v>20.065429464078164</v>
      </c>
      <c r="AF89">
        <f t="shared" si="58"/>
        <v>2.4475199702124089</v>
      </c>
      <c r="AG89">
        <f t="shared" si="59"/>
        <v>9.700585367767049</v>
      </c>
      <c r="AH89">
        <v>495.58986540552701</v>
      </c>
      <c r="AI89">
        <v>479.9445212121214</v>
      </c>
      <c r="AJ89">
        <v>1.6803235518046209</v>
      </c>
      <c r="AK89">
        <v>62.170441953153343</v>
      </c>
      <c r="AL89">
        <f t="shared" si="60"/>
        <v>2.4457983398382832</v>
      </c>
      <c r="AM89">
        <v>31.700560643400401</v>
      </c>
      <c r="AN89">
        <v>33.881985454545443</v>
      </c>
      <c r="AO89">
        <v>-3.7438712883387002E-5</v>
      </c>
      <c r="AP89">
        <v>100.072647166557</v>
      </c>
      <c r="AQ89">
        <v>16</v>
      </c>
      <c r="AR89">
        <v>2</v>
      </c>
      <c r="AS89">
        <f t="shared" si="61"/>
        <v>1</v>
      </c>
      <c r="AT89">
        <f t="shared" si="62"/>
        <v>0</v>
      </c>
      <c r="AU89">
        <f t="shared" si="63"/>
        <v>47425.021737464973</v>
      </c>
      <c r="AV89">
        <f t="shared" si="64"/>
        <v>1200.0025000000001</v>
      </c>
      <c r="AW89">
        <f t="shared" si="65"/>
        <v>1025.926101409156</v>
      </c>
      <c r="AX89">
        <f t="shared" si="66"/>
        <v>0.85493663672297004</v>
      </c>
      <c r="AY89">
        <f t="shared" si="67"/>
        <v>0.18842770887533211</v>
      </c>
      <c r="AZ89">
        <v>6</v>
      </c>
      <c r="BA89">
        <v>0.5</v>
      </c>
      <c r="BB89" t="s">
        <v>355</v>
      </c>
      <c r="BC89">
        <v>2</v>
      </c>
      <c r="BD89" t="b">
        <v>1</v>
      </c>
      <c r="BE89">
        <v>1676566911.2874999</v>
      </c>
      <c r="BF89">
        <v>460.74012499999998</v>
      </c>
      <c r="BG89">
        <v>480.30324999999999</v>
      </c>
      <c r="BH89">
        <v>33.884524999999996</v>
      </c>
      <c r="BI89">
        <v>31.701799999999999</v>
      </c>
      <c r="BJ89">
        <v>466.88312500000001</v>
      </c>
      <c r="BK89">
        <v>33.660387499999999</v>
      </c>
      <c r="BL89">
        <v>649.99125000000004</v>
      </c>
      <c r="BM89">
        <v>101.123875</v>
      </c>
      <c r="BN89">
        <v>0.1001317375</v>
      </c>
      <c r="BO89">
        <v>32.406312499999999</v>
      </c>
      <c r="BP89">
        <v>32.564637500000003</v>
      </c>
      <c r="BQ89">
        <v>999.9</v>
      </c>
      <c r="BR89">
        <v>0</v>
      </c>
      <c r="BS89">
        <v>0</v>
      </c>
      <c r="BT89">
        <v>9002.4200000000019</v>
      </c>
      <c r="BU89">
        <v>0</v>
      </c>
      <c r="BV89">
        <v>319.82237500000002</v>
      </c>
      <c r="BW89">
        <v>-19.56315</v>
      </c>
      <c r="BX89">
        <v>476.89949999999999</v>
      </c>
      <c r="BY89">
        <v>496.02825000000001</v>
      </c>
      <c r="BZ89">
        <v>2.1827475000000001</v>
      </c>
      <c r="CA89">
        <v>480.30324999999999</v>
      </c>
      <c r="CB89">
        <v>31.701799999999999</v>
      </c>
      <c r="CC89">
        <v>3.4265374999999998</v>
      </c>
      <c r="CD89">
        <v>3.2058075000000001</v>
      </c>
      <c r="CE89">
        <v>26.260075000000001</v>
      </c>
      <c r="CF89">
        <v>25.137350000000001</v>
      </c>
      <c r="CG89">
        <v>1200.0025000000001</v>
      </c>
      <c r="CH89">
        <v>0.50002899999999995</v>
      </c>
      <c r="CI89">
        <v>0.499971</v>
      </c>
      <c r="CJ89">
        <v>0</v>
      </c>
      <c r="CK89">
        <v>870.20474999999999</v>
      </c>
      <c r="CL89">
        <v>4.9990899999999998</v>
      </c>
      <c r="CM89">
        <v>9523.0499999999993</v>
      </c>
      <c r="CN89">
        <v>9557.9737499999992</v>
      </c>
      <c r="CO89">
        <v>42.561999999999998</v>
      </c>
      <c r="CP89">
        <v>44.546499999999988</v>
      </c>
      <c r="CQ89">
        <v>43.390500000000003</v>
      </c>
      <c r="CR89">
        <v>43.538749999999993</v>
      </c>
      <c r="CS89">
        <v>43.875</v>
      </c>
      <c r="CT89">
        <v>597.53874999999994</v>
      </c>
      <c r="CU89">
        <v>597.46875</v>
      </c>
      <c r="CV89">
        <v>0</v>
      </c>
      <c r="CW89">
        <v>1676566925.0999999</v>
      </c>
      <c r="CX89">
        <v>0</v>
      </c>
      <c r="CY89">
        <v>1676559501.0999999</v>
      </c>
      <c r="CZ89" t="s">
        <v>356</v>
      </c>
      <c r="DA89">
        <v>1676559501.0999999</v>
      </c>
      <c r="DB89">
        <v>1676559496.5999999</v>
      </c>
      <c r="DC89">
        <v>9</v>
      </c>
      <c r="DD89">
        <v>-0.31900000000000001</v>
      </c>
      <c r="DE89">
        <v>0.04</v>
      </c>
      <c r="DF89">
        <v>-6.032</v>
      </c>
      <c r="DG89">
        <v>0.23799999999999999</v>
      </c>
      <c r="DH89">
        <v>416</v>
      </c>
      <c r="DI89">
        <v>31</v>
      </c>
      <c r="DJ89">
        <v>0.66</v>
      </c>
      <c r="DK89">
        <v>0.35</v>
      </c>
      <c r="DL89">
        <v>-19.468489999999999</v>
      </c>
      <c r="DM89">
        <v>-1.107278048780439</v>
      </c>
      <c r="DN89">
        <v>0.1206287067824237</v>
      </c>
      <c r="DO89">
        <v>0</v>
      </c>
      <c r="DP89">
        <v>2.18971575</v>
      </c>
      <c r="DQ89">
        <v>-3.5011744840529421E-2</v>
      </c>
      <c r="DR89">
        <v>3.6418277605483121E-3</v>
      </c>
      <c r="DS89">
        <v>1</v>
      </c>
      <c r="DT89">
        <v>0</v>
      </c>
      <c r="DU89">
        <v>0</v>
      </c>
      <c r="DV89">
        <v>0</v>
      </c>
      <c r="DW89">
        <v>-1</v>
      </c>
      <c r="DX89">
        <v>1</v>
      </c>
      <c r="DY89">
        <v>2</v>
      </c>
      <c r="DZ89" t="s">
        <v>373</v>
      </c>
      <c r="EA89">
        <v>3.2972700000000001</v>
      </c>
      <c r="EB89">
        <v>2.6252599999999999</v>
      </c>
      <c r="EC89">
        <v>0.111223</v>
      </c>
      <c r="ED89">
        <v>0.112645</v>
      </c>
      <c r="EE89">
        <v>0.139014</v>
      </c>
      <c r="EF89">
        <v>0.13164600000000001</v>
      </c>
      <c r="EG89">
        <v>26843.7</v>
      </c>
      <c r="EH89">
        <v>27199.3</v>
      </c>
      <c r="EI89">
        <v>28097.1</v>
      </c>
      <c r="EJ89">
        <v>29498.400000000001</v>
      </c>
      <c r="EK89">
        <v>33307.800000000003</v>
      </c>
      <c r="EL89">
        <v>35542.699999999997</v>
      </c>
      <c r="EM89">
        <v>39680.699999999997</v>
      </c>
      <c r="EN89">
        <v>42139.4</v>
      </c>
      <c r="EO89">
        <v>2.20303</v>
      </c>
      <c r="EP89">
        <v>2.2021500000000001</v>
      </c>
      <c r="EQ89">
        <v>0.13261999999999999</v>
      </c>
      <c r="ER89">
        <v>0</v>
      </c>
      <c r="ES89">
        <v>30.4192</v>
      </c>
      <c r="ET89">
        <v>999.9</v>
      </c>
      <c r="EU89">
        <v>76.8</v>
      </c>
      <c r="EV89">
        <v>32.5</v>
      </c>
      <c r="EW89">
        <v>37.303899999999999</v>
      </c>
      <c r="EX89">
        <v>56.880899999999997</v>
      </c>
      <c r="EY89">
        <v>-3.8942299999999999</v>
      </c>
      <c r="EZ89">
        <v>2</v>
      </c>
      <c r="FA89">
        <v>0.40257599999999999</v>
      </c>
      <c r="FB89">
        <v>-9.4809400000000002E-2</v>
      </c>
      <c r="FC89">
        <v>20.274799999999999</v>
      </c>
      <c r="FD89">
        <v>5.2202799999999998</v>
      </c>
      <c r="FE89">
        <v>12.007300000000001</v>
      </c>
      <c r="FF89">
        <v>4.9870000000000001</v>
      </c>
      <c r="FG89">
        <v>3.2846299999999999</v>
      </c>
      <c r="FH89">
        <v>9999</v>
      </c>
      <c r="FI89">
        <v>9999</v>
      </c>
      <c r="FJ89">
        <v>9999</v>
      </c>
      <c r="FK89">
        <v>999.9</v>
      </c>
      <c r="FL89">
        <v>1.86582</v>
      </c>
      <c r="FM89">
        <v>1.8621799999999999</v>
      </c>
      <c r="FN89">
        <v>1.8641700000000001</v>
      </c>
      <c r="FO89">
        <v>1.8602799999999999</v>
      </c>
      <c r="FP89">
        <v>1.8609599999999999</v>
      </c>
      <c r="FQ89">
        <v>1.86019</v>
      </c>
      <c r="FR89">
        <v>1.86188</v>
      </c>
      <c r="FS89">
        <v>1.8584099999999999</v>
      </c>
      <c r="FT89">
        <v>0</v>
      </c>
      <c r="FU89">
        <v>0</v>
      </c>
      <c r="FV89">
        <v>0</v>
      </c>
      <c r="FW89">
        <v>0</v>
      </c>
      <c r="FX89" t="s">
        <v>358</v>
      </c>
      <c r="FY89" t="s">
        <v>359</v>
      </c>
      <c r="FZ89" t="s">
        <v>360</v>
      </c>
      <c r="GA89" t="s">
        <v>360</v>
      </c>
      <c r="GB89" t="s">
        <v>360</v>
      </c>
      <c r="GC89" t="s">
        <v>360</v>
      </c>
      <c r="GD89">
        <v>0</v>
      </c>
      <c r="GE89">
        <v>100</v>
      </c>
      <c r="GF89">
        <v>100</v>
      </c>
      <c r="GG89">
        <v>-6.1550000000000002</v>
      </c>
      <c r="GH89">
        <v>0.22420000000000001</v>
      </c>
      <c r="GI89">
        <v>-4.3390407852367989</v>
      </c>
      <c r="GJ89">
        <v>-4.8024823865547416E-3</v>
      </c>
      <c r="GK89">
        <v>2.2541114550050859E-6</v>
      </c>
      <c r="GL89">
        <v>-5.2254267566753844E-10</v>
      </c>
      <c r="GM89">
        <v>0.224158448447625</v>
      </c>
      <c r="GN89">
        <v>0</v>
      </c>
      <c r="GO89">
        <v>0</v>
      </c>
      <c r="GP89">
        <v>0</v>
      </c>
      <c r="GQ89">
        <v>6</v>
      </c>
      <c r="GR89">
        <v>2068</v>
      </c>
      <c r="GS89">
        <v>3</v>
      </c>
      <c r="GT89">
        <v>31</v>
      </c>
      <c r="GU89">
        <v>123.5</v>
      </c>
      <c r="GV89">
        <v>123.6</v>
      </c>
      <c r="GW89">
        <v>1.5478499999999999</v>
      </c>
      <c r="GX89">
        <v>2.5439500000000002</v>
      </c>
      <c r="GY89">
        <v>2.04834</v>
      </c>
      <c r="GZ89">
        <v>2.6281699999999999</v>
      </c>
      <c r="HA89">
        <v>2.1972700000000001</v>
      </c>
      <c r="HB89">
        <v>2.3315399999999999</v>
      </c>
      <c r="HC89">
        <v>37.771099999999997</v>
      </c>
      <c r="HD89">
        <v>14.2546</v>
      </c>
      <c r="HE89">
        <v>18</v>
      </c>
      <c r="HF89">
        <v>680.10500000000002</v>
      </c>
      <c r="HG89">
        <v>756.73800000000006</v>
      </c>
      <c r="HH89">
        <v>31.000499999999999</v>
      </c>
      <c r="HI89">
        <v>32.531799999999997</v>
      </c>
      <c r="HJ89">
        <v>30.0001</v>
      </c>
      <c r="HK89">
        <v>32.439700000000002</v>
      </c>
      <c r="HL89">
        <v>32.442900000000002</v>
      </c>
      <c r="HM89">
        <v>30.968699999999998</v>
      </c>
      <c r="HN89">
        <v>18.842500000000001</v>
      </c>
      <c r="HO89">
        <v>100</v>
      </c>
      <c r="HP89">
        <v>31</v>
      </c>
      <c r="HQ89">
        <v>498.09899999999999</v>
      </c>
      <c r="HR89">
        <v>31.789300000000001</v>
      </c>
      <c r="HS89">
        <v>99.036299999999997</v>
      </c>
      <c r="HT89">
        <v>97.740600000000001</v>
      </c>
    </row>
    <row r="90" spans="1:228" x14ac:dyDescent="0.2">
      <c r="A90">
        <v>75</v>
      </c>
      <c r="B90">
        <v>1676566917.5999999</v>
      </c>
      <c r="C90">
        <v>295.5</v>
      </c>
      <c r="D90" t="s">
        <v>508</v>
      </c>
      <c r="E90" t="s">
        <v>509</v>
      </c>
      <c r="F90">
        <v>4</v>
      </c>
      <c r="G90">
        <v>1676566915.5999999</v>
      </c>
      <c r="H90">
        <f t="shared" si="34"/>
        <v>2.429993107943635E-3</v>
      </c>
      <c r="I90">
        <f t="shared" si="35"/>
        <v>2.429993107943635</v>
      </c>
      <c r="J90">
        <f t="shared" si="36"/>
        <v>9.9569728126612755</v>
      </c>
      <c r="K90">
        <f t="shared" si="37"/>
        <v>467.69971428571432</v>
      </c>
      <c r="L90">
        <f t="shared" si="38"/>
        <v>356.64963929582518</v>
      </c>
      <c r="M90">
        <f t="shared" si="39"/>
        <v>36.103102187878342</v>
      </c>
      <c r="N90">
        <f t="shared" si="40"/>
        <v>47.344532890703263</v>
      </c>
      <c r="O90">
        <f t="shared" si="41"/>
        <v>0.16229420810304709</v>
      </c>
      <c r="P90">
        <f t="shared" si="42"/>
        <v>2.7615847730716254</v>
      </c>
      <c r="Q90">
        <f t="shared" si="43"/>
        <v>0.15717561711858274</v>
      </c>
      <c r="R90">
        <f t="shared" si="44"/>
        <v>9.8681197986849656E-2</v>
      </c>
      <c r="S90">
        <f t="shared" si="45"/>
        <v>226.11339554338392</v>
      </c>
      <c r="T90">
        <f t="shared" si="46"/>
        <v>33.146927890737821</v>
      </c>
      <c r="U90">
        <f t="shared" si="47"/>
        <v>32.564257142857137</v>
      </c>
      <c r="V90">
        <f t="shared" si="48"/>
        <v>4.9297229963479694</v>
      </c>
      <c r="W90">
        <f t="shared" si="49"/>
        <v>70.176434473700624</v>
      </c>
      <c r="X90">
        <f t="shared" si="50"/>
        <v>3.4293101107310102</v>
      </c>
      <c r="Y90">
        <f t="shared" si="51"/>
        <v>4.8866975594438067</v>
      </c>
      <c r="Z90">
        <f t="shared" si="52"/>
        <v>1.5004128856169592</v>
      </c>
      <c r="AA90">
        <f t="shared" si="53"/>
        <v>-107.1626960603143</v>
      </c>
      <c r="AB90">
        <f t="shared" si="54"/>
        <v>-23.140603344997849</v>
      </c>
      <c r="AC90">
        <f t="shared" si="55"/>
        <v>-1.9094301932277753</v>
      </c>
      <c r="AD90">
        <f t="shared" si="56"/>
        <v>93.900665944844008</v>
      </c>
      <c r="AE90">
        <f t="shared" si="57"/>
        <v>20.297011220318893</v>
      </c>
      <c r="AF90">
        <f t="shared" si="58"/>
        <v>2.4336928840980159</v>
      </c>
      <c r="AG90">
        <f t="shared" si="59"/>
        <v>9.9569728126612755</v>
      </c>
      <c r="AH90">
        <v>502.44287979950587</v>
      </c>
      <c r="AI90">
        <v>486.60147878787859</v>
      </c>
      <c r="AJ90">
        <v>1.6679248966583471</v>
      </c>
      <c r="AK90">
        <v>62.170441953153343</v>
      </c>
      <c r="AL90">
        <f t="shared" si="60"/>
        <v>2.429993107943635</v>
      </c>
      <c r="AM90">
        <v>31.70503325567914</v>
      </c>
      <c r="AN90">
        <v>33.872379999999978</v>
      </c>
      <c r="AO90">
        <v>-6.8777206879907569E-5</v>
      </c>
      <c r="AP90">
        <v>100.072647166557</v>
      </c>
      <c r="AQ90">
        <v>16</v>
      </c>
      <c r="AR90">
        <v>2</v>
      </c>
      <c r="AS90">
        <f t="shared" si="61"/>
        <v>1</v>
      </c>
      <c r="AT90">
        <f t="shared" si="62"/>
        <v>0</v>
      </c>
      <c r="AU90">
        <f t="shared" si="63"/>
        <v>47261.718850062534</v>
      </c>
      <c r="AV90">
        <f t="shared" si="64"/>
        <v>1200.001428571429</v>
      </c>
      <c r="AW90">
        <f t="shared" si="65"/>
        <v>1025.9251210069351</v>
      </c>
      <c r="AX90">
        <f t="shared" si="66"/>
        <v>0.85493658305746578</v>
      </c>
      <c r="AY90">
        <f t="shared" si="67"/>
        <v>0.1884276053009088</v>
      </c>
      <c r="AZ90">
        <v>6</v>
      </c>
      <c r="BA90">
        <v>0.5</v>
      </c>
      <c r="BB90" t="s">
        <v>355</v>
      </c>
      <c r="BC90">
        <v>2</v>
      </c>
      <c r="BD90" t="b">
        <v>1</v>
      </c>
      <c r="BE90">
        <v>1676566915.5999999</v>
      </c>
      <c r="BF90">
        <v>467.69971428571432</v>
      </c>
      <c r="BG90">
        <v>487.48457142857143</v>
      </c>
      <c r="BH90">
        <v>33.876928571428572</v>
      </c>
      <c r="BI90">
        <v>31.706714285714291</v>
      </c>
      <c r="BJ90">
        <v>473.86414285714289</v>
      </c>
      <c r="BK90">
        <v>33.652771428571427</v>
      </c>
      <c r="BL90">
        <v>650.05014285714276</v>
      </c>
      <c r="BM90">
        <v>101.1284285714286</v>
      </c>
      <c r="BN90">
        <v>0.10005509999999999</v>
      </c>
      <c r="BO90">
        <v>32.408828571428572</v>
      </c>
      <c r="BP90">
        <v>32.564257142857137</v>
      </c>
      <c r="BQ90">
        <v>999.89999999999986</v>
      </c>
      <c r="BR90">
        <v>0</v>
      </c>
      <c r="BS90">
        <v>0</v>
      </c>
      <c r="BT90">
        <v>8970.6214285714286</v>
      </c>
      <c r="BU90">
        <v>0</v>
      </c>
      <c r="BV90">
        <v>372.94228571428567</v>
      </c>
      <c r="BW90">
        <v>-19.784771428571428</v>
      </c>
      <c r="BX90">
        <v>484.09957142857138</v>
      </c>
      <c r="BY90">
        <v>503.44714285714292</v>
      </c>
      <c r="BZ90">
        <v>2.170191428571429</v>
      </c>
      <c r="CA90">
        <v>487.48457142857143</v>
      </c>
      <c r="CB90">
        <v>31.706714285714291</v>
      </c>
      <c r="CC90">
        <v>3.4259200000000001</v>
      </c>
      <c r="CD90">
        <v>3.2064514285714281</v>
      </c>
      <c r="CE90">
        <v>26.25704285714286</v>
      </c>
      <c r="CF90">
        <v>25.140728571428571</v>
      </c>
      <c r="CG90">
        <v>1200.001428571429</v>
      </c>
      <c r="CH90">
        <v>0.500031</v>
      </c>
      <c r="CI90">
        <v>0.499969</v>
      </c>
      <c r="CJ90">
        <v>0</v>
      </c>
      <c r="CK90">
        <v>870.44614285714283</v>
      </c>
      <c r="CL90">
        <v>4.9990899999999998</v>
      </c>
      <c r="CM90">
        <v>9515.0971428571411</v>
      </c>
      <c r="CN90">
        <v>9557.9728571428568</v>
      </c>
      <c r="CO90">
        <v>42.561999999999998</v>
      </c>
      <c r="CP90">
        <v>44.5</v>
      </c>
      <c r="CQ90">
        <v>43.392714285714291</v>
      </c>
      <c r="CR90">
        <v>43.544285714285706</v>
      </c>
      <c r="CS90">
        <v>43.875</v>
      </c>
      <c r="CT90">
        <v>597.54</v>
      </c>
      <c r="CU90">
        <v>597.4657142857144</v>
      </c>
      <c r="CV90">
        <v>0</v>
      </c>
      <c r="CW90">
        <v>1676566929.3</v>
      </c>
      <c r="CX90">
        <v>0</v>
      </c>
      <c r="CY90">
        <v>1676559501.0999999</v>
      </c>
      <c r="CZ90" t="s">
        <v>356</v>
      </c>
      <c r="DA90">
        <v>1676559501.0999999</v>
      </c>
      <c r="DB90">
        <v>1676559496.5999999</v>
      </c>
      <c r="DC90">
        <v>9</v>
      </c>
      <c r="DD90">
        <v>-0.31900000000000001</v>
      </c>
      <c r="DE90">
        <v>0.04</v>
      </c>
      <c r="DF90">
        <v>-6.032</v>
      </c>
      <c r="DG90">
        <v>0.23799999999999999</v>
      </c>
      <c r="DH90">
        <v>416</v>
      </c>
      <c r="DI90">
        <v>31</v>
      </c>
      <c r="DJ90">
        <v>0.66</v>
      </c>
      <c r="DK90">
        <v>0.35</v>
      </c>
      <c r="DL90">
        <v>-19.560404878048779</v>
      </c>
      <c r="DM90">
        <v>-0.94242229965157598</v>
      </c>
      <c r="DN90">
        <v>0.113286855740292</v>
      </c>
      <c r="DO90">
        <v>0</v>
      </c>
      <c r="DP90">
        <v>2.1852119512195118</v>
      </c>
      <c r="DQ90">
        <v>-6.3140069686412836E-2</v>
      </c>
      <c r="DR90">
        <v>7.0458149555508954E-3</v>
      </c>
      <c r="DS90">
        <v>1</v>
      </c>
      <c r="DT90">
        <v>0</v>
      </c>
      <c r="DU90">
        <v>0</v>
      </c>
      <c r="DV90">
        <v>0</v>
      </c>
      <c r="DW90">
        <v>-1</v>
      </c>
      <c r="DX90">
        <v>1</v>
      </c>
      <c r="DY90">
        <v>2</v>
      </c>
      <c r="DZ90" t="s">
        <v>373</v>
      </c>
      <c r="EA90">
        <v>3.29739</v>
      </c>
      <c r="EB90">
        <v>2.62513</v>
      </c>
      <c r="EC90">
        <v>0.112358</v>
      </c>
      <c r="ED90">
        <v>0.113805</v>
      </c>
      <c r="EE90">
        <v>0.13899</v>
      </c>
      <c r="EF90">
        <v>0.131663</v>
      </c>
      <c r="EG90">
        <v>26808.9</v>
      </c>
      <c r="EH90">
        <v>27163.7</v>
      </c>
      <c r="EI90">
        <v>28096.6</v>
      </c>
      <c r="EJ90">
        <v>29498.400000000001</v>
      </c>
      <c r="EK90">
        <v>33308.1</v>
      </c>
      <c r="EL90">
        <v>35542.199999999997</v>
      </c>
      <c r="EM90">
        <v>39679.9</v>
      </c>
      <c r="EN90">
        <v>42139.5</v>
      </c>
      <c r="EO90">
        <v>2.2033999999999998</v>
      </c>
      <c r="EP90">
        <v>2.2022499999999998</v>
      </c>
      <c r="EQ90">
        <v>0.13187499999999999</v>
      </c>
      <c r="ER90">
        <v>0</v>
      </c>
      <c r="ES90">
        <v>30.4115</v>
      </c>
      <c r="ET90">
        <v>999.9</v>
      </c>
      <c r="EU90">
        <v>76.8</v>
      </c>
      <c r="EV90">
        <v>32.5</v>
      </c>
      <c r="EW90">
        <v>37.303199999999997</v>
      </c>
      <c r="EX90">
        <v>56.520899999999997</v>
      </c>
      <c r="EY90">
        <v>-4.0384599999999997</v>
      </c>
      <c r="EZ90">
        <v>2</v>
      </c>
      <c r="FA90">
        <v>0.40243899999999999</v>
      </c>
      <c r="FB90">
        <v>-9.4882900000000006E-2</v>
      </c>
      <c r="FC90">
        <v>20.274699999999999</v>
      </c>
      <c r="FD90">
        <v>5.22058</v>
      </c>
      <c r="FE90">
        <v>12.007899999999999</v>
      </c>
      <c r="FF90">
        <v>4.9870000000000001</v>
      </c>
      <c r="FG90">
        <v>3.2846299999999999</v>
      </c>
      <c r="FH90">
        <v>9999</v>
      </c>
      <c r="FI90">
        <v>9999</v>
      </c>
      <c r="FJ90">
        <v>9999</v>
      </c>
      <c r="FK90">
        <v>999.9</v>
      </c>
      <c r="FL90">
        <v>1.86581</v>
      </c>
      <c r="FM90">
        <v>1.8621799999999999</v>
      </c>
      <c r="FN90">
        <v>1.8641700000000001</v>
      </c>
      <c r="FO90">
        <v>1.8603099999999999</v>
      </c>
      <c r="FP90">
        <v>1.8609599999999999</v>
      </c>
      <c r="FQ90">
        <v>1.86019</v>
      </c>
      <c r="FR90">
        <v>1.86188</v>
      </c>
      <c r="FS90">
        <v>1.8584700000000001</v>
      </c>
      <c r="FT90">
        <v>0</v>
      </c>
      <c r="FU90">
        <v>0</v>
      </c>
      <c r="FV90">
        <v>0</v>
      </c>
      <c r="FW90">
        <v>0</v>
      </c>
      <c r="FX90" t="s">
        <v>358</v>
      </c>
      <c r="FY90" t="s">
        <v>359</v>
      </c>
      <c r="FZ90" t="s">
        <v>360</v>
      </c>
      <c r="GA90" t="s">
        <v>360</v>
      </c>
      <c r="GB90" t="s">
        <v>360</v>
      </c>
      <c r="GC90" t="s">
        <v>360</v>
      </c>
      <c r="GD90">
        <v>0</v>
      </c>
      <c r="GE90">
        <v>100</v>
      </c>
      <c r="GF90">
        <v>100</v>
      </c>
      <c r="GG90">
        <v>-6.1740000000000004</v>
      </c>
      <c r="GH90">
        <v>0.22420000000000001</v>
      </c>
      <c r="GI90">
        <v>-4.3390407852367989</v>
      </c>
      <c r="GJ90">
        <v>-4.8024823865547416E-3</v>
      </c>
      <c r="GK90">
        <v>2.2541114550050859E-6</v>
      </c>
      <c r="GL90">
        <v>-5.2254267566753844E-10</v>
      </c>
      <c r="GM90">
        <v>0.224158448447625</v>
      </c>
      <c r="GN90">
        <v>0</v>
      </c>
      <c r="GO90">
        <v>0</v>
      </c>
      <c r="GP90">
        <v>0</v>
      </c>
      <c r="GQ90">
        <v>6</v>
      </c>
      <c r="GR90">
        <v>2068</v>
      </c>
      <c r="GS90">
        <v>3</v>
      </c>
      <c r="GT90">
        <v>31</v>
      </c>
      <c r="GU90">
        <v>123.6</v>
      </c>
      <c r="GV90">
        <v>123.7</v>
      </c>
      <c r="GW90">
        <v>1.56494</v>
      </c>
      <c r="GX90">
        <v>2.5402800000000001</v>
      </c>
      <c r="GY90">
        <v>2.04834</v>
      </c>
      <c r="GZ90">
        <v>2.6281699999999999</v>
      </c>
      <c r="HA90">
        <v>2.1972700000000001</v>
      </c>
      <c r="HB90">
        <v>2.33765</v>
      </c>
      <c r="HC90">
        <v>37.771099999999997</v>
      </c>
      <c r="HD90">
        <v>14.2196</v>
      </c>
      <c r="HE90">
        <v>18</v>
      </c>
      <c r="HF90">
        <v>680.42600000000004</v>
      </c>
      <c r="HG90">
        <v>756.85599999999999</v>
      </c>
      <c r="HH90">
        <v>31.0002</v>
      </c>
      <c r="HI90">
        <v>32.531799999999997</v>
      </c>
      <c r="HJ90">
        <v>30</v>
      </c>
      <c r="HK90">
        <v>32.441099999999999</v>
      </c>
      <c r="HL90">
        <v>32.444499999999998</v>
      </c>
      <c r="HM90">
        <v>31.302199999999999</v>
      </c>
      <c r="HN90">
        <v>18.842500000000001</v>
      </c>
      <c r="HO90">
        <v>100</v>
      </c>
      <c r="HP90">
        <v>31</v>
      </c>
      <c r="HQ90">
        <v>504.78100000000001</v>
      </c>
      <c r="HR90">
        <v>31.811399999999999</v>
      </c>
      <c r="HS90">
        <v>99.034300000000002</v>
      </c>
      <c r="HT90">
        <v>97.740700000000004</v>
      </c>
    </row>
    <row r="91" spans="1:228" x14ac:dyDescent="0.2">
      <c r="A91">
        <v>76</v>
      </c>
      <c r="B91">
        <v>1676566921.5999999</v>
      </c>
      <c r="C91">
        <v>299.5</v>
      </c>
      <c r="D91" t="s">
        <v>510</v>
      </c>
      <c r="E91" t="s">
        <v>511</v>
      </c>
      <c r="F91">
        <v>4</v>
      </c>
      <c r="G91">
        <v>1676566919.2874999</v>
      </c>
      <c r="H91">
        <f t="shared" si="34"/>
        <v>2.4179303902474125E-3</v>
      </c>
      <c r="I91">
        <f t="shared" si="35"/>
        <v>2.4179303902474123</v>
      </c>
      <c r="J91">
        <f t="shared" si="36"/>
        <v>10.219090061296969</v>
      </c>
      <c r="K91">
        <f t="shared" si="37"/>
        <v>473.66337499999997</v>
      </c>
      <c r="L91">
        <f t="shared" si="38"/>
        <v>359.42169077180336</v>
      </c>
      <c r="M91">
        <f t="shared" si="39"/>
        <v>36.383534443140832</v>
      </c>
      <c r="N91">
        <f t="shared" si="40"/>
        <v>47.947990233311764</v>
      </c>
      <c r="O91">
        <f t="shared" si="41"/>
        <v>0.16158488325046166</v>
      </c>
      <c r="P91">
        <f t="shared" si="42"/>
        <v>2.7679685905458542</v>
      </c>
      <c r="Q91">
        <f t="shared" si="43"/>
        <v>0.15652149339199589</v>
      </c>
      <c r="R91">
        <f t="shared" si="44"/>
        <v>9.8267641852759005E-2</v>
      </c>
      <c r="S91">
        <f t="shared" si="45"/>
        <v>226.11466446966861</v>
      </c>
      <c r="T91">
        <f t="shared" si="46"/>
        <v>33.146416870462893</v>
      </c>
      <c r="U91">
        <f t="shared" si="47"/>
        <v>32.557074999999998</v>
      </c>
      <c r="V91">
        <f t="shared" si="48"/>
        <v>4.9277276087969328</v>
      </c>
      <c r="W91">
        <f t="shared" si="49"/>
        <v>70.168928463110774</v>
      </c>
      <c r="X91">
        <f t="shared" si="50"/>
        <v>3.4285096910019801</v>
      </c>
      <c r="Y91">
        <f t="shared" si="51"/>
        <v>4.8860795883528665</v>
      </c>
      <c r="Z91">
        <f t="shared" si="52"/>
        <v>1.4992179177949527</v>
      </c>
      <c r="AA91">
        <f t="shared" si="53"/>
        <v>-106.63073020991089</v>
      </c>
      <c r="AB91">
        <f t="shared" si="54"/>
        <v>-22.456756425319352</v>
      </c>
      <c r="AC91">
        <f t="shared" si="55"/>
        <v>-1.8486438958582014</v>
      </c>
      <c r="AD91">
        <f t="shared" si="56"/>
        <v>95.178533938580159</v>
      </c>
      <c r="AE91">
        <f t="shared" si="57"/>
        <v>20.402318549235432</v>
      </c>
      <c r="AF91">
        <f t="shared" si="58"/>
        <v>2.4153334127874011</v>
      </c>
      <c r="AG91">
        <f t="shared" si="59"/>
        <v>10.219090061296969</v>
      </c>
      <c r="AH91">
        <v>509.27231274915482</v>
      </c>
      <c r="AI91">
        <v>493.25337575757572</v>
      </c>
      <c r="AJ91">
        <v>1.6486983993022051</v>
      </c>
      <c r="AK91">
        <v>62.170441953153343</v>
      </c>
      <c r="AL91">
        <f t="shared" si="60"/>
        <v>2.4179303902474123</v>
      </c>
      <c r="AM91">
        <v>31.710591816147559</v>
      </c>
      <c r="AN91">
        <v>33.867252727272721</v>
      </c>
      <c r="AO91">
        <v>-6.1701565046556661E-5</v>
      </c>
      <c r="AP91">
        <v>100.072647166557</v>
      </c>
      <c r="AQ91">
        <v>16</v>
      </c>
      <c r="AR91">
        <v>2</v>
      </c>
      <c r="AS91">
        <f t="shared" si="61"/>
        <v>1</v>
      </c>
      <c r="AT91">
        <f t="shared" si="62"/>
        <v>0</v>
      </c>
      <c r="AU91">
        <f t="shared" si="63"/>
        <v>47437.924996981994</v>
      </c>
      <c r="AV91">
        <f t="shared" si="64"/>
        <v>1200.0074999999999</v>
      </c>
      <c r="AW91">
        <f t="shared" si="65"/>
        <v>1025.9303764091546</v>
      </c>
      <c r="AX91">
        <f t="shared" si="66"/>
        <v>0.85493663698698108</v>
      </c>
      <c r="AY91">
        <f t="shared" si="67"/>
        <v>0.18842770938487352</v>
      </c>
      <c r="AZ91">
        <v>6</v>
      </c>
      <c r="BA91">
        <v>0.5</v>
      </c>
      <c r="BB91" t="s">
        <v>355</v>
      </c>
      <c r="BC91">
        <v>2</v>
      </c>
      <c r="BD91" t="b">
        <v>1</v>
      </c>
      <c r="BE91">
        <v>1676566919.2874999</v>
      </c>
      <c r="BF91">
        <v>473.66337499999997</v>
      </c>
      <c r="BG91">
        <v>493.55175000000003</v>
      </c>
      <c r="BH91">
        <v>33.869187500000002</v>
      </c>
      <c r="BI91">
        <v>31.715225</v>
      </c>
      <c r="BJ91">
        <v>479.84587499999998</v>
      </c>
      <c r="BK91">
        <v>33.645000000000003</v>
      </c>
      <c r="BL91">
        <v>650.01912500000003</v>
      </c>
      <c r="BM91">
        <v>101.128125</v>
      </c>
      <c r="BN91">
        <v>9.9862562500000002E-2</v>
      </c>
      <c r="BO91">
        <v>32.406587500000001</v>
      </c>
      <c r="BP91">
        <v>32.557074999999998</v>
      </c>
      <c r="BQ91">
        <v>999.9</v>
      </c>
      <c r="BR91">
        <v>0</v>
      </c>
      <c r="BS91">
        <v>0</v>
      </c>
      <c r="BT91">
        <v>9004.53125</v>
      </c>
      <c r="BU91">
        <v>0</v>
      </c>
      <c r="BV91">
        <v>326.49912499999999</v>
      </c>
      <c r="BW91">
        <v>-19.888449999999999</v>
      </c>
      <c r="BX91">
        <v>490.26825000000002</v>
      </c>
      <c r="BY91">
        <v>509.71775000000002</v>
      </c>
      <c r="BZ91">
        <v>2.15394</v>
      </c>
      <c r="CA91">
        <v>493.55175000000003</v>
      </c>
      <c r="CB91">
        <v>31.715225</v>
      </c>
      <c r="CC91">
        <v>3.425125</v>
      </c>
      <c r="CD91">
        <v>3.2073</v>
      </c>
      <c r="CE91">
        <v>26.253087499999999</v>
      </c>
      <c r="CF91">
        <v>25.145174999999998</v>
      </c>
      <c r="CG91">
        <v>1200.0074999999999</v>
      </c>
      <c r="CH91">
        <v>0.50002899999999995</v>
      </c>
      <c r="CI91">
        <v>0.499971</v>
      </c>
      <c r="CJ91">
        <v>0</v>
      </c>
      <c r="CK91">
        <v>870.69674999999995</v>
      </c>
      <c r="CL91">
        <v>4.9990899999999998</v>
      </c>
      <c r="CM91">
        <v>9512.1987499999996</v>
      </c>
      <c r="CN91">
        <v>9558.005000000001</v>
      </c>
      <c r="CO91">
        <v>42.561999999999998</v>
      </c>
      <c r="CP91">
        <v>44.5</v>
      </c>
      <c r="CQ91">
        <v>43.375</v>
      </c>
      <c r="CR91">
        <v>43.53875</v>
      </c>
      <c r="CS91">
        <v>43.875</v>
      </c>
      <c r="CT91">
        <v>597.54124999999999</v>
      </c>
      <c r="CU91">
        <v>597.47125000000005</v>
      </c>
      <c r="CV91">
        <v>0</v>
      </c>
      <c r="CW91">
        <v>1676566933.5</v>
      </c>
      <c r="CX91">
        <v>0</v>
      </c>
      <c r="CY91">
        <v>1676559501.0999999</v>
      </c>
      <c r="CZ91" t="s">
        <v>356</v>
      </c>
      <c r="DA91">
        <v>1676559501.0999999</v>
      </c>
      <c r="DB91">
        <v>1676559496.5999999</v>
      </c>
      <c r="DC91">
        <v>9</v>
      </c>
      <c r="DD91">
        <v>-0.31900000000000001</v>
      </c>
      <c r="DE91">
        <v>0.04</v>
      </c>
      <c r="DF91">
        <v>-6.032</v>
      </c>
      <c r="DG91">
        <v>0.23799999999999999</v>
      </c>
      <c r="DH91">
        <v>416</v>
      </c>
      <c r="DI91">
        <v>31</v>
      </c>
      <c r="DJ91">
        <v>0.66</v>
      </c>
      <c r="DK91">
        <v>0.35</v>
      </c>
      <c r="DL91">
        <v>-19.64384390243902</v>
      </c>
      <c r="DM91">
        <v>-1.3914543554007119</v>
      </c>
      <c r="DN91">
        <v>0.15388997978248611</v>
      </c>
      <c r="DO91">
        <v>0</v>
      </c>
      <c r="DP91">
        <v>2.1785251219512189</v>
      </c>
      <c r="DQ91">
        <v>-0.1209045993031343</v>
      </c>
      <c r="DR91">
        <v>1.278192342523389E-2</v>
      </c>
      <c r="DS91">
        <v>0</v>
      </c>
      <c r="DT91">
        <v>0</v>
      </c>
      <c r="DU91">
        <v>0</v>
      </c>
      <c r="DV91">
        <v>0</v>
      </c>
      <c r="DW91">
        <v>-1</v>
      </c>
      <c r="DX91">
        <v>0</v>
      </c>
      <c r="DY91">
        <v>2</v>
      </c>
      <c r="DZ91" t="s">
        <v>357</v>
      </c>
      <c r="EA91">
        <v>3.2972299999999999</v>
      </c>
      <c r="EB91">
        <v>2.6252200000000001</v>
      </c>
      <c r="EC91">
        <v>0.11348</v>
      </c>
      <c r="ED91">
        <v>0.114909</v>
      </c>
      <c r="EE91">
        <v>0.13897499999999999</v>
      </c>
      <c r="EF91">
        <v>0.13172700000000001</v>
      </c>
      <c r="EG91">
        <v>26775</v>
      </c>
      <c r="EH91">
        <v>27129.3</v>
      </c>
      <c r="EI91">
        <v>28096.7</v>
      </c>
      <c r="EJ91">
        <v>29497.9</v>
      </c>
      <c r="EK91">
        <v>33308.800000000003</v>
      </c>
      <c r="EL91">
        <v>35539.1</v>
      </c>
      <c r="EM91">
        <v>39680</v>
      </c>
      <c r="EN91">
        <v>42138.9</v>
      </c>
      <c r="EO91">
        <v>2.2033999999999998</v>
      </c>
      <c r="EP91">
        <v>2.2023999999999999</v>
      </c>
      <c r="EQ91">
        <v>0.13314200000000001</v>
      </c>
      <c r="ER91">
        <v>0</v>
      </c>
      <c r="ES91">
        <v>30.401</v>
      </c>
      <c r="ET91">
        <v>999.9</v>
      </c>
      <c r="EU91">
        <v>76.8</v>
      </c>
      <c r="EV91">
        <v>32.5</v>
      </c>
      <c r="EW91">
        <v>37.302100000000003</v>
      </c>
      <c r="EX91">
        <v>57.120899999999999</v>
      </c>
      <c r="EY91">
        <v>-3.9302899999999998</v>
      </c>
      <c r="EZ91">
        <v>2</v>
      </c>
      <c r="FA91">
        <v>0.40253299999999997</v>
      </c>
      <c r="FB91">
        <v>-9.5234200000000005E-2</v>
      </c>
      <c r="FC91">
        <v>20.274799999999999</v>
      </c>
      <c r="FD91">
        <v>5.2199900000000001</v>
      </c>
      <c r="FE91">
        <v>12.007899999999999</v>
      </c>
      <c r="FF91">
        <v>4.9869500000000002</v>
      </c>
      <c r="FG91">
        <v>3.2845800000000001</v>
      </c>
      <c r="FH91">
        <v>9999</v>
      </c>
      <c r="FI91">
        <v>9999</v>
      </c>
      <c r="FJ91">
        <v>9999</v>
      </c>
      <c r="FK91">
        <v>999.9</v>
      </c>
      <c r="FL91">
        <v>1.8657900000000001</v>
      </c>
      <c r="FM91">
        <v>1.8621799999999999</v>
      </c>
      <c r="FN91">
        <v>1.86419</v>
      </c>
      <c r="FO91">
        <v>1.86029</v>
      </c>
      <c r="FP91">
        <v>1.8609599999999999</v>
      </c>
      <c r="FQ91">
        <v>1.8602000000000001</v>
      </c>
      <c r="FR91">
        <v>1.86188</v>
      </c>
      <c r="FS91">
        <v>1.8584499999999999</v>
      </c>
      <c r="FT91">
        <v>0</v>
      </c>
      <c r="FU91">
        <v>0</v>
      </c>
      <c r="FV91">
        <v>0</v>
      </c>
      <c r="FW91">
        <v>0</v>
      </c>
      <c r="FX91" t="s">
        <v>358</v>
      </c>
      <c r="FY91" t="s">
        <v>359</v>
      </c>
      <c r="FZ91" t="s">
        <v>360</v>
      </c>
      <c r="GA91" t="s">
        <v>360</v>
      </c>
      <c r="GB91" t="s">
        <v>360</v>
      </c>
      <c r="GC91" t="s">
        <v>360</v>
      </c>
      <c r="GD91">
        <v>0</v>
      </c>
      <c r="GE91">
        <v>100</v>
      </c>
      <c r="GF91">
        <v>100</v>
      </c>
      <c r="GG91">
        <v>-6.1929999999999996</v>
      </c>
      <c r="GH91">
        <v>0.22409999999999999</v>
      </c>
      <c r="GI91">
        <v>-4.3390407852367989</v>
      </c>
      <c r="GJ91">
        <v>-4.8024823865547416E-3</v>
      </c>
      <c r="GK91">
        <v>2.2541114550050859E-6</v>
      </c>
      <c r="GL91">
        <v>-5.2254267566753844E-10</v>
      </c>
      <c r="GM91">
        <v>0.224158448447625</v>
      </c>
      <c r="GN91">
        <v>0</v>
      </c>
      <c r="GO91">
        <v>0</v>
      </c>
      <c r="GP91">
        <v>0</v>
      </c>
      <c r="GQ91">
        <v>6</v>
      </c>
      <c r="GR91">
        <v>2068</v>
      </c>
      <c r="GS91">
        <v>3</v>
      </c>
      <c r="GT91">
        <v>31</v>
      </c>
      <c r="GU91">
        <v>123.7</v>
      </c>
      <c r="GV91">
        <v>123.8</v>
      </c>
      <c r="GW91">
        <v>1.58081</v>
      </c>
      <c r="GX91">
        <v>2.5488300000000002</v>
      </c>
      <c r="GY91">
        <v>2.04834</v>
      </c>
      <c r="GZ91">
        <v>2.6281699999999999</v>
      </c>
      <c r="HA91">
        <v>2.1972700000000001</v>
      </c>
      <c r="HB91">
        <v>2.2949199999999998</v>
      </c>
      <c r="HC91">
        <v>37.771099999999997</v>
      </c>
      <c r="HD91">
        <v>14.210800000000001</v>
      </c>
      <c r="HE91">
        <v>18</v>
      </c>
      <c r="HF91">
        <v>680.42600000000004</v>
      </c>
      <c r="HG91">
        <v>757.00099999999998</v>
      </c>
      <c r="HH91">
        <v>31</v>
      </c>
      <c r="HI91">
        <v>32.531799999999997</v>
      </c>
      <c r="HJ91">
        <v>30.0002</v>
      </c>
      <c r="HK91">
        <v>32.441099999999999</v>
      </c>
      <c r="HL91">
        <v>32.444499999999998</v>
      </c>
      <c r="HM91">
        <v>31.6448</v>
      </c>
      <c r="HN91">
        <v>18.558</v>
      </c>
      <c r="HO91">
        <v>100</v>
      </c>
      <c r="HP91">
        <v>31</v>
      </c>
      <c r="HQ91">
        <v>511.548</v>
      </c>
      <c r="HR91">
        <v>31.8294</v>
      </c>
      <c r="HS91">
        <v>99.034499999999994</v>
      </c>
      <c r="HT91">
        <v>97.739199999999997</v>
      </c>
    </row>
    <row r="92" spans="1:228" x14ac:dyDescent="0.2">
      <c r="A92">
        <v>77</v>
      </c>
      <c r="B92">
        <v>1676566925.0999999</v>
      </c>
      <c r="C92">
        <v>303</v>
      </c>
      <c r="D92" t="s">
        <v>512</v>
      </c>
      <c r="E92" t="s">
        <v>513</v>
      </c>
      <c r="F92">
        <v>4</v>
      </c>
      <c r="G92">
        <v>1676566922.7249999</v>
      </c>
      <c r="H92">
        <f t="shared" si="34"/>
        <v>2.3979644240134726E-3</v>
      </c>
      <c r="I92">
        <f t="shared" si="35"/>
        <v>2.3979644240134728</v>
      </c>
      <c r="J92">
        <f t="shared" si="36"/>
        <v>9.8987678691518788</v>
      </c>
      <c r="K92">
        <f t="shared" si="37"/>
        <v>479.24762500000003</v>
      </c>
      <c r="L92">
        <f t="shared" si="38"/>
        <v>367.24435750472475</v>
      </c>
      <c r="M92">
        <f t="shared" si="39"/>
        <v>37.175228520648332</v>
      </c>
      <c r="N92">
        <f t="shared" si="40"/>
        <v>48.513039379029173</v>
      </c>
      <c r="O92">
        <f t="shared" si="41"/>
        <v>0.16018810916416798</v>
      </c>
      <c r="P92">
        <f t="shared" si="42"/>
        <v>2.7679900884752167</v>
      </c>
      <c r="Q92">
        <f t="shared" si="43"/>
        <v>0.15521046502039265</v>
      </c>
      <c r="R92">
        <f t="shared" si="44"/>
        <v>9.7440877778335683E-2</v>
      </c>
      <c r="S92">
        <f t="shared" si="45"/>
        <v>226.11345032372267</v>
      </c>
      <c r="T92">
        <f t="shared" si="46"/>
        <v>33.147520856625299</v>
      </c>
      <c r="U92">
        <f t="shared" si="47"/>
        <v>32.558262499999998</v>
      </c>
      <c r="V92">
        <f t="shared" si="48"/>
        <v>4.9280574789153571</v>
      </c>
      <c r="W92">
        <f t="shared" si="49"/>
        <v>70.18942137054502</v>
      </c>
      <c r="X92">
        <f t="shared" si="50"/>
        <v>3.4286716207620813</v>
      </c>
      <c r="Y92">
        <f t="shared" si="51"/>
        <v>4.8848837243740588</v>
      </c>
      <c r="Z92">
        <f t="shared" si="52"/>
        <v>1.4993858581532757</v>
      </c>
      <c r="AA92">
        <f t="shared" si="53"/>
        <v>-105.75023109899413</v>
      </c>
      <c r="AB92">
        <f t="shared" si="54"/>
        <v>-23.28141488590062</v>
      </c>
      <c r="AC92">
        <f t="shared" si="55"/>
        <v>-1.9164853969029736</v>
      </c>
      <c r="AD92">
        <f t="shared" si="56"/>
        <v>95.165318941924951</v>
      </c>
      <c r="AE92">
        <f t="shared" si="57"/>
        <v>20.511363474642106</v>
      </c>
      <c r="AF92">
        <f t="shared" si="58"/>
        <v>2.380307933936852</v>
      </c>
      <c r="AG92">
        <f t="shared" si="59"/>
        <v>9.8987678691518788</v>
      </c>
      <c r="AH92">
        <v>515.26350026573471</v>
      </c>
      <c r="AI92">
        <v>499.27796969696948</v>
      </c>
      <c r="AJ92">
        <v>1.72002191494306</v>
      </c>
      <c r="AK92">
        <v>62.170441953153343</v>
      </c>
      <c r="AL92">
        <f t="shared" si="60"/>
        <v>2.3979644240134728</v>
      </c>
      <c r="AM92">
        <v>31.738922062453462</v>
      </c>
      <c r="AN92">
        <v>33.877169696969688</v>
      </c>
      <c r="AO92">
        <v>3.4168616669929519E-5</v>
      </c>
      <c r="AP92">
        <v>100.072647166557</v>
      </c>
      <c r="AQ92">
        <v>16</v>
      </c>
      <c r="AR92">
        <v>2</v>
      </c>
      <c r="AS92">
        <f t="shared" si="61"/>
        <v>1</v>
      </c>
      <c r="AT92">
        <f t="shared" si="62"/>
        <v>0</v>
      </c>
      <c r="AU92">
        <f t="shared" si="63"/>
        <v>47439.187738546323</v>
      </c>
      <c r="AV92">
        <f t="shared" si="64"/>
        <v>1200.0037500000001</v>
      </c>
      <c r="AW92">
        <f t="shared" si="65"/>
        <v>1025.9269074216181</v>
      </c>
      <c r="AX92">
        <f t="shared" si="66"/>
        <v>0.85493641784170937</v>
      </c>
      <c r="AY92">
        <f t="shared" si="67"/>
        <v>0.18842728643449877</v>
      </c>
      <c r="AZ92">
        <v>6</v>
      </c>
      <c r="BA92">
        <v>0.5</v>
      </c>
      <c r="BB92" t="s">
        <v>355</v>
      </c>
      <c r="BC92">
        <v>2</v>
      </c>
      <c r="BD92" t="b">
        <v>1</v>
      </c>
      <c r="BE92">
        <v>1676566922.7249999</v>
      </c>
      <c r="BF92">
        <v>479.24762500000003</v>
      </c>
      <c r="BG92">
        <v>499.23362500000002</v>
      </c>
      <c r="BH92">
        <v>33.870950000000001</v>
      </c>
      <c r="BI92">
        <v>31.748225000000001</v>
      </c>
      <c r="BJ92">
        <v>485.44662499999998</v>
      </c>
      <c r="BK92">
        <v>33.646812500000003</v>
      </c>
      <c r="BL92">
        <v>650.01862499999993</v>
      </c>
      <c r="BM92">
        <v>101.12762499999999</v>
      </c>
      <c r="BN92">
        <v>9.9875875000000003E-2</v>
      </c>
      <c r="BO92">
        <v>32.402250000000002</v>
      </c>
      <c r="BP92">
        <v>32.558262499999998</v>
      </c>
      <c r="BQ92">
        <v>999.9</v>
      </c>
      <c r="BR92">
        <v>0</v>
      </c>
      <c r="BS92">
        <v>0</v>
      </c>
      <c r="BT92">
        <v>9004.6899999999987</v>
      </c>
      <c r="BU92">
        <v>0</v>
      </c>
      <c r="BV92">
        <v>318.69512500000002</v>
      </c>
      <c r="BW92">
        <v>-19.986025000000001</v>
      </c>
      <c r="BX92">
        <v>496.049125</v>
      </c>
      <c r="BY92">
        <v>515.60312499999998</v>
      </c>
      <c r="BZ92">
        <v>2.1227437500000002</v>
      </c>
      <c r="CA92">
        <v>499.23362500000002</v>
      </c>
      <c r="CB92">
        <v>31.748225000000001</v>
      </c>
      <c r="CC92">
        <v>3.4252950000000002</v>
      </c>
      <c r="CD92">
        <v>3.2106275000000002</v>
      </c>
      <c r="CE92">
        <v>26.25395</v>
      </c>
      <c r="CF92">
        <v>25.162575</v>
      </c>
      <c r="CG92">
        <v>1200.0037500000001</v>
      </c>
      <c r="CH92">
        <v>0.50003599999999992</v>
      </c>
      <c r="CI92">
        <v>0.49996400000000002</v>
      </c>
      <c r="CJ92">
        <v>0</v>
      </c>
      <c r="CK92">
        <v>870.82287500000007</v>
      </c>
      <c r="CL92">
        <v>4.9990899999999998</v>
      </c>
      <c r="CM92">
        <v>9513.5475000000006</v>
      </c>
      <c r="CN92">
        <v>9558.0125000000007</v>
      </c>
      <c r="CO92">
        <v>42.561999999999998</v>
      </c>
      <c r="CP92">
        <v>44.5</v>
      </c>
      <c r="CQ92">
        <v>43.375</v>
      </c>
      <c r="CR92">
        <v>43.5</v>
      </c>
      <c r="CS92">
        <v>43.875</v>
      </c>
      <c r="CT92">
        <v>597.54624999999999</v>
      </c>
      <c r="CU92">
        <v>597.45875000000001</v>
      </c>
      <c r="CV92">
        <v>0</v>
      </c>
      <c r="CW92">
        <v>1676566937.0999999</v>
      </c>
      <c r="CX92">
        <v>0</v>
      </c>
      <c r="CY92">
        <v>1676559501.0999999</v>
      </c>
      <c r="CZ92" t="s">
        <v>356</v>
      </c>
      <c r="DA92">
        <v>1676559501.0999999</v>
      </c>
      <c r="DB92">
        <v>1676559496.5999999</v>
      </c>
      <c r="DC92">
        <v>9</v>
      </c>
      <c r="DD92">
        <v>-0.31900000000000001</v>
      </c>
      <c r="DE92">
        <v>0.04</v>
      </c>
      <c r="DF92">
        <v>-6.032</v>
      </c>
      <c r="DG92">
        <v>0.23799999999999999</v>
      </c>
      <c r="DH92">
        <v>416</v>
      </c>
      <c r="DI92">
        <v>31</v>
      </c>
      <c r="DJ92">
        <v>0.66</v>
      </c>
      <c r="DK92">
        <v>0.35</v>
      </c>
      <c r="DL92">
        <v>-19.744363414634151</v>
      </c>
      <c r="DM92">
        <v>-1.6333777003484651</v>
      </c>
      <c r="DN92">
        <v>0.175349768589633</v>
      </c>
      <c r="DO92">
        <v>0</v>
      </c>
      <c r="DP92">
        <v>2.1648590243902439</v>
      </c>
      <c r="DQ92">
        <v>-0.23233944250871219</v>
      </c>
      <c r="DR92">
        <v>2.4823107036602499E-2</v>
      </c>
      <c r="DS92">
        <v>0</v>
      </c>
      <c r="DT92">
        <v>0</v>
      </c>
      <c r="DU92">
        <v>0</v>
      </c>
      <c r="DV92">
        <v>0</v>
      </c>
      <c r="DW92">
        <v>-1</v>
      </c>
      <c r="DX92">
        <v>0</v>
      </c>
      <c r="DY92">
        <v>2</v>
      </c>
      <c r="DZ92" t="s">
        <v>357</v>
      </c>
      <c r="EA92">
        <v>3.2972100000000002</v>
      </c>
      <c r="EB92">
        <v>2.6252</v>
      </c>
      <c r="EC92">
        <v>0.114471</v>
      </c>
      <c r="ED92">
        <v>0.11590200000000001</v>
      </c>
      <c r="EE92">
        <v>0.13900799999999999</v>
      </c>
      <c r="EF92">
        <v>0.13183300000000001</v>
      </c>
      <c r="EG92">
        <v>26745.4</v>
      </c>
      <c r="EH92">
        <v>27098.9</v>
      </c>
      <c r="EI92">
        <v>28097</v>
      </c>
      <c r="EJ92">
        <v>29497.9</v>
      </c>
      <c r="EK92">
        <v>33308.1</v>
      </c>
      <c r="EL92">
        <v>35535</v>
      </c>
      <c r="EM92">
        <v>39680.6</v>
      </c>
      <c r="EN92">
        <v>42139</v>
      </c>
      <c r="EO92">
        <v>2.2034199999999999</v>
      </c>
      <c r="EP92">
        <v>2.20248</v>
      </c>
      <c r="EQ92">
        <v>0.133246</v>
      </c>
      <c r="ER92">
        <v>0</v>
      </c>
      <c r="ES92">
        <v>30.392099999999999</v>
      </c>
      <c r="ET92">
        <v>999.9</v>
      </c>
      <c r="EU92">
        <v>76.8</v>
      </c>
      <c r="EV92">
        <v>32.5</v>
      </c>
      <c r="EW92">
        <v>37.302599999999998</v>
      </c>
      <c r="EX92">
        <v>55.860900000000001</v>
      </c>
      <c r="EY92">
        <v>-3.9743599999999999</v>
      </c>
      <c r="EZ92">
        <v>2</v>
      </c>
      <c r="FA92">
        <v>0.40256599999999998</v>
      </c>
      <c r="FB92">
        <v>-9.6160099999999998E-2</v>
      </c>
      <c r="FC92">
        <v>20.274699999999999</v>
      </c>
      <c r="FD92">
        <v>5.2187900000000003</v>
      </c>
      <c r="FE92">
        <v>12.007899999999999</v>
      </c>
      <c r="FF92">
        <v>4.9867499999999998</v>
      </c>
      <c r="FG92">
        <v>3.2844000000000002</v>
      </c>
      <c r="FH92">
        <v>9999</v>
      </c>
      <c r="FI92">
        <v>9999</v>
      </c>
      <c r="FJ92">
        <v>9999</v>
      </c>
      <c r="FK92">
        <v>999.9</v>
      </c>
      <c r="FL92">
        <v>1.86578</v>
      </c>
      <c r="FM92">
        <v>1.8621799999999999</v>
      </c>
      <c r="FN92">
        <v>1.8641799999999999</v>
      </c>
      <c r="FO92">
        <v>1.8602700000000001</v>
      </c>
      <c r="FP92">
        <v>1.86097</v>
      </c>
      <c r="FQ92">
        <v>1.86019</v>
      </c>
      <c r="FR92">
        <v>1.86188</v>
      </c>
      <c r="FS92">
        <v>1.85849</v>
      </c>
      <c r="FT92">
        <v>0</v>
      </c>
      <c r="FU92">
        <v>0</v>
      </c>
      <c r="FV92">
        <v>0</v>
      </c>
      <c r="FW92">
        <v>0</v>
      </c>
      <c r="FX92" t="s">
        <v>358</v>
      </c>
      <c r="FY92" t="s">
        <v>359</v>
      </c>
      <c r="FZ92" t="s">
        <v>360</v>
      </c>
      <c r="GA92" t="s">
        <v>360</v>
      </c>
      <c r="GB92" t="s">
        <v>360</v>
      </c>
      <c r="GC92" t="s">
        <v>360</v>
      </c>
      <c r="GD92">
        <v>0</v>
      </c>
      <c r="GE92">
        <v>100</v>
      </c>
      <c r="GF92">
        <v>100</v>
      </c>
      <c r="GG92">
        <v>-6.21</v>
      </c>
      <c r="GH92">
        <v>0.22420000000000001</v>
      </c>
      <c r="GI92">
        <v>-4.3390407852367989</v>
      </c>
      <c r="GJ92">
        <v>-4.8024823865547416E-3</v>
      </c>
      <c r="GK92">
        <v>2.2541114550050859E-6</v>
      </c>
      <c r="GL92">
        <v>-5.2254267566753844E-10</v>
      </c>
      <c r="GM92">
        <v>0.224158448447625</v>
      </c>
      <c r="GN92">
        <v>0</v>
      </c>
      <c r="GO92">
        <v>0</v>
      </c>
      <c r="GP92">
        <v>0</v>
      </c>
      <c r="GQ92">
        <v>6</v>
      </c>
      <c r="GR92">
        <v>2068</v>
      </c>
      <c r="GS92">
        <v>3</v>
      </c>
      <c r="GT92">
        <v>31</v>
      </c>
      <c r="GU92">
        <v>123.7</v>
      </c>
      <c r="GV92">
        <v>123.8</v>
      </c>
      <c r="GW92">
        <v>1.5930200000000001</v>
      </c>
      <c r="GX92">
        <v>2.5476100000000002</v>
      </c>
      <c r="GY92">
        <v>2.04834</v>
      </c>
      <c r="GZ92">
        <v>2.6281699999999999</v>
      </c>
      <c r="HA92">
        <v>2.1972700000000001</v>
      </c>
      <c r="HB92">
        <v>2.2961399999999998</v>
      </c>
      <c r="HC92">
        <v>37.771099999999997</v>
      </c>
      <c r="HD92">
        <v>14.210800000000001</v>
      </c>
      <c r="HE92">
        <v>18</v>
      </c>
      <c r="HF92">
        <v>680.44600000000003</v>
      </c>
      <c r="HG92">
        <v>757.08399999999995</v>
      </c>
      <c r="HH92">
        <v>30.9999</v>
      </c>
      <c r="HI92">
        <v>32.531799999999997</v>
      </c>
      <c r="HJ92">
        <v>30.0001</v>
      </c>
      <c r="HK92">
        <v>32.441099999999999</v>
      </c>
      <c r="HL92">
        <v>32.445399999999999</v>
      </c>
      <c r="HM92">
        <v>31.9207</v>
      </c>
      <c r="HN92">
        <v>18.558</v>
      </c>
      <c r="HO92">
        <v>100</v>
      </c>
      <c r="HP92">
        <v>31</v>
      </c>
      <c r="HQ92">
        <v>518.23599999999999</v>
      </c>
      <c r="HR92">
        <v>31.744</v>
      </c>
      <c r="HS92">
        <v>99.035799999999995</v>
      </c>
      <c r="HT92">
        <v>97.739400000000003</v>
      </c>
    </row>
    <row r="93" spans="1:228" x14ac:dyDescent="0.2">
      <c r="A93">
        <v>78</v>
      </c>
      <c r="B93">
        <v>1676566929.5999999</v>
      </c>
      <c r="C93">
        <v>307.5</v>
      </c>
      <c r="D93" t="s">
        <v>514</v>
      </c>
      <c r="E93" t="s">
        <v>515</v>
      </c>
      <c r="F93">
        <v>4</v>
      </c>
      <c r="G93">
        <v>1676566927.3499999</v>
      </c>
      <c r="H93">
        <f t="shared" si="34"/>
        <v>2.3727642626765778E-3</v>
      </c>
      <c r="I93">
        <f t="shared" si="35"/>
        <v>2.3727642626765779</v>
      </c>
      <c r="J93">
        <f t="shared" si="36"/>
        <v>10.381424768782065</v>
      </c>
      <c r="K93">
        <f t="shared" si="37"/>
        <v>486.76274999999998</v>
      </c>
      <c r="L93">
        <f t="shared" si="38"/>
        <v>368.76600045302905</v>
      </c>
      <c r="M93">
        <f t="shared" si="39"/>
        <v>37.329464906845622</v>
      </c>
      <c r="N93">
        <f t="shared" si="40"/>
        <v>49.274046337683224</v>
      </c>
      <c r="O93">
        <f t="shared" si="41"/>
        <v>0.15873829555586036</v>
      </c>
      <c r="P93">
        <f t="shared" si="42"/>
        <v>2.7681031289493405</v>
      </c>
      <c r="Q93">
        <f t="shared" si="43"/>
        <v>0.15384905878172017</v>
      </c>
      <c r="R93">
        <f t="shared" si="44"/>
        <v>9.6582395997519749E-2</v>
      </c>
      <c r="S93">
        <f t="shared" si="45"/>
        <v>226.111130573846</v>
      </c>
      <c r="T93">
        <f t="shared" si="46"/>
        <v>33.155346227544527</v>
      </c>
      <c r="U93">
        <f t="shared" si="47"/>
        <v>32.553737499999997</v>
      </c>
      <c r="V93">
        <f t="shared" si="48"/>
        <v>4.9268006030462885</v>
      </c>
      <c r="W93">
        <f t="shared" si="49"/>
        <v>70.213427771438631</v>
      </c>
      <c r="X93">
        <f t="shared" si="50"/>
        <v>3.430035450929767</v>
      </c>
      <c r="Y93">
        <f t="shared" si="51"/>
        <v>4.8851559591925158</v>
      </c>
      <c r="Z93">
        <f t="shared" si="52"/>
        <v>1.4967651521165215</v>
      </c>
      <c r="AA93">
        <f t="shared" si="53"/>
        <v>-104.63890398403709</v>
      </c>
      <c r="AB93">
        <f t="shared" si="54"/>
        <v>-22.459713371130569</v>
      </c>
      <c r="AC93">
        <f t="shared" si="55"/>
        <v>-1.8487367413214886</v>
      </c>
      <c r="AD93">
        <f t="shared" si="56"/>
        <v>97.163776477356862</v>
      </c>
      <c r="AE93">
        <f t="shared" si="57"/>
        <v>20.73385766967662</v>
      </c>
      <c r="AF93">
        <f t="shared" si="58"/>
        <v>2.3661297863311788</v>
      </c>
      <c r="AG93">
        <f t="shared" si="59"/>
        <v>10.381424768782065</v>
      </c>
      <c r="AH93">
        <v>523.0450670163026</v>
      </c>
      <c r="AI93">
        <v>506.76829090909081</v>
      </c>
      <c r="AJ93">
        <v>1.6756216984797301</v>
      </c>
      <c r="AK93">
        <v>62.170441953153343</v>
      </c>
      <c r="AL93">
        <f t="shared" si="60"/>
        <v>2.3727642626765779</v>
      </c>
      <c r="AM93">
        <v>31.773240137807509</v>
      </c>
      <c r="AN93">
        <v>33.888733939393937</v>
      </c>
      <c r="AO93">
        <v>7.346857782323206E-5</v>
      </c>
      <c r="AP93">
        <v>100.072647166557</v>
      </c>
      <c r="AQ93">
        <v>16</v>
      </c>
      <c r="AR93">
        <v>2</v>
      </c>
      <c r="AS93">
        <f t="shared" si="61"/>
        <v>1</v>
      </c>
      <c r="AT93">
        <f t="shared" si="62"/>
        <v>0</v>
      </c>
      <c r="AU93">
        <f t="shared" si="63"/>
        <v>47442.154811402703</v>
      </c>
      <c r="AV93">
        <f t="shared" si="64"/>
        <v>1199.9937500000001</v>
      </c>
      <c r="AW93">
        <f t="shared" si="65"/>
        <v>1025.9181324216818</v>
      </c>
      <c r="AX93">
        <f t="shared" si="66"/>
        <v>0.85493622981093176</v>
      </c>
      <c r="AY93">
        <f t="shared" si="67"/>
        <v>0.18842692353509841</v>
      </c>
      <c r="AZ93">
        <v>6</v>
      </c>
      <c r="BA93">
        <v>0.5</v>
      </c>
      <c r="BB93" t="s">
        <v>355</v>
      </c>
      <c r="BC93">
        <v>2</v>
      </c>
      <c r="BD93" t="b">
        <v>1</v>
      </c>
      <c r="BE93">
        <v>1676566927.3499999</v>
      </c>
      <c r="BF93">
        <v>486.76274999999998</v>
      </c>
      <c r="BG93">
        <v>506.96412500000002</v>
      </c>
      <c r="BH93">
        <v>33.884237499999998</v>
      </c>
      <c r="BI93">
        <v>31.7742</v>
      </c>
      <c r="BJ93">
        <v>492.98412499999989</v>
      </c>
      <c r="BK93">
        <v>33.6601</v>
      </c>
      <c r="BL93">
        <v>650.02312499999994</v>
      </c>
      <c r="BM93">
        <v>101.12824999999999</v>
      </c>
      <c r="BN93">
        <v>9.9804812500000006E-2</v>
      </c>
      <c r="BO93">
        <v>32.403237500000003</v>
      </c>
      <c r="BP93">
        <v>32.553737499999997</v>
      </c>
      <c r="BQ93">
        <v>999.9</v>
      </c>
      <c r="BR93">
        <v>0</v>
      </c>
      <c r="BS93">
        <v>0</v>
      </c>
      <c r="BT93">
        <v>9005.2350000000006</v>
      </c>
      <c r="BU93">
        <v>0</v>
      </c>
      <c r="BV93">
        <v>330.83600000000001</v>
      </c>
      <c r="BW93">
        <v>-20.201112500000001</v>
      </c>
      <c r="BX93">
        <v>503.83474999999999</v>
      </c>
      <c r="BY93">
        <v>523.60112499999991</v>
      </c>
      <c r="BZ93">
        <v>2.1100237499999999</v>
      </c>
      <c r="CA93">
        <v>506.96412500000002</v>
      </c>
      <c r="CB93">
        <v>31.7742</v>
      </c>
      <c r="CC93">
        <v>3.42665</v>
      </c>
      <c r="CD93">
        <v>3.2132662500000002</v>
      </c>
      <c r="CE93">
        <v>26.260625000000001</v>
      </c>
      <c r="CF93">
        <v>25.176375</v>
      </c>
      <c r="CG93">
        <v>1199.9937500000001</v>
      </c>
      <c r="CH93">
        <v>0.50004124999999999</v>
      </c>
      <c r="CI93">
        <v>0.49995875000000001</v>
      </c>
      <c r="CJ93">
        <v>0</v>
      </c>
      <c r="CK93">
        <v>871.07400000000007</v>
      </c>
      <c r="CL93">
        <v>4.9990899999999998</v>
      </c>
      <c r="CM93">
        <v>9518.6899999999987</v>
      </c>
      <c r="CN93">
        <v>9557.942500000001</v>
      </c>
      <c r="CO93">
        <v>42.561999999999998</v>
      </c>
      <c r="CP93">
        <v>44.5</v>
      </c>
      <c r="CQ93">
        <v>43.375</v>
      </c>
      <c r="CR93">
        <v>43.5</v>
      </c>
      <c r="CS93">
        <v>43.819875000000003</v>
      </c>
      <c r="CT93">
        <v>597.54874999999993</v>
      </c>
      <c r="CU93">
        <v>597.44625000000008</v>
      </c>
      <c r="CV93">
        <v>0</v>
      </c>
      <c r="CW93">
        <v>1676566941.3</v>
      </c>
      <c r="CX93">
        <v>0</v>
      </c>
      <c r="CY93">
        <v>1676559501.0999999</v>
      </c>
      <c r="CZ93" t="s">
        <v>356</v>
      </c>
      <c r="DA93">
        <v>1676559501.0999999</v>
      </c>
      <c r="DB93">
        <v>1676559496.5999999</v>
      </c>
      <c r="DC93">
        <v>9</v>
      </c>
      <c r="DD93">
        <v>-0.31900000000000001</v>
      </c>
      <c r="DE93">
        <v>0.04</v>
      </c>
      <c r="DF93">
        <v>-6.032</v>
      </c>
      <c r="DG93">
        <v>0.23799999999999999</v>
      </c>
      <c r="DH93">
        <v>416</v>
      </c>
      <c r="DI93">
        <v>31</v>
      </c>
      <c r="DJ93">
        <v>0.66</v>
      </c>
      <c r="DK93">
        <v>0.35</v>
      </c>
      <c r="DL93">
        <v>-19.8844925</v>
      </c>
      <c r="DM93">
        <v>-2.2659816135083801</v>
      </c>
      <c r="DN93">
        <v>0.2244405560360026</v>
      </c>
      <c r="DO93">
        <v>0</v>
      </c>
      <c r="DP93">
        <v>2.1468894999999999</v>
      </c>
      <c r="DQ93">
        <v>-0.29612938086304191</v>
      </c>
      <c r="DR93">
        <v>2.943952691111049E-2</v>
      </c>
      <c r="DS93">
        <v>0</v>
      </c>
      <c r="DT93">
        <v>0</v>
      </c>
      <c r="DU93">
        <v>0</v>
      </c>
      <c r="DV93">
        <v>0</v>
      </c>
      <c r="DW93">
        <v>-1</v>
      </c>
      <c r="DX93">
        <v>0</v>
      </c>
      <c r="DY93">
        <v>2</v>
      </c>
      <c r="DZ93" t="s">
        <v>357</v>
      </c>
      <c r="EA93">
        <v>3.2974600000000001</v>
      </c>
      <c r="EB93">
        <v>2.62534</v>
      </c>
      <c r="EC93">
        <v>0.115719</v>
      </c>
      <c r="ED93">
        <v>0.11715399999999999</v>
      </c>
      <c r="EE93">
        <v>0.139041</v>
      </c>
      <c r="EF93">
        <v>0.13184499999999999</v>
      </c>
      <c r="EG93">
        <v>26707.1</v>
      </c>
      <c r="EH93">
        <v>27060.6</v>
      </c>
      <c r="EI93">
        <v>28096.400000000001</v>
      </c>
      <c r="EJ93">
        <v>29498</v>
      </c>
      <c r="EK93">
        <v>33306.199999999997</v>
      </c>
      <c r="EL93">
        <v>35534.800000000003</v>
      </c>
      <c r="EM93">
        <v>39679.800000000003</v>
      </c>
      <c r="EN93">
        <v>42139.4</v>
      </c>
      <c r="EO93">
        <v>2.2031999999999998</v>
      </c>
      <c r="EP93">
        <v>2.20255</v>
      </c>
      <c r="EQ93">
        <v>0.13344</v>
      </c>
      <c r="ER93">
        <v>0</v>
      </c>
      <c r="ES93">
        <v>30.383700000000001</v>
      </c>
      <c r="ET93">
        <v>999.9</v>
      </c>
      <c r="EU93">
        <v>76.8</v>
      </c>
      <c r="EV93">
        <v>32.5</v>
      </c>
      <c r="EW93">
        <v>37.309199999999997</v>
      </c>
      <c r="EX93">
        <v>56.280900000000003</v>
      </c>
      <c r="EY93">
        <v>-4.0625</v>
      </c>
      <c r="EZ93">
        <v>2</v>
      </c>
      <c r="FA93">
        <v>0.40254299999999998</v>
      </c>
      <c r="FB93">
        <v>-9.9245600000000003E-2</v>
      </c>
      <c r="FC93">
        <v>20.274699999999999</v>
      </c>
      <c r="FD93">
        <v>5.2190899999999996</v>
      </c>
      <c r="FE93">
        <v>12.0077</v>
      </c>
      <c r="FF93">
        <v>4.9863999999999997</v>
      </c>
      <c r="FG93">
        <v>3.2842799999999999</v>
      </c>
      <c r="FH93">
        <v>9999</v>
      </c>
      <c r="FI93">
        <v>9999</v>
      </c>
      <c r="FJ93">
        <v>9999</v>
      </c>
      <c r="FK93">
        <v>999.9</v>
      </c>
      <c r="FL93">
        <v>1.86581</v>
      </c>
      <c r="FM93">
        <v>1.8621799999999999</v>
      </c>
      <c r="FN93">
        <v>1.8641799999999999</v>
      </c>
      <c r="FO93">
        <v>1.8603099999999999</v>
      </c>
      <c r="FP93">
        <v>1.8609599999999999</v>
      </c>
      <c r="FQ93">
        <v>1.86019</v>
      </c>
      <c r="FR93">
        <v>1.86188</v>
      </c>
      <c r="FS93">
        <v>1.8584700000000001</v>
      </c>
      <c r="FT93">
        <v>0</v>
      </c>
      <c r="FU93">
        <v>0</v>
      </c>
      <c r="FV93">
        <v>0</v>
      </c>
      <c r="FW93">
        <v>0</v>
      </c>
      <c r="FX93" t="s">
        <v>358</v>
      </c>
      <c r="FY93" t="s">
        <v>359</v>
      </c>
      <c r="FZ93" t="s">
        <v>360</v>
      </c>
      <c r="GA93" t="s">
        <v>360</v>
      </c>
      <c r="GB93" t="s">
        <v>360</v>
      </c>
      <c r="GC93" t="s">
        <v>360</v>
      </c>
      <c r="GD93">
        <v>0</v>
      </c>
      <c r="GE93">
        <v>100</v>
      </c>
      <c r="GF93">
        <v>100</v>
      </c>
      <c r="GG93">
        <v>-6.2320000000000002</v>
      </c>
      <c r="GH93">
        <v>0.22420000000000001</v>
      </c>
      <c r="GI93">
        <v>-4.3390407852367989</v>
      </c>
      <c r="GJ93">
        <v>-4.8024823865547416E-3</v>
      </c>
      <c r="GK93">
        <v>2.2541114550050859E-6</v>
      </c>
      <c r="GL93">
        <v>-5.2254267566753844E-10</v>
      </c>
      <c r="GM93">
        <v>0.224158448447625</v>
      </c>
      <c r="GN93">
        <v>0</v>
      </c>
      <c r="GO93">
        <v>0</v>
      </c>
      <c r="GP93">
        <v>0</v>
      </c>
      <c r="GQ93">
        <v>6</v>
      </c>
      <c r="GR93">
        <v>2068</v>
      </c>
      <c r="GS93">
        <v>3</v>
      </c>
      <c r="GT93">
        <v>31</v>
      </c>
      <c r="GU93">
        <v>123.8</v>
      </c>
      <c r="GV93">
        <v>123.9</v>
      </c>
      <c r="GW93">
        <v>1.6162099999999999</v>
      </c>
      <c r="GX93">
        <v>2.5488300000000002</v>
      </c>
      <c r="GY93">
        <v>2.04834</v>
      </c>
      <c r="GZ93">
        <v>2.6281699999999999</v>
      </c>
      <c r="HA93">
        <v>2.1972700000000001</v>
      </c>
      <c r="HB93">
        <v>2.3107899999999999</v>
      </c>
      <c r="HC93">
        <v>37.771099999999997</v>
      </c>
      <c r="HD93">
        <v>14.2021</v>
      </c>
      <c r="HE93">
        <v>18</v>
      </c>
      <c r="HF93">
        <v>680.279</v>
      </c>
      <c r="HG93">
        <v>757.18399999999997</v>
      </c>
      <c r="HH93">
        <v>30.999500000000001</v>
      </c>
      <c r="HI93">
        <v>32.531799999999997</v>
      </c>
      <c r="HJ93">
        <v>30</v>
      </c>
      <c r="HK93">
        <v>32.442599999999999</v>
      </c>
      <c r="HL93">
        <v>32.447400000000002</v>
      </c>
      <c r="HM93">
        <v>32.329000000000001</v>
      </c>
      <c r="HN93">
        <v>18.558</v>
      </c>
      <c r="HO93">
        <v>100</v>
      </c>
      <c r="HP93">
        <v>31</v>
      </c>
      <c r="HQ93">
        <v>524.91499999999996</v>
      </c>
      <c r="HR93">
        <v>31.710899999999999</v>
      </c>
      <c r="HS93">
        <v>99.033799999999999</v>
      </c>
      <c r="HT93">
        <v>97.74</v>
      </c>
    </row>
    <row r="94" spans="1:228" x14ac:dyDescent="0.2">
      <c r="A94">
        <v>79</v>
      </c>
      <c r="B94">
        <v>1676566933.5999999</v>
      </c>
      <c r="C94">
        <v>311.5</v>
      </c>
      <c r="D94" t="s">
        <v>516</v>
      </c>
      <c r="E94" t="s">
        <v>517</v>
      </c>
      <c r="F94">
        <v>4</v>
      </c>
      <c r="G94">
        <v>1676566931.5999999</v>
      </c>
      <c r="H94">
        <f t="shared" si="34"/>
        <v>2.3715260112867013E-3</v>
      </c>
      <c r="I94">
        <f t="shared" si="35"/>
        <v>2.3715260112867012</v>
      </c>
      <c r="J94">
        <f t="shared" si="36"/>
        <v>10.341765689942072</v>
      </c>
      <c r="K94">
        <f t="shared" si="37"/>
        <v>493.68342857142852</v>
      </c>
      <c r="L94">
        <f t="shared" si="38"/>
        <v>375.98290483177107</v>
      </c>
      <c r="M94">
        <f t="shared" si="39"/>
        <v>38.057900257667391</v>
      </c>
      <c r="N94">
        <f t="shared" si="40"/>
        <v>49.971832341264026</v>
      </c>
      <c r="O94">
        <f t="shared" si="41"/>
        <v>0.15882088524417901</v>
      </c>
      <c r="P94">
        <f t="shared" si="42"/>
        <v>2.7628437491208593</v>
      </c>
      <c r="Q94">
        <f t="shared" si="43"/>
        <v>0.15391763683879514</v>
      </c>
      <c r="R94">
        <f t="shared" si="44"/>
        <v>9.6626450707229333E-2</v>
      </c>
      <c r="S94">
        <f t="shared" si="45"/>
        <v>226.11090983003277</v>
      </c>
      <c r="T94">
        <f t="shared" si="46"/>
        <v>33.153684934953006</v>
      </c>
      <c r="U94">
        <f t="shared" si="47"/>
        <v>32.550671428571427</v>
      </c>
      <c r="V94">
        <f t="shared" si="48"/>
        <v>4.9259491215714668</v>
      </c>
      <c r="W94">
        <f t="shared" si="49"/>
        <v>70.24055294440798</v>
      </c>
      <c r="X94">
        <f t="shared" si="50"/>
        <v>3.4307170885000029</v>
      </c>
      <c r="Y94">
        <f t="shared" si="51"/>
        <v>4.8842398652744805</v>
      </c>
      <c r="Z94">
        <f t="shared" si="52"/>
        <v>1.4952320330714639</v>
      </c>
      <c r="AA94">
        <f t="shared" si="53"/>
        <v>-104.58429709774353</v>
      </c>
      <c r="AB94">
        <f t="shared" si="54"/>
        <v>-22.455341586198294</v>
      </c>
      <c r="AC94">
        <f t="shared" si="55"/>
        <v>-1.8518373757494206</v>
      </c>
      <c r="AD94">
        <f t="shared" si="56"/>
        <v>97.21943377034151</v>
      </c>
      <c r="AE94">
        <f t="shared" si="57"/>
        <v>20.914164897864062</v>
      </c>
      <c r="AF94">
        <f t="shared" si="58"/>
        <v>2.3703709286339376</v>
      </c>
      <c r="AG94">
        <f t="shared" si="59"/>
        <v>10.341765689942072</v>
      </c>
      <c r="AH94">
        <v>529.94415390857466</v>
      </c>
      <c r="AI94">
        <v>513.57629090909109</v>
      </c>
      <c r="AJ94">
        <v>1.709606639074319</v>
      </c>
      <c r="AK94">
        <v>62.170441953153343</v>
      </c>
      <c r="AL94">
        <f t="shared" si="60"/>
        <v>2.3715260112867012</v>
      </c>
      <c r="AM94">
        <v>31.777534670049501</v>
      </c>
      <c r="AN94">
        <v>33.892032121212132</v>
      </c>
      <c r="AO94">
        <v>4.9904343024861732E-5</v>
      </c>
      <c r="AP94">
        <v>100.072647166557</v>
      </c>
      <c r="AQ94">
        <v>16</v>
      </c>
      <c r="AR94">
        <v>2</v>
      </c>
      <c r="AS94">
        <f t="shared" si="61"/>
        <v>1</v>
      </c>
      <c r="AT94">
        <f t="shared" si="62"/>
        <v>0</v>
      </c>
      <c r="AU94">
        <f t="shared" si="63"/>
        <v>47297.722047108902</v>
      </c>
      <c r="AV94">
        <f t="shared" si="64"/>
        <v>1199.99</v>
      </c>
      <c r="AW94">
        <f t="shared" si="65"/>
        <v>1025.915178150276</v>
      </c>
      <c r="AX94">
        <f t="shared" si="66"/>
        <v>0.85493643959555998</v>
      </c>
      <c r="AY94">
        <f t="shared" si="67"/>
        <v>0.1884273284194308</v>
      </c>
      <c r="AZ94">
        <v>6</v>
      </c>
      <c r="BA94">
        <v>0.5</v>
      </c>
      <c r="BB94" t="s">
        <v>355</v>
      </c>
      <c r="BC94">
        <v>2</v>
      </c>
      <c r="BD94" t="b">
        <v>1</v>
      </c>
      <c r="BE94">
        <v>1676566931.5999999</v>
      </c>
      <c r="BF94">
        <v>493.68342857142852</v>
      </c>
      <c r="BG94">
        <v>514.0680000000001</v>
      </c>
      <c r="BH94">
        <v>33.892857142857153</v>
      </c>
      <c r="BI94">
        <v>31.77908571428571</v>
      </c>
      <c r="BJ94">
        <v>499.92514285714287</v>
      </c>
      <c r="BK94">
        <v>33.668685714285708</v>
      </c>
      <c r="BL94">
        <v>650.03214285714296</v>
      </c>
      <c r="BM94">
        <v>101.1221428571429</v>
      </c>
      <c r="BN94">
        <v>0.1002791428571428</v>
      </c>
      <c r="BO94">
        <v>32.399914285714303</v>
      </c>
      <c r="BP94">
        <v>32.550671428571427</v>
      </c>
      <c r="BQ94">
        <v>999.89999999999986</v>
      </c>
      <c r="BR94">
        <v>0</v>
      </c>
      <c r="BS94">
        <v>0</v>
      </c>
      <c r="BT94">
        <v>8977.8557142857153</v>
      </c>
      <c r="BU94">
        <v>0</v>
      </c>
      <c r="BV94">
        <v>341.70814285714289</v>
      </c>
      <c r="BW94">
        <v>-20.384728571428571</v>
      </c>
      <c r="BX94">
        <v>511.00257142857151</v>
      </c>
      <c r="BY94">
        <v>530.94085714285711</v>
      </c>
      <c r="BZ94">
        <v>2.1137571428571431</v>
      </c>
      <c r="CA94">
        <v>514.0680000000001</v>
      </c>
      <c r="CB94">
        <v>31.77908571428571</v>
      </c>
      <c r="CC94">
        <v>3.4273185714285712</v>
      </c>
      <c r="CD94">
        <v>3.2135714285714281</v>
      </c>
      <c r="CE94">
        <v>26.263942857142862</v>
      </c>
      <c r="CF94">
        <v>25.177957142857139</v>
      </c>
      <c r="CG94">
        <v>1199.99</v>
      </c>
      <c r="CH94">
        <v>0.50003500000000001</v>
      </c>
      <c r="CI94">
        <v>0.49996499999999999</v>
      </c>
      <c r="CJ94">
        <v>0</v>
      </c>
      <c r="CK94">
        <v>871.28257142857149</v>
      </c>
      <c r="CL94">
        <v>4.9990899999999998</v>
      </c>
      <c r="CM94">
        <v>9520.4485714285711</v>
      </c>
      <c r="CN94">
        <v>9557.8914285714291</v>
      </c>
      <c r="CO94">
        <v>42.561999999999998</v>
      </c>
      <c r="CP94">
        <v>44.5</v>
      </c>
      <c r="CQ94">
        <v>43.375</v>
      </c>
      <c r="CR94">
        <v>43.5</v>
      </c>
      <c r="CS94">
        <v>43.838999999999999</v>
      </c>
      <c r="CT94">
        <v>597.54</v>
      </c>
      <c r="CU94">
        <v>597.45428571428579</v>
      </c>
      <c r="CV94">
        <v>0</v>
      </c>
      <c r="CW94">
        <v>1676566945.5</v>
      </c>
      <c r="CX94">
        <v>0</v>
      </c>
      <c r="CY94">
        <v>1676559501.0999999</v>
      </c>
      <c r="CZ94" t="s">
        <v>356</v>
      </c>
      <c r="DA94">
        <v>1676559501.0999999</v>
      </c>
      <c r="DB94">
        <v>1676559496.5999999</v>
      </c>
      <c r="DC94">
        <v>9</v>
      </c>
      <c r="DD94">
        <v>-0.31900000000000001</v>
      </c>
      <c r="DE94">
        <v>0.04</v>
      </c>
      <c r="DF94">
        <v>-6.032</v>
      </c>
      <c r="DG94">
        <v>0.23799999999999999</v>
      </c>
      <c r="DH94">
        <v>416</v>
      </c>
      <c r="DI94">
        <v>31</v>
      </c>
      <c r="DJ94">
        <v>0.66</v>
      </c>
      <c r="DK94">
        <v>0.35</v>
      </c>
      <c r="DL94">
        <v>-20.0459575</v>
      </c>
      <c r="DM94">
        <v>-2.317250656660371</v>
      </c>
      <c r="DN94">
        <v>0.22747282902305019</v>
      </c>
      <c r="DO94">
        <v>0</v>
      </c>
      <c r="DP94">
        <v>2.1331247499999999</v>
      </c>
      <c r="DQ94">
        <v>-0.23518007504691241</v>
      </c>
      <c r="DR94">
        <v>2.5201560664718729E-2</v>
      </c>
      <c r="DS94">
        <v>0</v>
      </c>
      <c r="DT94">
        <v>0</v>
      </c>
      <c r="DU94">
        <v>0</v>
      </c>
      <c r="DV94">
        <v>0</v>
      </c>
      <c r="DW94">
        <v>-1</v>
      </c>
      <c r="DX94">
        <v>0</v>
      </c>
      <c r="DY94">
        <v>2</v>
      </c>
      <c r="DZ94" t="s">
        <v>357</v>
      </c>
      <c r="EA94">
        <v>3.2972399999999999</v>
      </c>
      <c r="EB94">
        <v>2.6252200000000001</v>
      </c>
      <c r="EC94">
        <v>0.11683499999999999</v>
      </c>
      <c r="ED94">
        <v>0.118272</v>
      </c>
      <c r="EE94">
        <v>0.13903099999999999</v>
      </c>
      <c r="EF94">
        <v>0.131853</v>
      </c>
      <c r="EG94">
        <v>26673.9</v>
      </c>
      <c r="EH94">
        <v>27026.6</v>
      </c>
      <c r="EI94">
        <v>28097</v>
      </c>
      <c r="EJ94">
        <v>29498.400000000001</v>
      </c>
      <c r="EK94">
        <v>33307.599999999999</v>
      </c>
      <c r="EL94">
        <v>35535</v>
      </c>
      <c r="EM94">
        <v>39680.9</v>
      </c>
      <c r="EN94">
        <v>42139.8</v>
      </c>
      <c r="EO94">
        <v>2.2033499999999999</v>
      </c>
      <c r="EP94">
        <v>2.2027000000000001</v>
      </c>
      <c r="EQ94">
        <v>0.134185</v>
      </c>
      <c r="ER94">
        <v>0</v>
      </c>
      <c r="ES94">
        <v>30.3764</v>
      </c>
      <c r="ET94">
        <v>999.9</v>
      </c>
      <c r="EU94">
        <v>76.8</v>
      </c>
      <c r="EV94">
        <v>32.5</v>
      </c>
      <c r="EW94">
        <v>37.306100000000001</v>
      </c>
      <c r="EX94">
        <v>56.910899999999998</v>
      </c>
      <c r="EY94">
        <v>-3.9743599999999999</v>
      </c>
      <c r="EZ94">
        <v>2</v>
      </c>
      <c r="FA94">
        <v>0.40246700000000002</v>
      </c>
      <c r="FB94">
        <v>-0.102105</v>
      </c>
      <c r="FC94">
        <v>20.274799999999999</v>
      </c>
      <c r="FD94">
        <v>5.2193899999999998</v>
      </c>
      <c r="FE94">
        <v>12.006500000000001</v>
      </c>
      <c r="FF94">
        <v>4.9867499999999998</v>
      </c>
      <c r="FG94">
        <v>3.2844799999999998</v>
      </c>
      <c r="FH94">
        <v>9999</v>
      </c>
      <c r="FI94">
        <v>9999</v>
      </c>
      <c r="FJ94">
        <v>9999</v>
      </c>
      <c r="FK94">
        <v>999.9</v>
      </c>
      <c r="FL94">
        <v>1.86578</v>
      </c>
      <c r="FM94">
        <v>1.8621799999999999</v>
      </c>
      <c r="FN94">
        <v>1.8641700000000001</v>
      </c>
      <c r="FO94">
        <v>1.86026</v>
      </c>
      <c r="FP94">
        <v>1.8609599999999999</v>
      </c>
      <c r="FQ94">
        <v>1.86019</v>
      </c>
      <c r="FR94">
        <v>1.86188</v>
      </c>
      <c r="FS94">
        <v>1.85846</v>
      </c>
      <c r="FT94">
        <v>0</v>
      </c>
      <c r="FU94">
        <v>0</v>
      </c>
      <c r="FV94">
        <v>0</v>
      </c>
      <c r="FW94">
        <v>0</v>
      </c>
      <c r="FX94" t="s">
        <v>358</v>
      </c>
      <c r="FY94" t="s">
        <v>359</v>
      </c>
      <c r="FZ94" t="s">
        <v>360</v>
      </c>
      <c r="GA94" t="s">
        <v>360</v>
      </c>
      <c r="GB94" t="s">
        <v>360</v>
      </c>
      <c r="GC94" t="s">
        <v>360</v>
      </c>
      <c r="GD94">
        <v>0</v>
      </c>
      <c r="GE94">
        <v>100</v>
      </c>
      <c r="GF94">
        <v>100</v>
      </c>
      <c r="GG94">
        <v>-6.2519999999999998</v>
      </c>
      <c r="GH94">
        <v>0.22420000000000001</v>
      </c>
      <c r="GI94">
        <v>-4.3390407852367989</v>
      </c>
      <c r="GJ94">
        <v>-4.8024823865547416E-3</v>
      </c>
      <c r="GK94">
        <v>2.2541114550050859E-6</v>
      </c>
      <c r="GL94">
        <v>-5.2254267566753844E-10</v>
      </c>
      <c r="GM94">
        <v>0.224158448447625</v>
      </c>
      <c r="GN94">
        <v>0</v>
      </c>
      <c r="GO94">
        <v>0</v>
      </c>
      <c r="GP94">
        <v>0</v>
      </c>
      <c r="GQ94">
        <v>6</v>
      </c>
      <c r="GR94">
        <v>2068</v>
      </c>
      <c r="GS94">
        <v>3</v>
      </c>
      <c r="GT94">
        <v>31</v>
      </c>
      <c r="GU94">
        <v>123.9</v>
      </c>
      <c r="GV94">
        <v>124</v>
      </c>
      <c r="GW94">
        <v>1.6333</v>
      </c>
      <c r="GX94">
        <v>2.5476100000000002</v>
      </c>
      <c r="GY94">
        <v>2.04834</v>
      </c>
      <c r="GZ94">
        <v>2.6281699999999999</v>
      </c>
      <c r="HA94">
        <v>2.1972700000000001</v>
      </c>
      <c r="HB94">
        <v>2.3010299999999999</v>
      </c>
      <c r="HC94">
        <v>37.771099999999997</v>
      </c>
      <c r="HD94">
        <v>14.2021</v>
      </c>
      <c r="HE94">
        <v>18</v>
      </c>
      <c r="HF94">
        <v>680.41700000000003</v>
      </c>
      <c r="HG94">
        <v>757.32899999999995</v>
      </c>
      <c r="HH94">
        <v>30.999300000000002</v>
      </c>
      <c r="HI94">
        <v>32.531799999999997</v>
      </c>
      <c r="HJ94">
        <v>30.0001</v>
      </c>
      <c r="HK94">
        <v>32.444000000000003</v>
      </c>
      <c r="HL94">
        <v>32.447400000000002</v>
      </c>
      <c r="HM94">
        <v>32.6693</v>
      </c>
      <c r="HN94">
        <v>18.558</v>
      </c>
      <c r="HO94">
        <v>100</v>
      </c>
      <c r="HP94">
        <v>31</v>
      </c>
      <c r="HQ94">
        <v>531.60299999999995</v>
      </c>
      <c r="HR94">
        <v>31.682300000000001</v>
      </c>
      <c r="HS94">
        <v>99.036299999999997</v>
      </c>
      <c r="HT94">
        <v>97.741200000000006</v>
      </c>
    </row>
    <row r="95" spans="1:228" x14ac:dyDescent="0.2">
      <c r="A95">
        <v>80</v>
      </c>
      <c r="B95">
        <v>1676566937.5999999</v>
      </c>
      <c r="C95">
        <v>315.5</v>
      </c>
      <c r="D95" t="s">
        <v>518</v>
      </c>
      <c r="E95" t="s">
        <v>519</v>
      </c>
      <c r="F95">
        <v>4</v>
      </c>
      <c r="G95">
        <v>1676566935.2874999</v>
      </c>
      <c r="H95">
        <f t="shared" si="34"/>
        <v>2.3610963281718179E-3</v>
      </c>
      <c r="I95">
        <f t="shared" si="35"/>
        <v>2.361096328171818</v>
      </c>
      <c r="J95">
        <f t="shared" si="36"/>
        <v>10.76700129589965</v>
      </c>
      <c r="K95">
        <f t="shared" si="37"/>
        <v>499.74662499999999</v>
      </c>
      <c r="L95">
        <f t="shared" si="38"/>
        <v>376.91953036651779</v>
      </c>
      <c r="M95">
        <f t="shared" si="39"/>
        <v>38.151377802238578</v>
      </c>
      <c r="N95">
        <f t="shared" si="40"/>
        <v>50.583800412859439</v>
      </c>
      <c r="O95">
        <f t="shared" si="41"/>
        <v>0.15790586923659589</v>
      </c>
      <c r="P95">
        <f t="shared" si="42"/>
        <v>2.7644135334790145</v>
      </c>
      <c r="Q95">
        <f t="shared" si="43"/>
        <v>0.15306069006681916</v>
      </c>
      <c r="R95">
        <f t="shared" si="44"/>
        <v>9.608586730273988E-2</v>
      </c>
      <c r="S95">
        <f t="shared" si="45"/>
        <v>226.1097151850455</v>
      </c>
      <c r="T95">
        <f t="shared" si="46"/>
        <v>33.144175888175447</v>
      </c>
      <c r="U95">
        <f t="shared" si="47"/>
        <v>32.555262499999998</v>
      </c>
      <c r="V95">
        <f t="shared" si="48"/>
        <v>4.9272241598756095</v>
      </c>
      <c r="W95">
        <f t="shared" si="49"/>
        <v>70.27933752527305</v>
      </c>
      <c r="X95">
        <f t="shared" si="50"/>
        <v>3.4302943831171437</v>
      </c>
      <c r="Y95">
        <f t="shared" si="51"/>
        <v>4.8809429683135255</v>
      </c>
      <c r="Z95">
        <f t="shared" si="52"/>
        <v>1.4969297767584657</v>
      </c>
      <c r="AA95">
        <f t="shared" si="53"/>
        <v>-104.12434807237717</v>
      </c>
      <c r="AB95">
        <f t="shared" si="54"/>
        <v>-24.935428880631228</v>
      </c>
      <c r="AC95">
        <f t="shared" si="55"/>
        <v>-2.0551220451633596</v>
      </c>
      <c r="AD95">
        <f t="shared" si="56"/>
        <v>94.994816186873749</v>
      </c>
      <c r="AE95">
        <f t="shared" si="57"/>
        <v>21.062392925128247</v>
      </c>
      <c r="AF95">
        <f t="shared" si="58"/>
        <v>2.3618615810163419</v>
      </c>
      <c r="AG95">
        <f t="shared" si="59"/>
        <v>10.76700129589965</v>
      </c>
      <c r="AH95">
        <v>536.91917467038581</v>
      </c>
      <c r="AI95">
        <v>520.29876363636345</v>
      </c>
      <c r="AJ95">
        <v>1.6697802204792249</v>
      </c>
      <c r="AK95">
        <v>62.170441953153343</v>
      </c>
      <c r="AL95">
        <f t="shared" si="60"/>
        <v>2.361096328171818</v>
      </c>
      <c r="AM95">
        <v>31.782696888251738</v>
      </c>
      <c r="AN95">
        <v>33.888224848484853</v>
      </c>
      <c r="AO95">
        <v>-2.96603735970773E-5</v>
      </c>
      <c r="AP95">
        <v>100.072647166557</v>
      </c>
      <c r="AQ95">
        <v>16</v>
      </c>
      <c r="AR95">
        <v>2</v>
      </c>
      <c r="AS95">
        <f t="shared" si="61"/>
        <v>1</v>
      </c>
      <c r="AT95">
        <f t="shared" si="62"/>
        <v>0</v>
      </c>
      <c r="AU95">
        <f t="shared" si="63"/>
        <v>47342.78863239153</v>
      </c>
      <c r="AV95">
        <f t="shared" si="64"/>
        <v>1199.98125</v>
      </c>
      <c r="AW95">
        <f t="shared" si="65"/>
        <v>1025.9079327383654</v>
      </c>
      <c r="AX95">
        <f t="shared" si="66"/>
        <v>0.85493663566690348</v>
      </c>
      <c r="AY95">
        <f t="shared" si="67"/>
        <v>0.1884277068371239</v>
      </c>
      <c r="AZ95">
        <v>6</v>
      </c>
      <c r="BA95">
        <v>0.5</v>
      </c>
      <c r="BB95" t="s">
        <v>355</v>
      </c>
      <c r="BC95">
        <v>2</v>
      </c>
      <c r="BD95" t="b">
        <v>1</v>
      </c>
      <c r="BE95">
        <v>1676566935.2874999</v>
      </c>
      <c r="BF95">
        <v>499.74662499999999</v>
      </c>
      <c r="BG95">
        <v>520.27575000000002</v>
      </c>
      <c r="BH95">
        <v>33.8898625</v>
      </c>
      <c r="BI95">
        <v>31.783837500000001</v>
      </c>
      <c r="BJ95">
        <v>506.00650000000002</v>
      </c>
      <c r="BK95">
        <v>33.665700000000001</v>
      </c>
      <c r="BL95">
        <v>650.08300000000008</v>
      </c>
      <c r="BM95">
        <v>101.11875000000001</v>
      </c>
      <c r="BN95">
        <v>0.1001435</v>
      </c>
      <c r="BO95">
        <v>32.387949999999996</v>
      </c>
      <c r="BP95">
        <v>32.555262499999998</v>
      </c>
      <c r="BQ95">
        <v>999.9</v>
      </c>
      <c r="BR95">
        <v>0</v>
      </c>
      <c r="BS95">
        <v>0</v>
      </c>
      <c r="BT95">
        <v>8986.4862499999999</v>
      </c>
      <c r="BU95">
        <v>0</v>
      </c>
      <c r="BV95">
        <v>335.85300000000001</v>
      </c>
      <c r="BW95">
        <v>-20.528937500000001</v>
      </c>
      <c r="BX95">
        <v>517.27712499999996</v>
      </c>
      <c r="BY95">
        <v>537.35487499999999</v>
      </c>
      <c r="BZ95">
        <v>2.1060262500000002</v>
      </c>
      <c r="CA95">
        <v>520.27575000000002</v>
      </c>
      <c r="CB95">
        <v>31.783837500000001</v>
      </c>
      <c r="CC95">
        <v>3.4268999999999998</v>
      </c>
      <c r="CD95">
        <v>3.2139437499999999</v>
      </c>
      <c r="CE95">
        <v>26.261875</v>
      </c>
      <c r="CF95">
        <v>25.179925000000001</v>
      </c>
      <c r="CG95">
        <v>1199.98125</v>
      </c>
      <c r="CH95">
        <v>0.50002899999999995</v>
      </c>
      <c r="CI95">
        <v>0.499971</v>
      </c>
      <c r="CJ95">
        <v>0</v>
      </c>
      <c r="CK95">
        <v>871.44774999999993</v>
      </c>
      <c r="CL95">
        <v>4.9990899999999998</v>
      </c>
      <c r="CM95">
        <v>9522.1062500000007</v>
      </c>
      <c r="CN95">
        <v>9557.8012500000004</v>
      </c>
      <c r="CO95">
        <v>42.561999999999998</v>
      </c>
      <c r="CP95">
        <v>44.484250000000003</v>
      </c>
      <c r="CQ95">
        <v>43.375</v>
      </c>
      <c r="CR95">
        <v>43.5</v>
      </c>
      <c r="CS95">
        <v>43.835625</v>
      </c>
      <c r="CT95">
        <v>597.52874999999995</v>
      </c>
      <c r="CU95">
        <v>597.45875000000001</v>
      </c>
      <c r="CV95">
        <v>0</v>
      </c>
      <c r="CW95">
        <v>1676566949.0999999</v>
      </c>
      <c r="CX95">
        <v>0</v>
      </c>
      <c r="CY95">
        <v>1676559501.0999999</v>
      </c>
      <c r="CZ95" t="s">
        <v>356</v>
      </c>
      <c r="DA95">
        <v>1676559501.0999999</v>
      </c>
      <c r="DB95">
        <v>1676559496.5999999</v>
      </c>
      <c r="DC95">
        <v>9</v>
      </c>
      <c r="DD95">
        <v>-0.31900000000000001</v>
      </c>
      <c r="DE95">
        <v>0.04</v>
      </c>
      <c r="DF95">
        <v>-6.032</v>
      </c>
      <c r="DG95">
        <v>0.23799999999999999</v>
      </c>
      <c r="DH95">
        <v>416</v>
      </c>
      <c r="DI95">
        <v>31</v>
      </c>
      <c r="DJ95">
        <v>0.66</v>
      </c>
      <c r="DK95">
        <v>0.35</v>
      </c>
      <c r="DL95">
        <v>-20.200125</v>
      </c>
      <c r="DM95">
        <v>-2.4660337711068689</v>
      </c>
      <c r="DN95">
        <v>0.23908431331854441</v>
      </c>
      <c r="DO95">
        <v>0</v>
      </c>
      <c r="DP95">
        <v>2.1200904999999999</v>
      </c>
      <c r="DQ95">
        <v>-0.14957538461538469</v>
      </c>
      <c r="DR95">
        <v>1.8041432308716469E-2</v>
      </c>
      <c r="DS95">
        <v>0</v>
      </c>
      <c r="DT95">
        <v>0</v>
      </c>
      <c r="DU95">
        <v>0</v>
      </c>
      <c r="DV95">
        <v>0</v>
      </c>
      <c r="DW95">
        <v>-1</v>
      </c>
      <c r="DX95">
        <v>0</v>
      </c>
      <c r="DY95">
        <v>2</v>
      </c>
      <c r="DZ95" t="s">
        <v>357</v>
      </c>
      <c r="EA95">
        <v>3.2976800000000002</v>
      </c>
      <c r="EB95">
        <v>2.6254499999999998</v>
      </c>
      <c r="EC95">
        <v>0.117939</v>
      </c>
      <c r="ED95">
        <v>0.119377</v>
      </c>
      <c r="EE95">
        <v>0.13902100000000001</v>
      </c>
      <c r="EF95">
        <v>0.13186899999999999</v>
      </c>
      <c r="EG95">
        <v>26640.5</v>
      </c>
      <c r="EH95">
        <v>26992.3</v>
      </c>
      <c r="EI95">
        <v>28096.9</v>
      </c>
      <c r="EJ95">
        <v>29498</v>
      </c>
      <c r="EK95">
        <v>33308</v>
      </c>
      <c r="EL95">
        <v>35533.9</v>
      </c>
      <c r="EM95">
        <v>39680.800000000003</v>
      </c>
      <c r="EN95">
        <v>42139.199999999997</v>
      </c>
      <c r="EO95">
        <v>2.2037300000000002</v>
      </c>
      <c r="EP95">
        <v>2.2022699999999999</v>
      </c>
      <c r="EQ95">
        <v>0.134632</v>
      </c>
      <c r="ER95">
        <v>0</v>
      </c>
      <c r="ES95">
        <v>30.369700000000002</v>
      </c>
      <c r="ET95">
        <v>999.9</v>
      </c>
      <c r="EU95">
        <v>76.900000000000006</v>
      </c>
      <c r="EV95">
        <v>32.5</v>
      </c>
      <c r="EW95">
        <v>37.357199999999999</v>
      </c>
      <c r="EX95">
        <v>56.850900000000003</v>
      </c>
      <c r="EY95">
        <v>-4.0745199999999997</v>
      </c>
      <c r="EZ95">
        <v>2</v>
      </c>
      <c r="FA95">
        <v>0.40259699999999998</v>
      </c>
      <c r="FB95">
        <v>-0.104063</v>
      </c>
      <c r="FC95">
        <v>20.274699999999999</v>
      </c>
      <c r="FD95">
        <v>5.2195400000000003</v>
      </c>
      <c r="FE95">
        <v>12.0082</v>
      </c>
      <c r="FF95">
        <v>4.98705</v>
      </c>
      <c r="FG95">
        <v>3.2845</v>
      </c>
      <c r="FH95">
        <v>9999</v>
      </c>
      <c r="FI95">
        <v>9999</v>
      </c>
      <c r="FJ95">
        <v>9999</v>
      </c>
      <c r="FK95">
        <v>999.9</v>
      </c>
      <c r="FL95">
        <v>1.8657600000000001</v>
      </c>
      <c r="FM95">
        <v>1.8621799999999999</v>
      </c>
      <c r="FN95">
        <v>1.8641700000000001</v>
      </c>
      <c r="FO95">
        <v>1.86025</v>
      </c>
      <c r="FP95">
        <v>1.8609599999999999</v>
      </c>
      <c r="FQ95">
        <v>1.86019</v>
      </c>
      <c r="FR95">
        <v>1.86188</v>
      </c>
      <c r="FS95">
        <v>1.85843</v>
      </c>
      <c r="FT95">
        <v>0</v>
      </c>
      <c r="FU95">
        <v>0</v>
      </c>
      <c r="FV95">
        <v>0</v>
      </c>
      <c r="FW95">
        <v>0</v>
      </c>
      <c r="FX95" t="s">
        <v>358</v>
      </c>
      <c r="FY95" t="s">
        <v>359</v>
      </c>
      <c r="FZ95" t="s">
        <v>360</v>
      </c>
      <c r="GA95" t="s">
        <v>360</v>
      </c>
      <c r="GB95" t="s">
        <v>360</v>
      </c>
      <c r="GC95" t="s">
        <v>360</v>
      </c>
      <c r="GD95">
        <v>0</v>
      </c>
      <c r="GE95">
        <v>100</v>
      </c>
      <c r="GF95">
        <v>100</v>
      </c>
      <c r="GG95">
        <v>-6.27</v>
      </c>
      <c r="GH95">
        <v>0.22409999999999999</v>
      </c>
      <c r="GI95">
        <v>-4.3390407852367989</v>
      </c>
      <c r="GJ95">
        <v>-4.8024823865547416E-3</v>
      </c>
      <c r="GK95">
        <v>2.2541114550050859E-6</v>
      </c>
      <c r="GL95">
        <v>-5.2254267566753844E-10</v>
      </c>
      <c r="GM95">
        <v>0.224158448447625</v>
      </c>
      <c r="GN95">
        <v>0</v>
      </c>
      <c r="GO95">
        <v>0</v>
      </c>
      <c r="GP95">
        <v>0</v>
      </c>
      <c r="GQ95">
        <v>6</v>
      </c>
      <c r="GR95">
        <v>2068</v>
      </c>
      <c r="GS95">
        <v>3</v>
      </c>
      <c r="GT95">
        <v>31</v>
      </c>
      <c r="GU95">
        <v>123.9</v>
      </c>
      <c r="GV95">
        <v>124</v>
      </c>
      <c r="GW95">
        <v>1.64917</v>
      </c>
      <c r="GX95">
        <v>2.5366200000000001</v>
      </c>
      <c r="GY95">
        <v>2.04834</v>
      </c>
      <c r="GZ95">
        <v>2.6281699999999999</v>
      </c>
      <c r="HA95">
        <v>2.1972700000000001</v>
      </c>
      <c r="HB95">
        <v>2.3290999999999999</v>
      </c>
      <c r="HC95">
        <v>37.771099999999997</v>
      </c>
      <c r="HD95">
        <v>14.228300000000001</v>
      </c>
      <c r="HE95">
        <v>18</v>
      </c>
      <c r="HF95">
        <v>680.72199999999998</v>
      </c>
      <c r="HG95">
        <v>756.91700000000003</v>
      </c>
      <c r="HH95">
        <v>30.999400000000001</v>
      </c>
      <c r="HI95">
        <v>32.531799999999997</v>
      </c>
      <c r="HJ95">
        <v>30.0001</v>
      </c>
      <c r="HK95">
        <v>32.444000000000003</v>
      </c>
      <c r="HL95">
        <v>32.447400000000002</v>
      </c>
      <c r="HM95">
        <v>33.011299999999999</v>
      </c>
      <c r="HN95">
        <v>18.833600000000001</v>
      </c>
      <c r="HO95">
        <v>100</v>
      </c>
      <c r="HP95">
        <v>31</v>
      </c>
      <c r="HQ95">
        <v>538.29100000000005</v>
      </c>
      <c r="HR95">
        <v>31.66</v>
      </c>
      <c r="HS95">
        <v>99.036100000000005</v>
      </c>
      <c r="HT95">
        <v>97.739800000000002</v>
      </c>
    </row>
    <row r="96" spans="1:228" x14ac:dyDescent="0.2">
      <c r="A96">
        <v>81</v>
      </c>
      <c r="B96">
        <v>1676566941.5999999</v>
      </c>
      <c r="C96">
        <v>319.5</v>
      </c>
      <c r="D96" t="s">
        <v>520</v>
      </c>
      <c r="E96" t="s">
        <v>521</v>
      </c>
      <c r="F96">
        <v>4</v>
      </c>
      <c r="G96">
        <v>1676566939.5999999</v>
      </c>
      <c r="H96">
        <f t="shared" si="34"/>
        <v>2.3487650537335333E-3</v>
      </c>
      <c r="I96">
        <f t="shared" si="35"/>
        <v>2.3487650537335334</v>
      </c>
      <c r="J96">
        <f t="shared" si="36"/>
        <v>10.789352823217897</v>
      </c>
      <c r="K96">
        <f t="shared" si="37"/>
        <v>506.79828571428573</v>
      </c>
      <c r="L96">
        <f t="shared" si="38"/>
        <v>383.16213793775995</v>
      </c>
      <c r="M96">
        <f t="shared" si="39"/>
        <v>38.783556062254235</v>
      </c>
      <c r="N96">
        <f t="shared" si="40"/>
        <v>51.297969658596919</v>
      </c>
      <c r="O96">
        <f t="shared" si="41"/>
        <v>0.15729247935371005</v>
      </c>
      <c r="P96">
        <f t="shared" si="42"/>
        <v>2.7622453289865945</v>
      </c>
      <c r="Q96">
        <f t="shared" si="43"/>
        <v>0.15248060272154282</v>
      </c>
      <c r="R96">
        <f t="shared" si="44"/>
        <v>9.5720442663328908E-2</v>
      </c>
      <c r="S96">
        <f t="shared" si="45"/>
        <v>226.11200490752432</v>
      </c>
      <c r="T96">
        <f t="shared" si="46"/>
        <v>33.130272329816705</v>
      </c>
      <c r="U96">
        <f t="shared" si="47"/>
        <v>32.545728571428569</v>
      </c>
      <c r="V96">
        <f t="shared" si="48"/>
        <v>4.9245767058890095</v>
      </c>
      <c r="W96">
        <f t="shared" si="49"/>
        <v>70.339282511407106</v>
      </c>
      <c r="X96">
        <f t="shared" si="50"/>
        <v>3.429762966418441</v>
      </c>
      <c r="Y96">
        <f t="shared" si="51"/>
        <v>4.876027795509895</v>
      </c>
      <c r="Z96">
        <f t="shared" si="52"/>
        <v>1.4948137394705685</v>
      </c>
      <c r="AA96">
        <f t="shared" si="53"/>
        <v>-103.58053886964882</v>
      </c>
      <c r="AB96">
        <f t="shared" si="54"/>
        <v>-26.154285487824414</v>
      </c>
      <c r="AC96">
        <f t="shared" si="55"/>
        <v>-2.1569794218524376</v>
      </c>
      <c r="AD96">
        <f t="shared" si="56"/>
        <v>94.220201128198653</v>
      </c>
      <c r="AE96">
        <f t="shared" si="57"/>
        <v>21.212552967092222</v>
      </c>
      <c r="AF96">
        <f t="shared" si="58"/>
        <v>2.3585767117376943</v>
      </c>
      <c r="AG96">
        <f t="shared" si="59"/>
        <v>10.789352823217897</v>
      </c>
      <c r="AH96">
        <v>543.79357035824842</v>
      </c>
      <c r="AI96">
        <v>527.08861818181799</v>
      </c>
      <c r="AJ96">
        <v>1.685736849773307</v>
      </c>
      <c r="AK96">
        <v>62.170441953153343</v>
      </c>
      <c r="AL96">
        <f t="shared" si="60"/>
        <v>2.3487650537335334</v>
      </c>
      <c r="AM96">
        <v>31.787291382525378</v>
      </c>
      <c r="AN96">
        <v>33.882123636363637</v>
      </c>
      <c r="AO96">
        <v>-3.3614235323414367E-5</v>
      </c>
      <c r="AP96">
        <v>100.072647166557</v>
      </c>
      <c r="AQ96">
        <v>16</v>
      </c>
      <c r="AR96">
        <v>2</v>
      </c>
      <c r="AS96">
        <f t="shared" si="61"/>
        <v>1</v>
      </c>
      <c r="AT96">
        <f t="shared" si="62"/>
        <v>0</v>
      </c>
      <c r="AU96">
        <f t="shared" si="63"/>
        <v>47285.842366321056</v>
      </c>
      <c r="AV96">
        <f t="shared" si="64"/>
        <v>1199.988571428571</v>
      </c>
      <c r="AW96">
        <f t="shared" si="65"/>
        <v>1025.9146636826547</v>
      </c>
      <c r="AX96">
        <f t="shared" si="66"/>
        <v>0.8549370286596284</v>
      </c>
      <c r="AY96">
        <f t="shared" si="67"/>
        <v>0.18842846531308283</v>
      </c>
      <c r="AZ96">
        <v>6</v>
      </c>
      <c r="BA96">
        <v>0.5</v>
      </c>
      <c r="BB96" t="s">
        <v>355</v>
      </c>
      <c r="BC96">
        <v>2</v>
      </c>
      <c r="BD96" t="b">
        <v>1</v>
      </c>
      <c r="BE96">
        <v>1676566939.5999999</v>
      </c>
      <c r="BF96">
        <v>506.79828571428573</v>
      </c>
      <c r="BG96">
        <v>527.48242857142861</v>
      </c>
      <c r="BH96">
        <v>33.884342857142848</v>
      </c>
      <c r="BI96">
        <v>31.78097142857143</v>
      </c>
      <c r="BJ96">
        <v>513.07842857142862</v>
      </c>
      <c r="BK96">
        <v>33.660171428571417</v>
      </c>
      <c r="BL96">
        <v>650.00157142857154</v>
      </c>
      <c r="BM96">
        <v>101.1195714285714</v>
      </c>
      <c r="BN96">
        <v>0.10012702857142861</v>
      </c>
      <c r="BO96">
        <v>32.370100000000001</v>
      </c>
      <c r="BP96">
        <v>32.545728571428569</v>
      </c>
      <c r="BQ96">
        <v>999.89999999999986</v>
      </c>
      <c r="BR96">
        <v>0</v>
      </c>
      <c r="BS96">
        <v>0</v>
      </c>
      <c r="BT96">
        <v>8974.91</v>
      </c>
      <c r="BU96">
        <v>0</v>
      </c>
      <c r="BV96">
        <v>327.04314285714293</v>
      </c>
      <c r="BW96">
        <v>-20.684171428571432</v>
      </c>
      <c r="BX96">
        <v>524.57285714285706</v>
      </c>
      <c r="BY96">
        <v>544.7967142857143</v>
      </c>
      <c r="BZ96">
        <v>2.103351428571429</v>
      </c>
      <c r="CA96">
        <v>527.48242857142861</v>
      </c>
      <c r="CB96">
        <v>31.78097142857143</v>
      </c>
      <c r="CC96">
        <v>3.4263657142857151</v>
      </c>
      <c r="CD96">
        <v>3.2136771428571431</v>
      </c>
      <c r="CE96">
        <v>26.259242857142858</v>
      </c>
      <c r="CF96">
        <v>25.178514285714279</v>
      </c>
      <c r="CG96">
        <v>1199.988571428571</v>
      </c>
      <c r="CH96">
        <v>0.5000161428571428</v>
      </c>
      <c r="CI96">
        <v>0.49998385714285709</v>
      </c>
      <c r="CJ96">
        <v>0</v>
      </c>
      <c r="CK96">
        <v>872.01900000000001</v>
      </c>
      <c r="CL96">
        <v>4.9990899999999998</v>
      </c>
      <c r="CM96">
        <v>9524.2885714285712</v>
      </c>
      <c r="CN96">
        <v>9557.835714285713</v>
      </c>
      <c r="CO96">
        <v>42.561999999999998</v>
      </c>
      <c r="CP96">
        <v>44.491</v>
      </c>
      <c r="CQ96">
        <v>43.401571428571437</v>
      </c>
      <c r="CR96">
        <v>43.5</v>
      </c>
      <c r="CS96">
        <v>43.811999999999998</v>
      </c>
      <c r="CT96">
        <v>597.51428571428573</v>
      </c>
      <c r="CU96">
        <v>597.47571428571428</v>
      </c>
      <c r="CV96">
        <v>0</v>
      </c>
      <c r="CW96">
        <v>1676566953.3</v>
      </c>
      <c r="CX96">
        <v>0</v>
      </c>
      <c r="CY96">
        <v>1676559501.0999999</v>
      </c>
      <c r="CZ96" t="s">
        <v>356</v>
      </c>
      <c r="DA96">
        <v>1676559501.0999999</v>
      </c>
      <c r="DB96">
        <v>1676559496.5999999</v>
      </c>
      <c r="DC96">
        <v>9</v>
      </c>
      <c r="DD96">
        <v>-0.31900000000000001</v>
      </c>
      <c r="DE96">
        <v>0.04</v>
      </c>
      <c r="DF96">
        <v>-6.032</v>
      </c>
      <c r="DG96">
        <v>0.23799999999999999</v>
      </c>
      <c r="DH96">
        <v>416</v>
      </c>
      <c r="DI96">
        <v>31</v>
      </c>
      <c r="DJ96">
        <v>0.66</v>
      </c>
      <c r="DK96">
        <v>0.35</v>
      </c>
      <c r="DL96">
        <v>-20.357117500000001</v>
      </c>
      <c r="DM96">
        <v>-2.5090502814259001</v>
      </c>
      <c r="DN96">
        <v>0.2429165575743038</v>
      </c>
      <c r="DO96">
        <v>0</v>
      </c>
      <c r="DP96">
        <v>2.1099337500000002</v>
      </c>
      <c r="DQ96">
        <v>-4.9193133208259222E-2</v>
      </c>
      <c r="DR96">
        <v>7.1059685080571301E-3</v>
      </c>
      <c r="DS96">
        <v>1</v>
      </c>
      <c r="DT96">
        <v>0</v>
      </c>
      <c r="DU96">
        <v>0</v>
      </c>
      <c r="DV96">
        <v>0</v>
      </c>
      <c r="DW96">
        <v>-1</v>
      </c>
      <c r="DX96">
        <v>1</v>
      </c>
      <c r="DY96">
        <v>2</v>
      </c>
      <c r="DZ96" t="s">
        <v>373</v>
      </c>
      <c r="EA96">
        <v>3.2969200000000001</v>
      </c>
      <c r="EB96">
        <v>2.62507</v>
      </c>
      <c r="EC96">
        <v>0.119042</v>
      </c>
      <c r="ED96">
        <v>0.120491</v>
      </c>
      <c r="EE96">
        <v>0.13900000000000001</v>
      </c>
      <c r="EF96">
        <v>0.13180800000000001</v>
      </c>
      <c r="EG96">
        <v>26607.3</v>
      </c>
      <c r="EH96">
        <v>26958.3</v>
      </c>
      <c r="EI96">
        <v>28097.1</v>
      </c>
      <c r="EJ96">
        <v>29498.2</v>
      </c>
      <c r="EK96">
        <v>33308.9</v>
      </c>
      <c r="EL96">
        <v>35536.6</v>
      </c>
      <c r="EM96">
        <v>39680.800000000003</v>
      </c>
      <c r="EN96">
        <v>42139.4</v>
      </c>
      <c r="EO96">
        <v>2.2036199999999999</v>
      </c>
      <c r="EP96">
        <v>2.2025700000000001</v>
      </c>
      <c r="EQ96">
        <v>0.13340299999999999</v>
      </c>
      <c r="ER96">
        <v>0</v>
      </c>
      <c r="ES96">
        <v>30.3614</v>
      </c>
      <c r="ET96">
        <v>999.9</v>
      </c>
      <c r="EU96">
        <v>76.8</v>
      </c>
      <c r="EV96">
        <v>32.5</v>
      </c>
      <c r="EW96">
        <v>37.3078</v>
      </c>
      <c r="EX96">
        <v>56.760899999999999</v>
      </c>
      <c r="EY96">
        <v>-3.8982399999999999</v>
      </c>
      <c r="EZ96">
        <v>2</v>
      </c>
      <c r="FA96">
        <v>0.402528</v>
      </c>
      <c r="FB96">
        <v>-0.10721899999999999</v>
      </c>
      <c r="FC96">
        <v>20.274799999999999</v>
      </c>
      <c r="FD96">
        <v>5.22058</v>
      </c>
      <c r="FE96">
        <v>12.0068</v>
      </c>
      <c r="FF96">
        <v>4.9867999999999997</v>
      </c>
      <c r="FG96">
        <v>3.2846500000000001</v>
      </c>
      <c r="FH96">
        <v>9999</v>
      </c>
      <c r="FI96">
        <v>9999</v>
      </c>
      <c r="FJ96">
        <v>9999</v>
      </c>
      <c r="FK96">
        <v>999.9</v>
      </c>
      <c r="FL96">
        <v>1.8657900000000001</v>
      </c>
      <c r="FM96">
        <v>1.8621700000000001</v>
      </c>
      <c r="FN96">
        <v>1.8641700000000001</v>
      </c>
      <c r="FO96">
        <v>1.86026</v>
      </c>
      <c r="FP96">
        <v>1.8609599999999999</v>
      </c>
      <c r="FQ96">
        <v>1.8601799999999999</v>
      </c>
      <c r="FR96">
        <v>1.86188</v>
      </c>
      <c r="FS96">
        <v>1.8584499999999999</v>
      </c>
      <c r="FT96">
        <v>0</v>
      </c>
      <c r="FU96">
        <v>0</v>
      </c>
      <c r="FV96">
        <v>0</v>
      </c>
      <c r="FW96">
        <v>0</v>
      </c>
      <c r="FX96" t="s">
        <v>358</v>
      </c>
      <c r="FY96" t="s">
        <v>359</v>
      </c>
      <c r="FZ96" t="s">
        <v>360</v>
      </c>
      <c r="GA96" t="s">
        <v>360</v>
      </c>
      <c r="GB96" t="s">
        <v>360</v>
      </c>
      <c r="GC96" t="s">
        <v>360</v>
      </c>
      <c r="GD96">
        <v>0</v>
      </c>
      <c r="GE96">
        <v>100</v>
      </c>
      <c r="GF96">
        <v>100</v>
      </c>
      <c r="GG96">
        <v>-6.29</v>
      </c>
      <c r="GH96">
        <v>0.22420000000000001</v>
      </c>
      <c r="GI96">
        <v>-4.3390407852367989</v>
      </c>
      <c r="GJ96">
        <v>-4.8024823865547416E-3</v>
      </c>
      <c r="GK96">
        <v>2.2541114550050859E-6</v>
      </c>
      <c r="GL96">
        <v>-5.2254267566753844E-10</v>
      </c>
      <c r="GM96">
        <v>0.224158448447625</v>
      </c>
      <c r="GN96">
        <v>0</v>
      </c>
      <c r="GO96">
        <v>0</v>
      </c>
      <c r="GP96">
        <v>0</v>
      </c>
      <c r="GQ96">
        <v>6</v>
      </c>
      <c r="GR96">
        <v>2068</v>
      </c>
      <c r="GS96">
        <v>3</v>
      </c>
      <c r="GT96">
        <v>31</v>
      </c>
      <c r="GU96">
        <v>124</v>
      </c>
      <c r="GV96">
        <v>124.1</v>
      </c>
      <c r="GW96">
        <v>1.6662600000000001</v>
      </c>
      <c r="GX96">
        <v>2.5329600000000001</v>
      </c>
      <c r="GY96">
        <v>2.04834</v>
      </c>
      <c r="GZ96">
        <v>2.6281699999999999</v>
      </c>
      <c r="HA96">
        <v>2.1972700000000001</v>
      </c>
      <c r="HB96">
        <v>2.31812</v>
      </c>
      <c r="HC96">
        <v>37.771099999999997</v>
      </c>
      <c r="HD96">
        <v>14.228300000000001</v>
      </c>
      <c r="HE96">
        <v>18</v>
      </c>
      <c r="HF96">
        <v>680.64099999999996</v>
      </c>
      <c r="HG96">
        <v>757.20799999999997</v>
      </c>
      <c r="HH96">
        <v>30.999199999999998</v>
      </c>
      <c r="HI96">
        <v>32.531799999999997</v>
      </c>
      <c r="HJ96">
        <v>30.0001</v>
      </c>
      <c r="HK96">
        <v>32.444000000000003</v>
      </c>
      <c r="HL96">
        <v>32.447400000000002</v>
      </c>
      <c r="HM96">
        <v>33.351199999999999</v>
      </c>
      <c r="HN96">
        <v>18.833600000000001</v>
      </c>
      <c r="HO96">
        <v>100</v>
      </c>
      <c r="HP96">
        <v>31</v>
      </c>
      <c r="HQ96">
        <v>545.005</v>
      </c>
      <c r="HR96">
        <v>31.643000000000001</v>
      </c>
      <c r="HS96">
        <v>99.036299999999997</v>
      </c>
      <c r="HT96">
        <v>97.740300000000005</v>
      </c>
    </row>
    <row r="97" spans="1:228" x14ac:dyDescent="0.2">
      <c r="A97">
        <v>82</v>
      </c>
      <c r="B97">
        <v>1676566945.5999999</v>
      </c>
      <c r="C97">
        <v>323.5</v>
      </c>
      <c r="D97" t="s">
        <v>522</v>
      </c>
      <c r="E97" t="s">
        <v>523</v>
      </c>
      <c r="F97">
        <v>4</v>
      </c>
      <c r="G97">
        <v>1676566943.2874999</v>
      </c>
      <c r="H97">
        <f t="shared" si="34"/>
        <v>2.354311133155723E-3</v>
      </c>
      <c r="I97">
        <f t="shared" si="35"/>
        <v>2.3543111331557229</v>
      </c>
      <c r="J97">
        <f t="shared" si="36"/>
        <v>10.909278930987295</v>
      </c>
      <c r="K97">
        <f t="shared" si="37"/>
        <v>512.78062499999999</v>
      </c>
      <c r="L97">
        <f t="shared" si="38"/>
        <v>388.59523537524041</v>
      </c>
      <c r="M97">
        <f t="shared" si="39"/>
        <v>39.333460921851319</v>
      </c>
      <c r="N97">
        <f t="shared" si="40"/>
        <v>51.903458505979167</v>
      </c>
      <c r="O97">
        <f t="shared" si="41"/>
        <v>0.15841708014736297</v>
      </c>
      <c r="P97">
        <f t="shared" si="42"/>
        <v>2.7667567216116993</v>
      </c>
      <c r="Q97">
        <f t="shared" si="43"/>
        <v>0.15354499252279244</v>
      </c>
      <c r="R97">
        <f t="shared" si="44"/>
        <v>9.639087640483851E-2</v>
      </c>
      <c r="S97">
        <f t="shared" si="45"/>
        <v>226.11332023398225</v>
      </c>
      <c r="T97">
        <f t="shared" si="46"/>
        <v>33.110080033465117</v>
      </c>
      <c r="U97">
        <f t="shared" si="47"/>
        <v>32.516737499999998</v>
      </c>
      <c r="V97">
        <f t="shared" si="48"/>
        <v>4.9165338485502943</v>
      </c>
      <c r="W97">
        <f t="shared" si="49"/>
        <v>70.383221262031455</v>
      </c>
      <c r="X97">
        <f t="shared" si="50"/>
        <v>3.4285070738287597</v>
      </c>
      <c r="Y97">
        <f t="shared" si="51"/>
        <v>4.8711994312745146</v>
      </c>
      <c r="Z97">
        <f t="shared" si="52"/>
        <v>1.4880267747215346</v>
      </c>
      <c r="AA97">
        <f t="shared" si="53"/>
        <v>-103.82512097216738</v>
      </c>
      <c r="AB97">
        <f t="shared" si="54"/>
        <v>-24.490435453906883</v>
      </c>
      <c r="AC97">
        <f t="shared" si="55"/>
        <v>-2.0160052466751388</v>
      </c>
      <c r="AD97">
        <f t="shared" si="56"/>
        <v>95.781758561232834</v>
      </c>
      <c r="AE97">
        <f t="shared" si="57"/>
        <v>21.429731735057441</v>
      </c>
      <c r="AF97">
        <f t="shared" si="58"/>
        <v>2.3663478031437974</v>
      </c>
      <c r="AG97">
        <f t="shared" si="59"/>
        <v>10.909278930987295</v>
      </c>
      <c r="AH97">
        <v>550.73713273456269</v>
      </c>
      <c r="AI97">
        <v>533.85135151515158</v>
      </c>
      <c r="AJ97">
        <v>1.702477835646508</v>
      </c>
      <c r="AK97">
        <v>62.170441953153343</v>
      </c>
      <c r="AL97">
        <f t="shared" si="60"/>
        <v>2.3543111331557229</v>
      </c>
      <c r="AM97">
        <v>31.761356186796039</v>
      </c>
      <c r="AN97">
        <v>33.861890303030293</v>
      </c>
      <c r="AO97">
        <v>-9.7591474281737278E-5</v>
      </c>
      <c r="AP97">
        <v>100.072647166557</v>
      </c>
      <c r="AQ97">
        <v>15</v>
      </c>
      <c r="AR97">
        <v>2</v>
      </c>
      <c r="AS97">
        <f t="shared" si="61"/>
        <v>1</v>
      </c>
      <c r="AT97">
        <f t="shared" si="62"/>
        <v>0</v>
      </c>
      <c r="AU97">
        <f t="shared" si="63"/>
        <v>47412.854845099311</v>
      </c>
      <c r="AV97">
        <f t="shared" si="64"/>
        <v>1199.9949999999999</v>
      </c>
      <c r="AW97">
        <f t="shared" si="65"/>
        <v>1025.9202135927367</v>
      </c>
      <c r="AX97">
        <f t="shared" si="66"/>
        <v>0.85493707356508719</v>
      </c>
      <c r="AY97">
        <f t="shared" si="67"/>
        <v>0.18842855198061847</v>
      </c>
      <c r="AZ97">
        <v>6</v>
      </c>
      <c r="BA97">
        <v>0.5</v>
      </c>
      <c r="BB97" t="s">
        <v>355</v>
      </c>
      <c r="BC97">
        <v>2</v>
      </c>
      <c r="BD97" t="b">
        <v>1</v>
      </c>
      <c r="BE97">
        <v>1676566943.2874999</v>
      </c>
      <c r="BF97">
        <v>512.78062499999999</v>
      </c>
      <c r="BG97">
        <v>533.68512499999997</v>
      </c>
      <c r="BH97">
        <v>33.871962500000002</v>
      </c>
      <c r="BI97">
        <v>31.761312499999999</v>
      </c>
      <c r="BJ97">
        <v>519.07799999999997</v>
      </c>
      <c r="BK97">
        <v>33.6477875</v>
      </c>
      <c r="BL97">
        <v>649.90262499999994</v>
      </c>
      <c r="BM97">
        <v>101.11987499999999</v>
      </c>
      <c r="BN97">
        <v>9.9742075000000013E-2</v>
      </c>
      <c r="BO97">
        <v>32.352550000000001</v>
      </c>
      <c r="BP97">
        <v>32.516737499999998</v>
      </c>
      <c r="BQ97">
        <v>999.9</v>
      </c>
      <c r="BR97">
        <v>0</v>
      </c>
      <c r="BS97">
        <v>0</v>
      </c>
      <c r="BT97">
        <v>8998.8274999999994</v>
      </c>
      <c r="BU97">
        <v>0</v>
      </c>
      <c r="BV97">
        <v>317.12337500000001</v>
      </c>
      <c r="BW97">
        <v>-20.904425</v>
      </c>
      <c r="BX97">
        <v>530.75799999999992</v>
      </c>
      <c r="BY97">
        <v>551.19150000000002</v>
      </c>
      <c r="BZ97">
        <v>2.11063</v>
      </c>
      <c r="CA97">
        <v>533.68512499999997</v>
      </c>
      <c r="CB97">
        <v>31.761312499999999</v>
      </c>
      <c r="CC97">
        <v>3.4251274999999999</v>
      </c>
      <c r="CD97">
        <v>3.21170125</v>
      </c>
      <c r="CE97">
        <v>26.2531</v>
      </c>
      <c r="CF97">
        <v>25.168175000000002</v>
      </c>
      <c r="CG97">
        <v>1199.9949999999999</v>
      </c>
      <c r="CH97">
        <v>0.50001399999999996</v>
      </c>
      <c r="CI97">
        <v>0.49998599999999999</v>
      </c>
      <c r="CJ97">
        <v>0</v>
      </c>
      <c r="CK97">
        <v>872.25799999999992</v>
      </c>
      <c r="CL97">
        <v>4.9990899999999998</v>
      </c>
      <c r="CM97">
        <v>9528.0750000000007</v>
      </c>
      <c r="CN97">
        <v>9557.8775000000005</v>
      </c>
      <c r="CO97">
        <v>42.561999999999998</v>
      </c>
      <c r="CP97">
        <v>44.484250000000003</v>
      </c>
      <c r="CQ97">
        <v>43.398249999999997</v>
      </c>
      <c r="CR97">
        <v>43.5</v>
      </c>
      <c r="CS97">
        <v>43.827749999999988</v>
      </c>
      <c r="CT97">
        <v>597.51499999999999</v>
      </c>
      <c r="CU97">
        <v>597.48</v>
      </c>
      <c r="CV97">
        <v>0</v>
      </c>
      <c r="CW97">
        <v>1676566957.5</v>
      </c>
      <c r="CX97">
        <v>0</v>
      </c>
      <c r="CY97">
        <v>1676559501.0999999</v>
      </c>
      <c r="CZ97" t="s">
        <v>356</v>
      </c>
      <c r="DA97">
        <v>1676559501.0999999</v>
      </c>
      <c r="DB97">
        <v>1676559496.5999999</v>
      </c>
      <c r="DC97">
        <v>9</v>
      </c>
      <c r="DD97">
        <v>-0.31900000000000001</v>
      </c>
      <c r="DE97">
        <v>0.04</v>
      </c>
      <c r="DF97">
        <v>-6.032</v>
      </c>
      <c r="DG97">
        <v>0.23799999999999999</v>
      </c>
      <c r="DH97">
        <v>416</v>
      </c>
      <c r="DI97">
        <v>31</v>
      </c>
      <c r="DJ97">
        <v>0.66</v>
      </c>
      <c r="DK97">
        <v>0.35</v>
      </c>
      <c r="DL97">
        <v>-20.50402926829268</v>
      </c>
      <c r="DM97">
        <v>-2.6176766550522448</v>
      </c>
      <c r="DN97">
        <v>0.25981498318001311</v>
      </c>
      <c r="DO97">
        <v>0</v>
      </c>
      <c r="DP97">
        <v>2.108858536585366</v>
      </c>
      <c r="DQ97">
        <v>-9.4168641114962988E-3</v>
      </c>
      <c r="DR97">
        <v>5.0031597630412466E-3</v>
      </c>
      <c r="DS97">
        <v>1</v>
      </c>
      <c r="DT97">
        <v>0</v>
      </c>
      <c r="DU97">
        <v>0</v>
      </c>
      <c r="DV97">
        <v>0</v>
      </c>
      <c r="DW97">
        <v>-1</v>
      </c>
      <c r="DX97">
        <v>1</v>
      </c>
      <c r="DY97">
        <v>2</v>
      </c>
      <c r="DZ97" t="s">
        <v>373</v>
      </c>
      <c r="EA97">
        <v>3.2972100000000002</v>
      </c>
      <c r="EB97">
        <v>2.625</v>
      </c>
      <c r="EC97">
        <v>0.120141</v>
      </c>
      <c r="ED97">
        <v>0.121584</v>
      </c>
      <c r="EE97">
        <v>0.13894300000000001</v>
      </c>
      <c r="EF97">
        <v>0.13179099999999999</v>
      </c>
      <c r="EG97">
        <v>26574.5</v>
      </c>
      <c r="EH97">
        <v>26924.7</v>
      </c>
      <c r="EI97">
        <v>28097.5</v>
      </c>
      <c r="EJ97">
        <v>29498.1</v>
      </c>
      <c r="EK97">
        <v>33311.5</v>
      </c>
      <c r="EL97">
        <v>35537.4</v>
      </c>
      <c r="EM97">
        <v>39681.199999999997</v>
      </c>
      <c r="EN97">
        <v>42139.5</v>
      </c>
      <c r="EO97">
        <v>2.20417</v>
      </c>
      <c r="EP97">
        <v>2.2017500000000001</v>
      </c>
      <c r="EQ97">
        <v>0.132769</v>
      </c>
      <c r="ER97">
        <v>0</v>
      </c>
      <c r="ES97">
        <v>30.353400000000001</v>
      </c>
      <c r="ET97">
        <v>999.9</v>
      </c>
      <c r="EU97">
        <v>76.8</v>
      </c>
      <c r="EV97">
        <v>32.5</v>
      </c>
      <c r="EW97">
        <v>37.306399999999996</v>
      </c>
      <c r="EX97">
        <v>56.280900000000003</v>
      </c>
      <c r="EY97">
        <v>-4.0344499999999996</v>
      </c>
      <c r="EZ97">
        <v>2</v>
      </c>
      <c r="FA97">
        <v>0.40259099999999998</v>
      </c>
      <c r="FB97">
        <v>-0.11140799999999999</v>
      </c>
      <c r="FC97">
        <v>20.274699999999999</v>
      </c>
      <c r="FD97">
        <v>5.2195400000000003</v>
      </c>
      <c r="FE97">
        <v>12.006399999999999</v>
      </c>
      <c r="FF97">
        <v>4.98665</v>
      </c>
      <c r="FG97">
        <v>3.2846299999999999</v>
      </c>
      <c r="FH97">
        <v>9999</v>
      </c>
      <c r="FI97">
        <v>9999</v>
      </c>
      <c r="FJ97">
        <v>9999</v>
      </c>
      <c r="FK97">
        <v>999.9</v>
      </c>
      <c r="FL97">
        <v>1.86581</v>
      </c>
      <c r="FM97">
        <v>1.8621799999999999</v>
      </c>
      <c r="FN97">
        <v>1.8641700000000001</v>
      </c>
      <c r="FO97">
        <v>1.8602799999999999</v>
      </c>
      <c r="FP97">
        <v>1.8609599999999999</v>
      </c>
      <c r="FQ97">
        <v>1.86019</v>
      </c>
      <c r="FR97">
        <v>1.86188</v>
      </c>
      <c r="FS97">
        <v>1.85846</v>
      </c>
      <c r="FT97">
        <v>0</v>
      </c>
      <c r="FU97">
        <v>0</v>
      </c>
      <c r="FV97">
        <v>0</v>
      </c>
      <c r="FW97">
        <v>0</v>
      </c>
      <c r="FX97" t="s">
        <v>358</v>
      </c>
      <c r="FY97" t="s">
        <v>359</v>
      </c>
      <c r="FZ97" t="s">
        <v>360</v>
      </c>
      <c r="GA97" t="s">
        <v>360</v>
      </c>
      <c r="GB97" t="s">
        <v>360</v>
      </c>
      <c r="GC97" t="s">
        <v>360</v>
      </c>
      <c r="GD97">
        <v>0</v>
      </c>
      <c r="GE97">
        <v>100</v>
      </c>
      <c r="GF97">
        <v>100</v>
      </c>
      <c r="GG97">
        <v>-6.3090000000000002</v>
      </c>
      <c r="GH97">
        <v>0.22420000000000001</v>
      </c>
      <c r="GI97">
        <v>-4.3390407852367989</v>
      </c>
      <c r="GJ97">
        <v>-4.8024823865547416E-3</v>
      </c>
      <c r="GK97">
        <v>2.2541114550050859E-6</v>
      </c>
      <c r="GL97">
        <v>-5.2254267566753844E-10</v>
      </c>
      <c r="GM97">
        <v>0.224158448447625</v>
      </c>
      <c r="GN97">
        <v>0</v>
      </c>
      <c r="GO97">
        <v>0</v>
      </c>
      <c r="GP97">
        <v>0</v>
      </c>
      <c r="GQ97">
        <v>6</v>
      </c>
      <c r="GR97">
        <v>2068</v>
      </c>
      <c r="GS97">
        <v>3</v>
      </c>
      <c r="GT97">
        <v>31</v>
      </c>
      <c r="GU97">
        <v>124.1</v>
      </c>
      <c r="GV97">
        <v>124.2</v>
      </c>
      <c r="GW97">
        <v>1.6833499999999999</v>
      </c>
      <c r="GX97">
        <v>2.5317400000000001</v>
      </c>
      <c r="GY97">
        <v>2.04834</v>
      </c>
      <c r="GZ97">
        <v>2.6269499999999999</v>
      </c>
      <c r="HA97">
        <v>2.1972700000000001</v>
      </c>
      <c r="HB97">
        <v>2.34131</v>
      </c>
      <c r="HC97">
        <v>37.771099999999997</v>
      </c>
      <c r="HD97">
        <v>14.245900000000001</v>
      </c>
      <c r="HE97">
        <v>18</v>
      </c>
      <c r="HF97">
        <v>681.08900000000006</v>
      </c>
      <c r="HG97">
        <v>756.43600000000004</v>
      </c>
      <c r="HH97">
        <v>30.998999999999999</v>
      </c>
      <c r="HI97">
        <v>32.531799999999997</v>
      </c>
      <c r="HJ97">
        <v>30.0001</v>
      </c>
      <c r="HK97">
        <v>32.444000000000003</v>
      </c>
      <c r="HL97">
        <v>32.449399999999997</v>
      </c>
      <c r="HM97">
        <v>33.691699999999997</v>
      </c>
      <c r="HN97">
        <v>19.12</v>
      </c>
      <c r="HO97">
        <v>100</v>
      </c>
      <c r="HP97">
        <v>31</v>
      </c>
      <c r="HQ97">
        <v>551.68499999999995</v>
      </c>
      <c r="HR97">
        <v>31.636600000000001</v>
      </c>
      <c r="HS97">
        <v>99.037599999999998</v>
      </c>
      <c r="HT97">
        <v>97.740300000000005</v>
      </c>
    </row>
    <row r="98" spans="1:228" x14ac:dyDescent="0.2">
      <c r="A98">
        <v>83</v>
      </c>
      <c r="B98">
        <v>1676566949.5999999</v>
      </c>
      <c r="C98">
        <v>327.5</v>
      </c>
      <c r="D98" t="s">
        <v>524</v>
      </c>
      <c r="E98" t="s">
        <v>525</v>
      </c>
      <c r="F98">
        <v>4</v>
      </c>
      <c r="G98">
        <v>1676566947.5999999</v>
      </c>
      <c r="H98">
        <f t="shared" si="34"/>
        <v>2.3256608107202004E-3</v>
      </c>
      <c r="I98">
        <f t="shared" si="35"/>
        <v>2.3256608107202004</v>
      </c>
      <c r="J98">
        <f t="shared" si="36"/>
        <v>11.202682418673682</v>
      </c>
      <c r="K98">
        <f t="shared" si="37"/>
        <v>519.83414285714287</v>
      </c>
      <c r="L98">
        <f t="shared" si="38"/>
        <v>390.99826587097192</v>
      </c>
      <c r="M98">
        <f t="shared" si="39"/>
        <v>39.577265911733484</v>
      </c>
      <c r="N98">
        <f t="shared" si="40"/>
        <v>52.618172246943978</v>
      </c>
      <c r="O98">
        <f t="shared" si="41"/>
        <v>0.15636008294045936</v>
      </c>
      <c r="P98">
        <f t="shared" si="42"/>
        <v>2.7691012141823466</v>
      </c>
      <c r="Q98">
        <f t="shared" si="43"/>
        <v>0.15161554671624972</v>
      </c>
      <c r="R98">
        <f t="shared" si="44"/>
        <v>9.5174002184548911E-2</v>
      </c>
      <c r="S98">
        <f t="shared" si="45"/>
        <v>226.1157561127153</v>
      </c>
      <c r="T98">
        <f t="shared" si="46"/>
        <v>33.103452454694249</v>
      </c>
      <c r="U98">
        <f t="shared" si="47"/>
        <v>32.511657142857139</v>
      </c>
      <c r="V98">
        <f t="shared" si="48"/>
        <v>4.9151256066687541</v>
      </c>
      <c r="W98">
        <f t="shared" si="49"/>
        <v>70.396171511566379</v>
      </c>
      <c r="X98">
        <f t="shared" si="50"/>
        <v>3.4264520587269187</v>
      </c>
      <c r="Y98">
        <f t="shared" si="51"/>
        <v>4.8673840993809421</v>
      </c>
      <c r="Z98">
        <f t="shared" si="52"/>
        <v>1.4886735479418354</v>
      </c>
      <c r="AA98">
        <f t="shared" si="53"/>
        <v>-102.56164175276083</v>
      </c>
      <c r="AB98">
        <f t="shared" si="54"/>
        <v>-25.824654063367927</v>
      </c>
      <c r="AC98">
        <f t="shared" si="55"/>
        <v>-2.1238379347131398</v>
      </c>
      <c r="AD98">
        <f t="shared" si="56"/>
        <v>95.605622361873387</v>
      </c>
      <c r="AE98">
        <f t="shared" si="57"/>
        <v>21.624017935236527</v>
      </c>
      <c r="AF98">
        <f t="shared" si="58"/>
        <v>2.3638299676042269</v>
      </c>
      <c r="AG98">
        <f t="shared" si="59"/>
        <v>11.202682418673682</v>
      </c>
      <c r="AH98">
        <v>557.67030061874175</v>
      </c>
      <c r="AI98">
        <v>540.57833333333338</v>
      </c>
      <c r="AJ98">
        <v>1.6836436659303811</v>
      </c>
      <c r="AK98">
        <v>62.170441953153343</v>
      </c>
      <c r="AL98">
        <f t="shared" si="60"/>
        <v>2.3256608107202004</v>
      </c>
      <c r="AM98">
        <v>31.753809851654161</v>
      </c>
      <c r="AN98">
        <v>33.846168484848462</v>
      </c>
      <c r="AO98">
        <v>-2.967317669287148E-3</v>
      </c>
      <c r="AP98">
        <v>100.072647166557</v>
      </c>
      <c r="AQ98">
        <v>16</v>
      </c>
      <c r="AR98">
        <v>2</v>
      </c>
      <c r="AS98">
        <f t="shared" si="61"/>
        <v>1</v>
      </c>
      <c r="AT98">
        <f t="shared" si="62"/>
        <v>0</v>
      </c>
      <c r="AU98">
        <f t="shared" si="63"/>
        <v>47479.657300972096</v>
      </c>
      <c r="AV98">
        <f t="shared" si="64"/>
        <v>1200.01</v>
      </c>
      <c r="AW98">
        <f t="shared" si="65"/>
        <v>1025.9328352915625</v>
      </c>
      <c r="AX98">
        <f t="shared" si="66"/>
        <v>0.85493690493542751</v>
      </c>
      <c r="AY98">
        <f t="shared" si="67"/>
        <v>0.18842822652537505</v>
      </c>
      <c r="AZ98">
        <v>6</v>
      </c>
      <c r="BA98">
        <v>0.5</v>
      </c>
      <c r="BB98" t="s">
        <v>355</v>
      </c>
      <c r="BC98">
        <v>2</v>
      </c>
      <c r="BD98" t="b">
        <v>1</v>
      </c>
      <c r="BE98">
        <v>1676566947.5999999</v>
      </c>
      <c r="BF98">
        <v>519.83414285714287</v>
      </c>
      <c r="BG98">
        <v>540.92971428571423</v>
      </c>
      <c r="BH98">
        <v>33.851171428571433</v>
      </c>
      <c r="BI98">
        <v>31.74297142857143</v>
      </c>
      <c r="BJ98">
        <v>526.15200000000004</v>
      </c>
      <c r="BK98">
        <v>33.627014285714282</v>
      </c>
      <c r="BL98">
        <v>649.9795714285716</v>
      </c>
      <c r="BM98">
        <v>101.1212857142857</v>
      </c>
      <c r="BN98">
        <v>9.9792142857142857E-2</v>
      </c>
      <c r="BO98">
        <v>32.338671428571431</v>
      </c>
      <c r="BP98">
        <v>32.511657142857139</v>
      </c>
      <c r="BQ98">
        <v>999.89999999999986</v>
      </c>
      <c r="BR98">
        <v>0</v>
      </c>
      <c r="BS98">
        <v>0</v>
      </c>
      <c r="BT98">
        <v>9011.16</v>
      </c>
      <c r="BU98">
        <v>0</v>
      </c>
      <c r="BV98">
        <v>314.37071428571431</v>
      </c>
      <c r="BW98">
        <v>-21.095742857142859</v>
      </c>
      <c r="BX98">
        <v>538.04771428571428</v>
      </c>
      <c r="BY98">
        <v>558.66342857142865</v>
      </c>
      <c r="BZ98">
        <v>2.108205714285714</v>
      </c>
      <c r="CA98">
        <v>540.92971428571423</v>
      </c>
      <c r="CB98">
        <v>31.74297142857143</v>
      </c>
      <c r="CC98">
        <v>3.4230714285714292</v>
      </c>
      <c r="CD98">
        <v>3.209887142857144</v>
      </c>
      <c r="CE98">
        <v>26.24294285714285</v>
      </c>
      <c r="CF98">
        <v>25.158714285714289</v>
      </c>
      <c r="CG98">
        <v>1200.01</v>
      </c>
      <c r="CH98">
        <v>0.50002042857142859</v>
      </c>
      <c r="CI98">
        <v>0.49997957142857141</v>
      </c>
      <c r="CJ98">
        <v>0</v>
      </c>
      <c r="CK98">
        <v>872.76014285714302</v>
      </c>
      <c r="CL98">
        <v>4.9990899999999998</v>
      </c>
      <c r="CM98">
        <v>9536.5057142857131</v>
      </c>
      <c r="CN98">
        <v>9558.0157142857151</v>
      </c>
      <c r="CO98">
        <v>42.561999999999998</v>
      </c>
      <c r="CP98">
        <v>44.473000000000013</v>
      </c>
      <c r="CQ98">
        <v>43.375</v>
      </c>
      <c r="CR98">
        <v>43.436999999999998</v>
      </c>
      <c r="CS98">
        <v>43.838999999999999</v>
      </c>
      <c r="CT98">
        <v>597.53142857142848</v>
      </c>
      <c r="CU98">
        <v>597.48285714285726</v>
      </c>
      <c r="CV98">
        <v>0</v>
      </c>
      <c r="CW98">
        <v>1676566961.0999999</v>
      </c>
      <c r="CX98">
        <v>0</v>
      </c>
      <c r="CY98">
        <v>1676559501.0999999</v>
      </c>
      <c r="CZ98" t="s">
        <v>356</v>
      </c>
      <c r="DA98">
        <v>1676559501.0999999</v>
      </c>
      <c r="DB98">
        <v>1676559496.5999999</v>
      </c>
      <c r="DC98">
        <v>9</v>
      </c>
      <c r="DD98">
        <v>-0.31900000000000001</v>
      </c>
      <c r="DE98">
        <v>0.04</v>
      </c>
      <c r="DF98">
        <v>-6.032</v>
      </c>
      <c r="DG98">
        <v>0.23799999999999999</v>
      </c>
      <c r="DH98">
        <v>416</v>
      </c>
      <c r="DI98">
        <v>31</v>
      </c>
      <c r="DJ98">
        <v>0.66</v>
      </c>
      <c r="DK98">
        <v>0.35</v>
      </c>
      <c r="DL98">
        <v>-20.680341463414631</v>
      </c>
      <c r="DM98">
        <v>-2.6536473867596051</v>
      </c>
      <c r="DN98">
        <v>0.26334494394291591</v>
      </c>
      <c r="DO98">
        <v>0</v>
      </c>
      <c r="DP98">
        <v>2.1081153658536582</v>
      </c>
      <c r="DQ98">
        <v>-1.831923344947621E-2</v>
      </c>
      <c r="DR98">
        <v>5.6878441616850066E-3</v>
      </c>
      <c r="DS98">
        <v>1</v>
      </c>
      <c r="DT98">
        <v>0</v>
      </c>
      <c r="DU98">
        <v>0</v>
      </c>
      <c r="DV98">
        <v>0</v>
      </c>
      <c r="DW98">
        <v>-1</v>
      </c>
      <c r="DX98">
        <v>1</v>
      </c>
      <c r="DY98">
        <v>2</v>
      </c>
      <c r="DZ98" t="s">
        <v>373</v>
      </c>
      <c r="EA98">
        <v>3.2972299999999999</v>
      </c>
      <c r="EB98">
        <v>2.62527</v>
      </c>
      <c r="EC98">
        <v>0.121226</v>
      </c>
      <c r="ED98">
        <v>0.122684</v>
      </c>
      <c r="EE98">
        <v>0.138903</v>
      </c>
      <c r="EF98">
        <v>0.131691</v>
      </c>
      <c r="EG98">
        <v>26541.3</v>
      </c>
      <c r="EH98">
        <v>26890.799999999999</v>
      </c>
      <c r="EI98">
        <v>28097.1</v>
      </c>
      <c r="EJ98">
        <v>29498</v>
      </c>
      <c r="EK98">
        <v>33313.199999999997</v>
      </c>
      <c r="EL98">
        <v>35541.300000000003</v>
      </c>
      <c r="EM98">
        <v>39681.300000000003</v>
      </c>
      <c r="EN98">
        <v>42139.1</v>
      </c>
      <c r="EO98">
        <v>2.2034699999999998</v>
      </c>
      <c r="EP98">
        <v>2.2023700000000002</v>
      </c>
      <c r="EQ98">
        <v>0.133328</v>
      </c>
      <c r="ER98">
        <v>0</v>
      </c>
      <c r="ES98">
        <v>30.343499999999999</v>
      </c>
      <c r="ET98">
        <v>999.9</v>
      </c>
      <c r="EU98">
        <v>76.8</v>
      </c>
      <c r="EV98">
        <v>32.5</v>
      </c>
      <c r="EW98">
        <v>37.300199999999997</v>
      </c>
      <c r="EX98">
        <v>57.060899999999997</v>
      </c>
      <c r="EY98">
        <v>-4.02644</v>
      </c>
      <c r="EZ98">
        <v>2</v>
      </c>
      <c r="FA98">
        <v>0.40261200000000003</v>
      </c>
      <c r="FB98">
        <v>-0.115539</v>
      </c>
      <c r="FC98">
        <v>20.274699999999999</v>
      </c>
      <c r="FD98">
        <v>5.2201399999999998</v>
      </c>
      <c r="FE98">
        <v>12.007099999999999</v>
      </c>
      <c r="FF98">
        <v>4.9869500000000002</v>
      </c>
      <c r="FG98">
        <v>3.2844500000000001</v>
      </c>
      <c r="FH98">
        <v>9999</v>
      </c>
      <c r="FI98">
        <v>9999</v>
      </c>
      <c r="FJ98">
        <v>9999</v>
      </c>
      <c r="FK98">
        <v>999.9</v>
      </c>
      <c r="FL98">
        <v>1.8658300000000001</v>
      </c>
      <c r="FM98">
        <v>1.8621799999999999</v>
      </c>
      <c r="FN98">
        <v>1.8641700000000001</v>
      </c>
      <c r="FO98">
        <v>1.8602799999999999</v>
      </c>
      <c r="FP98">
        <v>1.8609599999999999</v>
      </c>
      <c r="FQ98">
        <v>1.86019</v>
      </c>
      <c r="FR98">
        <v>1.86188</v>
      </c>
      <c r="FS98">
        <v>1.8584799999999999</v>
      </c>
      <c r="FT98">
        <v>0</v>
      </c>
      <c r="FU98">
        <v>0</v>
      </c>
      <c r="FV98">
        <v>0</v>
      </c>
      <c r="FW98">
        <v>0</v>
      </c>
      <c r="FX98" t="s">
        <v>358</v>
      </c>
      <c r="FY98" t="s">
        <v>359</v>
      </c>
      <c r="FZ98" t="s">
        <v>360</v>
      </c>
      <c r="GA98" t="s">
        <v>360</v>
      </c>
      <c r="GB98" t="s">
        <v>360</v>
      </c>
      <c r="GC98" t="s">
        <v>360</v>
      </c>
      <c r="GD98">
        <v>0</v>
      </c>
      <c r="GE98">
        <v>100</v>
      </c>
      <c r="GF98">
        <v>100</v>
      </c>
      <c r="GG98">
        <v>-6.327</v>
      </c>
      <c r="GH98">
        <v>0.22409999999999999</v>
      </c>
      <c r="GI98">
        <v>-4.3390407852367989</v>
      </c>
      <c r="GJ98">
        <v>-4.8024823865547416E-3</v>
      </c>
      <c r="GK98">
        <v>2.2541114550050859E-6</v>
      </c>
      <c r="GL98">
        <v>-5.2254267566753844E-10</v>
      </c>
      <c r="GM98">
        <v>0.224158448447625</v>
      </c>
      <c r="GN98">
        <v>0</v>
      </c>
      <c r="GO98">
        <v>0</v>
      </c>
      <c r="GP98">
        <v>0</v>
      </c>
      <c r="GQ98">
        <v>6</v>
      </c>
      <c r="GR98">
        <v>2068</v>
      </c>
      <c r="GS98">
        <v>3</v>
      </c>
      <c r="GT98">
        <v>31</v>
      </c>
      <c r="GU98">
        <v>124.1</v>
      </c>
      <c r="GV98">
        <v>124.2</v>
      </c>
      <c r="GW98">
        <v>1.70044</v>
      </c>
      <c r="GX98">
        <v>2.5402800000000001</v>
      </c>
      <c r="GY98">
        <v>2.04834</v>
      </c>
      <c r="GZ98">
        <v>2.6281699999999999</v>
      </c>
      <c r="HA98">
        <v>2.1972700000000001</v>
      </c>
      <c r="HB98">
        <v>2.34009</v>
      </c>
      <c r="HC98">
        <v>37.771099999999997</v>
      </c>
      <c r="HD98">
        <v>14.210800000000001</v>
      </c>
      <c r="HE98">
        <v>18</v>
      </c>
      <c r="HF98">
        <v>680.54100000000005</v>
      </c>
      <c r="HG98">
        <v>757.05</v>
      </c>
      <c r="HH98">
        <v>30.998899999999999</v>
      </c>
      <c r="HI98">
        <v>32.531799999999997</v>
      </c>
      <c r="HJ98">
        <v>30.0001</v>
      </c>
      <c r="HK98">
        <v>32.446100000000001</v>
      </c>
      <c r="HL98">
        <v>32.450200000000002</v>
      </c>
      <c r="HM98">
        <v>34.029299999999999</v>
      </c>
      <c r="HN98">
        <v>19.12</v>
      </c>
      <c r="HO98">
        <v>100</v>
      </c>
      <c r="HP98">
        <v>31</v>
      </c>
      <c r="HQ98">
        <v>558.38099999999997</v>
      </c>
      <c r="HR98">
        <v>31.631</v>
      </c>
      <c r="HS98">
        <v>99.037099999999995</v>
      </c>
      <c r="HT98">
        <v>97.739699999999999</v>
      </c>
    </row>
    <row r="99" spans="1:228" x14ac:dyDescent="0.2">
      <c r="A99">
        <v>84</v>
      </c>
      <c r="B99">
        <v>1676566953.5999999</v>
      </c>
      <c r="C99">
        <v>331.5</v>
      </c>
      <c r="D99" t="s">
        <v>526</v>
      </c>
      <c r="E99" t="s">
        <v>527</v>
      </c>
      <c r="F99">
        <v>4</v>
      </c>
      <c r="G99">
        <v>1676566951.2874999</v>
      </c>
      <c r="H99">
        <f t="shared" si="34"/>
        <v>2.3479430389646708E-3</v>
      </c>
      <c r="I99">
        <f t="shared" si="35"/>
        <v>2.3479430389646709</v>
      </c>
      <c r="J99">
        <f t="shared" si="36"/>
        <v>11.300854012026749</v>
      </c>
      <c r="K99">
        <f t="shared" si="37"/>
        <v>525.89224999999999</v>
      </c>
      <c r="L99">
        <f t="shared" si="38"/>
        <v>397.12928258602193</v>
      </c>
      <c r="M99">
        <f t="shared" si="39"/>
        <v>40.198332083456513</v>
      </c>
      <c r="N99">
        <f t="shared" si="40"/>
        <v>53.232013433904903</v>
      </c>
      <c r="O99">
        <f t="shared" si="41"/>
        <v>0.15806774474430535</v>
      </c>
      <c r="P99">
        <f t="shared" si="42"/>
        <v>2.7627615427808396</v>
      </c>
      <c r="Q99">
        <f t="shared" si="43"/>
        <v>0.15320998392949989</v>
      </c>
      <c r="R99">
        <f t="shared" si="44"/>
        <v>9.6180254710464735E-2</v>
      </c>
      <c r="S99">
        <f t="shared" si="45"/>
        <v>226.11607859466548</v>
      </c>
      <c r="T99">
        <f t="shared" si="46"/>
        <v>33.088614992165617</v>
      </c>
      <c r="U99">
        <f t="shared" si="47"/>
        <v>32.5011875</v>
      </c>
      <c r="V99">
        <f t="shared" si="48"/>
        <v>4.9122245970455589</v>
      </c>
      <c r="W99">
        <f t="shared" si="49"/>
        <v>70.405011358484458</v>
      </c>
      <c r="X99">
        <f t="shared" si="50"/>
        <v>3.4248761432381998</v>
      </c>
      <c r="Y99">
        <f t="shared" si="51"/>
        <v>4.8645346079124954</v>
      </c>
      <c r="Z99">
        <f t="shared" si="52"/>
        <v>1.4873484538073591</v>
      </c>
      <c r="AA99">
        <f t="shared" si="53"/>
        <v>-103.54428801834199</v>
      </c>
      <c r="AB99">
        <f t="shared" si="54"/>
        <v>-25.750901625898432</v>
      </c>
      <c r="AC99">
        <f t="shared" si="55"/>
        <v>-2.1224148520230917</v>
      </c>
      <c r="AD99">
        <f t="shared" si="56"/>
        <v>94.69847409840196</v>
      </c>
      <c r="AE99">
        <f t="shared" si="57"/>
        <v>21.757699002653482</v>
      </c>
      <c r="AF99">
        <f t="shared" si="58"/>
        <v>2.3715335825838584</v>
      </c>
      <c r="AG99">
        <f t="shared" si="59"/>
        <v>11.300854012026749</v>
      </c>
      <c r="AH99">
        <v>564.60191929797725</v>
      </c>
      <c r="AI99">
        <v>547.37687272727271</v>
      </c>
      <c r="AJ99">
        <v>1.694125956197793</v>
      </c>
      <c r="AK99">
        <v>62.170441953153343</v>
      </c>
      <c r="AL99">
        <f t="shared" si="60"/>
        <v>2.3479430389646709</v>
      </c>
      <c r="AM99">
        <v>31.72058626222185</v>
      </c>
      <c r="AN99">
        <v>33.8230890909091</v>
      </c>
      <c r="AO99">
        <v>-1.3810427243675981E-3</v>
      </c>
      <c r="AP99">
        <v>100.072647166557</v>
      </c>
      <c r="AQ99">
        <v>16</v>
      </c>
      <c r="AR99">
        <v>2</v>
      </c>
      <c r="AS99">
        <f t="shared" si="61"/>
        <v>1</v>
      </c>
      <c r="AT99">
        <f t="shared" si="62"/>
        <v>0</v>
      </c>
      <c r="AU99">
        <f t="shared" si="63"/>
        <v>47306.551204691721</v>
      </c>
      <c r="AV99">
        <f t="shared" si="64"/>
        <v>1200.0150000000001</v>
      </c>
      <c r="AW99">
        <f t="shared" si="65"/>
        <v>1025.9367889091532</v>
      </c>
      <c r="AX99">
        <f t="shared" si="66"/>
        <v>0.85493663738299364</v>
      </c>
      <c r="AY99">
        <f t="shared" si="67"/>
        <v>0.1884277101491777</v>
      </c>
      <c r="AZ99">
        <v>6</v>
      </c>
      <c r="BA99">
        <v>0.5</v>
      </c>
      <c r="BB99" t="s">
        <v>355</v>
      </c>
      <c r="BC99">
        <v>2</v>
      </c>
      <c r="BD99" t="b">
        <v>1</v>
      </c>
      <c r="BE99">
        <v>1676566951.2874999</v>
      </c>
      <c r="BF99">
        <v>525.89224999999999</v>
      </c>
      <c r="BG99">
        <v>547.12762500000008</v>
      </c>
      <c r="BH99">
        <v>33.8352</v>
      </c>
      <c r="BI99">
        <v>31.72015</v>
      </c>
      <c r="BJ99">
        <v>532.22762499999999</v>
      </c>
      <c r="BK99">
        <v>33.611050000000013</v>
      </c>
      <c r="BL99">
        <v>649.99662499999999</v>
      </c>
      <c r="BM99">
        <v>101.122125</v>
      </c>
      <c r="BN99">
        <v>0.100156625</v>
      </c>
      <c r="BO99">
        <v>32.328299999999999</v>
      </c>
      <c r="BP99">
        <v>32.5011875</v>
      </c>
      <c r="BQ99">
        <v>999.9</v>
      </c>
      <c r="BR99">
        <v>0</v>
      </c>
      <c r="BS99">
        <v>0</v>
      </c>
      <c r="BT99">
        <v>8977.4212499999994</v>
      </c>
      <c r="BU99">
        <v>0</v>
      </c>
      <c r="BV99">
        <v>329.84337499999998</v>
      </c>
      <c r="BW99">
        <v>-21.235524999999999</v>
      </c>
      <c r="BX99">
        <v>544.30899999999997</v>
      </c>
      <c r="BY99">
        <v>565.05124999999998</v>
      </c>
      <c r="BZ99">
        <v>2.1150699999999998</v>
      </c>
      <c r="CA99">
        <v>547.12762500000008</v>
      </c>
      <c r="CB99">
        <v>31.72015</v>
      </c>
      <c r="CC99">
        <v>3.4214899999999999</v>
      </c>
      <c r="CD99">
        <v>3.2076087499999999</v>
      </c>
      <c r="CE99">
        <v>26.235099999999999</v>
      </c>
      <c r="CF99">
        <v>25.146762500000001</v>
      </c>
      <c r="CG99">
        <v>1200.0150000000001</v>
      </c>
      <c r="CH99">
        <v>0.50002899999999995</v>
      </c>
      <c r="CI99">
        <v>0.499971</v>
      </c>
      <c r="CJ99">
        <v>0</v>
      </c>
      <c r="CK99">
        <v>873.08325000000002</v>
      </c>
      <c r="CL99">
        <v>4.9990899999999998</v>
      </c>
      <c r="CM99">
        <v>9546.9987499999988</v>
      </c>
      <c r="CN99">
        <v>9558.0612499999988</v>
      </c>
      <c r="CO99">
        <v>42.561999999999998</v>
      </c>
      <c r="CP99">
        <v>44.436999999999998</v>
      </c>
      <c r="CQ99">
        <v>43.375</v>
      </c>
      <c r="CR99">
        <v>43.436999999999998</v>
      </c>
      <c r="CS99">
        <v>43.835624999999993</v>
      </c>
      <c r="CT99">
        <v>597.54499999999996</v>
      </c>
      <c r="CU99">
        <v>597.47500000000002</v>
      </c>
      <c r="CV99">
        <v>0</v>
      </c>
      <c r="CW99">
        <v>1676566965.3</v>
      </c>
      <c r="CX99">
        <v>0</v>
      </c>
      <c r="CY99">
        <v>1676559501.0999999</v>
      </c>
      <c r="CZ99" t="s">
        <v>356</v>
      </c>
      <c r="DA99">
        <v>1676559501.0999999</v>
      </c>
      <c r="DB99">
        <v>1676559496.5999999</v>
      </c>
      <c r="DC99">
        <v>9</v>
      </c>
      <c r="DD99">
        <v>-0.31900000000000001</v>
      </c>
      <c r="DE99">
        <v>0.04</v>
      </c>
      <c r="DF99">
        <v>-6.032</v>
      </c>
      <c r="DG99">
        <v>0.23799999999999999</v>
      </c>
      <c r="DH99">
        <v>416</v>
      </c>
      <c r="DI99">
        <v>31</v>
      </c>
      <c r="DJ99">
        <v>0.66</v>
      </c>
      <c r="DK99">
        <v>0.35</v>
      </c>
      <c r="DL99">
        <v>-20.85348048780488</v>
      </c>
      <c r="DM99">
        <v>-2.7295296167247152</v>
      </c>
      <c r="DN99">
        <v>0.27059603337412541</v>
      </c>
      <c r="DO99">
        <v>0</v>
      </c>
      <c r="DP99">
        <v>2.1086673170731709</v>
      </c>
      <c r="DQ99">
        <v>2.929442508710706E-2</v>
      </c>
      <c r="DR99">
        <v>6.6191459269231501E-3</v>
      </c>
      <c r="DS99">
        <v>1</v>
      </c>
      <c r="DT99">
        <v>0</v>
      </c>
      <c r="DU99">
        <v>0</v>
      </c>
      <c r="DV99">
        <v>0</v>
      </c>
      <c r="DW99">
        <v>-1</v>
      </c>
      <c r="DX99">
        <v>1</v>
      </c>
      <c r="DY99">
        <v>2</v>
      </c>
      <c r="DZ99" t="s">
        <v>373</v>
      </c>
      <c r="EA99">
        <v>3.29732</v>
      </c>
      <c r="EB99">
        <v>2.6251799999999998</v>
      </c>
      <c r="EC99">
        <v>0.122311</v>
      </c>
      <c r="ED99">
        <v>0.123768</v>
      </c>
      <c r="EE99">
        <v>0.13883400000000001</v>
      </c>
      <c r="EF99">
        <v>0.13167300000000001</v>
      </c>
      <c r="EG99">
        <v>26508.5</v>
      </c>
      <c r="EH99">
        <v>26857.4</v>
      </c>
      <c r="EI99">
        <v>28097.1</v>
      </c>
      <c r="EJ99">
        <v>29497.8</v>
      </c>
      <c r="EK99">
        <v>33315.699999999997</v>
      </c>
      <c r="EL99">
        <v>35541.9</v>
      </c>
      <c r="EM99">
        <v>39680.9</v>
      </c>
      <c r="EN99">
        <v>42138.9</v>
      </c>
      <c r="EO99">
        <v>2.2039</v>
      </c>
      <c r="EP99">
        <v>2.2024300000000001</v>
      </c>
      <c r="EQ99">
        <v>0.132993</v>
      </c>
      <c r="ER99">
        <v>0</v>
      </c>
      <c r="ES99">
        <v>30.335100000000001</v>
      </c>
      <c r="ET99">
        <v>999.9</v>
      </c>
      <c r="EU99">
        <v>76.8</v>
      </c>
      <c r="EV99">
        <v>32.5</v>
      </c>
      <c r="EW99">
        <v>37.301600000000001</v>
      </c>
      <c r="EX99">
        <v>56.760899999999999</v>
      </c>
      <c r="EY99">
        <v>-3.98638</v>
      </c>
      <c r="EZ99">
        <v>2</v>
      </c>
      <c r="FA99">
        <v>0.40255600000000002</v>
      </c>
      <c r="FB99">
        <v>-0.120684</v>
      </c>
      <c r="FC99">
        <v>20.274699999999999</v>
      </c>
      <c r="FD99">
        <v>5.2201399999999998</v>
      </c>
      <c r="FE99">
        <v>12.0062</v>
      </c>
      <c r="FF99">
        <v>4.9869000000000003</v>
      </c>
      <c r="FG99">
        <v>3.2845</v>
      </c>
      <c r="FH99">
        <v>9999</v>
      </c>
      <c r="FI99">
        <v>9999</v>
      </c>
      <c r="FJ99">
        <v>9999</v>
      </c>
      <c r="FK99">
        <v>999.9</v>
      </c>
      <c r="FL99">
        <v>1.86581</v>
      </c>
      <c r="FM99">
        <v>1.8621799999999999</v>
      </c>
      <c r="FN99">
        <v>1.8641700000000001</v>
      </c>
      <c r="FO99">
        <v>1.86026</v>
      </c>
      <c r="FP99">
        <v>1.8609599999999999</v>
      </c>
      <c r="FQ99">
        <v>1.86019</v>
      </c>
      <c r="FR99">
        <v>1.86188</v>
      </c>
      <c r="FS99">
        <v>1.85849</v>
      </c>
      <c r="FT99">
        <v>0</v>
      </c>
      <c r="FU99">
        <v>0</v>
      </c>
      <c r="FV99">
        <v>0</v>
      </c>
      <c r="FW99">
        <v>0</v>
      </c>
      <c r="FX99" t="s">
        <v>358</v>
      </c>
      <c r="FY99" t="s">
        <v>359</v>
      </c>
      <c r="FZ99" t="s">
        <v>360</v>
      </c>
      <c r="GA99" t="s">
        <v>360</v>
      </c>
      <c r="GB99" t="s">
        <v>360</v>
      </c>
      <c r="GC99" t="s">
        <v>360</v>
      </c>
      <c r="GD99">
        <v>0</v>
      </c>
      <c r="GE99">
        <v>100</v>
      </c>
      <c r="GF99">
        <v>100</v>
      </c>
      <c r="GG99">
        <v>-6.3460000000000001</v>
      </c>
      <c r="GH99">
        <v>0.22409999999999999</v>
      </c>
      <c r="GI99">
        <v>-4.3390407852367989</v>
      </c>
      <c r="GJ99">
        <v>-4.8024823865547416E-3</v>
      </c>
      <c r="GK99">
        <v>2.2541114550050859E-6</v>
      </c>
      <c r="GL99">
        <v>-5.2254267566753844E-10</v>
      </c>
      <c r="GM99">
        <v>0.224158448447625</v>
      </c>
      <c r="GN99">
        <v>0</v>
      </c>
      <c r="GO99">
        <v>0</v>
      </c>
      <c r="GP99">
        <v>0</v>
      </c>
      <c r="GQ99">
        <v>6</v>
      </c>
      <c r="GR99">
        <v>2068</v>
      </c>
      <c r="GS99">
        <v>3</v>
      </c>
      <c r="GT99">
        <v>31</v>
      </c>
      <c r="GU99">
        <v>124.2</v>
      </c>
      <c r="GV99">
        <v>124.3</v>
      </c>
      <c r="GW99">
        <v>1.71753</v>
      </c>
      <c r="GX99">
        <v>2.5354000000000001</v>
      </c>
      <c r="GY99">
        <v>2.04834</v>
      </c>
      <c r="GZ99">
        <v>2.6257299999999999</v>
      </c>
      <c r="HA99">
        <v>2.1972700000000001</v>
      </c>
      <c r="HB99">
        <v>2.3083499999999999</v>
      </c>
      <c r="HC99">
        <v>37.771099999999997</v>
      </c>
      <c r="HD99">
        <v>14.2021</v>
      </c>
      <c r="HE99">
        <v>18</v>
      </c>
      <c r="HF99">
        <v>680.89499999999998</v>
      </c>
      <c r="HG99">
        <v>757.09799999999996</v>
      </c>
      <c r="HH99">
        <v>30.998799999999999</v>
      </c>
      <c r="HI99">
        <v>32.531799999999997</v>
      </c>
      <c r="HJ99">
        <v>30</v>
      </c>
      <c r="HK99">
        <v>32.446800000000003</v>
      </c>
      <c r="HL99">
        <v>32.450200000000002</v>
      </c>
      <c r="HM99">
        <v>34.366700000000002</v>
      </c>
      <c r="HN99">
        <v>19.12</v>
      </c>
      <c r="HO99">
        <v>100</v>
      </c>
      <c r="HP99">
        <v>31</v>
      </c>
      <c r="HQ99">
        <v>565.05899999999997</v>
      </c>
      <c r="HR99">
        <v>31.647099999999998</v>
      </c>
      <c r="HS99">
        <v>99.036600000000007</v>
      </c>
      <c r="HT99">
        <v>97.739099999999993</v>
      </c>
    </row>
    <row r="100" spans="1:228" x14ac:dyDescent="0.2">
      <c r="A100">
        <v>85</v>
      </c>
      <c r="B100">
        <v>1676566957.5999999</v>
      </c>
      <c r="C100">
        <v>335.5</v>
      </c>
      <c r="D100" t="s">
        <v>528</v>
      </c>
      <c r="E100" t="s">
        <v>529</v>
      </c>
      <c r="F100">
        <v>4</v>
      </c>
      <c r="G100">
        <v>1676566955.5999999</v>
      </c>
      <c r="H100">
        <f t="shared" si="34"/>
        <v>2.3055282661007424E-3</v>
      </c>
      <c r="I100">
        <f t="shared" si="35"/>
        <v>2.3055282661007426</v>
      </c>
      <c r="J100">
        <f t="shared" si="36"/>
        <v>11.185236296977664</v>
      </c>
      <c r="K100">
        <f t="shared" si="37"/>
        <v>532.98442857142857</v>
      </c>
      <c r="L100">
        <f t="shared" si="38"/>
        <v>403.15444216676548</v>
      </c>
      <c r="M100">
        <f t="shared" si="39"/>
        <v>40.808543900802803</v>
      </c>
      <c r="N100">
        <f t="shared" si="40"/>
        <v>53.950338076156889</v>
      </c>
      <c r="O100">
        <f t="shared" si="41"/>
        <v>0.15516502582728575</v>
      </c>
      <c r="P100">
        <f t="shared" si="42"/>
        <v>2.7685974837462246</v>
      </c>
      <c r="Q100">
        <f t="shared" si="43"/>
        <v>0.15049074773318466</v>
      </c>
      <c r="R100">
        <f t="shared" si="44"/>
        <v>9.4464953362102783E-2</v>
      </c>
      <c r="S100">
        <f t="shared" si="45"/>
        <v>226.11495001192645</v>
      </c>
      <c r="T100">
        <f t="shared" si="46"/>
        <v>33.092781963626628</v>
      </c>
      <c r="U100">
        <f t="shared" si="47"/>
        <v>32.490771428571428</v>
      </c>
      <c r="V100">
        <f t="shared" si="48"/>
        <v>4.9093399102888116</v>
      </c>
      <c r="W100">
        <f t="shared" si="49"/>
        <v>70.378009916580069</v>
      </c>
      <c r="X100">
        <f t="shared" si="50"/>
        <v>3.4224167615648891</v>
      </c>
      <c r="Y100">
        <f t="shared" si="51"/>
        <v>4.8629064186690165</v>
      </c>
      <c r="Z100">
        <f t="shared" si="52"/>
        <v>1.4869231487239225</v>
      </c>
      <c r="AA100">
        <f t="shared" si="53"/>
        <v>-101.67379653504274</v>
      </c>
      <c r="AB100">
        <f t="shared" si="54"/>
        <v>-25.135489678363292</v>
      </c>
      <c r="AC100">
        <f t="shared" si="55"/>
        <v>-2.0671591014962121</v>
      </c>
      <c r="AD100">
        <f t="shared" si="56"/>
        <v>97.238504697024212</v>
      </c>
      <c r="AE100">
        <f t="shared" si="57"/>
        <v>21.918909583278474</v>
      </c>
      <c r="AF100">
        <f t="shared" si="58"/>
        <v>2.346624169835712</v>
      </c>
      <c r="AG100">
        <f t="shared" si="59"/>
        <v>11.185236296977664</v>
      </c>
      <c r="AH100">
        <v>571.54319671930125</v>
      </c>
      <c r="AI100">
        <v>554.26106060606037</v>
      </c>
      <c r="AJ100">
        <v>1.738078937783192</v>
      </c>
      <c r="AK100">
        <v>62.170441953153343</v>
      </c>
      <c r="AL100">
        <f t="shared" si="60"/>
        <v>2.3055282661007426</v>
      </c>
      <c r="AM100">
        <v>31.717372257781431</v>
      </c>
      <c r="AN100">
        <v>33.807199393939392</v>
      </c>
      <c r="AO100">
        <v>-5.4835102671888462E-3</v>
      </c>
      <c r="AP100">
        <v>100.072647166557</v>
      </c>
      <c r="AQ100">
        <v>16</v>
      </c>
      <c r="AR100">
        <v>2</v>
      </c>
      <c r="AS100">
        <f t="shared" si="61"/>
        <v>1</v>
      </c>
      <c r="AT100">
        <f t="shared" si="62"/>
        <v>0</v>
      </c>
      <c r="AU100">
        <f t="shared" si="63"/>
        <v>47468.315587090714</v>
      </c>
      <c r="AV100">
        <f t="shared" si="64"/>
        <v>1200.011428571428</v>
      </c>
      <c r="AW100">
        <f t="shared" si="65"/>
        <v>1025.9334994880444</v>
      </c>
      <c r="AX100">
        <f t="shared" si="66"/>
        <v>0.85493644065488827</v>
      </c>
      <c r="AY100">
        <f t="shared" si="67"/>
        <v>0.18842733046393437</v>
      </c>
      <c r="AZ100">
        <v>6</v>
      </c>
      <c r="BA100">
        <v>0.5</v>
      </c>
      <c r="BB100" t="s">
        <v>355</v>
      </c>
      <c r="BC100">
        <v>2</v>
      </c>
      <c r="BD100" t="b">
        <v>1</v>
      </c>
      <c r="BE100">
        <v>1676566955.5999999</v>
      </c>
      <c r="BF100">
        <v>532.98442857142857</v>
      </c>
      <c r="BG100">
        <v>554.37157142857143</v>
      </c>
      <c r="BH100">
        <v>33.81062857142858</v>
      </c>
      <c r="BI100">
        <v>31.717771428571432</v>
      </c>
      <c r="BJ100">
        <v>539.34</v>
      </c>
      <c r="BK100">
        <v>33.586471428571443</v>
      </c>
      <c r="BL100">
        <v>650.00614285714289</v>
      </c>
      <c r="BM100">
        <v>101.1232857142857</v>
      </c>
      <c r="BN100">
        <v>9.9817971428571434E-2</v>
      </c>
      <c r="BO100">
        <v>32.322371428571429</v>
      </c>
      <c r="BP100">
        <v>32.490771428571428</v>
      </c>
      <c r="BQ100">
        <v>999.89999999999986</v>
      </c>
      <c r="BR100">
        <v>0</v>
      </c>
      <c r="BS100">
        <v>0</v>
      </c>
      <c r="BT100">
        <v>9008.3042857142846</v>
      </c>
      <c r="BU100">
        <v>0</v>
      </c>
      <c r="BV100">
        <v>344.64814285714289</v>
      </c>
      <c r="BW100">
        <v>-21.38721428571429</v>
      </c>
      <c r="BX100">
        <v>551.63557142857144</v>
      </c>
      <c r="BY100">
        <v>572.53128571428567</v>
      </c>
      <c r="BZ100">
        <v>2.0928685714285722</v>
      </c>
      <c r="CA100">
        <v>554.37157142857143</v>
      </c>
      <c r="CB100">
        <v>31.717771428571432</v>
      </c>
      <c r="CC100">
        <v>3.4190485714285712</v>
      </c>
      <c r="CD100">
        <v>3.2074085714285721</v>
      </c>
      <c r="CE100">
        <v>26.223028571428571</v>
      </c>
      <c r="CF100">
        <v>25.14574285714286</v>
      </c>
      <c r="CG100">
        <v>1200.011428571428</v>
      </c>
      <c r="CH100">
        <v>0.5000349999999999</v>
      </c>
      <c r="CI100">
        <v>0.49996499999999999</v>
      </c>
      <c r="CJ100">
        <v>0</v>
      </c>
      <c r="CK100">
        <v>873.59828571428568</v>
      </c>
      <c r="CL100">
        <v>4.9990899999999998</v>
      </c>
      <c r="CM100">
        <v>9551.1400000000012</v>
      </c>
      <c r="CN100">
        <v>9558.0814285714296</v>
      </c>
      <c r="CO100">
        <v>42.561999999999998</v>
      </c>
      <c r="CP100">
        <v>44.436999999999998</v>
      </c>
      <c r="CQ100">
        <v>43.375</v>
      </c>
      <c r="CR100">
        <v>43.436999999999998</v>
      </c>
      <c r="CS100">
        <v>43.830000000000013</v>
      </c>
      <c r="CT100">
        <v>597.55000000000007</v>
      </c>
      <c r="CU100">
        <v>597.46428571428567</v>
      </c>
      <c r="CV100">
        <v>0</v>
      </c>
      <c r="CW100">
        <v>1676566969.5</v>
      </c>
      <c r="CX100">
        <v>0</v>
      </c>
      <c r="CY100">
        <v>1676559501.0999999</v>
      </c>
      <c r="CZ100" t="s">
        <v>356</v>
      </c>
      <c r="DA100">
        <v>1676559501.0999999</v>
      </c>
      <c r="DB100">
        <v>1676559496.5999999</v>
      </c>
      <c r="DC100">
        <v>9</v>
      </c>
      <c r="DD100">
        <v>-0.31900000000000001</v>
      </c>
      <c r="DE100">
        <v>0.04</v>
      </c>
      <c r="DF100">
        <v>-6.032</v>
      </c>
      <c r="DG100">
        <v>0.23799999999999999</v>
      </c>
      <c r="DH100">
        <v>416</v>
      </c>
      <c r="DI100">
        <v>31</v>
      </c>
      <c r="DJ100">
        <v>0.66</v>
      </c>
      <c r="DK100">
        <v>0.35</v>
      </c>
      <c r="DL100">
        <v>-21.026441463414631</v>
      </c>
      <c r="DM100">
        <v>-2.6415783972125531</v>
      </c>
      <c r="DN100">
        <v>0.26279445921286149</v>
      </c>
      <c r="DO100">
        <v>0</v>
      </c>
      <c r="DP100">
        <v>2.1063473170731708</v>
      </c>
      <c r="DQ100">
        <v>-8.4146341463379841E-3</v>
      </c>
      <c r="DR100">
        <v>8.5372389505896287E-3</v>
      </c>
      <c r="DS100">
        <v>1</v>
      </c>
      <c r="DT100">
        <v>0</v>
      </c>
      <c r="DU100">
        <v>0</v>
      </c>
      <c r="DV100">
        <v>0</v>
      </c>
      <c r="DW100">
        <v>-1</v>
      </c>
      <c r="DX100">
        <v>1</v>
      </c>
      <c r="DY100">
        <v>2</v>
      </c>
      <c r="DZ100" t="s">
        <v>373</v>
      </c>
      <c r="EA100">
        <v>3.2971699999999999</v>
      </c>
      <c r="EB100">
        <v>2.6252499999999999</v>
      </c>
      <c r="EC100">
        <v>0.123407</v>
      </c>
      <c r="ED100">
        <v>0.124847</v>
      </c>
      <c r="EE100">
        <v>0.13879900000000001</v>
      </c>
      <c r="EF100">
        <v>0.13167899999999999</v>
      </c>
      <c r="EG100">
        <v>26475.5</v>
      </c>
      <c r="EH100">
        <v>26824.400000000001</v>
      </c>
      <c r="EI100">
        <v>28097.200000000001</v>
      </c>
      <c r="EJ100">
        <v>29497.9</v>
      </c>
      <c r="EK100">
        <v>33316.9</v>
      </c>
      <c r="EL100">
        <v>35541.9</v>
      </c>
      <c r="EM100">
        <v>39680.699999999997</v>
      </c>
      <c r="EN100">
        <v>42139.1</v>
      </c>
      <c r="EO100">
        <v>2.2038000000000002</v>
      </c>
      <c r="EP100">
        <v>2.20262</v>
      </c>
      <c r="EQ100">
        <v>0.13306699999999999</v>
      </c>
      <c r="ER100">
        <v>0</v>
      </c>
      <c r="ES100">
        <v>30.3245</v>
      </c>
      <c r="ET100">
        <v>999.9</v>
      </c>
      <c r="EU100">
        <v>76.8</v>
      </c>
      <c r="EV100">
        <v>32.5</v>
      </c>
      <c r="EW100">
        <v>37.308100000000003</v>
      </c>
      <c r="EX100">
        <v>57.060899999999997</v>
      </c>
      <c r="EY100">
        <v>-3.9142600000000001</v>
      </c>
      <c r="EZ100">
        <v>2</v>
      </c>
      <c r="FA100">
        <v>0.40259699999999998</v>
      </c>
      <c r="FB100">
        <v>-0.124295</v>
      </c>
      <c r="FC100">
        <v>20.274699999999999</v>
      </c>
      <c r="FD100">
        <v>5.2199900000000001</v>
      </c>
      <c r="FE100">
        <v>12.0067</v>
      </c>
      <c r="FF100">
        <v>4.9869500000000002</v>
      </c>
      <c r="FG100">
        <v>3.2845</v>
      </c>
      <c r="FH100">
        <v>9999</v>
      </c>
      <c r="FI100">
        <v>9999</v>
      </c>
      <c r="FJ100">
        <v>9999</v>
      </c>
      <c r="FK100">
        <v>999.9</v>
      </c>
      <c r="FL100">
        <v>1.8657900000000001</v>
      </c>
      <c r="FM100">
        <v>1.8621799999999999</v>
      </c>
      <c r="FN100">
        <v>1.8641799999999999</v>
      </c>
      <c r="FO100">
        <v>1.8602799999999999</v>
      </c>
      <c r="FP100">
        <v>1.8609599999999999</v>
      </c>
      <c r="FQ100">
        <v>1.8602000000000001</v>
      </c>
      <c r="FR100">
        <v>1.86188</v>
      </c>
      <c r="FS100">
        <v>1.8585</v>
      </c>
      <c r="FT100">
        <v>0</v>
      </c>
      <c r="FU100">
        <v>0</v>
      </c>
      <c r="FV100">
        <v>0</v>
      </c>
      <c r="FW100">
        <v>0</v>
      </c>
      <c r="FX100" t="s">
        <v>358</v>
      </c>
      <c r="FY100" t="s">
        <v>359</v>
      </c>
      <c r="FZ100" t="s">
        <v>360</v>
      </c>
      <c r="GA100" t="s">
        <v>360</v>
      </c>
      <c r="GB100" t="s">
        <v>360</v>
      </c>
      <c r="GC100" t="s">
        <v>360</v>
      </c>
      <c r="GD100">
        <v>0</v>
      </c>
      <c r="GE100">
        <v>100</v>
      </c>
      <c r="GF100">
        <v>100</v>
      </c>
      <c r="GG100">
        <v>-6.3650000000000002</v>
      </c>
      <c r="GH100">
        <v>0.22409999999999999</v>
      </c>
      <c r="GI100">
        <v>-4.3390407852367989</v>
      </c>
      <c r="GJ100">
        <v>-4.8024823865547416E-3</v>
      </c>
      <c r="GK100">
        <v>2.2541114550050859E-6</v>
      </c>
      <c r="GL100">
        <v>-5.2254267566753844E-10</v>
      </c>
      <c r="GM100">
        <v>0.224158448447625</v>
      </c>
      <c r="GN100">
        <v>0</v>
      </c>
      <c r="GO100">
        <v>0</v>
      </c>
      <c r="GP100">
        <v>0</v>
      </c>
      <c r="GQ100">
        <v>6</v>
      </c>
      <c r="GR100">
        <v>2068</v>
      </c>
      <c r="GS100">
        <v>3</v>
      </c>
      <c r="GT100">
        <v>31</v>
      </c>
      <c r="GU100">
        <v>124.3</v>
      </c>
      <c r="GV100">
        <v>124.3</v>
      </c>
      <c r="GW100">
        <v>1.7346200000000001</v>
      </c>
      <c r="GX100">
        <v>2.5451700000000002</v>
      </c>
      <c r="GY100">
        <v>2.04834</v>
      </c>
      <c r="GZ100">
        <v>2.6269499999999999</v>
      </c>
      <c r="HA100">
        <v>2.1972700000000001</v>
      </c>
      <c r="HB100">
        <v>2.2936999999999999</v>
      </c>
      <c r="HC100">
        <v>37.771099999999997</v>
      </c>
      <c r="HD100">
        <v>14.2021</v>
      </c>
      <c r="HE100">
        <v>18</v>
      </c>
      <c r="HF100">
        <v>680.81299999999999</v>
      </c>
      <c r="HG100">
        <v>757.29200000000003</v>
      </c>
      <c r="HH100">
        <v>30.998899999999999</v>
      </c>
      <c r="HI100">
        <v>32.5289</v>
      </c>
      <c r="HJ100">
        <v>30.0001</v>
      </c>
      <c r="HK100">
        <v>32.446800000000003</v>
      </c>
      <c r="HL100">
        <v>32.450200000000002</v>
      </c>
      <c r="HM100">
        <v>34.703200000000002</v>
      </c>
      <c r="HN100">
        <v>19.12</v>
      </c>
      <c r="HO100">
        <v>100</v>
      </c>
      <c r="HP100">
        <v>31</v>
      </c>
      <c r="HQ100">
        <v>571.74699999999996</v>
      </c>
      <c r="HR100">
        <v>31.649100000000001</v>
      </c>
      <c r="HS100">
        <v>99.0364</v>
      </c>
      <c r="HT100">
        <v>97.739500000000007</v>
      </c>
    </row>
    <row r="101" spans="1:228" x14ac:dyDescent="0.2">
      <c r="A101">
        <v>86</v>
      </c>
      <c r="B101">
        <v>1676566961.5999999</v>
      </c>
      <c r="C101">
        <v>339.5</v>
      </c>
      <c r="D101" t="s">
        <v>530</v>
      </c>
      <c r="E101" t="s">
        <v>531</v>
      </c>
      <c r="F101">
        <v>4</v>
      </c>
      <c r="G101">
        <v>1676566959.2874999</v>
      </c>
      <c r="H101">
        <f t="shared" si="34"/>
        <v>2.3356643979281955E-3</v>
      </c>
      <c r="I101">
        <f t="shared" si="35"/>
        <v>2.3356643979281957</v>
      </c>
      <c r="J101">
        <f t="shared" si="36"/>
        <v>11.467172722192393</v>
      </c>
      <c r="K101">
        <f t="shared" si="37"/>
        <v>539.11524999999995</v>
      </c>
      <c r="L101">
        <f t="shared" si="38"/>
        <v>407.9781334680718</v>
      </c>
      <c r="M101">
        <f t="shared" si="39"/>
        <v>41.297144980073078</v>
      </c>
      <c r="N101">
        <f t="shared" si="40"/>
        <v>54.571357663120217</v>
      </c>
      <c r="O101">
        <f t="shared" si="41"/>
        <v>0.15755242136686473</v>
      </c>
      <c r="P101">
        <f t="shared" si="42"/>
        <v>2.7665733299349267</v>
      </c>
      <c r="Q101">
        <f t="shared" si="43"/>
        <v>0.15273219349725467</v>
      </c>
      <c r="R101">
        <f t="shared" si="44"/>
        <v>9.5878414924359279E-2</v>
      </c>
      <c r="S101">
        <f t="shared" si="45"/>
        <v>226.11238123255575</v>
      </c>
      <c r="T101">
        <f t="shared" si="46"/>
        <v>33.086431301388323</v>
      </c>
      <c r="U101">
        <f t="shared" si="47"/>
        <v>32.479500000000002</v>
      </c>
      <c r="V101">
        <f t="shared" si="48"/>
        <v>4.9062199970289759</v>
      </c>
      <c r="W101">
        <f t="shared" si="49"/>
        <v>70.36247501024566</v>
      </c>
      <c r="X101">
        <f t="shared" si="50"/>
        <v>3.4219276782924473</v>
      </c>
      <c r="Y101">
        <f t="shared" si="51"/>
        <v>4.863284979378812</v>
      </c>
      <c r="Z101">
        <f t="shared" si="52"/>
        <v>1.4842923187365287</v>
      </c>
      <c r="AA101">
        <f t="shared" si="53"/>
        <v>-103.00279994863342</v>
      </c>
      <c r="AB101">
        <f t="shared" si="54"/>
        <v>-23.23034633735832</v>
      </c>
      <c r="AC101">
        <f t="shared" si="55"/>
        <v>-1.9117837480898474</v>
      </c>
      <c r="AD101">
        <f t="shared" si="56"/>
        <v>97.967451198474151</v>
      </c>
      <c r="AE101">
        <f t="shared" si="57"/>
        <v>21.942096294437864</v>
      </c>
      <c r="AF101">
        <f t="shared" si="58"/>
        <v>2.3390167803476314</v>
      </c>
      <c r="AG101">
        <f t="shared" si="59"/>
        <v>11.467172722192393</v>
      </c>
      <c r="AH101">
        <v>578.441453087318</v>
      </c>
      <c r="AI101">
        <v>561.04855757575729</v>
      </c>
      <c r="AJ101">
        <v>1.6962166043788249</v>
      </c>
      <c r="AK101">
        <v>62.170441953153343</v>
      </c>
      <c r="AL101">
        <f t="shared" si="60"/>
        <v>2.3356643979281957</v>
      </c>
      <c r="AM101">
        <v>31.718928560159679</v>
      </c>
      <c r="AN101">
        <v>33.803036969696969</v>
      </c>
      <c r="AO101">
        <v>-1.3753172649820939E-4</v>
      </c>
      <c r="AP101">
        <v>100.072647166557</v>
      </c>
      <c r="AQ101">
        <v>16</v>
      </c>
      <c r="AR101">
        <v>2</v>
      </c>
      <c r="AS101">
        <f t="shared" si="61"/>
        <v>1</v>
      </c>
      <c r="AT101">
        <f t="shared" si="62"/>
        <v>0</v>
      </c>
      <c r="AU101">
        <f t="shared" si="63"/>
        <v>47412.300323233118</v>
      </c>
      <c r="AV101">
        <f t="shared" si="64"/>
        <v>1200</v>
      </c>
      <c r="AW101">
        <f t="shared" si="65"/>
        <v>1025.9235135919978</v>
      </c>
      <c r="AX101">
        <f t="shared" si="66"/>
        <v>0.85493626132666478</v>
      </c>
      <c r="AY101">
        <f t="shared" si="67"/>
        <v>0.18842698436046312</v>
      </c>
      <c r="AZ101">
        <v>6</v>
      </c>
      <c r="BA101">
        <v>0.5</v>
      </c>
      <c r="BB101" t="s">
        <v>355</v>
      </c>
      <c r="BC101">
        <v>2</v>
      </c>
      <c r="BD101" t="b">
        <v>1</v>
      </c>
      <c r="BE101">
        <v>1676566959.2874999</v>
      </c>
      <c r="BF101">
        <v>539.11524999999995</v>
      </c>
      <c r="BG101">
        <v>560.53499999999997</v>
      </c>
      <c r="BH101">
        <v>33.805525000000003</v>
      </c>
      <c r="BI101">
        <v>31.719275</v>
      </c>
      <c r="BJ101">
        <v>545.48812500000008</v>
      </c>
      <c r="BK101">
        <v>33.58135</v>
      </c>
      <c r="BL101">
        <v>649.95425</v>
      </c>
      <c r="BM101">
        <v>101.123875</v>
      </c>
      <c r="BN101">
        <v>0.1000426375</v>
      </c>
      <c r="BO101">
        <v>32.323749999999997</v>
      </c>
      <c r="BP101">
        <v>32.479500000000002</v>
      </c>
      <c r="BQ101">
        <v>999.9</v>
      </c>
      <c r="BR101">
        <v>0</v>
      </c>
      <c r="BS101">
        <v>0</v>
      </c>
      <c r="BT101">
        <v>8997.4975000000013</v>
      </c>
      <c r="BU101">
        <v>0</v>
      </c>
      <c r="BV101">
        <v>339.81774999999999</v>
      </c>
      <c r="BW101">
        <v>-21.4197375</v>
      </c>
      <c r="BX101">
        <v>557.97799999999995</v>
      </c>
      <c r="BY101">
        <v>578.89762500000006</v>
      </c>
      <c r="BZ101">
        <v>2.0862237499999998</v>
      </c>
      <c r="CA101">
        <v>560.53499999999997</v>
      </c>
      <c r="CB101">
        <v>31.719275</v>
      </c>
      <c r="CC101">
        <v>3.4185462499999999</v>
      </c>
      <c r="CD101">
        <v>3.2075800000000001</v>
      </c>
      <c r="CE101">
        <v>26.220575</v>
      </c>
      <c r="CF101">
        <v>25.1466125</v>
      </c>
      <c r="CG101">
        <v>1200</v>
      </c>
      <c r="CH101">
        <v>0.50004124999999999</v>
      </c>
      <c r="CI101">
        <v>0.49995875000000001</v>
      </c>
      <c r="CJ101">
        <v>0</v>
      </c>
      <c r="CK101">
        <v>873.98462500000005</v>
      </c>
      <c r="CL101">
        <v>4.9990899999999998</v>
      </c>
      <c r="CM101">
        <v>9554.48</v>
      </c>
      <c r="CN101">
        <v>9558.0162500000006</v>
      </c>
      <c r="CO101">
        <v>42.561999999999998</v>
      </c>
      <c r="CP101">
        <v>44.436999999999998</v>
      </c>
      <c r="CQ101">
        <v>43.375</v>
      </c>
      <c r="CR101">
        <v>43.436999999999998</v>
      </c>
      <c r="CS101">
        <v>43.835625</v>
      </c>
      <c r="CT101">
        <v>597.54999999999995</v>
      </c>
      <c r="CU101">
        <v>597.45000000000005</v>
      </c>
      <c r="CV101">
        <v>0</v>
      </c>
      <c r="CW101">
        <v>1676566973.0999999</v>
      </c>
      <c r="CX101">
        <v>0</v>
      </c>
      <c r="CY101">
        <v>1676559501.0999999</v>
      </c>
      <c r="CZ101" t="s">
        <v>356</v>
      </c>
      <c r="DA101">
        <v>1676559501.0999999</v>
      </c>
      <c r="DB101">
        <v>1676559496.5999999</v>
      </c>
      <c r="DC101">
        <v>9</v>
      </c>
      <c r="DD101">
        <v>-0.31900000000000001</v>
      </c>
      <c r="DE101">
        <v>0.04</v>
      </c>
      <c r="DF101">
        <v>-6.032</v>
      </c>
      <c r="DG101">
        <v>0.23799999999999999</v>
      </c>
      <c r="DH101">
        <v>416</v>
      </c>
      <c r="DI101">
        <v>31</v>
      </c>
      <c r="DJ101">
        <v>0.66</v>
      </c>
      <c r="DK101">
        <v>0.35</v>
      </c>
      <c r="DL101">
        <v>-21.17770243902439</v>
      </c>
      <c r="DM101">
        <v>-2.080225087108055</v>
      </c>
      <c r="DN101">
        <v>0.21048557738413851</v>
      </c>
      <c r="DO101">
        <v>0</v>
      </c>
      <c r="DP101">
        <v>2.1035763414634152</v>
      </c>
      <c r="DQ101">
        <v>-8.473567944250282E-2</v>
      </c>
      <c r="DR101">
        <v>1.1549578338010539E-2</v>
      </c>
      <c r="DS101">
        <v>1</v>
      </c>
      <c r="DT101">
        <v>0</v>
      </c>
      <c r="DU101">
        <v>0</v>
      </c>
      <c r="DV101">
        <v>0</v>
      </c>
      <c r="DW101">
        <v>-1</v>
      </c>
      <c r="DX101">
        <v>1</v>
      </c>
      <c r="DY101">
        <v>2</v>
      </c>
      <c r="DZ101" t="s">
        <v>373</v>
      </c>
      <c r="EA101">
        <v>3.2973300000000001</v>
      </c>
      <c r="EB101">
        <v>2.62541</v>
      </c>
      <c r="EC101">
        <v>0.124485</v>
      </c>
      <c r="ED101">
        <v>0.125916</v>
      </c>
      <c r="EE101">
        <v>0.13878699999999999</v>
      </c>
      <c r="EF101">
        <v>0.131684</v>
      </c>
      <c r="EG101">
        <v>26443.4</v>
      </c>
      <c r="EH101">
        <v>26791.599999999999</v>
      </c>
      <c r="EI101">
        <v>28097.8</v>
      </c>
      <c r="EJ101">
        <v>29497.9</v>
      </c>
      <c r="EK101">
        <v>33318.400000000001</v>
      </c>
      <c r="EL101">
        <v>35541.9</v>
      </c>
      <c r="EM101">
        <v>39681.800000000003</v>
      </c>
      <c r="EN101">
        <v>42139.199999999997</v>
      </c>
      <c r="EO101">
        <v>2.2039499999999999</v>
      </c>
      <c r="EP101">
        <v>2.2025700000000001</v>
      </c>
      <c r="EQ101">
        <v>0.13317899999999999</v>
      </c>
      <c r="ER101">
        <v>0</v>
      </c>
      <c r="ES101">
        <v>30.314</v>
      </c>
      <c r="ET101">
        <v>999.9</v>
      </c>
      <c r="EU101">
        <v>76.8</v>
      </c>
      <c r="EV101">
        <v>32.5</v>
      </c>
      <c r="EW101">
        <v>37.302599999999998</v>
      </c>
      <c r="EX101">
        <v>56.670900000000003</v>
      </c>
      <c r="EY101">
        <v>-3.8862199999999998</v>
      </c>
      <c r="EZ101">
        <v>2</v>
      </c>
      <c r="FA101">
        <v>0.40256900000000001</v>
      </c>
      <c r="FB101">
        <v>-0.126773</v>
      </c>
      <c r="FC101">
        <v>20.2746</v>
      </c>
      <c r="FD101">
        <v>5.2195400000000003</v>
      </c>
      <c r="FE101">
        <v>12.006399999999999</v>
      </c>
      <c r="FF101">
        <v>4.9864499999999996</v>
      </c>
      <c r="FG101">
        <v>3.2844000000000002</v>
      </c>
      <c r="FH101">
        <v>9999</v>
      </c>
      <c r="FI101">
        <v>9999</v>
      </c>
      <c r="FJ101">
        <v>9999</v>
      </c>
      <c r="FK101">
        <v>999.9</v>
      </c>
      <c r="FL101">
        <v>1.86581</v>
      </c>
      <c r="FM101">
        <v>1.8621799999999999</v>
      </c>
      <c r="FN101">
        <v>1.8641700000000001</v>
      </c>
      <c r="FO101">
        <v>1.86029</v>
      </c>
      <c r="FP101">
        <v>1.8609599999999999</v>
      </c>
      <c r="FQ101">
        <v>1.8601799999999999</v>
      </c>
      <c r="FR101">
        <v>1.86188</v>
      </c>
      <c r="FS101">
        <v>1.85849</v>
      </c>
      <c r="FT101">
        <v>0</v>
      </c>
      <c r="FU101">
        <v>0</v>
      </c>
      <c r="FV101">
        <v>0</v>
      </c>
      <c r="FW101">
        <v>0</v>
      </c>
      <c r="FX101" t="s">
        <v>358</v>
      </c>
      <c r="FY101" t="s">
        <v>359</v>
      </c>
      <c r="FZ101" t="s">
        <v>360</v>
      </c>
      <c r="GA101" t="s">
        <v>360</v>
      </c>
      <c r="GB101" t="s">
        <v>360</v>
      </c>
      <c r="GC101" t="s">
        <v>360</v>
      </c>
      <c r="GD101">
        <v>0</v>
      </c>
      <c r="GE101">
        <v>100</v>
      </c>
      <c r="GF101">
        <v>100</v>
      </c>
      <c r="GG101">
        <v>-6.3840000000000003</v>
      </c>
      <c r="GH101">
        <v>0.22420000000000001</v>
      </c>
      <c r="GI101">
        <v>-4.3390407852367989</v>
      </c>
      <c r="GJ101">
        <v>-4.8024823865547416E-3</v>
      </c>
      <c r="GK101">
        <v>2.2541114550050859E-6</v>
      </c>
      <c r="GL101">
        <v>-5.2254267566753844E-10</v>
      </c>
      <c r="GM101">
        <v>0.224158448447625</v>
      </c>
      <c r="GN101">
        <v>0</v>
      </c>
      <c r="GO101">
        <v>0</v>
      </c>
      <c r="GP101">
        <v>0</v>
      </c>
      <c r="GQ101">
        <v>6</v>
      </c>
      <c r="GR101">
        <v>2068</v>
      </c>
      <c r="GS101">
        <v>3</v>
      </c>
      <c r="GT101">
        <v>31</v>
      </c>
      <c r="GU101">
        <v>124.3</v>
      </c>
      <c r="GV101">
        <v>124.4</v>
      </c>
      <c r="GW101">
        <v>1.7504900000000001</v>
      </c>
      <c r="GX101">
        <v>2.5439500000000002</v>
      </c>
      <c r="GY101">
        <v>2.04956</v>
      </c>
      <c r="GZ101">
        <v>2.6269499999999999</v>
      </c>
      <c r="HA101">
        <v>2.1972700000000001</v>
      </c>
      <c r="HB101">
        <v>2.2680699999999998</v>
      </c>
      <c r="HC101">
        <v>37.771099999999997</v>
      </c>
      <c r="HD101">
        <v>14.210800000000001</v>
      </c>
      <c r="HE101">
        <v>18</v>
      </c>
      <c r="HF101">
        <v>680.93499999999995</v>
      </c>
      <c r="HG101">
        <v>757.24400000000003</v>
      </c>
      <c r="HH101">
        <v>30.999199999999998</v>
      </c>
      <c r="HI101">
        <v>32.5289</v>
      </c>
      <c r="HJ101">
        <v>30.0001</v>
      </c>
      <c r="HK101">
        <v>32.446800000000003</v>
      </c>
      <c r="HL101">
        <v>32.450200000000002</v>
      </c>
      <c r="HM101">
        <v>35.039900000000003</v>
      </c>
      <c r="HN101">
        <v>19.12</v>
      </c>
      <c r="HO101">
        <v>100</v>
      </c>
      <c r="HP101">
        <v>31</v>
      </c>
      <c r="HQ101">
        <v>578.42499999999995</v>
      </c>
      <c r="HR101">
        <v>31.648700000000002</v>
      </c>
      <c r="HS101">
        <v>99.038899999999998</v>
      </c>
      <c r="HT101">
        <v>97.739599999999996</v>
      </c>
    </row>
    <row r="102" spans="1:228" x14ac:dyDescent="0.2">
      <c r="A102">
        <v>87</v>
      </c>
      <c r="B102">
        <v>1676566965.5999999</v>
      </c>
      <c r="C102">
        <v>343.5</v>
      </c>
      <c r="D102" t="s">
        <v>532</v>
      </c>
      <c r="E102" t="s">
        <v>533</v>
      </c>
      <c r="F102">
        <v>4</v>
      </c>
      <c r="G102">
        <v>1676566963.5999999</v>
      </c>
      <c r="H102">
        <f t="shared" si="34"/>
        <v>2.3341693755527379E-3</v>
      </c>
      <c r="I102">
        <f t="shared" si="35"/>
        <v>2.334169375552738</v>
      </c>
      <c r="J102">
        <f t="shared" si="36"/>
        <v>11.665041979518346</v>
      </c>
      <c r="K102">
        <f t="shared" si="37"/>
        <v>546.19871428571423</v>
      </c>
      <c r="L102">
        <f t="shared" si="38"/>
        <v>412.66050325377586</v>
      </c>
      <c r="M102">
        <f t="shared" si="39"/>
        <v>41.770787719561191</v>
      </c>
      <c r="N102">
        <f t="shared" si="40"/>
        <v>55.287943399553022</v>
      </c>
      <c r="O102">
        <f t="shared" si="41"/>
        <v>0.15730338431056307</v>
      </c>
      <c r="P102">
        <f t="shared" si="42"/>
        <v>2.7697705279879217</v>
      </c>
      <c r="Q102">
        <f t="shared" si="43"/>
        <v>0.1525034971388107</v>
      </c>
      <c r="R102">
        <f t="shared" si="44"/>
        <v>9.5733736368419087E-2</v>
      </c>
      <c r="S102">
        <f t="shared" si="45"/>
        <v>226.11522008960594</v>
      </c>
      <c r="T102">
        <f t="shared" si="46"/>
        <v>33.088920264707596</v>
      </c>
      <c r="U102">
        <f t="shared" si="47"/>
        <v>32.482914285714287</v>
      </c>
      <c r="V102">
        <f t="shared" si="48"/>
        <v>4.9071648835712374</v>
      </c>
      <c r="W102">
        <f t="shared" si="49"/>
        <v>70.344612716923947</v>
      </c>
      <c r="X102">
        <f t="shared" si="50"/>
        <v>3.4216150925878366</v>
      </c>
      <c r="Y102">
        <f t="shared" si="51"/>
        <v>4.8640755282239869</v>
      </c>
      <c r="Z102">
        <f t="shared" si="52"/>
        <v>1.4855497909834008</v>
      </c>
      <c r="AA102">
        <f t="shared" si="53"/>
        <v>-102.93686946187574</v>
      </c>
      <c r="AB102">
        <f t="shared" si="54"/>
        <v>-23.337187480449327</v>
      </c>
      <c r="AC102">
        <f t="shared" si="55"/>
        <v>-1.9184187712576393</v>
      </c>
      <c r="AD102">
        <f t="shared" si="56"/>
        <v>97.922744376023218</v>
      </c>
      <c r="AE102">
        <f t="shared" si="57"/>
        <v>22.073062964920993</v>
      </c>
      <c r="AF102">
        <f t="shared" si="58"/>
        <v>2.3331092681693648</v>
      </c>
      <c r="AG102">
        <f t="shared" si="59"/>
        <v>11.665041979518346</v>
      </c>
      <c r="AH102">
        <v>585.35678515886445</v>
      </c>
      <c r="AI102">
        <v>567.82375757575744</v>
      </c>
      <c r="AJ102">
        <v>1.684102201056644</v>
      </c>
      <c r="AK102">
        <v>62.170441953153343</v>
      </c>
      <c r="AL102">
        <f t="shared" si="60"/>
        <v>2.334169375552738</v>
      </c>
      <c r="AM102">
        <v>31.721736556711651</v>
      </c>
      <c r="AN102">
        <v>33.803499393939383</v>
      </c>
      <c r="AO102">
        <v>-1.710503193158726E-5</v>
      </c>
      <c r="AP102">
        <v>100.072647166557</v>
      </c>
      <c r="AQ102">
        <v>15</v>
      </c>
      <c r="AR102">
        <v>2</v>
      </c>
      <c r="AS102">
        <f t="shared" si="61"/>
        <v>1</v>
      </c>
      <c r="AT102">
        <f t="shared" si="62"/>
        <v>0</v>
      </c>
      <c r="AU102">
        <f t="shared" si="63"/>
        <v>47500.002451463341</v>
      </c>
      <c r="AV102">
        <f t="shared" si="64"/>
        <v>1200.015714285714</v>
      </c>
      <c r="AW102">
        <f t="shared" si="65"/>
        <v>1025.936885020521</v>
      </c>
      <c r="AX102">
        <f t="shared" si="66"/>
        <v>0.85493620859055997</v>
      </c>
      <c r="AY102">
        <f t="shared" si="67"/>
        <v>0.18842688257978074</v>
      </c>
      <c r="AZ102">
        <v>6</v>
      </c>
      <c r="BA102">
        <v>0.5</v>
      </c>
      <c r="BB102" t="s">
        <v>355</v>
      </c>
      <c r="BC102">
        <v>2</v>
      </c>
      <c r="BD102" t="b">
        <v>1</v>
      </c>
      <c r="BE102">
        <v>1676566963.5999999</v>
      </c>
      <c r="BF102">
        <v>546.19871428571423</v>
      </c>
      <c r="BG102">
        <v>567.74885714285722</v>
      </c>
      <c r="BH102">
        <v>33.802700000000009</v>
      </c>
      <c r="BI102">
        <v>31.721985714285712</v>
      </c>
      <c r="BJ102">
        <v>552.59142857142865</v>
      </c>
      <c r="BK102">
        <v>33.578528571428571</v>
      </c>
      <c r="BL102">
        <v>650.03942857142863</v>
      </c>
      <c r="BM102">
        <v>101.12314285714289</v>
      </c>
      <c r="BN102">
        <v>9.9987028571428577E-2</v>
      </c>
      <c r="BO102">
        <v>32.326628571428571</v>
      </c>
      <c r="BP102">
        <v>32.482914285714287</v>
      </c>
      <c r="BQ102">
        <v>999.89999999999986</v>
      </c>
      <c r="BR102">
        <v>0</v>
      </c>
      <c r="BS102">
        <v>0</v>
      </c>
      <c r="BT102">
        <v>9014.5528571428567</v>
      </c>
      <c r="BU102">
        <v>0</v>
      </c>
      <c r="BV102">
        <v>349.79057142857152</v>
      </c>
      <c r="BW102">
        <v>-21.5501</v>
      </c>
      <c r="BX102">
        <v>565.30757142857146</v>
      </c>
      <c r="BY102">
        <v>586.34899999999993</v>
      </c>
      <c r="BZ102">
        <v>2.0807128571428568</v>
      </c>
      <c r="CA102">
        <v>567.74885714285722</v>
      </c>
      <c r="CB102">
        <v>31.721985714285712</v>
      </c>
      <c r="CC102">
        <v>3.4182442857142861</v>
      </c>
      <c r="CD102">
        <v>3.2078357142857139</v>
      </c>
      <c r="CE102">
        <v>26.21904285714286</v>
      </c>
      <c r="CF102">
        <v>25.147971428571431</v>
      </c>
      <c r="CG102">
        <v>1200.015714285714</v>
      </c>
      <c r="CH102">
        <v>0.5000429999999999</v>
      </c>
      <c r="CI102">
        <v>0.4999570000000001</v>
      </c>
      <c r="CJ102">
        <v>0</v>
      </c>
      <c r="CK102">
        <v>874.26157142857141</v>
      </c>
      <c r="CL102">
        <v>4.9990899999999998</v>
      </c>
      <c r="CM102">
        <v>9567.2871428571434</v>
      </c>
      <c r="CN102">
        <v>9558.1128571428562</v>
      </c>
      <c r="CO102">
        <v>42.561999999999998</v>
      </c>
      <c r="CP102">
        <v>44.436999999999998</v>
      </c>
      <c r="CQ102">
        <v>43.375</v>
      </c>
      <c r="CR102">
        <v>43.436999999999998</v>
      </c>
      <c r="CS102">
        <v>43.811999999999998</v>
      </c>
      <c r="CT102">
        <v>597.55999999999983</v>
      </c>
      <c r="CU102">
        <v>597.45571428571441</v>
      </c>
      <c r="CV102">
        <v>0</v>
      </c>
      <c r="CW102">
        <v>1676566977.3</v>
      </c>
      <c r="CX102">
        <v>0</v>
      </c>
      <c r="CY102">
        <v>1676559501.0999999</v>
      </c>
      <c r="CZ102" t="s">
        <v>356</v>
      </c>
      <c r="DA102">
        <v>1676559501.0999999</v>
      </c>
      <c r="DB102">
        <v>1676559496.5999999</v>
      </c>
      <c r="DC102">
        <v>9</v>
      </c>
      <c r="DD102">
        <v>-0.31900000000000001</v>
      </c>
      <c r="DE102">
        <v>0.04</v>
      </c>
      <c r="DF102">
        <v>-6.032</v>
      </c>
      <c r="DG102">
        <v>0.23799999999999999</v>
      </c>
      <c r="DH102">
        <v>416</v>
      </c>
      <c r="DI102">
        <v>31</v>
      </c>
      <c r="DJ102">
        <v>0.66</v>
      </c>
      <c r="DK102">
        <v>0.35</v>
      </c>
      <c r="DL102">
        <v>-21.305851219512199</v>
      </c>
      <c r="DM102">
        <v>-1.74808222996513</v>
      </c>
      <c r="DN102">
        <v>0.17811560389862341</v>
      </c>
      <c r="DO102">
        <v>0</v>
      </c>
      <c r="DP102">
        <v>2.0974285365853662</v>
      </c>
      <c r="DQ102">
        <v>-0.11006132404180841</v>
      </c>
      <c r="DR102">
        <v>1.330678692796361E-2</v>
      </c>
      <c r="DS102">
        <v>0</v>
      </c>
      <c r="DT102">
        <v>0</v>
      </c>
      <c r="DU102">
        <v>0</v>
      </c>
      <c r="DV102">
        <v>0</v>
      </c>
      <c r="DW102">
        <v>-1</v>
      </c>
      <c r="DX102">
        <v>0</v>
      </c>
      <c r="DY102">
        <v>2</v>
      </c>
      <c r="DZ102" t="s">
        <v>357</v>
      </c>
      <c r="EA102">
        <v>3.2973300000000001</v>
      </c>
      <c r="EB102">
        <v>2.6253000000000002</v>
      </c>
      <c r="EC102">
        <v>0.12554899999999999</v>
      </c>
      <c r="ED102">
        <v>0.12698000000000001</v>
      </c>
      <c r="EE102">
        <v>0.13878699999999999</v>
      </c>
      <c r="EF102">
        <v>0.131688</v>
      </c>
      <c r="EG102">
        <v>26410.799999999999</v>
      </c>
      <c r="EH102">
        <v>26758.799999999999</v>
      </c>
      <c r="EI102">
        <v>28097.3</v>
      </c>
      <c r="EJ102">
        <v>29497.8</v>
      </c>
      <c r="EK102">
        <v>33318.1</v>
      </c>
      <c r="EL102">
        <v>35541.800000000003</v>
      </c>
      <c r="EM102">
        <v>39681.4</v>
      </c>
      <c r="EN102">
        <v>42139.199999999997</v>
      </c>
      <c r="EO102">
        <v>2.20438</v>
      </c>
      <c r="EP102">
        <v>2.2024499999999998</v>
      </c>
      <c r="EQ102">
        <v>0.13448299999999999</v>
      </c>
      <c r="ER102">
        <v>0</v>
      </c>
      <c r="ES102">
        <v>30.305299999999999</v>
      </c>
      <c r="ET102">
        <v>999.9</v>
      </c>
      <c r="EU102">
        <v>76.8</v>
      </c>
      <c r="EV102">
        <v>32.5</v>
      </c>
      <c r="EW102">
        <v>37.306399999999996</v>
      </c>
      <c r="EX102">
        <v>57.091000000000001</v>
      </c>
      <c r="EY102">
        <v>-3.8862199999999998</v>
      </c>
      <c r="EZ102">
        <v>2</v>
      </c>
      <c r="FA102">
        <v>0.40234999999999999</v>
      </c>
      <c r="FB102">
        <v>-0.12817500000000001</v>
      </c>
      <c r="FC102">
        <v>20.2746</v>
      </c>
      <c r="FD102">
        <v>5.2201399999999998</v>
      </c>
      <c r="FE102">
        <v>12.005599999999999</v>
      </c>
      <c r="FF102">
        <v>4.9867499999999998</v>
      </c>
      <c r="FG102">
        <v>3.2844500000000001</v>
      </c>
      <c r="FH102">
        <v>9999</v>
      </c>
      <c r="FI102">
        <v>9999</v>
      </c>
      <c r="FJ102">
        <v>9999</v>
      </c>
      <c r="FK102">
        <v>999.9</v>
      </c>
      <c r="FL102">
        <v>1.8657999999999999</v>
      </c>
      <c r="FM102">
        <v>1.8621700000000001</v>
      </c>
      <c r="FN102">
        <v>1.8641700000000001</v>
      </c>
      <c r="FO102">
        <v>1.8602399999999999</v>
      </c>
      <c r="FP102">
        <v>1.8609599999999999</v>
      </c>
      <c r="FQ102">
        <v>1.8601799999999999</v>
      </c>
      <c r="FR102">
        <v>1.86188</v>
      </c>
      <c r="FS102">
        <v>1.8584799999999999</v>
      </c>
      <c r="FT102">
        <v>0</v>
      </c>
      <c r="FU102">
        <v>0</v>
      </c>
      <c r="FV102">
        <v>0</v>
      </c>
      <c r="FW102">
        <v>0</v>
      </c>
      <c r="FX102" t="s">
        <v>358</v>
      </c>
      <c r="FY102" t="s">
        <v>359</v>
      </c>
      <c r="FZ102" t="s">
        <v>360</v>
      </c>
      <c r="GA102" t="s">
        <v>360</v>
      </c>
      <c r="GB102" t="s">
        <v>360</v>
      </c>
      <c r="GC102" t="s">
        <v>360</v>
      </c>
      <c r="GD102">
        <v>0</v>
      </c>
      <c r="GE102">
        <v>100</v>
      </c>
      <c r="GF102">
        <v>100</v>
      </c>
      <c r="GG102">
        <v>-6.4020000000000001</v>
      </c>
      <c r="GH102">
        <v>0.22420000000000001</v>
      </c>
      <c r="GI102">
        <v>-4.3390407852367989</v>
      </c>
      <c r="GJ102">
        <v>-4.8024823865547416E-3</v>
      </c>
      <c r="GK102">
        <v>2.2541114550050859E-6</v>
      </c>
      <c r="GL102">
        <v>-5.2254267566753844E-10</v>
      </c>
      <c r="GM102">
        <v>0.224158448447625</v>
      </c>
      <c r="GN102">
        <v>0</v>
      </c>
      <c r="GO102">
        <v>0</v>
      </c>
      <c r="GP102">
        <v>0</v>
      </c>
      <c r="GQ102">
        <v>6</v>
      </c>
      <c r="GR102">
        <v>2068</v>
      </c>
      <c r="GS102">
        <v>3</v>
      </c>
      <c r="GT102">
        <v>31</v>
      </c>
      <c r="GU102">
        <v>124.4</v>
      </c>
      <c r="GV102">
        <v>124.5</v>
      </c>
      <c r="GW102">
        <v>1.7675799999999999</v>
      </c>
      <c r="GX102">
        <v>2.5390600000000001</v>
      </c>
      <c r="GY102">
        <v>2.04834</v>
      </c>
      <c r="GZ102">
        <v>2.6269499999999999</v>
      </c>
      <c r="HA102">
        <v>2.1972700000000001</v>
      </c>
      <c r="HB102">
        <v>2.2949199999999998</v>
      </c>
      <c r="HC102">
        <v>37.771099999999997</v>
      </c>
      <c r="HD102">
        <v>14.210800000000001</v>
      </c>
      <c r="HE102">
        <v>18</v>
      </c>
      <c r="HF102">
        <v>681.28099999999995</v>
      </c>
      <c r="HG102">
        <v>757.12199999999996</v>
      </c>
      <c r="HH102">
        <v>30.999400000000001</v>
      </c>
      <c r="HI102">
        <v>32.5289</v>
      </c>
      <c r="HJ102">
        <v>30.0001</v>
      </c>
      <c r="HK102">
        <v>32.446800000000003</v>
      </c>
      <c r="HL102">
        <v>32.450200000000002</v>
      </c>
      <c r="HM102">
        <v>35.375500000000002</v>
      </c>
      <c r="HN102">
        <v>19.390499999999999</v>
      </c>
      <c r="HO102">
        <v>100</v>
      </c>
      <c r="HP102">
        <v>31</v>
      </c>
      <c r="HQ102">
        <v>585.10400000000004</v>
      </c>
      <c r="HR102">
        <v>31.648499999999999</v>
      </c>
      <c r="HS102">
        <v>99.037499999999994</v>
      </c>
      <c r="HT102">
        <v>97.739500000000007</v>
      </c>
    </row>
    <row r="103" spans="1:228" x14ac:dyDescent="0.2">
      <c r="A103">
        <v>88</v>
      </c>
      <c r="B103">
        <v>1676566969.0999999</v>
      </c>
      <c r="C103">
        <v>347</v>
      </c>
      <c r="D103" t="s">
        <v>534</v>
      </c>
      <c r="E103" t="s">
        <v>535</v>
      </c>
      <c r="F103">
        <v>4</v>
      </c>
      <c r="G103">
        <v>1676566967.0285721</v>
      </c>
      <c r="H103">
        <f t="shared" si="34"/>
        <v>2.3312244663238162E-3</v>
      </c>
      <c r="I103">
        <f t="shared" si="35"/>
        <v>2.3312244663238162</v>
      </c>
      <c r="J103">
        <f t="shared" si="36"/>
        <v>11.604669749348446</v>
      </c>
      <c r="K103">
        <f t="shared" si="37"/>
        <v>551.8445714285715</v>
      </c>
      <c r="L103">
        <f t="shared" si="38"/>
        <v>418.51980082551091</v>
      </c>
      <c r="M103">
        <f t="shared" si="39"/>
        <v>42.364116018673606</v>
      </c>
      <c r="N103">
        <f t="shared" si="40"/>
        <v>55.859740452333178</v>
      </c>
      <c r="O103">
        <f t="shared" si="41"/>
        <v>0.15695039484223849</v>
      </c>
      <c r="P103">
        <f t="shared" si="42"/>
        <v>2.769379187708489</v>
      </c>
      <c r="Q103">
        <f t="shared" si="43"/>
        <v>0.15217102005189259</v>
      </c>
      <c r="R103">
        <f t="shared" si="44"/>
        <v>9.5524172099943711E-2</v>
      </c>
      <c r="S103">
        <f t="shared" si="45"/>
        <v>226.11420523230584</v>
      </c>
      <c r="T103">
        <f t="shared" si="46"/>
        <v>33.096741963255838</v>
      </c>
      <c r="U103">
        <f t="shared" si="47"/>
        <v>32.487342857142863</v>
      </c>
      <c r="V103">
        <f t="shared" si="48"/>
        <v>4.9083907045632316</v>
      </c>
      <c r="W103">
        <f t="shared" si="49"/>
        <v>70.314184470791986</v>
      </c>
      <c r="X103">
        <f t="shared" si="50"/>
        <v>3.4214733074420418</v>
      </c>
      <c r="Y103">
        <f t="shared" si="51"/>
        <v>4.8659787967295527</v>
      </c>
      <c r="Z103">
        <f t="shared" si="52"/>
        <v>1.4869173971211898</v>
      </c>
      <c r="AA103">
        <f t="shared" si="53"/>
        <v>-102.80699896488029</v>
      </c>
      <c r="AB103">
        <f t="shared" si="54"/>
        <v>-22.960633247352625</v>
      </c>
      <c r="AC103">
        <f t="shared" si="55"/>
        <v>-1.8878363823756394</v>
      </c>
      <c r="AD103">
        <f t="shared" si="56"/>
        <v>98.458736637697285</v>
      </c>
      <c r="AE103">
        <f t="shared" si="57"/>
        <v>22.20890541979362</v>
      </c>
      <c r="AF103">
        <f t="shared" si="58"/>
        <v>2.3411801894814426</v>
      </c>
      <c r="AG103">
        <f t="shared" si="59"/>
        <v>11.604669749348446</v>
      </c>
      <c r="AH103">
        <v>591.45255918792975</v>
      </c>
      <c r="AI103">
        <v>573.85043636363628</v>
      </c>
      <c r="AJ103">
        <v>1.7170046086666271</v>
      </c>
      <c r="AK103">
        <v>62.170441953153343</v>
      </c>
      <c r="AL103">
        <f t="shared" si="60"/>
        <v>2.3312244663238162</v>
      </c>
      <c r="AM103">
        <v>31.719787810220371</v>
      </c>
      <c r="AN103">
        <v>33.799900606060604</v>
      </c>
      <c r="AO103">
        <v>-1.451354463166446E-4</v>
      </c>
      <c r="AP103">
        <v>100.072647166557</v>
      </c>
      <c r="AQ103">
        <v>15</v>
      </c>
      <c r="AR103">
        <v>2</v>
      </c>
      <c r="AS103">
        <f t="shared" si="61"/>
        <v>1</v>
      </c>
      <c r="AT103">
        <f t="shared" si="62"/>
        <v>0</v>
      </c>
      <c r="AU103">
        <f t="shared" si="63"/>
        <v>47488.137020346832</v>
      </c>
      <c r="AV103">
        <f t="shared" si="64"/>
        <v>1200.011428571428</v>
      </c>
      <c r="AW103">
        <f t="shared" si="65"/>
        <v>1025.9331135918678</v>
      </c>
      <c r="AX103">
        <f t="shared" si="66"/>
        <v>0.85493611907780376</v>
      </c>
      <c r="AY103">
        <f t="shared" si="67"/>
        <v>0.18842670982016141</v>
      </c>
      <c r="AZ103">
        <v>6</v>
      </c>
      <c r="BA103">
        <v>0.5</v>
      </c>
      <c r="BB103" t="s">
        <v>355</v>
      </c>
      <c r="BC103">
        <v>2</v>
      </c>
      <c r="BD103" t="b">
        <v>1</v>
      </c>
      <c r="BE103">
        <v>1676566967.0285721</v>
      </c>
      <c r="BF103">
        <v>551.8445714285715</v>
      </c>
      <c r="BG103">
        <v>573.53828571428562</v>
      </c>
      <c r="BH103">
        <v>33.801114285714277</v>
      </c>
      <c r="BI103">
        <v>31.71301428571428</v>
      </c>
      <c r="BJ103">
        <v>558.25299999999993</v>
      </c>
      <c r="BK103">
        <v>33.576942857142861</v>
      </c>
      <c r="BL103">
        <v>649.98199999999997</v>
      </c>
      <c r="BM103">
        <v>101.1238571428571</v>
      </c>
      <c r="BN103">
        <v>9.9826742857142867E-2</v>
      </c>
      <c r="BO103">
        <v>32.333557142857153</v>
      </c>
      <c r="BP103">
        <v>32.487342857142863</v>
      </c>
      <c r="BQ103">
        <v>999.89999999999986</v>
      </c>
      <c r="BR103">
        <v>0</v>
      </c>
      <c r="BS103">
        <v>0</v>
      </c>
      <c r="BT103">
        <v>9012.408571428572</v>
      </c>
      <c r="BU103">
        <v>0</v>
      </c>
      <c r="BV103">
        <v>377.7127142857143</v>
      </c>
      <c r="BW103">
        <v>-21.69361428571429</v>
      </c>
      <c r="BX103">
        <v>571.15</v>
      </c>
      <c r="BY103">
        <v>592.32257142857145</v>
      </c>
      <c r="BZ103">
        <v>2.088091428571428</v>
      </c>
      <c r="CA103">
        <v>573.53828571428562</v>
      </c>
      <c r="CB103">
        <v>31.71301428571428</v>
      </c>
      <c r="CC103">
        <v>3.418104285714286</v>
      </c>
      <c r="CD103">
        <v>3.2069457142857138</v>
      </c>
      <c r="CE103">
        <v>26.21835714285714</v>
      </c>
      <c r="CF103">
        <v>25.1433</v>
      </c>
      <c r="CG103">
        <v>1200.011428571428</v>
      </c>
      <c r="CH103">
        <v>0.50004499999999996</v>
      </c>
      <c r="CI103">
        <v>0.49995499999999998</v>
      </c>
      <c r="CJ103">
        <v>0</v>
      </c>
      <c r="CK103">
        <v>874.41214285714284</v>
      </c>
      <c r="CL103">
        <v>4.9990899999999998</v>
      </c>
      <c r="CM103">
        <v>9567.0471428571436</v>
      </c>
      <c r="CN103">
        <v>9558.1014285714282</v>
      </c>
      <c r="CO103">
        <v>42.561999999999998</v>
      </c>
      <c r="CP103">
        <v>44.436999999999998</v>
      </c>
      <c r="CQ103">
        <v>43.375</v>
      </c>
      <c r="CR103">
        <v>43.436999999999998</v>
      </c>
      <c r="CS103">
        <v>43.811999999999998</v>
      </c>
      <c r="CT103">
        <v>597.56142857142856</v>
      </c>
      <c r="CU103">
        <v>597.44999999999993</v>
      </c>
      <c r="CV103">
        <v>0</v>
      </c>
      <c r="CW103">
        <v>1676566980.9000001</v>
      </c>
      <c r="CX103">
        <v>0</v>
      </c>
      <c r="CY103">
        <v>1676559501.0999999</v>
      </c>
      <c r="CZ103" t="s">
        <v>356</v>
      </c>
      <c r="DA103">
        <v>1676559501.0999999</v>
      </c>
      <c r="DB103">
        <v>1676559496.5999999</v>
      </c>
      <c r="DC103">
        <v>9</v>
      </c>
      <c r="DD103">
        <v>-0.31900000000000001</v>
      </c>
      <c r="DE103">
        <v>0.04</v>
      </c>
      <c r="DF103">
        <v>-6.032</v>
      </c>
      <c r="DG103">
        <v>0.23799999999999999</v>
      </c>
      <c r="DH103">
        <v>416</v>
      </c>
      <c r="DI103">
        <v>31</v>
      </c>
      <c r="DJ103">
        <v>0.66</v>
      </c>
      <c r="DK103">
        <v>0.35</v>
      </c>
      <c r="DL103">
        <v>-21.435763414634149</v>
      </c>
      <c r="DM103">
        <v>-1.622088501742134</v>
      </c>
      <c r="DN103">
        <v>0.1636913808778766</v>
      </c>
      <c r="DO103">
        <v>0</v>
      </c>
      <c r="DP103">
        <v>2.0941639024390239</v>
      </c>
      <c r="DQ103">
        <v>-0.11075623693379601</v>
      </c>
      <c r="DR103">
        <v>1.3514226808603759E-2</v>
      </c>
      <c r="DS103">
        <v>0</v>
      </c>
      <c r="DT103">
        <v>0</v>
      </c>
      <c r="DU103">
        <v>0</v>
      </c>
      <c r="DV103">
        <v>0</v>
      </c>
      <c r="DW103">
        <v>-1</v>
      </c>
      <c r="DX103">
        <v>0</v>
      </c>
      <c r="DY103">
        <v>2</v>
      </c>
      <c r="DZ103" t="s">
        <v>357</v>
      </c>
      <c r="EA103">
        <v>3.2972399999999999</v>
      </c>
      <c r="EB103">
        <v>2.6251500000000001</v>
      </c>
      <c r="EC103">
        <v>0.12648799999999999</v>
      </c>
      <c r="ED103">
        <v>0.127912</v>
      </c>
      <c r="EE103">
        <v>0.13877900000000001</v>
      </c>
      <c r="EF103">
        <v>0.13162199999999999</v>
      </c>
      <c r="EG103">
        <v>26381.7</v>
      </c>
      <c r="EH103">
        <v>26730.799999999999</v>
      </c>
      <c r="EI103">
        <v>28096.5</v>
      </c>
      <c r="EJ103">
        <v>29498.400000000001</v>
      </c>
      <c r="EK103">
        <v>33317.599999999999</v>
      </c>
      <c r="EL103">
        <v>35545.4</v>
      </c>
      <c r="EM103">
        <v>39680.400000000001</v>
      </c>
      <c r="EN103">
        <v>42140.2</v>
      </c>
      <c r="EO103">
        <v>2.2042299999999999</v>
      </c>
      <c r="EP103">
        <v>2.2025999999999999</v>
      </c>
      <c r="EQ103">
        <v>0.134628</v>
      </c>
      <c r="ER103">
        <v>0</v>
      </c>
      <c r="ES103">
        <v>30.299600000000002</v>
      </c>
      <c r="ET103">
        <v>999.9</v>
      </c>
      <c r="EU103">
        <v>76.8</v>
      </c>
      <c r="EV103">
        <v>32.5</v>
      </c>
      <c r="EW103">
        <v>37.306199999999997</v>
      </c>
      <c r="EX103">
        <v>56.640999999999998</v>
      </c>
      <c r="EY103">
        <v>-3.9022399999999999</v>
      </c>
      <c r="EZ103">
        <v>2</v>
      </c>
      <c r="FA103">
        <v>0.40260200000000002</v>
      </c>
      <c r="FB103">
        <v>-0.12965099999999999</v>
      </c>
      <c r="FC103">
        <v>20.2746</v>
      </c>
      <c r="FD103">
        <v>5.2195400000000003</v>
      </c>
      <c r="FE103">
        <v>12.0052</v>
      </c>
      <c r="FF103">
        <v>4.9867499999999998</v>
      </c>
      <c r="FG103">
        <v>3.28443</v>
      </c>
      <c r="FH103">
        <v>9999</v>
      </c>
      <c r="FI103">
        <v>9999</v>
      </c>
      <c r="FJ103">
        <v>9999</v>
      </c>
      <c r="FK103">
        <v>999.9</v>
      </c>
      <c r="FL103">
        <v>1.8657900000000001</v>
      </c>
      <c r="FM103">
        <v>1.8621700000000001</v>
      </c>
      <c r="FN103">
        <v>1.8641700000000001</v>
      </c>
      <c r="FO103">
        <v>1.86025</v>
      </c>
      <c r="FP103">
        <v>1.8609599999999999</v>
      </c>
      <c r="FQ103">
        <v>1.86019</v>
      </c>
      <c r="FR103">
        <v>1.86188</v>
      </c>
      <c r="FS103">
        <v>1.8584700000000001</v>
      </c>
      <c r="FT103">
        <v>0</v>
      </c>
      <c r="FU103">
        <v>0</v>
      </c>
      <c r="FV103">
        <v>0</v>
      </c>
      <c r="FW103">
        <v>0</v>
      </c>
      <c r="FX103" t="s">
        <v>358</v>
      </c>
      <c r="FY103" t="s">
        <v>359</v>
      </c>
      <c r="FZ103" t="s">
        <v>360</v>
      </c>
      <c r="GA103" t="s">
        <v>360</v>
      </c>
      <c r="GB103" t="s">
        <v>360</v>
      </c>
      <c r="GC103" t="s">
        <v>360</v>
      </c>
      <c r="GD103">
        <v>0</v>
      </c>
      <c r="GE103">
        <v>100</v>
      </c>
      <c r="GF103">
        <v>100</v>
      </c>
      <c r="GG103">
        <v>-6.4180000000000001</v>
      </c>
      <c r="GH103">
        <v>0.22420000000000001</v>
      </c>
      <c r="GI103">
        <v>-4.3390407852367989</v>
      </c>
      <c r="GJ103">
        <v>-4.8024823865547416E-3</v>
      </c>
      <c r="GK103">
        <v>2.2541114550050859E-6</v>
      </c>
      <c r="GL103">
        <v>-5.2254267566753844E-10</v>
      </c>
      <c r="GM103">
        <v>0.224158448447625</v>
      </c>
      <c r="GN103">
        <v>0</v>
      </c>
      <c r="GO103">
        <v>0</v>
      </c>
      <c r="GP103">
        <v>0</v>
      </c>
      <c r="GQ103">
        <v>6</v>
      </c>
      <c r="GR103">
        <v>2068</v>
      </c>
      <c r="GS103">
        <v>3</v>
      </c>
      <c r="GT103">
        <v>31</v>
      </c>
      <c r="GU103">
        <v>124.5</v>
      </c>
      <c r="GV103">
        <v>124.5</v>
      </c>
      <c r="GW103">
        <v>1.78101</v>
      </c>
      <c r="GX103">
        <v>2.5439500000000002</v>
      </c>
      <c r="GY103">
        <v>2.04834</v>
      </c>
      <c r="GZ103">
        <v>2.6269499999999999</v>
      </c>
      <c r="HA103">
        <v>2.1972700000000001</v>
      </c>
      <c r="HB103">
        <v>2.3095699999999999</v>
      </c>
      <c r="HC103">
        <v>37.771099999999997</v>
      </c>
      <c r="HD103">
        <v>14.2196</v>
      </c>
      <c r="HE103">
        <v>18</v>
      </c>
      <c r="HF103">
        <v>681.15899999999999</v>
      </c>
      <c r="HG103">
        <v>757.26800000000003</v>
      </c>
      <c r="HH103">
        <v>30.999500000000001</v>
      </c>
      <c r="HI103">
        <v>32.5289</v>
      </c>
      <c r="HJ103">
        <v>30.0001</v>
      </c>
      <c r="HK103">
        <v>32.446800000000003</v>
      </c>
      <c r="HL103">
        <v>32.450200000000002</v>
      </c>
      <c r="HM103">
        <v>35.643000000000001</v>
      </c>
      <c r="HN103">
        <v>19.390499999999999</v>
      </c>
      <c r="HO103">
        <v>100</v>
      </c>
      <c r="HP103">
        <v>31</v>
      </c>
      <c r="HQ103">
        <v>591.78499999999997</v>
      </c>
      <c r="HR103">
        <v>31.648299999999999</v>
      </c>
      <c r="HS103">
        <v>99.034899999999993</v>
      </c>
      <c r="HT103">
        <v>97.741699999999994</v>
      </c>
    </row>
    <row r="104" spans="1:228" x14ac:dyDescent="0.2">
      <c r="A104">
        <v>89</v>
      </c>
      <c r="B104">
        <v>1676566973.0999999</v>
      </c>
      <c r="C104">
        <v>351</v>
      </c>
      <c r="D104" t="s">
        <v>536</v>
      </c>
      <c r="E104" t="s">
        <v>537</v>
      </c>
      <c r="F104">
        <v>4</v>
      </c>
      <c r="G104">
        <v>1676566971.0999999</v>
      </c>
      <c r="H104">
        <f t="shared" si="34"/>
        <v>2.3474607805466217E-3</v>
      </c>
      <c r="I104">
        <f t="shared" si="35"/>
        <v>2.3474607805466219</v>
      </c>
      <c r="J104">
        <f t="shared" si="36"/>
        <v>11.882853533283518</v>
      </c>
      <c r="K104">
        <f t="shared" si="37"/>
        <v>558.55100000000004</v>
      </c>
      <c r="L104">
        <f t="shared" si="38"/>
        <v>422.93767934578477</v>
      </c>
      <c r="M104">
        <f t="shared" si="39"/>
        <v>42.810827590990066</v>
      </c>
      <c r="N104">
        <f t="shared" si="40"/>
        <v>56.537952822654823</v>
      </c>
      <c r="O104">
        <f t="shared" si="41"/>
        <v>0.15795847320276482</v>
      </c>
      <c r="P104">
        <f t="shared" si="42"/>
        <v>2.7652713856234188</v>
      </c>
      <c r="Q104">
        <f t="shared" si="43"/>
        <v>0.15311157303957232</v>
      </c>
      <c r="R104">
        <f t="shared" si="44"/>
        <v>9.6117819112894964E-2</v>
      </c>
      <c r="S104">
        <f t="shared" si="45"/>
        <v>226.11165694649625</v>
      </c>
      <c r="T104">
        <f t="shared" si="46"/>
        <v>33.09754783017663</v>
      </c>
      <c r="U104">
        <f t="shared" si="47"/>
        <v>32.489242857142862</v>
      </c>
      <c r="V104">
        <f t="shared" si="48"/>
        <v>4.9089167030027205</v>
      </c>
      <c r="W104">
        <f t="shared" si="49"/>
        <v>70.284809090126075</v>
      </c>
      <c r="X104">
        <f t="shared" si="50"/>
        <v>3.4208577882911122</v>
      </c>
      <c r="Y104">
        <f t="shared" si="51"/>
        <v>4.8671367719083545</v>
      </c>
      <c r="Z104">
        <f t="shared" si="52"/>
        <v>1.4880589147116083</v>
      </c>
      <c r="AA104">
        <f t="shared" si="53"/>
        <v>-103.52302042210601</v>
      </c>
      <c r="AB104">
        <f t="shared" si="54"/>
        <v>-22.581559141645865</v>
      </c>
      <c r="AC104">
        <f t="shared" si="55"/>
        <v>-1.8594826037811063</v>
      </c>
      <c r="AD104">
        <f t="shared" si="56"/>
        <v>98.147594778963253</v>
      </c>
      <c r="AE104">
        <f t="shared" si="57"/>
        <v>22.341079625253894</v>
      </c>
      <c r="AF104">
        <f t="shared" si="58"/>
        <v>2.3569474962979511</v>
      </c>
      <c r="AG104">
        <f t="shared" si="59"/>
        <v>11.882853533283518</v>
      </c>
      <c r="AH104">
        <v>598.39413700620366</v>
      </c>
      <c r="AI104">
        <v>580.62550909090908</v>
      </c>
      <c r="AJ104">
        <v>1.691331788359778</v>
      </c>
      <c r="AK104">
        <v>62.170441953153343</v>
      </c>
      <c r="AL104">
        <f t="shared" si="60"/>
        <v>2.3474607805466219</v>
      </c>
      <c r="AM104">
        <v>31.695216681743972</v>
      </c>
      <c r="AN104">
        <v>33.790047272727257</v>
      </c>
      <c r="AO104">
        <v>-1.9016781356591229E-4</v>
      </c>
      <c r="AP104">
        <v>100.072647166557</v>
      </c>
      <c r="AQ104">
        <v>15</v>
      </c>
      <c r="AR104">
        <v>2</v>
      </c>
      <c r="AS104">
        <f t="shared" si="61"/>
        <v>1</v>
      </c>
      <c r="AT104">
        <f t="shared" si="62"/>
        <v>0</v>
      </c>
      <c r="AU104">
        <f t="shared" si="63"/>
        <v>47374.231685295374</v>
      </c>
      <c r="AV104">
        <f t="shared" si="64"/>
        <v>1199.998571428571</v>
      </c>
      <c r="AW104">
        <f t="shared" si="65"/>
        <v>1025.9220564489613</v>
      </c>
      <c r="AX104">
        <f t="shared" si="66"/>
        <v>0.85493606482183093</v>
      </c>
      <c r="AY104">
        <f t="shared" si="67"/>
        <v>0.18842660510613396</v>
      </c>
      <c r="AZ104">
        <v>6</v>
      </c>
      <c r="BA104">
        <v>0.5</v>
      </c>
      <c r="BB104" t="s">
        <v>355</v>
      </c>
      <c r="BC104">
        <v>2</v>
      </c>
      <c r="BD104" t="b">
        <v>1</v>
      </c>
      <c r="BE104">
        <v>1676566971.0999999</v>
      </c>
      <c r="BF104">
        <v>558.55100000000004</v>
      </c>
      <c r="BG104">
        <v>580.3887142857144</v>
      </c>
      <c r="BH104">
        <v>33.795414285714287</v>
      </c>
      <c r="BI104">
        <v>31.693300000000001</v>
      </c>
      <c r="BJ104">
        <v>564.97814285714287</v>
      </c>
      <c r="BK104">
        <v>33.571257142857142</v>
      </c>
      <c r="BL104">
        <v>650.00085714285717</v>
      </c>
      <c r="BM104">
        <v>101.1224285714286</v>
      </c>
      <c r="BN104">
        <v>0.1001148</v>
      </c>
      <c r="BO104">
        <v>32.337771428571429</v>
      </c>
      <c r="BP104">
        <v>32.489242857142862</v>
      </c>
      <c r="BQ104">
        <v>999.89999999999986</v>
      </c>
      <c r="BR104">
        <v>0</v>
      </c>
      <c r="BS104">
        <v>0</v>
      </c>
      <c r="BT104">
        <v>8990.7128571428584</v>
      </c>
      <c r="BU104">
        <v>0</v>
      </c>
      <c r="BV104">
        <v>349.18299999999999</v>
      </c>
      <c r="BW104">
        <v>-21.837599999999998</v>
      </c>
      <c r="BX104">
        <v>578.08799999999997</v>
      </c>
      <c r="BY104">
        <v>599.38499999999999</v>
      </c>
      <c r="BZ104">
        <v>2.1021014285714288</v>
      </c>
      <c r="CA104">
        <v>580.3887142857144</v>
      </c>
      <c r="CB104">
        <v>31.693300000000001</v>
      </c>
      <c r="CC104">
        <v>3.4174728571428572</v>
      </c>
      <c r="CD104">
        <v>3.204904285714286</v>
      </c>
      <c r="CE104">
        <v>26.215228571428579</v>
      </c>
      <c r="CF104">
        <v>25.132614285714279</v>
      </c>
      <c r="CG104">
        <v>1199.998571428571</v>
      </c>
      <c r="CH104">
        <v>0.5000471428571428</v>
      </c>
      <c r="CI104">
        <v>0.49995285714285709</v>
      </c>
      <c r="CJ104">
        <v>0</v>
      </c>
      <c r="CK104">
        <v>874.97114285714269</v>
      </c>
      <c r="CL104">
        <v>4.9990899999999998</v>
      </c>
      <c r="CM104">
        <v>9565.8085714285717</v>
      </c>
      <c r="CN104">
        <v>9558.0128571428559</v>
      </c>
      <c r="CO104">
        <v>42.561999999999998</v>
      </c>
      <c r="CP104">
        <v>44.436999999999998</v>
      </c>
      <c r="CQ104">
        <v>43.375</v>
      </c>
      <c r="CR104">
        <v>43.419285714285706</v>
      </c>
      <c r="CS104">
        <v>43.811999999999998</v>
      </c>
      <c r="CT104">
        <v>597.55714285714282</v>
      </c>
      <c r="CU104">
        <v>597.44142857142856</v>
      </c>
      <c r="CV104">
        <v>0</v>
      </c>
      <c r="CW104">
        <v>1676566985.0999999</v>
      </c>
      <c r="CX104">
        <v>0</v>
      </c>
      <c r="CY104">
        <v>1676559501.0999999</v>
      </c>
      <c r="CZ104" t="s">
        <v>356</v>
      </c>
      <c r="DA104">
        <v>1676559501.0999999</v>
      </c>
      <c r="DB104">
        <v>1676559496.5999999</v>
      </c>
      <c r="DC104">
        <v>9</v>
      </c>
      <c r="DD104">
        <v>-0.31900000000000001</v>
      </c>
      <c r="DE104">
        <v>0.04</v>
      </c>
      <c r="DF104">
        <v>-6.032</v>
      </c>
      <c r="DG104">
        <v>0.23799999999999999</v>
      </c>
      <c r="DH104">
        <v>416</v>
      </c>
      <c r="DI104">
        <v>31</v>
      </c>
      <c r="DJ104">
        <v>0.66</v>
      </c>
      <c r="DK104">
        <v>0.35</v>
      </c>
      <c r="DL104">
        <v>-21.55585609756098</v>
      </c>
      <c r="DM104">
        <v>-1.7672989547038409</v>
      </c>
      <c r="DN104">
        <v>0.1786613256753905</v>
      </c>
      <c r="DO104">
        <v>0</v>
      </c>
      <c r="DP104">
        <v>2.0910904878048782</v>
      </c>
      <c r="DQ104">
        <v>7.1747038327539753E-3</v>
      </c>
      <c r="DR104">
        <v>8.6934514045356164E-3</v>
      </c>
      <c r="DS104">
        <v>1</v>
      </c>
      <c r="DT104">
        <v>0</v>
      </c>
      <c r="DU104">
        <v>0</v>
      </c>
      <c r="DV104">
        <v>0</v>
      </c>
      <c r="DW104">
        <v>-1</v>
      </c>
      <c r="DX104">
        <v>1</v>
      </c>
      <c r="DY104">
        <v>2</v>
      </c>
      <c r="DZ104" t="s">
        <v>373</v>
      </c>
      <c r="EA104">
        <v>3.2972899999999998</v>
      </c>
      <c r="EB104">
        <v>2.62548</v>
      </c>
      <c r="EC104">
        <v>0.12753500000000001</v>
      </c>
      <c r="ED104">
        <v>0.12897</v>
      </c>
      <c r="EE104">
        <v>0.13874700000000001</v>
      </c>
      <c r="EF104">
        <v>0.131605</v>
      </c>
      <c r="EG104">
        <v>26349.7</v>
      </c>
      <c r="EH104">
        <v>26698.1</v>
      </c>
      <c r="EI104">
        <v>28096.2</v>
      </c>
      <c r="EJ104">
        <v>29498.2</v>
      </c>
      <c r="EK104">
        <v>33318.5</v>
      </c>
      <c r="EL104">
        <v>35545.800000000003</v>
      </c>
      <c r="EM104">
        <v>39679.9</v>
      </c>
      <c r="EN104">
        <v>42139.8</v>
      </c>
      <c r="EO104">
        <v>2.2041499999999998</v>
      </c>
      <c r="EP104">
        <v>2.2025999999999999</v>
      </c>
      <c r="EQ104">
        <v>0.13572400000000001</v>
      </c>
      <c r="ER104">
        <v>0</v>
      </c>
      <c r="ES104">
        <v>30.2943</v>
      </c>
      <c r="ET104">
        <v>999.9</v>
      </c>
      <c r="EU104">
        <v>76.8</v>
      </c>
      <c r="EV104">
        <v>32.5</v>
      </c>
      <c r="EW104">
        <v>37.304200000000002</v>
      </c>
      <c r="EX104">
        <v>56.761000000000003</v>
      </c>
      <c r="EY104">
        <v>-3.90625</v>
      </c>
      <c r="EZ104">
        <v>2</v>
      </c>
      <c r="FA104">
        <v>0.402221</v>
      </c>
      <c r="FB104">
        <v>-0.130076</v>
      </c>
      <c r="FC104">
        <v>20.2745</v>
      </c>
      <c r="FD104">
        <v>5.2193899999999998</v>
      </c>
      <c r="FE104">
        <v>12.005800000000001</v>
      </c>
      <c r="FF104">
        <v>4.9867999999999997</v>
      </c>
      <c r="FG104">
        <v>3.2844799999999998</v>
      </c>
      <c r="FH104">
        <v>9999</v>
      </c>
      <c r="FI104">
        <v>9999</v>
      </c>
      <c r="FJ104">
        <v>9999</v>
      </c>
      <c r="FK104">
        <v>999.9</v>
      </c>
      <c r="FL104">
        <v>1.86578</v>
      </c>
      <c r="FM104">
        <v>1.8621799999999999</v>
      </c>
      <c r="FN104">
        <v>1.8641700000000001</v>
      </c>
      <c r="FO104">
        <v>1.86025</v>
      </c>
      <c r="FP104">
        <v>1.86097</v>
      </c>
      <c r="FQ104">
        <v>1.8601700000000001</v>
      </c>
      <c r="FR104">
        <v>1.86188</v>
      </c>
      <c r="FS104">
        <v>1.8584799999999999</v>
      </c>
      <c r="FT104">
        <v>0</v>
      </c>
      <c r="FU104">
        <v>0</v>
      </c>
      <c r="FV104">
        <v>0</v>
      </c>
      <c r="FW104">
        <v>0</v>
      </c>
      <c r="FX104" t="s">
        <v>358</v>
      </c>
      <c r="FY104" t="s">
        <v>359</v>
      </c>
      <c r="FZ104" t="s">
        <v>360</v>
      </c>
      <c r="GA104" t="s">
        <v>360</v>
      </c>
      <c r="GB104" t="s">
        <v>360</v>
      </c>
      <c r="GC104" t="s">
        <v>360</v>
      </c>
      <c r="GD104">
        <v>0</v>
      </c>
      <c r="GE104">
        <v>100</v>
      </c>
      <c r="GF104">
        <v>100</v>
      </c>
      <c r="GG104">
        <v>-6.4359999999999999</v>
      </c>
      <c r="GH104">
        <v>0.22420000000000001</v>
      </c>
      <c r="GI104">
        <v>-4.3390407852367989</v>
      </c>
      <c r="GJ104">
        <v>-4.8024823865547416E-3</v>
      </c>
      <c r="GK104">
        <v>2.2541114550050859E-6</v>
      </c>
      <c r="GL104">
        <v>-5.2254267566753844E-10</v>
      </c>
      <c r="GM104">
        <v>0.224158448447625</v>
      </c>
      <c r="GN104">
        <v>0</v>
      </c>
      <c r="GO104">
        <v>0</v>
      </c>
      <c r="GP104">
        <v>0</v>
      </c>
      <c r="GQ104">
        <v>6</v>
      </c>
      <c r="GR104">
        <v>2068</v>
      </c>
      <c r="GS104">
        <v>3</v>
      </c>
      <c r="GT104">
        <v>31</v>
      </c>
      <c r="GU104">
        <v>124.5</v>
      </c>
      <c r="GV104">
        <v>124.6</v>
      </c>
      <c r="GW104">
        <v>1.7981</v>
      </c>
      <c r="GX104">
        <v>2.5415000000000001</v>
      </c>
      <c r="GY104">
        <v>2.04834</v>
      </c>
      <c r="GZ104">
        <v>2.6269499999999999</v>
      </c>
      <c r="HA104">
        <v>2.1972700000000001</v>
      </c>
      <c r="HB104">
        <v>2.31812</v>
      </c>
      <c r="HC104">
        <v>37.771099999999997</v>
      </c>
      <c r="HD104">
        <v>14.245900000000001</v>
      </c>
      <c r="HE104">
        <v>18</v>
      </c>
      <c r="HF104">
        <v>681.09799999999996</v>
      </c>
      <c r="HG104">
        <v>757.26800000000003</v>
      </c>
      <c r="HH104">
        <v>30.999700000000001</v>
      </c>
      <c r="HI104">
        <v>32.528700000000001</v>
      </c>
      <c r="HJ104">
        <v>30</v>
      </c>
      <c r="HK104">
        <v>32.446800000000003</v>
      </c>
      <c r="HL104">
        <v>32.450200000000002</v>
      </c>
      <c r="HM104">
        <v>35.9739</v>
      </c>
      <c r="HN104">
        <v>19.390499999999999</v>
      </c>
      <c r="HO104">
        <v>100</v>
      </c>
      <c r="HP104">
        <v>31</v>
      </c>
      <c r="HQ104">
        <v>598.46900000000005</v>
      </c>
      <c r="HR104">
        <v>31.648299999999999</v>
      </c>
      <c r="HS104">
        <v>99.033799999999999</v>
      </c>
      <c r="HT104">
        <v>97.740700000000004</v>
      </c>
    </row>
    <row r="105" spans="1:228" x14ac:dyDescent="0.2">
      <c r="A105">
        <v>90</v>
      </c>
      <c r="B105">
        <v>1676566977.0999999</v>
      </c>
      <c r="C105">
        <v>355</v>
      </c>
      <c r="D105" t="s">
        <v>538</v>
      </c>
      <c r="E105" t="s">
        <v>539</v>
      </c>
      <c r="F105">
        <v>4</v>
      </c>
      <c r="G105">
        <v>1676566974.7874999</v>
      </c>
      <c r="H105">
        <f t="shared" si="34"/>
        <v>2.3395741796043141E-3</v>
      </c>
      <c r="I105">
        <f t="shared" si="35"/>
        <v>2.3395741796043144</v>
      </c>
      <c r="J105">
        <f t="shared" si="36"/>
        <v>11.645253442419238</v>
      </c>
      <c r="K105">
        <f t="shared" si="37"/>
        <v>564.65637500000003</v>
      </c>
      <c r="L105">
        <f t="shared" si="38"/>
        <v>430.51197096888467</v>
      </c>
      <c r="M105">
        <f t="shared" si="39"/>
        <v>43.577858147712838</v>
      </c>
      <c r="N105">
        <f t="shared" si="40"/>
        <v>57.156402309960825</v>
      </c>
      <c r="O105">
        <f t="shared" si="41"/>
        <v>0.15689015777259943</v>
      </c>
      <c r="P105">
        <f t="shared" si="42"/>
        <v>2.770578027704369</v>
      </c>
      <c r="Q105">
        <f t="shared" si="43"/>
        <v>0.15211638961675172</v>
      </c>
      <c r="R105">
        <f t="shared" si="44"/>
        <v>9.5489548134577523E-2</v>
      </c>
      <c r="S105">
        <f t="shared" si="45"/>
        <v>226.11125848206157</v>
      </c>
      <c r="T105">
        <f t="shared" si="46"/>
        <v>33.103003262653758</v>
      </c>
      <c r="U105">
        <f t="shared" si="47"/>
        <v>32.502499999999998</v>
      </c>
      <c r="V105">
        <f t="shared" si="48"/>
        <v>4.9125881929810689</v>
      </c>
      <c r="W105">
        <f t="shared" si="49"/>
        <v>70.245320297561648</v>
      </c>
      <c r="X105">
        <f t="shared" si="50"/>
        <v>3.4198342229061227</v>
      </c>
      <c r="Y105">
        <f t="shared" si="51"/>
        <v>4.868415729929886</v>
      </c>
      <c r="Z105">
        <f t="shared" si="52"/>
        <v>1.4927539700749461</v>
      </c>
      <c r="AA105">
        <f t="shared" si="53"/>
        <v>-103.17522132055025</v>
      </c>
      <c r="AB105">
        <f t="shared" si="54"/>
        <v>-23.909986975932757</v>
      </c>
      <c r="AC105">
        <f t="shared" si="55"/>
        <v>-1.9652740272237514</v>
      </c>
      <c r="AD105">
        <f t="shared" si="56"/>
        <v>97.060776158354813</v>
      </c>
      <c r="AE105">
        <f t="shared" si="57"/>
        <v>22.387598381831275</v>
      </c>
      <c r="AF105">
        <f t="shared" si="58"/>
        <v>2.3456214237410653</v>
      </c>
      <c r="AG105">
        <f t="shared" si="59"/>
        <v>11.645253442419238</v>
      </c>
      <c r="AH105">
        <v>605.28336456965997</v>
      </c>
      <c r="AI105">
        <v>587.5545636363637</v>
      </c>
      <c r="AJ105">
        <v>1.7406354982262711</v>
      </c>
      <c r="AK105">
        <v>62.170441953153343</v>
      </c>
      <c r="AL105">
        <f t="shared" si="60"/>
        <v>2.3395741796043144</v>
      </c>
      <c r="AM105">
        <v>31.692693353842611</v>
      </c>
      <c r="AN105">
        <v>33.780693333333318</v>
      </c>
      <c r="AO105">
        <v>-2.400330921950265E-4</v>
      </c>
      <c r="AP105">
        <v>100.072647166557</v>
      </c>
      <c r="AQ105">
        <v>15</v>
      </c>
      <c r="AR105">
        <v>2</v>
      </c>
      <c r="AS105">
        <f t="shared" si="61"/>
        <v>1</v>
      </c>
      <c r="AT105">
        <f t="shared" si="62"/>
        <v>0</v>
      </c>
      <c r="AU105">
        <f t="shared" si="63"/>
        <v>47519.818715809801</v>
      </c>
      <c r="AV105">
        <f t="shared" si="64"/>
        <v>1199.9974999999999</v>
      </c>
      <c r="AW105">
        <f t="shared" si="65"/>
        <v>1025.9210385917418</v>
      </c>
      <c r="AX105">
        <f t="shared" si="66"/>
        <v>0.85493597994307635</v>
      </c>
      <c r="AY105">
        <f t="shared" si="67"/>
        <v>0.18842644129013733</v>
      </c>
      <c r="AZ105">
        <v>6</v>
      </c>
      <c r="BA105">
        <v>0.5</v>
      </c>
      <c r="BB105" t="s">
        <v>355</v>
      </c>
      <c r="BC105">
        <v>2</v>
      </c>
      <c r="BD105" t="b">
        <v>1</v>
      </c>
      <c r="BE105">
        <v>1676566974.7874999</v>
      </c>
      <c r="BF105">
        <v>564.65637500000003</v>
      </c>
      <c r="BG105">
        <v>586.54312499999992</v>
      </c>
      <c r="BH105">
        <v>33.785037500000001</v>
      </c>
      <c r="BI105">
        <v>31.693124999999998</v>
      </c>
      <c r="BJ105">
        <v>571.09999999999991</v>
      </c>
      <c r="BK105">
        <v>33.560875000000003</v>
      </c>
      <c r="BL105">
        <v>650.03899999999999</v>
      </c>
      <c r="BM105">
        <v>101.123375</v>
      </c>
      <c r="BN105">
        <v>9.9961599999999998E-2</v>
      </c>
      <c r="BO105">
        <v>32.342424999999999</v>
      </c>
      <c r="BP105">
        <v>32.502499999999998</v>
      </c>
      <c r="BQ105">
        <v>999.9</v>
      </c>
      <c r="BR105">
        <v>0</v>
      </c>
      <c r="BS105">
        <v>0</v>
      </c>
      <c r="BT105">
        <v>9018.8262500000019</v>
      </c>
      <c r="BU105">
        <v>0</v>
      </c>
      <c r="BV105">
        <v>343.41337499999997</v>
      </c>
      <c r="BW105">
        <v>-21.886800000000001</v>
      </c>
      <c r="BX105">
        <v>584.4</v>
      </c>
      <c r="BY105">
        <v>605.74087499999996</v>
      </c>
      <c r="BZ105">
        <v>2.0918975</v>
      </c>
      <c r="CA105">
        <v>586.54312499999992</v>
      </c>
      <c r="CB105">
        <v>31.693124999999998</v>
      </c>
      <c r="CC105">
        <v>3.4164512500000002</v>
      </c>
      <c r="CD105">
        <v>3.2049124999999998</v>
      </c>
      <c r="CE105">
        <v>26.210162499999999</v>
      </c>
      <c r="CF105">
        <v>25.132650000000002</v>
      </c>
      <c r="CG105">
        <v>1199.9974999999999</v>
      </c>
      <c r="CH105">
        <v>0.50005024999999992</v>
      </c>
      <c r="CI105">
        <v>0.49994975000000003</v>
      </c>
      <c r="CJ105">
        <v>0</v>
      </c>
      <c r="CK105">
        <v>875.29100000000005</v>
      </c>
      <c r="CL105">
        <v>4.9990899999999998</v>
      </c>
      <c r="CM105">
        <v>9572.78125</v>
      </c>
      <c r="CN105">
        <v>9558.0074999999997</v>
      </c>
      <c r="CO105">
        <v>42.561999999999998</v>
      </c>
      <c r="CP105">
        <v>44.436999999999998</v>
      </c>
      <c r="CQ105">
        <v>43.375</v>
      </c>
      <c r="CR105">
        <v>43.375</v>
      </c>
      <c r="CS105">
        <v>43.811999999999998</v>
      </c>
      <c r="CT105">
        <v>597.55999999999995</v>
      </c>
      <c r="CU105">
        <v>597.4375</v>
      </c>
      <c r="CV105">
        <v>0</v>
      </c>
      <c r="CW105">
        <v>1676566988.7</v>
      </c>
      <c r="CX105">
        <v>0</v>
      </c>
      <c r="CY105">
        <v>1676559501.0999999</v>
      </c>
      <c r="CZ105" t="s">
        <v>356</v>
      </c>
      <c r="DA105">
        <v>1676559501.0999999</v>
      </c>
      <c r="DB105">
        <v>1676559496.5999999</v>
      </c>
      <c r="DC105">
        <v>9</v>
      </c>
      <c r="DD105">
        <v>-0.31900000000000001</v>
      </c>
      <c r="DE105">
        <v>0.04</v>
      </c>
      <c r="DF105">
        <v>-6.032</v>
      </c>
      <c r="DG105">
        <v>0.23799999999999999</v>
      </c>
      <c r="DH105">
        <v>416</v>
      </c>
      <c r="DI105">
        <v>31</v>
      </c>
      <c r="DJ105">
        <v>0.66</v>
      </c>
      <c r="DK105">
        <v>0.35</v>
      </c>
      <c r="DL105">
        <v>-21.66</v>
      </c>
      <c r="DM105">
        <v>-1.8797121951219851</v>
      </c>
      <c r="DN105">
        <v>0.18882711540505789</v>
      </c>
      <c r="DO105">
        <v>0</v>
      </c>
      <c r="DP105">
        <v>2.0897173170731711</v>
      </c>
      <c r="DQ105">
        <v>4.0584668989547171E-2</v>
      </c>
      <c r="DR105">
        <v>7.5974507998118916E-3</v>
      </c>
      <c r="DS105">
        <v>1</v>
      </c>
      <c r="DT105">
        <v>0</v>
      </c>
      <c r="DU105">
        <v>0</v>
      </c>
      <c r="DV105">
        <v>0</v>
      </c>
      <c r="DW105">
        <v>-1</v>
      </c>
      <c r="DX105">
        <v>1</v>
      </c>
      <c r="DY105">
        <v>2</v>
      </c>
      <c r="DZ105" t="s">
        <v>373</v>
      </c>
      <c r="EA105">
        <v>3.2972399999999999</v>
      </c>
      <c r="EB105">
        <v>2.6253000000000002</v>
      </c>
      <c r="EC105">
        <v>0.12861800000000001</v>
      </c>
      <c r="ED105">
        <v>0.13001399999999999</v>
      </c>
      <c r="EE105">
        <v>0.13872100000000001</v>
      </c>
      <c r="EF105">
        <v>0.13161</v>
      </c>
      <c r="EG105">
        <v>26317.599999999999</v>
      </c>
      <c r="EH105">
        <v>26665.599999999999</v>
      </c>
      <c r="EI105">
        <v>28097</v>
      </c>
      <c r="EJ105">
        <v>29497.599999999999</v>
      </c>
      <c r="EK105">
        <v>33319.5</v>
      </c>
      <c r="EL105">
        <v>35545.1</v>
      </c>
      <c r="EM105">
        <v>39679.800000000003</v>
      </c>
      <c r="EN105">
        <v>42139.1</v>
      </c>
      <c r="EO105">
        <v>2.2046700000000001</v>
      </c>
      <c r="EP105">
        <v>2.20248</v>
      </c>
      <c r="EQ105">
        <v>0.13613700000000001</v>
      </c>
      <c r="ER105">
        <v>0</v>
      </c>
      <c r="ES105">
        <v>30.290400000000002</v>
      </c>
      <c r="ET105">
        <v>999.9</v>
      </c>
      <c r="EU105">
        <v>76.8</v>
      </c>
      <c r="EV105">
        <v>32.5</v>
      </c>
      <c r="EW105">
        <v>37.303600000000003</v>
      </c>
      <c r="EX105">
        <v>56.670999999999999</v>
      </c>
      <c r="EY105">
        <v>-3.94631</v>
      </c>
      <c r="EZ105">
        <v>2</v>
      </c>
      <c r="FA105">
        <v>0.402561</v>
      </c>
      <c r="FB105">
        <v>-0.130218</v>
      </c>
      <c r="FC105">
        <v>20.274699999999999</v>
      </c>
      <c r="FD105">
        <v>5.22058</v>
      </c>
      <c r="FE105">
        <v>12.0062</v>
      </c>
      <c r="FF105">
        <v>4.98705</v>
      </c>
      <c r="FG105">
        <v>3.2846500000000001</v>
      </c>
      <c r="FH105">
        <v>9999</v>
      </c>
      <c r="FI105">
        <v>9999</v>
      </c>
      <c r="FJ105">
        <v>9999</v>
      </c>
      <c r="FK105">
        <v>999.9</v>
      </c>
      <c r="FL105">
        <v>1.8657900000000001</v>
      </c>
      <c r="FM105">
        <v>1.8621799999999999</v>
      </c>
      <c r="FN105">
        <v>1.8641700000000001</v>
      </c>
      <c r="FO105">
        <v>1.86025</v>
      </c>
      <c r="FP105">
        <v>1.8609599999999999</v>
      </c>
      <c r="FQ105">
        <v>1.8601799999999999</v>
      </c>
      <c r="FR105">
        <v>1.86188</v>
      </c>
      <c r="FS105">
        <v>1.85849</v>
      </c>
      <c r="FT105">
        <v>0</v>
      </c>
      <c r="FU105">
        <v>0</v>
      </c>
      <c r="FV105">
        <v>0</v>
      </c>
      <c r="FW105">
        <v>0</v>
      </c>
      <c r="FX105" t="s">
        <v>358</v>
      </c>
      <c r="FY105" t="s">
        <v>359</v>
      </c>
      <c r="FZ105" t="s">
        <v>360</v>
      </c>
      <c r="GA105" t="s">
        <v>360</v>
      </c>
      <c r="GB105" t="s">
        <v>360</v>
      </c>
      <c r="GC105" t="s">
        <v>360</v>
      </c>
      <c r="GD105">
        <v>0</v>
      </c>
      <c r="GE105">
        <v>100</v>
      </c>
      <c r="GF105">
        <v>100</v>
      </c>
      <c r="GG105">
        <v>-6.4550000000000001</v>
      </c>
      <c r="GH105">
        <v>0.22420000000000001</v>
      </c>
      <c r="GI105">
        <v>-4.3390407852367989</v>
      </c>
      <c r="GJ105">
        <v>-4.8024823865547416E-3</v>
      </c>
      <c r="GK105">
        <v>2.2541114550050859E-6</v>
      </c>
      <c r="GL105">
        <v>-5.2254267566753844E-10</v>
      </c>
      <c r="GM105">
        <v>0.224158448447625</v>
      </c>
      <c r="GN105">
        <v>0</v>
      </c>
      <c r="GO105">
        <v>0</v>
      </c>
      <c r="GP105">
        <v>0</v>
      </c>
      <c r="GQ105">
        <v>6</v>
      </c>
      <c r="GR105">
        <v>2068</v>
      </c>
      <c r="GS105">
        <v>3</v>
      </c>
      <c r="GT105">
        <v>31</v>
      </c>
      <c r="GU105">
        <v>124.6</v>
      </c>
      <c r="GV105">
        <v>124.7</v>
      </c>
      <c r="GW105">
        <v>1.81396</v>
      </c>
      <c r="GX105">
        <v>2.5305200000000001</v>
      </c>
      <c r="GY105">
        <v>2.04834</v>
      </c>
      <c r="GZ105">
        <v>2.6269499999999999</v>
      </c>
      <c r="HA105">
        <v>2.1972700000000001</v>
      </c>
      <c r="HB105">
        <v>2.3144499999999999</v>
      </c>
      <c r="HC105">
        <v>37.771099999999997</v>
      </c>
      <c r="HD105">
        <v>14.263400000000001</v>
      </c>
      <c r="HE105">
        <v>18</v>
      </c>
      <c r="HF105">
        <v>681.52499999999998</v>
      </c>
      <c r="HG105">
        <v>757.14700000000005</v>
      </c>
      <c r="HH105">
        <v>30.9998</v>
      </c>
      <c r="HI105">
        <v>32.5261</v>
      </c>
      <c r="HJ105">
        <v>30.0001</v>
      </c>
      <c r="HK105">
        <v>32.446800000000003</v>
      </c>
      <c r="HL105">
        <v>32.450200000000002</v>
      </c>
      <c r="HM105">
        <v>36.305500000000002</v>
      </c>
      <c r="HN105">
        <v>19.390499999999999</v>
      </c>
      <c r="HO105">
        <v>100</v>
      </c>
      <c r="HP105">
        <v>31</v>
      </c>
      <c r="HQ105">
        <v>605.149</v>
      </c>
      <c r="HR105">
        <v>31.648299999999999</v>
      </c>
      <c r="HS105">
        <v>99.034700000000001</v>
      </c>
      <c r="HT105">
        <v>97.739099999999993</v>
      </c>
    </row>
    <row r="106" spans="1:228" x14ac:dyDescent="0.2">
      <c r="A106">
        <v>91</v>
      </c>
      <c r="B106">
        <v>1676566981.0999999</v>
      </c>
      <c r="C106">
        <v>359</v>
      </c>
      <c r="D106" t="s">
        <v>540</v>
      </c>
      <c r="E106" t="s">
        <v>541</v>
      </c>
      <c r="F106">
        <v>4</v>
      </c>
      <c r="G106">
        <v>1676566979.0999999</v>
      </c>
      <c r="H106">
        <f t="shared" si="34"/>
        <v>2.3298988545536843E-3</v>
      </c>
      <c r="I106">
        <f t="shared" si="35"/>
        <v>2.3298988545536843</v>
      </c>
      <c r="J106">
        <f t="shared" si="36"/>
        <v>12.034667686267342</v>
      </c>
      <c r="K106">
        <f t="shared" si="37"/>
        <v>571.84642857142865</v>
      </c>
      <c r="L106">
        <f t="shared" si="38"/>
        <v>432.8766823319757</v>
      </c>
      <c r="M106">
        <f t="shared" si="39"/>
        <v>43.817025849509101</v>
      </c>
      <c r="N106">
        <f t="shared" si="40"/>
        <v>57.883944239453605</v>
      </c>
      <c r="O106">
        <f t="shared" si="41"/>
        <v>0.15610340784881144</v>
      </c>
      <c r="P106">
        <f t="shared" si="42"/>
        <v>2.7687746827009092</v>
      </c>
      <c r="Q106">
        <f t="shared" si="43"/>
        <v>0.15137364262633254</v>
      </c>
      <c r="R106">
        <f t="shared" si="44"/>
        <v>9.5021539984198267E-2</v>
      </c>
      <c r="S106">
        <f t="shared" si="45"/>
        <v>226.11366651801987</v>
      </c>
      <c r="T106">
        <f t="shared" si="46"/>
        <v>33.111874732989136</v>
      </c>
      <c r="U106">
        <f t="shared" si="47"/>
        <v>32.503399999999999</v>
      </c>
      <c r="V106">
        <f t="shared" si="48"/>
        <v>4.9128375294454001</v>
      </c>
      <c r="W106">
        <f t="shared" si="49"/>
        <v>70.204625795122283</v>
      </c>
      <c r="X106">
        <f t="shared" si="50"/>
        <v>3.4189648362105944</v>
      </c>
      <c r="Y106">
        <f t="shared" si="51"/>
        <v>4.8699993732437772</v>
      </c>
      <c r="Z106">
        <f t="shared" si="52"/>
        <v>1.4938726932348056</v>
      </c>
      <c r="AA106">
        <f t="shared" si="53"/>
        <v>-102.74853948581747</v>
      </c>
      <c r="AB106">
        <f t="shared" si="54"/>
        <v>-23.168864474826265</v>
      </c>
      <c r="AC106">
        <f t="shared" si="55"/>
        <v>-1.9056603575718998</v>
      </c>
      <c r="AD106">
        <f t="shared" si="56"/>
        <v>98.290602199804241</v>
      </c>
      <c r="AE106">
        <f t="shared" si="57"/>
        <v>22.411197731449573</v>
      </c>
      <c r="AF106">
        <f t="shared" si="58"/>
        <v>2.3319426602260891</v>
      </c>
      <c r="AG106">
        <f t="shared" si="59"/>
        <v>12.034667686267342</v>
      </c>
      <c r="AH106">
        <v>612.22873129634797</v>
      </c>
      <c r="AI106">
        <v>594.34723030303064</v>
      </c>
      <c r="AJ106">
        <v>1.683257164018807</v>
      </c>
      <c r="AK106">
        <v>62.170441953153343</v>
      </c>
      <c r="AL106">
        <f t="shared" si="60"/>
        <v>2.3298988545536843</v>
      </c>
      <c r="AM106">
        <v>31.695591869242811</v>
      </c>
      <c r="AN106">
        <v>33.774259393939367</v>
      </c>
      <c r="AO106">
        <v>-1.211239458321634E-4</v>
      </c>
      <c r="AP106">
        <v>100.072647166557</v>
      </c>
      <c r="AQ106">
        <v>15</v>
      </c>
      <c r="AR106">
        <v>2</v>
      </c>
      <c r="AS106">
        <f t="shared" si="61"/>
        <v>1</v>
      </c>
      <c r="AT106">
        <f t="shared" si="62"/>
        <v>0</v>
      </c>
      <c r="AU106">
        <f t="shared" si="63"/>
        <v>47469.185411453836</v>
      </c>
      <c r="AV106">
        <f t="shared" si="64"/>
        <v>1200.008571428571</v>
      </c>
      <c r="AW106">
        <f t="shared" si="65"/>
        <v>1025.930670734725</v>
      </c>
      <c r="AX106">
        <f t="shared" si="66"/>
        <v>0.85493611892570742</v>
      </c>
      <c r="AY106">
        <f t="shared" si="67"/>
        <v>0.18842670952661525</v>
      </c>
      <c r="AZ106">
        <v>6</v>
      </c>
      <c r="BA106">
        <v>0.5</v>
      </c>
      <c r="BB106" t="s">
        <v>355</v>
      </c>
      <c r="BC106">
        <v>2</v>
      </c>
      <c r="BD106" t="b">
        <v>1</v>
      </c>
      <c r="BE106">
        <v>1676566979.0999999</v>
      </c>
      <c r="BF106">
        <v>571.84642857142865</v>
      </c>
      <c r="BG106">
        <v>593.76342857142845</v>
      </c>
      <c r="BH106">
        <v>33.776599999999988</v>
      </c>
      <c r="BI106">
        <v>31.696857142857141</v>
      </c>
      <c r="BJ106">
        <v>578.30985714285714</v>
      </c>
      <c r="BK106">
        <v>33.552457142857143</v>
      </c>
      <c r="BL106">
        <v>650.03542857142861</v>
      </c>
      <c r="BM106">
        <v>101.1228571428571</v>
      </c>
      <c r="BN106">
        <v>0.10002604285714289</v>
      </c>
      <c r="BO106">
        <v>32.348185714285712</v>
      </c>
      <c r="BP106">
        <v>32.503399999999999</v>
      </c>
      <c r="BQ106">
        <v>999.89999999999986</v>
      </c>
      <c r="BR106">
        <v>0</v>
      </c>
      <c r="BS106">
        <v>0</v>
      </c>
      <c r="BT106">
        <v>9009.2842857142859</v>
      </c>
      <c r="BU106">
        <v>0</v>
      </c>
      <c r="BV106">
        <v>349.51428571428568</v>
      </c>
      <c r="BW106">
        <v>-21.917157142857139</v>
      </c>
      <c r="BX106">
        <v>591.83657142857157</v>
      </c>
      <c r="BY106">
        <v>613.20028571428577</v>
      </c>
      <c r="BZ106">
        <v>2.0797500000000002</v>
      </c>
      <c r="CA106">
        <v>593.76342857142845</v>
      </c>
      <c r="CB106">
        <v>31.696857142857141</v>
      </c>
      <c r="CC106">
        <v>3.415584285714286</v>
      </c>
      <c r="CD106">
        <v>3.2052742857142862</v>
      </c>
      <c r="CE106">
        <v>26.205871428571431</v>
      </c>
      <c r="CF106">
        <v>25.13455714285714</v>
      </c>
      <c r="CG106">
        <v>1200.008571428571</v>
      </c>
      <c r="CH106">
        <v>0.50004728571428569</v>
      </c>
      <c r="CI106">
        <v>0.49995271428571431</v>
      </c>
      <c r="CJ106">
        <v>0</v>
      </c>
      <c r="CK106">
        <v>875.89828571428575</v>
      </c>
      <c r="CL106">
        <v>4.9990899999999998</v>
      </c>
      <c r="CM106">
        <v>9568.5328571428581</v>
      </c>
      <c r="CN106">
        <v>9558.0828571428574</v>
      </c>
      <c r="CO106">
        <v>42.561999999999998</v>
      </c>
      <c r="CP106">
        <v>44.428142857142859</v>
      </c>
      <c r="CQ106">
        <v>43.375</v>
      </c>
      <c r="CR106">
        <v>43.375</v>
      </c>
      <c r="CS106">
        <v>43.811999999999998</v>
      </c>
      <c r="CT106">
        <v>597.56000000000006</v>
      </c>
      <c r="CU106">
        <v>597.44857142857143</v>
      </c>
      <c r="CV106">
        <v>0</v>
      </c>
      <c r="CW106">
        <v>1676566992.9000001</v>
      </c>
      <c r="CX106">
        <v>0</v>
      </c>
      <c r="CY106">
        <v>1676559501.0999999</v>
      </c>
      <c r="CZ106" t="s">
        <v>356</v>
      </c>
      <c r="DA106">
        <v>1676559501.0999999</v>
      </c>
      <c r="DB106">
        <v>1676559496.5999999</v>
      </c>
      <c r="DC106">
        <v>9</v>
      </c>
      <c r="DD106">
        <v>-0.31900000000000001</v>
      </c>
      <c r="DE106">
        <v>0.04</v>
      </c>
      <c r="DF106">
        <v>-6.032</v>
      </c>
      <c r="DG106">
        <v>0.23799999999999999</v>
      </c>
      <c r="DH106">
        <v>416</v>
      </c>
      <c r="DI106">
        <v>31</v>
      </c>
      <c r="DJ106">
        <v>0.66</v>
      </c>
      <c r="DK106">
        <v>0.35</v>
      </c>
      <c r="DL106">
        <v>-21.760370731707319</v>
      </c>
      <c r="DM106">
        <v>-1.4865867595818909</v>
      </c>
      <c r="DN106">
        <v>0.1554017535197901</v>
      </c>
      <c r="DO106">
        <v>0</v>
      </c>
      <c r="DP106">
        <v>2.088328292682927</v>
      </c>
      <c r="DQ106">
        <v>4.9871080139416097E-3</v>
      </c>
      <c r="DR106">
        <v>8.5586458646381529E-3</v>
      </c>
      <c r="DS106">
        <v>1</v>
      </c>
      <c r="DT106">
        <v>0</v>
      </c>
      <c r="DU106">
        <v>0</v>
      </c>
      <c r="DV106">
        <v>0</v>
      </c>
      <c r="DW106">
        <v>-1</v>
      </c>
      <c r="DX106">
        <v>1</v>
      </c>
      <c r="DY106">
        <v>2</v>
      </c>
      <c r="DZ106" t="s">
        <v>373</v>
      </c>
      <c r="EA106">
        <v>3.29738</v>
      </c>
      <c r="EB106">
        <v>2.6253700000000002</v>
      </c>
      <c r="EC106">
        <v>0.12964800000000001</v>
      </c>
      <c r="ED106">
        <v>0.13103899999999999</v>
      </c>
      <c r="EE106">
        <v>0.13870499999999999</v>
      </c>
      <c r="EF106">
        <v>0.13161900000000001</v>
      </c>
      <c r="EG106">
        <v>26286.3</v>
      </c>
      <c r="EH106">
        <v>26634.1</v>
      </c>
      <c r="EI106">
        <v>28096.799999999999</v>
      </c>
      <c r="EJ106">
        <v>29497.599999999999</v>
      </c>
      <c r="EK106">
        <v>33320.800000000003</v>
      </c>
      <c r="EL106">
        <v>35544.6</v>
      </c>
      <c r="EM106">
        <v>39680.5</v>
      </c>
      <c r="EN106">
        <v>42138.8</v>
      </c>
      <c r="EO106">
        <v>2.2047300000000001</v>
      </c>
      <c r="EP106">
        <v>2.2025700000000001</v>
      </c>
      <c r="EQ106">
        <v>0.1368</v>
      </c>
      <c r="ER106">
        <v>0</v>
      </c>
      <c r="ES106">
        <v>30.288499999999999</v>
      </c>
      <c r="ET106">
        <v>999.9</v>
      </c>
      <c r="EU106">
        <v>76.8</v>
      </c>
      <c r="EV106">
        <v>32.5</v>
      </c>
      <c r="EW106">
        <v>37.302599999999998</v>
      </c>
      <c r="EX106">
        <v>56.371000000000002</v>
      </c>
      <c r="EY106">
        <v>-3.90625</v>
      </c>
      <c r="EZ106">
        <v>2</v>
      </c>
      <c r="FA106">
        <v>0.402144</v>
      </c>
      <c r="FB106">
        <v>-0.131046</v>
      </c>
      <c r="FC106">
        <v>20.2746</v>
      </c>
      <c r="FD106">
        <v>5.2202799999999998</v>
      </c>
      <c r="FE106">
        <v>12.0055</v>
      </c>
      <c r="FF106">
        <v>4.9871499999999997</v>
      </c>
      <c r="FG106">
        <v>3.2845800000000001</v>
      </c>
      <c r="FH106">
        <v>9999</v>
      </c>
      <c r="FI106">
        <v>9999</v>
      </c>
      <c r="FJ106">
        <v>9999</v>
      </c>
      <c r="FK106">
        <v>999.9</v>
      </c>
      <c r="FL106">
        <v>1.8657900000000001</v>
      </c>
      <c r="FM106">
        <v>1.8621799999999999</v>
      </c>
      <c r="FN106">
        <v>1.8641799999999999</v>
      </c>
      <c r="FO106">
        <v>1.86026</v>
      </c>
      <c r="FP106">
        <v>1.86097</v>
      </c>
      <c r="FQ106">
        <v>1.8601799999999999</v>
      </c>
      <c r="FR106">
        <v>1.86188</v>
      </c>
      <c r="FS106">
        <v>1.8584700000000001</v>
      </c>
      <c r="FT106">
        <v>0</v>
      </c>
      <c r="FU106">
        <v>0</v>
      </c>
      <c r="FV106">
        <v>0</v>
      </c>
      <c r="FW106">
        <v>0</v>
      </c>
      <c r="FX106" t="s">
        <v>358</v>
      </c>
      <c r="FY106" t="s">
        <v>359</v>
      </c>
      <c r="FZ106" t="s">
        <v>360</v>
      </c>
      <c r="GA106" t="s">
        <v>360</v>
      </c>
      <c r="GB106" t="s">
        <v>360</v>
      </c>
      <c r="GC106" t="s">
        <v>360</v>
      </c>
      <c r="GD106">
        <v>0</v>
      </c>
      <c r="GE106">
        <v>100</v>
      </c>
      <c r="GF106">
        <v>100</v>
      </c>
      <c r="GG106">
        <v>-6.4720000000000004</v>
      </c>
      <c r="GH106">
        <v>0.22420000000000001</v>
      </c>
      <c r="GI106">
        <v>-4.3390407852367989</v>
      </c>
      <c r="GJ106">
        <v>-4.8024823865547416E-3</v>
      </c>
      <c r="GK106">
        <v>2.2541114550050859E-6</v>
      </c>
      <c r="GL106">
        <v>-5.2254267566753844E-10</v>
      </c>
      <c r="GM106">
        <v>0.224158448447625</v>
      </c>
      <c r="GN106">
        <v>0</v>
      </c>
      <c r="GO106">
        <v>0</v>
      </c>
      <c r="GP106">
        <v>0</v>
      </c>
      <c r="GQ106">
        <v>6</v>
      </c>
      <c r="GR106">
        <v>2068</v>
      </c>
      <c r="GS106">
        <v>3</v>
      </c>
      <c r="GT106">
        <v>31</v>
      </c>
      <c r="GU106">
        <v>124.7</v>
      </c>
      <c r="GV106">
        <v>124.7</v>
      </c>
      <c r="GW106">
        <v>1.8310500000000001</v>
      </c>
      <c r="GX106">
        <v>2.5317400000000001</v>
      </c>
      <c r="GY106">
        <v>2.04834</v>
      </c>
      <c r="GZ106">
        <v>2.6269499999999999</v>
      </c>
      <c r="HA106">
        <v>2.1972700000000001</v>
      </c>
      <c r="HB106">
        <v>2.34741</v>
      </c>
      <c r="HC106">
        <v>37.771099999999997</v>
      </c>
      <c r="HD106">
        <v>14.2546</v>
      </c>
      <c r="HE106">
        <v>18</v>
      </c>
      <c r="HF106">
        <v>681.56500000000005</v>
      </c>
      <c r="HG106">
        <v>757.25599999999997</v>
      </c>
      <c r="HH106">
        <v>30.9998</v>
      </c>
      <c r="HI106">
        <v>32.5261</v>
      </c>
      <c r="HJ106">
        <v>30.0001</v>
      </c>
      <c r="HK106">
        <v>32.446800000000003</v>
      </c>
      <c r="HL106">
        <v>32.4512</v>
      </c>
      <c r="HM106">
        <v>36.642400000000002</v>
      </c>
      <c r="HN106">
        <v>19.390499999999999</v>
      </c>
      <c r="HO106">
        <v>100</v>
      </c>
      <c r="HP106">
        <v>31</v>
      </c>
      <c r="HQ106">
        <v>611.87099999999998</v>
      </c>
      <c r="HR106">
        <v>31.648299999999999</v>
      </c>
      <c r="HS106">
        <v>99.035499999999999</v>
      </c>
      <c r="HT106">
        <v>97.738699999999994</v>
      </c>
    </row>
    <row r="107" spans="1:228" x14ac:dyDescent="0.2">
      <c r="A107">
        <v>92</v>
      </c>
      <c r="B107">
        <v>1676566985.0999999</v>
      </c>
      <c r="C107">
        <v>363</v>
      </c>
      <c r="D107" t="s">
        <v>542</v>
      </c>
      <c r="E107" t="s">
        <v>543</v>
      </c>
      <c r="F107">
        <v>4</v>
      </c>
      <c r="G107">
        <v>1676566982.7874999</v>
      </c>
      <c r="H107">
        <f t="shared" si="34"/>
        <v>2.315547765772529E-3</v>
      </c>
      <c r="I107">
        <f t="shared" si="35"/>
        <v>2.315547765772529</v>
      </c>
      <c r="J107">
        <f t="shared" si="36"/>
        <v>11.993822006278231</v>
      </c>
      <c r="K107">
        <f t="shared" si="37"/>
        <v>577.85687499999995</v>
      </c>
      <c r="L107">
        <f t="shared" si="38"/>
        <v>438.08593443634493</v>
      </c>
      <c r="M107">
        <f t="shared" si="39"/>
        <v>44.344323004883101</v>
      </c>
      <c r="N107">
        <f t="shared" si="40"/>
        <v>58.492341116958848</v>
      </c>
      <c r="O107">
        <f t="shared" si="41"/>
        <v>0.15476438580321336</v>
      </c>
      <c r="P107">
        <f t="shared" si="42"/>
        <v>2.767057132000641</v>
      </c>
      <c r="Q107">
        <f t="shared" si="43"/>
        <v>0.15011132027973451</v>
      </c>
      <c r="R107">
        <f t="shared" si="44"/>
        <v>9.4225981483982132E-2</v>
      </c>
      <c r="S107">
        <f t="shared" si="45"/>
        <v>226.11207410714422</v>
      </c>
      <c r="T107">
        <f t="shared" si="46"/>
        <v>33.115637596812107</v>
      </c>
      <c r="U107">
        <f t="shared" si="47"/>
        <v>32.512537500000001</v>
      </c>
      <c r="V107">
        <f t="shared" si="48"/>
        <v>4.9153696107813571</v>
      </c>
      <c r="W107">
        <f t="shared" si="49"/>
        <v>70.19180235091676</v>
      </c>
      <c r="X107">
        <f t="shared" si="50"/>
        <v>3.418227300722489</v>
      </c>
      <c r="Y107">
        <f t="shared" si="51"/>
        <v>4.8698383375788099</v>
      </c>
      <c r="Z107">
        <f t="shared" si="52"/>
        <v>1.4971423100588681</v>
      </c>
      <c r="AA107">
        <f t="shared" si="53"/>
        <v>-102.11565647056852</v>
      </c>
      <c r="AB107">
        <f t="shared" si="54"/>
        <v>-24.60497777756288</v>
      </c>
      <c r="AC107">
        <f t="shared" si="55"/>
        <v>-2.0251232520268911</v>
      </c>
      <c r="AD107">
        <f t="shared" si="56"/>
        <v>97.366316606985919</v>
      </c>
      <c r="AE107">
        <f t="shared" si="57"/>
        <v>22.504296071856135</v>
      </c>
      <c r="AF107">
        <f t="shared" si="58"/>
        <v>2.320514471068662</v>
      </c>
      <c r="AG107">
        <f t="shared" si="59"/>
        <v>11.993822006278231</v>
      </c>
      <c r="AH107">
        <v>619.04710726743224</v>
      </c>
      <c r="AI107">
        <v>601.13624242424237</v>
      </c>
      <c r="AJ107">
        <v>1.7011330118550581</v>
      </c>
      <c r="AK107">
        <v>62.170441953153343</v>
      </c>
      <c r="AL107">
        <f t="shared" si="60"/>
        <v>2.315547765772529</v>
      </c>
      <c r="AM107">
        <v>31.69913028487775</v>
      </c>
      <c r="AN107">
        <v>33.76530363636364</v>
      </c>
      <c r="AO107">
        <v>-1.6427807804319681E-4</v>
      </c>
      <c r="AP107">
        <v>100.072647166557</v>
      </c>
      <c r="AQ107">
        <v>15</v>
      </c>
      <c r="AR107">
        <v>2</v>
      </c>
      <c r="AS107">
        <f t="shared" si="61"/>
        <v>1</v>
      </c>
      <c r="AT107">
        <f t="shared" si="62"/>
        <v>0</v>
      </c>
      <c r="AU107">
        <f t="shared" si="63"/>
        <v>47421.925226211381</v>
      </c>
      <c r="AV107">
        <f t="shared" si="64"/>
        <v>1200.00125</v>
      </c>
      <c r="AW107">
        <f t="shared" si="65"/>
        <v>1025.9243010917844</v>
      </c>
      <c r="AX107">
        <f t="shared" si="66"/>
        <v>0.85493602701812554</v>
      </c>
      <c r="AY107">
        <f t="shared" si="67"/>
        <v>0.18842653214498253</v>
      </c>
      <c r="AZ107">
        <v>6</v>
      </c>
      <c r="BA107">
        <v>0.5</v>
      </c>
      <c r="BB107" t="s">
        <v>355</v>
      </c>
      <c r="BC107">
        <v>2</v>
      </c>
      <c r="BD107" t="b">
        <v>1</v>
      </c>
      <c r="BE107">
        <v>1676566982.7874999</v>
      </c>
      <c r="BF107">
        <v>577.85687499999995</v>
      </c>
      <c r="BG107">
        <v>599.86687500000005</v>
      </c>
      <c r="BH107">
        <v>33.769312499999998</v>
      </c>
      <c r="BI107">
        <v>31.699725000000001</v>
      </c>
      <c r="BJ107">
        <v>584.33687499999996</v>
      </c>
      <c r="BK107">
        <v>33.54515</v>
      </c>
      <c r="BL107">
        <v>650.02874999999995</v>
      </c>
      <c r="BM107">
        <v>101.12287499999999</v>
      </c>
      <c r="BN107">
        <v>0.100011925</v>
      </c>
      <c r="BO107">
        <v>32.3476</v>
      </c>
      <c r="BP107">
        <v>32.512537500000001</v>
      </c>
      <c r="BQ107">
        <v>999.9</v>
      </c>
      <c r="BR107">
        <v>0</v>
      </c>
      <c r="BS107">
        <v>0</v>
      </c>
      <c r="BT107">
        <v>9000.15625</v>
      </c>
      <c r="BU107">
        <v>0</v>
      </c>
      <c r="BV107">
        <v>315.02112499999998</v>
      </c>
      <c r="BW107">
        <v>-22.009899999999998</v>
      </c>
      <c r="BX107">
        <v>598.05274999999995</v>
      </c>
      <c r="BY107">
        <v>619.505</v>
      </c>
      <c r="BZ107">
        <v>2.0695725</v>
      </c>
      <c r="CA107">
        <v>599.86687500000005</v>
      </c>
      <c r="CB107">
        <v>31.699725000000001</v>
      </c>
      <c r="CC107">
        <v>3.4148462500000001</v>
      </c>
      <c r="CD107">
        <v>3.2055674999999999</v>
      </c>
      <c r="CE107">
        <v>26.202224999999999</v>
      </c>
      <c r="CF107">
        <v>25.136075000000002</v>
      </c>
      <c r="CG107">
        <v>1200.00125</v>
      </c>
      <c r="CH107">
        <v>0.50005037500000005</v>
      </c>
      <c r="CI107">
        <v>0.49994962500000001</v>
      </c>
      <c r="CJ107">
        <v>0</v>
      </c>
      <c r="CK107">
        <v>876.18849999999998</v>
      </c>
      <c r="CL107">
        <v>4.9990899999999998</v>
      </c>
      <c r="CM107">
        <v>9567.0224999999991</v>
      </c>
      <c r="CN107">
        <v>9558.0174999999999</v>
      </c>
      <c r="CO107">
        <v>42.561999999999998</v>
      </c>
      <c r="CP107">
        <v>44.398249999999997</v>
      </c>
      <c r="CQ107">
        <v>43.375</v>
      </c>
      <c r="CR107">
        <v>43.375</v>
      </c>
      <c r="CS107">
        <v>43.811999999999998</v>
      </c>
      <c r="CT107">
        <v>597.55999999999995</v>
      </c>
      <c r="CU107">
        <v>597.44124999999997</v>
      </c>
      <c r="CV107">
        <v>0</v>
      </c>
      <c r="CW107">
        <v>1676566997.0999999</v>
      </c>
      <c r="CX107">
        <v>0</v>
      </c>
      <c r="CY107">
        <v>1676559501.0999999</v>
      </c>
      <c r="CZ107" t="s">
        <v>356</v>
      </c>
      <c r="DA107">
        <v>1676559501.0999999</v>
      </c>
      <c r="DB107">
        <v>1676559496.5999999</v>
      </c>
      <c r="DC107">
        <v>9</v>
      </c>
      <c r="DD107">
        <v>-0.31900000000000001</v>
      </c>
      <c r="DE107">
        <v>0.04</v>
      </c>
      <c r="DF107">
        <v>-6.032</v>
      </c>
      <c r="DG107">
        <v>0.23799999999999999</v>
      </c>
      <c r="DH107">
        <v>416</v>
      </c>
      <c r="DI107">
        <v>31</v>
      </c>
      <c r="DJ107">
        <v>0.66</v>
      </c>
      <c r="DK107">
        <v>0.35</v>
      </c>
      <c r="DL107">
        <v>-21.858807317073168</v>
      </c>
      <c r="DM107">
        <v>-1.1524996515679271</v>
      </c>
      <c r="DN107">
        <v>0.1205589409340652</v>
      </c>
      <c r="DO107">
        <v>0</v>
      </c>
      <c r="DP107">
        <v>2.0860021951219521</v>
      </c>
      <c r="DQ107">
        <v>-7.620376306619922E-2</v>
      </c>
      <c r="DR107">
        <v>1.1396497003988889E-2</v>
      </c>
      <c r="DS107">
        <v>1</v>
      </c>
      <c r="DT107">
        <v>0</v>
      </c>
      <c r="DU107">
        <v>0</v>
      </c>
      <c r="DV107">
        <v>0</v>
      </c>
      <c r="DW107">
        <v>-1</v>
      </c>
      <c r="DX107">
        <v>1</v>
      </c>
      <c r="DY107">
        <v>2</v>
      </c>
      <c r="DZ107" t="s">
        <v>373</v>
      </c>
      <c r="EA107">
        <v>3.29732</v>
      </c>
      <c r="EB107">
        <v>2.6253799999999998</v>
      </c>
      <c r="EC107">
        <v>0.130687</v>
      </c>
      <c r="ED107">
        <v>0.132075</v>
      </c>
      <c r="EE107">
        <v>0.13868</v>
      </c>
      <c r="EF107">
        <v>0.13162699999999999</v>
      </c>
      <c r="EG107">
        <v>26255.200000000001</v>
      </c>
      <c r="EH107">
        <v>26602.1</v>
      </c>
      <c r="EI107">
        <v>28097</v>
      </c>
      <c r="EJ107">
        <v>29497.3</v>
      </c>
      <c r="EK107">
        <v>33322</v>
      </c>
      <c r="EL107">
        <v>35544.1</v>
      </c>
      <c r="EM107">
        <v>39680.699999999997</v>
      </c>
      <c r="EN107">
        <v>42138.5</v>
      </c>
      <c r="EO107">
        <v>2.2046700000000001</v>
      </c>
      <c r="EP107">
        <v>2.20248</v>
      </c>
      <c r="EQ107">
        <v>0.136957</v>
      </c>
      <c r="ER107">
        <v>0</v>
      </c>
      <c r="ES107">
        <v>30.287700000000001</v>
      </c>
      <c r="ET107">
        <v>999.9</v>
      </c>
      <c r="EU107">
        <v>76.8</v>
      </c>
      <c r="EV107">
        <v>32.5</v>
      </c>
      <c r="EW107">
        <v>37.307600000000001</v>
      </c>
      <c r="EX107">
        <v>57.241</v>
      </c>
      <c r="EY107">
        <v>-3.9743599999999999</v>
      </c>
      <c r="EZ107">
        <v>2</v>
      </c>
      <c r="FA107">
        <v>0.40240300000000001</v>
      </c>
      <c r="FB107">
        <v>-0.13347200000000001</v>
      </c>
      <c r="FC107">
        <v>20.2745</v>
      </c>
      <c r="FD107">
        <v>5.2199900000000001</v>
      </c>
      <c r="FE107">
        <v>12.0055</v>
      </c>
      <c r="FF107">
        <v>4.9866999999999999</v>
      </c>
      <c r="FG107">
        <v>3.2845</v>
      </c>
      <c r="FH107">
        <v>9999</v>
      </c>
      <c r="FI107">
        <v>9999</v>
      </c>
      <c r="FJ107">
        <v>9999</v>
      </c>
      <c r="FK107">
        <v>999.9</v>
      </c>
      <c r="FL107">
        <v>1.86578</v>
      </c>
      <c r="FM107">
        <v>1.8621799999999999</v>
      </c>
      <c r="FN107">
        <v>1.8641799999999999</v>
      </c>
      <c r="FO107">
        <v>1.86029</v>
      </c>
      <c r="FP107">
        <v>1.8609599999999999</v>
      </c>
      <c r="FQ107">
        <v>1.86016</v>
      </c>
      <c r="FR107">
        <v>1.86188</v>
      </c>
      <c r="FS107">
        <v>1.85849</v>
      </c>
      <c r="FT107">
        <v>0</v>
      </c>
      <c r="FU107">
        <v>0</v>
      </c>
      <c r="FV107">
        <v>0</v>
      </c>
      <c r="FW107">
        <v>0</v>
      </c>
      <c r="FX107" t="s">
        <v>358</v>
      </c>
      <c r="FY107" t="s">
        <v>359</v>
      </c>
      <c r="FZ107" t="s">
        <v>360</v>
      </c>
      <c r="GA107" t="s">
        <v>360</v>
      </c>
      <c r="GB107" t="s">
        <v>360</v>
      </c>
      <c r="GC107" t="s">
        <v>360</v>
      </c>
      <c r="GD107">
        <v>0</v>
      </c>
      <c r="GE107">
        <v>100</v>
      </c>
      <c r="GF107">
        <v>100</v>
      </c>
      <c r="GG107">
        <v>-6.49</v>
      </c>
      <c r="GH107">
        <v>0.22409999999999999</v>
      </c>
      <c r="GI107">
        <v>-4.3390407852367989</v>
      </c>
      <c r="GJ107">
        <v>-4.8024823865547416E-3</v>
      </c>
      <c r="GK107">
        <v>2.2541114550050859E-6</v>
      </c>
      <c r="GL107">
        <v>-5.2254267566753844E-10</v>
      </c>
      <c r="GM107">
        <v>0.224158448447625</v>
      </c>
      <c r="GN107">
        <v>0</v>
      </c>
      <c r="GO107">
        <v>0</v>
      </c>
      <c r="GP107">
        <v>0</v>
      </c>
      <c r="GQ107">
        <v>6</v>
      </c>
      <c r="GR107">
        <v>2068</v>
      </c>
      <c r="GS107">
        <v>3</v>
      </c>
      <c r="GT107">
        <v>31</v>
      </c>
      <c r="GU107">
        <v>124.7</v>
      </c>
      <c r="GV107">
        <v>124.8</v>
      </c>
      <c r="GW107">
        <v>1.8481399999999999</v>
      </c>
      <c r="GX107">
        <v>2.5366200000000001</v>
      </c>
      <c r="GY107">
        <v>2.04834</v>
      </c>
      <c r="GZ107">
        <v>2.6269499999999999</v>
      </c>
      <c r="HA107">
        <v>2.1972700000000001</v>
      </c>
      <c r="HB107">
        <v>2.32178</v>
      </c>
      <c r="HC107">
        <v>37.771099999999997</v>
      </c>
      <c r="HD107">
        <v>14.245900000000001</v>
      </c>
      <c r="HE107">
        <v>18</v>
      </c>
      <c r="HF107">
        <v>681.52499999999998</v>
      </c>
      <c r="HG107">
        <v>757.18399999999997</v>
      </c>
      <c r="HH107">
        <v>30.999600000000001</v>
      </c>
      <c r="HI107">
        <v>32.5261</v>
      </c>
      <c r="HJ107">
        <v>30</v>
      </c>
      <c r="HK107">
        <v>32.446800000000003</v>
      </c>
      <c r="HL107">
        <v>32.453099999999999</v>
      </c>
      <c r="HM107">
        <v>36.975700000000003</v>
      </c>
      <c r="HN107">
        <v>19.390499999999999</v>
      </c>
      <c r="HO107">
        <v>100</v>
      </c>
      <c r="HP107">
        <v>31</v>
      </c>
      <c r="HQ107">
        <v>618.55200000000002</v>
      </c>
      <c r="HR107">
        <v>31.648299999999999</v>
      </c>
      <c r="HS107">
        <v>99.036100000000005</v>
      </c>
      <c r="HT107">
        <v>97.738</v>
      </c>
    </row>
    <row r="108" spans="1:228" x14ac:dyDescent="0.2">
      <c r="A108">
        <v>93</v>
      </c>
      <c r="B108">
        <v>1676566989.0999999</v>
      </c>
      <c r="C108">
        <v>367</v>
      </c>
      <c r="D108" t="s">
        <v>544</v>
      </c>
      <c r="E108" t="s">
        <v>545</v>
      </c>
      <c r="F108">
        <v>4</v>
      </c>
      <c r="G108">
        <v>1676566987.0999999</v>
      </c>
      <c r="H108">
        <f t="shared" si="34"/>
        <v>2.3066577126397364E-3</v>
      </c>
      <c r="I108">
        <f t="shared" si="35"/>
        <v>2.3066577126397365</v>
      </c>
      <c r="J108">
        <f t="shared" si="36"/>
        <v>12.133511845096855</v>
      </c>
      <c r="K108">
        <f t="shared" si="37"/>
        <v>584.95757142857144</v>
      </c>
      <c r="L108">
        <f t="shared" si="38"/>
        <v>443.06993221690288</v>
      </c>
      <c r="M108">
        <f t="shared" si="39"/>
        <v>44.848609097224262</v>
      </c>
      <c r="N108">
        <f t="shared" si="40"/>
        <v>59.210818771197147</v>
      </c>
      <c r="O108">
        <f t="shared" si="41"/>
        <v>0.15416723941969354</v>
      </c>
      <c r="P108">
        <f t="shared" si="42"/>
        <v>2.7664293623572678</v>
      </c>
      <c r="Q108">
        <f t="shared" si="43"/>
        <v>0.14954842082216299</v>
      </c>
      <c r="R108">
        <f t="shared" si="44"/>
        <v>9.3871218833037867E-2</v>
      </c>
      <c r="S108">
        <f t="shared" si="45"/>
        <v>226.1112009465588</v>
      </c>
      <c r="T108">
        <f t="shared" si="46"/>
        <v>33.114881180549638</v>
      </c>
      <c r="U108">
        <f t="shared" si="47"/>
        <v>32.509457142857151</v>
      </c>
      <c r="V108">
        <f t="shared" si="48"/>
        <v>4.9145158899433987</v>
      </c>
      <c r="W108">
        <f t="shared" si="49"/>
        <v>70.190175427687251</v>
      </c>
      <c r="X108">
        <f t="shared" si="50"/>
        <v>3.4175030294684134</v>
      </c>
      <c r="Y108">
        <f t="shared" si="51"/>
        <v>4.8689193446870105</v>
      </c>
      <c r="Z108">
        <f t="shared" si="52"/>
        <v>1.4970128604749853</v>
      </c>
      <c r="AA108">
        <f t="shared" si="53"/>
        <v>-101.72360512741238</v>
      </c>
      <c r="AB108">
        <f t="shared" si="54"/>
        <v>-24.638545812218315</v>
      </c>
      <c r="AC108">
        <f t="shared" si="55"/>
        <v>-2.028282276620712</v>
      </c>
      <c r="AD108">
        <f t="shared" si="56"/>
        <v>97.720767730307401</v>
      </c>
      <c r="AE108">
        <f t="shared" si="57"/>
        <v>22.697557214952351</v>
      </c>
      <c r="AF108">
        <f t="shared" si="58"/>
        <v>2.3092208636840756</v>
      </c>
      <c r="AG108">
        <f t="shared" si="59"/>
        <v>12.133511845096855</v>
      </c>
      <c r="AH108">
        <v>626.02244382282549</v>
      </c>
      <c r="AI108">
        <v>607.95706666666672</v>
      </c>
      <c r="AJ108">
        <v>1.706462595941469</v>
      </c>
      <c r="AK108">
        <v>62.170441953153343</v>
      </c>
      <c r="AL108">
        <f t="shared" si="60"/>
        <v>2.3066577126397365</v>
      </c>
      <c r="AM108">
        <v>31.70211784914018</v>
      </c>
      <c r="AN108">
        <v>33.759886060606071</v>
      </c>
      <c r="AO108">
        <v>-6.6285701124552004E-5</v>
      </c>
      <c r="AP108">
        <v>100.072647166557</v>
      </c>
      <c r="AQ108">
        <v>15</v>
      </c>
      <c r="AR108">
        <v>2</v>
      </c>
      <c r="AS108">
        <f t="shared" si="61"/>
        <v>1</v>
      </c>
      <c r="AT108">
        <f t="shared" si="62"/>
        <v>0</v>
      </c>
      <c r="AU108">
        <f t="shared" si="63"/>
        <v>47405.13678184717</v>
      </c>
      <c r="AV108">
        <f t="shared" si="64"/>
        <v>1199.995714285714</v>
      </c>
      <c r="AW108">
        <f t="shared" si="65"/>
        <v>1025.9196564489941</v>
      </c>
      <c r="AX108">
        <f t="shared" si="66"/>
        <v>0.85493610038404422</v>
      </c>
      <c r="AY108">
        <f t="shared" si="67"/>
        <v>0.18842667374120525</v>
      </c>
      <c r="AZ108">
        <v>6</v>
      </c>
      <c r="BA108">
        <v>0.5</v>
      </c>
      <c r="BB108" t="s">
        <v>355</v>
      </c>
      <c r="BC108">
        <v>2</v>
      </c>
      <c r="BD108" t="b">
        <v>1</v>
      </c>
      <c r="BE108">
        <v>1676566987.0999999</v>
      </c>
      <c r="BF108">
        <v>584.95757142857144</v>
      </c>
      <c r="BG108">
        <v>607.15628571428567</v>
      </c>
      <c r="BH108">
        <v>33.762314285714282</v>
      </c>
      <c r="BI108">
        <v>31.702671428571431</v>
      </c>
      <c r="BJ108">
        <v>591.45657142857158</v>
      </c>
      <c r="BK108">
        <v>33.538142857142859</v>
      </c>
      <c r="BL108">
        <v>649.99314285714286</v>
      </c>
      <c r="BM108">
        <v>101.1222857142857</v>
      </c>
      <c r="BN108">
        <v>0.1001305142857143</v>
      </c>
      <c r="BO108">
        <v>32.344257142857153</v>
      </c>
      <c r="BP108">
        <v>32.509457142857151</v>
      </c>
      <c r="BQ108">
        <v>999.89999999999986</v>
      </c>
      <c r="BR108">
        <v>0</v>
      </c>
      <c r="BS108">
        <v>0</v>
      </c>
      <c r="BT108">
        <v>8996.8742857142861</v>
      </c>
      <c r="BU108">
        <v>0</v>
      </c>
      <c r="BV108">
        <v>302.23114285714291</v>
      </c>
      <c r="BW108">
        <v>-22.19885714285714</v>
      </c>
      <c r="BX108">
        <v>605.39714285714285</v>
      </c>
      <c r="BY108">
        <v>627.03514285714289</v>
      </c>
      <c r="BZ108">
        <v>2.059634285714286</v>
      </c>
      <c r="CA108">
        <v>607.15628571428567</v>
      </c>
      <c r="CB108">
        <v>31.702671428571431</v>
      </c>
      <c r="CC108">
        <v>3.414122857142857</v>
      </c>
      <c r="CD108">
        <v>3.205847142857142</v>
      </c>
      <c r="CE108">
        <v>26.198614285714282</v>
      </c>
      <c r="CF108">
        <v>25.13757142857143</v>
      </c>
      <c r="CG108">
        <v>1199.995714285714</v>
      </c>
      <c r="CH108">
        <v>0.5000471428571428</v>
      </c>
      <c r="CI108">
        <v>0.49995285714285709</v>
      </c>
      <c r="CJ108">
        <v>0</v>
      </c>
      <c r="CK108">
        <v>876.62628571428581</v>
      </c>
      <c r="CL108">
        <v>4.9990899999999998</v>
      </c>
      <c r="CM108">
        <v>9570.1299999999992</v>
      </c>
      <c r="CN108">
        <v>9557.9771428571421</v>
      </c>
      <c r="CO108">
        <v>42.561999999999998</v>
      </c>
      <c r="CP108">
        <v>44.375</v>
      </c>
      <c r="CQ108">
        <v>43.375</v>
      </c>
      <c r="CR108">
        <v>43.375</v>
      </c>
      <c r="CS108">
        <v>43.811999999999998</v>
      </c>
      <c r="CT108">
        <v>597.5542857142857</v>
      </c>
      <c r="CU108">
        <v>597.44142857142845</v>
      </c>
      <c r="CV108">
        <v>0</v>
      </c>
      <c r="CW108">
        <v>1676567000.7</v>
      </c>
      <c r="CX108">
        <v>0</v>
      </c>
      <c r="CY108">
        <v>1676559501.0999999</v>
      </c>
      <c r="CZ108" t="s">
        <v>356</v>
      </c>
      <c r="DA108">
        <v>1676559501.0999999</v>
      </c>
      <c r="DB108">
        <v>1676559496.5999999</v>
      </c>
      <c r="DC108">
        <v>9</v>
      </c>
      <c r="DD108">
        <v>-0.31900000000000001</v>
      </c>
      <c r="DE108">
        <v>0.04</v>
      </c>
      <c r="DF108">
        <v>-6.032</v>
      </c>
      <c r="DG108">
        <v>0.23799999999999999</v>
      </c>
      <c r="DH108">
        <v>416</v>
      </c>
      <c r="DI108">
        <v>31</v>
      </c>
      <c r="DJ108">
        <v>0.66</v>
      </c>
      <c r="DK108">
        <v>0.35</v>
      </c>
      <c r="DL108">
        <v>-21.959870731707319</v>
      </c>
      <c r="DM108">
        <v>-1.286606968641105</v>
      </c>
      <c r="DN108">
        <v>0.13670169810693031</v>
      </c>
      <c r="DO108">
        <v>0</v>
      </c>
      <c r="DP108">
        <v>2.0811114634146342</v>
      </c>
      <c r="DQ108">
        <v>-0.15333198606271969</v>
      </c>
      <c r="DR108">
        <v>1.526093027899573E-2</v>
      </c>
      <c r="DS108">
        <v>0</v>
      </c>
      <c r="DT108">
        <v>0</v>
      </c>
      <c r="DU108">
        <v>0</v>
      </c>
      <c r="DV108">
        <v>0</v>
      </c>
      <c r="DW108">
        <v>-1</v>
      </c>
      <c r="DX108">
        <v>0</v>
      </c>
      <c r="DY108">
        <v>2</v>
      </c>
      <c r="DZ108" t="s">
        <v>357</v>
      </c>
      <c r="EA108">
        <v>3.2972199999999998</v>
      </c>
      <c r="EB108">
        <v>2.6253099999999998</v>
      </c>
      <c r="EC108">
        <v>0.13172800000000001</v>
      </c>
      <c r="ED108">
        <v>0.13311799999999999</v>
      </c>
      <c r="EE108">
        <v>0.13866200000000001</v>
      </c>
      <c r="EF108">
        <v>0.131635</v>
      </c>
      <c r="EG108">
        <v>26224.1</v>
      </c>
      <c r="EH108">
        <v>26570.7</v>
      </c>
      <c r="EI108">
        <v>28097.599999999999</v>
      </c>
      <c r="EJ108">
        <v>29498</v>
      </c>
      <c r="EK108">
        <v>33323.300000000003</v>
      </c>
      <c r="EL108">
        <v>35544.6</v>
      </c>
      <c r="EM108">
        <v>39681.4</v>
      </c>
      <c r="EN108">
        <v>42139.4</v>
      </c>
      <c r="EO108">
        <v>2.2049300000000001</v>
      </c>
      <c r="EP108">
        <v>2.2027999999999999</v>
      </c>
      <c r="EQ108">
        <v>0.13700100000000001</v>
      </c>
      <c r="ER108">
        <v>0</v>
      </c>
      <c r="ES108">
        <v>30.285900000000002</v>
      </c>
      <c r="ET108">
        <v>999.9</v>
      </c>
      <c r="EU108">
        <v>76.8</v>
      </c>
      <c r="EV108">
        <v>32.5</v>
      </c>
      <c r="EW108">
        <v>37.305300000000003</v>
      </c>
      <c r="EX108">
        <v>56.910899999999998</v>
      </c>
      <c r="EY108">
        <v>-4.0344499999999996</v>
      </c>
      <c r="EZ108">
        <v>2</v>
      </c>
      <c r="FA108">
        <v>0.40209600000000001</v>
      </c>
      <c r="FB108">
        <v>-0.13547899999999999</v>
      </c>
      <c r="FC108">
        <v>20.2745</v>
      </c>
      <c r="FD108">
        <v>5.2193899999999998</v>
      </c>
      <c r="FE108">
        <v>12.0062</v>
      </c>
      <c r="FF108">
        <v>4.9870000000000001</v>
      </c>
      <c r="FG108">
        <v>3.2844799999999998</v>
      </c>
      <c r="FH108">
        <v>9999</v>
      </c>
      <c r="FI108">
        <v>9999</v>
      </c>
      <c r="FJ108">
        <v>9999</v>
      </c>
      <c r="FK108">
        <v>999.9</v>
      </c>
      <c r="FL108">
        <v>1.8657600000000001</v>
      </c>
      <c r="FM108">
        <v>1.8621799999999999</v>
      </c>
      <c r="FN108">
        <v>1.8641700000000001</v>
      </c>
      <c r="FO108">
        <v>1.86026</v>
      </c>
      <c r="FP108">
        <v>1.8609599999999999</v>
      </c>
      <c r="FQ108">
        <v>1.8601399999999999</v>
      </c>
      <c r="FR108">
        <v>1.86188</v>
      </c>
      <c r="FS108">
        <v>1.85849</v>
      </c>
      <c r="FT108">
        <v>0</v>
      </c>
      <c r="FU108">
        <v>0</v>
      </c>
      <c r="FV108">
        <v>0</v>
      </c>
      <c r="FW108">
        <v>0</v>
      </c>
      <c r="FX108" t="s">
        <v>358</v>
      </c>
      <c r="FY108" t="s">
        <v>359</v>
      </c>
      <c r="FZ108" t="s">
        <v>360</v>
      </c>
      <c r="GA108" t="s">
        <v>360</v>
      </c>
      <c r="GB108" t="s">
        <v>360</v>
      </c>
      <c r="GC108" t="s">
        <v>360</v>
      </c>
      <c r="GD108">
        <v>0</v>
      </c>
      <c r="GE108">
        <v>100</v>
      </c>
      <c r="GF108">
        <v>100</v>
      </c>
      <c r="GG108">
        <v>-6.508</v>
      </c>
      <c r="GH108">
        <v>0.22420000000000001</v>
      </c>
      <c r="GI108">
        <v>-4.3390407852367989</v>
      </c>
      <c r="GJ108">
        <v>-4.8024823865547416E-3</v>
      </c>
      <c r="GK108">
        <v>2.2541114550050859E-6</v>
      </c>
      <c r="GL108">
        <v>-5.2254267566753844E-10</v>
      </c>
      <c r="GM108">
        <v>0.224158448447625</v>
      </c>
      <c r="GN108">
        <v>0</v>
      </c>
      <c r="GO108">
        <v>0</v>
      </c>
      <c r="GP108">
        <v>0</v>
      </c>
      <c r="GQ108">
        <v>6</v>
      </c>
      <c r="GR108">
        <v>2068</v>
      </c>
      <c r="GS108">
        <v>3</v>
      </c>
      <c r="GT108">
        <v>31</v>
      </c>
      <c r="GU108">
        <v>124.8</v>
      </c>
      <c r="GV108">
        <v>124.9</v>
      </c>
      <c r="GW108">
        <v>1.8640099999999999</v>
      </c>
      <c r="GX108">
        <v>2.5390600000000001</v>
      </c>
      <c r="GY108">
        <v>2.04834</v>
      </c>
      <c r="GZ108">
        <v>2.6269499999999999</v>
      </c>
      <c r="HA108">
        <v>2.1972700000000001</v>
      </c>
      <c r="HB108">
        <v>2.3083499999999999</v>
      </c>
      <c r="HC108">
        <v>37.771099999999997</v>
      </c>
      <c r="HD108">
        <v>14.2371</v>
      </c>
      <c r="HE108">
        <v>18</v>
      </c>
      <c r="HF108">
        <v>681.72799999999995</v>
      </c>
      <c r="HG108">
        <v>757.49900000000002</v>
      </c>
      <c r="HH108">
        <v>30.999500000000001</v>
      </c>
      <c r="HI108">
        <v>32.5261</v>
      </c>
      <c r="HJ108">
        <v>30.0001</v>
      </c>
      <c r="HK108">
        <v>32.446800000000003</v>
      </c>
      <c r="HL108">
        <v>32.453099999999999</v>
      </c>
      <c r="HM108">
        <v>37.307200000000002</v>
      </c>
      <c r="HN108">
        <v>19.390499999999999</v>
      </c>
      <c r="HO108">
        <v>100</v>
      </c>
      <c r="HP108">
        <v>31</v>
      </c>
      <c r="HQ108">
        <v>625.25900000000001</v>
      </c>
      <c r="HR108">
        <v>31.648299999999999</v>
      </c>
      <c r="HS108">
        <v>99.037899999999993</v>
      </c>
      <c r="HT108">
        <v>97.740099999999998</v>
      </c>
    </row>
    <row r="109" spans="1:228" x14ac:dyDescent="0.2">
      <c r="A109">
        <v>94</v>
      </c>
      <c r="B109">
        <v>1676566993.0999999</v>
      </c>
      <c r="C109">
        <v>371</v>
      </c>
      <c r="D109" t="s">
        <v>546</v>
      </c>
      <c r="E109" t="s">
        <v>547</v>
      </c>
      <c r="F109">
        <v>4</v>
      </c>
      <c r="G109">
        <v>1676566990.7874999</v>
      </c>
      <c r="H109">
        <f t="shared" si="34"/>
        <v>2.303559729758447E-3</v>
      </c>
      <c r="I109">
        <f t="shared" si="35"/>
        <v>2.3035597297584469</v>
      </c>
      <c r="J109">
        <f t="shared" si="36"/>
        <v>12.013457636155733</v>
      </c>
      <c r="K109">
        <f t="shared" si="37"/>
        <v>591.09187499999996</v>
      </c>
      <c r="L109">
        <f t="shared" si="38"/>
        <v>450.06992357936508</v>
      </c>
      <c r="M109">
        <f t="shared" si="39"/>
        <v>45.556679937023318</v>
      </c>
      <c r="N109">
        <f t="shared" si="40"/>
        <v>59.831110571869822</v>
      </c>
      <c r="O109">
        <f t="shared" si="41"/>
        <v>0.15385668177409084</v>
      </c>
      <c r="P109">
        <f t="shared" si="42"/>
        <v>2.7723681756637815</v>
      </c>
      <c r="Q109">
        <f t="shared" si="43"/>
        <v>0.14926569243012419</v>
      </c>
      <c r="R109">
        <f t="shared" si="44"/>
        <v>9.3692128769589295E-2</v>
      </c>
      <c r="S109">
        <f t="shared" si="45"/>
        <v>226.11094948236311</v>
      </c>
      <c r="T109">
        <f t="shared" si="46"/>
        <v>33.110631198568647</v>
      </c>
      <c r="U109">
        <f t="shared" si="47"/>
        <v>32.510562499999999</v>
      </c>
      <c r="V109">
        <f t="shared" si="48"/>
        <v>4.9148222247773612</v>
      </c>
      <c r="W109">
        <f t="shared" si="49"/>
        <v>70.194058400143533</v>
      </c>
      <c r="X109">
        <f t="shared" si="50"/>
        <v>3.4170033635103785</v>
      </c>
      <c r="Y109">
        <f t="shared" si="51"/>
        <v>4.8679381722476265</v>
      </c>
      <c r="Z109">
        <f t="shared" si="52"/>
        <v>1.4978188612669827</v>
      </c>
      <c r="AA109">
        <f t="shared" si="53"/>
        <v>-101.58698408234751</v>
      </c>
      <c r="AB109">
        <f t="shared" si="54"/>
        <v>-25.390182235549425</v>
      </c>
      <c r="AC109">
        <f t="shared" si="55"/>
        <v>-2.0856554675187282</v>
      </c>
      <c r="AD109">
        <f t="shared" si="56"/>
        <v>97.048127696947432</v>
      </c>
      <c r="AE109">
        <f t="shared" si="57"/>
        <v>22.804329712595184</v>
      </c>
      <c r="AF109">
        <f t="shared" si="58"/>
        <v>2.3021391565056617</v>
      </c>
      <c r="AG109">
        <f t="shared" si="59"/>
        <v>12.013457636155733</v>
      </c>
      <c r="AH109">
        <v>633.02514946643623</v>
      </c>
      <c r="AI109">
        <v>614.91682424242401</v>
      </c>
      <c r="AJ109">
        <v>1.747779567612767</v>
      </c>
      <c r="AK109">
        <v>62.170441953153343</v>
      </c>
      <c r="AL109">
        <f t="shared" si="60"/>
        <v>2.3035597297584469</v>
      </c>
      <c r="AM109">
        <v>31.703495809235601</v>
      </c>
      <c r="AN109">
        <v>33.758404242424248</v>
      </c>
      <c r="AO109">
        <v>-4.980711363118666E-5</v>
      </c>
      <c r="AP109">
        <v>100.072647166557</v>
      </c>
      <c r="AQ109">
        <v>15</v>
      </c>
      <c r="AR109">
        <v>2</v>
      </c>
      <c r="AS109">
        <f t="shared" si="61"/>
        <v>1</v>
      </c>
      <c r="AT109">
        <f t="shared" si="62"/>
        <v>0</v>
      </c>
      <c r="AU109">
        <f t="shared" si="63"/>
        <v>47569.46204312591</v>
      </c>
      <c r="AV109">
        <f t="shared" si="64"/>
        <v>1199.9937500000001</v>
      </c>
      <c r="AW109">
        <f t="shared" si="65"/>
        <v>1025.9180385918983</v>
      </c>
      <c r="AX109">
        <f t="shared" si="66"/>
        <v>0.85493615161903813</v>
      </c>
      <c r="AY109">
        <f t="shared" si="67"/>
        <v>0.18842677262474333</v>
      </c>
      <c r="AZ109">
        <v>6</v>
      </c>
      <c r="BA109">
        <v>0.5</v>
      </c>
      <c r="BB109" t="s">
        <v>355</v>
      </c>
      <c r="BC109">
        <v>2</v>
      </c>
      <c r="BD109" t="b">
        <v>1</v>
      </c>
      <c r="BE109">
        <v>1676566990.7874999</v>
      </c>
      <c r="BF109">
        <v>591.09187499999996</v>
      </c>
      <c r="BG109">
        <v>613.39837499999999</v>
      </c>
      <c r="BH109">
        <v>33.757737499999998</v>
      </c>
      <c r="BI109">
        <v>31.7044</v>
      </c>
      <c r="BJ109">
        <v>597.607125</v>
      </c>
      <c r="BK109">
        <v>33.533574999999999</v>
      </c>
      <c r="BL109">
        <v>649.99275</v>
      </c>
      <c r="BM109">
        <v>101.1215</v>
      </c>
      <c r="BN109">
        <v>9.9838175000000001E-2</v>
      </c>
      <c r="BO109">
        <v>32.340687500000001</v>
      </c>
      <c r="BP109">
        <v>32.510562499999999</v>
      </c>
      <c r="BQ109">
        <v>999.9</v>
      </c>
      <c r="BR109">
        <v>0</v>
      </c>
      <c r="BS109">
        <v>0</v>
      </c>
      <c r="BT109">
        <v>9028.5174999999999</v>
      </c>
      <c r="BU109">
        <v>0</v>
      </c>
      <c r="BV109">
        <v>300.88274999999999</v>
      </c>
      <c r="BW109">
        <v>-22.306699999999999</v>
      </c>
      <c r="BX109">
        <v>611.74287499999991</v>
      </c>
      <c r="BY109">
        <v>633.4827499999999</v>
      </c>
      <c r="BZ109">
        <v>2.0533362500000001</v>
      </c>
      <c r="CA109">
        <v>613.39837499999999</v>
      </c>
      <c r="CB109">
        <v>31.7044</v>
      </c>
      <c r="CC109">
        <v>3.4136312499999999</v>
      </c>
      <c r="CD109">
        <v>3.2059937500000002</v>
      </c>
      <c r="CE109">
        <v>26.196200000000001</v>
      </c>
      <c r="CF109">
        <v>25.138324999999998</v>
      </c>
      <c r="CG109">
        <v>1199.9937500000001</v>
      </c>
      <c r="CH109">
        <v>0.50004662499999997</v>
      </c>
      <c r="CI109">
        <v>0.49995337499999998</v>
      </c>
      <c r="CJ109">
        <v>0</v>
      </c>
      <c r="CK109">
        <v>877.01137500000004</v>
      </c>
      <c r="CL109">
        <v>4.9990899999999998</v>
      </c>
      <c r="CM109">
        <v>9572.9712500000005</v>
      </c>
      <c r="CN109">
        <v>9557.9787500000002</v>
      </c>
      <c r="CO109">
        <v>42.561999999999998</v>
      </c>
      <c r="CP109">
        <v>44.375</v>
      </c>
      <c r="CQ109">
        <v>43.375</v>
      </c>
      <c r="CR109">
        <v>43.375</v>
      </c>
      <c r="CS109">
        <v>43.811999999999998</v>
      </c>
      <c r="CT109">
        <v>597.55124999999998</v>
      </c>
      <c r="CU109">
        <v>597.4425</v>
      </c>
      <c r="CV109">
        <v>0</v>
      </c>
      <c r="CW109">
        <v>1676567004.9000001</v>
      </c>
      <c r="CX109">
        <v>0</v>
      </c>
      <c r="CY109">
        <v>1676559501.0999999</v>
      </c>
      <c r="CZ109" t="s">
        <v>356</v>
      </c>
      <c r="DA109">
        <v>1676559501.0999999</v>
      </c>
      <c r="DB109">
        <v>1676559496.5999999</v>
      </c>
      <c r="DC109">
        <v>9</v>
      </c>
      <c r="DD109">
        <v>-0.31900000000000001</v>
      </c>
      <c r="DE109">
        <v>0.04</v>
      </c>
      <c r="DF109">
        <v>-6.032</v>
      </c>
      <c r="DG109">
        <v>0.23799999999999999</v>
      </c>
      <c r="DH109">
        <v>416</v>
      </c>
      <c r="DI109">
        <v>31</v>
      </c>
      <c r="DJ109">
        <v>0.66</v>
      </c>
      <c r="DK109">
        <v>0.35</v>
      </c>
      <c r="DL109">
        <v>-22.057368292682931</v>
      </c>
      <c r="DM109">
        <v>-1.589289198606302</v>
      </c>
      <c r="DN109">
        <v>0.1651785190059151</v>
      </c>
      <c r="DO109">
        <v>0</v>
      </c>
      <c r="DP109">
        <v>2.0716012195121949</v>
      </c>
      <c r="DQ109">
        <v>-0.14631449477351341</v>
      </c>
      <c r="DR109">
        <v>1.452369119163115E-2</v>
      </c>
      <c r="DS109">
        <v>0</v>
      </c>
      <c r="DT109">
        <v>0</v>
      </c>
      <c r="DU109">
        <v>0</v>
      </c>
      <c r="DV109">
        <v>0</v>
      </c>
      <c r="DW109">
        <v>-1</v>
      </c>
      <c r="DX109">
        <v>0</v>
      </c>
      <c r="DY109">
        <v>2</v>
      </c>
      <c r="DZ109" t="s">
        <v>357</v>
      </c>
      <c r="EA109">
        <v>3.2972700000000001</v>
      </c>
      <c r="EB109">
        <v>2.6254</v>
      </c>
      <c r="EC109">
        <v>0.132768</v>
      </c>
      <c r="ED109">
        <v>0.13414699999999999</v>
      </c>
      <c r="EE109">
        <v>0.138656</v>
      </c>
      <c r="EF109">
        <v>0.131636</v>
      </c>
      <c r="EG109">
        <v>26192.9</v>
      </c>
      <c r="EH109">
        <v>26538.5</v>
      </c>
      <c r="EI109">
        <v>28097.8</v>
      </c>
      <c r="EJ109">
        <v>29497.3</v>
      </c>
      <c r="EK109">
        <v>33323.9</v>
      </c>
      <c r="EL109">
        <v>35544</v>
      </c>
      <c r="EM109">
        <v>39681.699999999997</v>
      </c>
      <c r="EN109">
        <v>42138.7</v>
      </c>
      <c r="EO109">
        <v>2.2048000000000001</v>
      </c>
      <c r="EP109">
        <v>2.2027000000000001</v>
      </c>
      <c r="EQ109">
        <v>0.136904</v>
      </c>
      <c r="ER109">
        <v>0</v>
      </c>
      <c r="ES109">
        <v>30.284400000000002</v>
      </c>
      <c r="ET109">
        <v>999.9</v>
      </c>
      <c r="EU109">
        <v>76.8</v>
      </c>
      <c r="EV109">
        <v>32.5</v>
      </c>
      <c r="EW109">
        <v>37.305500000000002</v>
      </c>
      <c r="EX109">
        <v>56.730899999999998</v>
      </c>
      <c r="EY109">
        <v>-4.0184300000000004</v>
      </c>
      <c r="EZ109">
        <v>2</v>
      </c>
      <c r="FA109">
        <v>0.40236499999999997</v>
      </c>
      <c r="FB109">
        <v>-0.13738800000000001</v>
      </c>
      <c r="FC109">
        <v>20.2746</v>
      </c>
      <c r="FD109">
        <v>5.2195400000000003</v>
      </c>
      <c r="FE109">
        <v>12.006399999999999</v>
      </c>
      <c r="FF109">
        <v>4.9869000000000003</v>
      </c>
      <c r="FG109">
        <v>3.2844500000000001</v>
      </c>
      <c r="FH109">
        <v>9999</v>
      </c>
      <c r="FI109">
        <v>9999</v>
      </c>
      <c r="FJ109">
        <v>9999</v>
      </c>
      <c r="FK109">
        <v>999.9</v>
      </c>
      <c r="FL109">
        <v>1.86581</v>
      </c>
      <c r="FM109">
        <v>1.8621799999999999</v>
      </c>
      <c r="FN109">
        <v>1.8641700000000001</v>
      </c>
      <c r="FO109">
        <v>1.8602399999999999</v>
      </c>
      <c r="FP109">
        <v>1.8609599999999999</v>
      </c>
      <c r="FQ109">
        <v>1.8601399999999999</v>
      </c>
      <c r="FR109">
        <v>1.86188</v>
      </c>
      <c r="FS109">
        <v>1.8584499999999999</v>
      </c>
      <c r="FT109">
        <v>0</v>
      </c>
      <c r="FU109">
        <v>0</v>
      </c>
      <c r="FV109">
        <v>0</v>
      </c>
      <c r="FW109">
        <v>0</v>
      </c>
      <c r="FX109" t="s">
        <v>358</v>
      </c>
      <c r="FY109" t="s">
        <v>359</v>
      </c>
      <c r="FZ109" t="s">
        <v>360</v>
      </c>
      <c r="GA109" t="s">
        <v>360</v>
      </c>
      <c r="GB109" t="s">
        <v>360</v>
      </c>
      <c r="GC109" t="s">
        <v>360</v>
      </c>
      <c r="GD109">
        <v>0</v>
      </c>
      <c r="GE109">
        <v>100</v>
      </c>
      <c r="GF109">
        <v>100</v>
      </c>
      <c r="GG109">
        <v>-6.5259999999999998</v>
      </c>
      <c r="GH109">
        <v>0.22420000000000001</v>
      </c>
      <c r="GI109">
        <v>-4.3390407852367989</v>
      </c>
      <c r="GJ109">
        <v>-4.8024823865547416E-3</v>
      </c>
      <c r="GK109">
        <v>2.2541114550050859E-6</v>
      </c>
      <c r="GL109">
        <v>-5.2254267566753844E-10</v>
      </c>
      <c r="GM109">
        <v>0.224158448447625</v>
      </c>
      <c r="GN109">
        <v>0</v>
      </c>
      <c r="GO109">
        <v>0</v>
      </c>
      <c r="GP109">
        <v>0</v>
      </c>
      <c r="GQ109">
        <v>6</v>
      </c>
      <c r="GR109">
        <v>2068</v>
      </c>
      <c r="GS109">
        <v>3</v>
      </c>
      <c r="GT109">
        <v>31</v>
      </c>
      <c r="GU109">
        <v>124.9</v>
      </c>
      <c r="GV109">
        <v>124.9</v>
      </c>
      <c r="GW109">
        <v>1.8811</v>
      </c>
      <c r="GX109">
        <v>2.5427200000000001</v>
      </c>
      <c r="GY109">
        <v>2.04834</v>
      </c>
      <c r="GZ109">
        <v>2.6269499999999999</v>
      </c>
      <c r="HA109">
        <v>2.1972700000000001</v>
      </c>
      <c r="HB109">
        <v>2.2741699999999998</v>
      </c>
      <c r="HC109">
        <v>37.771099999999997</v>
      </c>
      <c r="HD109">
        <v>14.228300000000001</v>
      </c>
      <c r="HE109">
        <v>18</v>
      </c>
      <c r="HF109">
        <v>681.62599999999998</v>
      </c>
      <c r="HG109">
        <v>757.40200000000004</v>
      </c>
      <c r="HH109">
        <v>30.999500000000001</v>
      </c>
      <c r="HI109">
        <v>32.5261</v>
      </c>
      <c r="HJ109">
        <v>30.0001</v>
      </c>
      <c r="HK109">
        <v>32.446800000000003</v>
      </c>
      <c r="HL109">
        <v>32.453099999999999</v>
      </c>
      <c r="HM109">
        <v>37.634999999999998</v>
      </c>
      <c r="HN109">
        <v>19.390499999999999</v>
      </c>
      <c r="HO109">
        <v>100</v>
      </c>
      <c r="HP109">
        <v>31</v>
      </c>
      <c r="HQ109">
        <v>631.93799999999999</v>
      </c>
      <c r="HR109">
        <v>31.648299999999999</v>
      </c>
      <c r="HS109">
        <v>99.038700000000006</v>
      </c>
      <c r="HT109">
        <v>97.738200000000006</v>
      </c>
    </row>
    <row r="110" spans="1:228" x14ac:dyDescent="0.2">
      <c r="A110">
        <v>95</v>
      </c>
      <c r="B110">
        <v>1676566997.0999999</v>
      </c>
      <c r="C110">
        <v>375</v>
      </c>
      <c r="D110" t="s">
        <v>548</v>
      </c>
      <c r="E110" t="s">
        <v>549</v>
      </c>
      <c r="F110">
        <v>4</v>
      </c>
      <c r="G110">
        <v>1676566995.0999999</v>
      </c>
      <c r="H110">
        <f t="shared" si="34"/>
        <v>2.2930903093925223E-3</v>
      </c>
      <c r="I110">
        <f t="shared" si="35"/>
        <v>2.2930903093925221</v>
      </c>
      <c r="J110">
        <f t="shared" si="36"/>
        <v>12.452755732560952</v>
      </c>
      <c r="K110">
        <f t="shared" si="37"/>
        <v>598.25071428571425</v>
      </c>
      <c r="L110">
        <f t="shared" si="38"/>
        <v>452.03998312413</v>
      </c>
      <c r="M110">
        <f t="shared" si="39"/>
        <v>45.755098789478936</v>
      </c>
      <c r="N110">
        <f t="shared" si="40"/>
        <v>60.554423402636424</v>
      </c>
      <c r="O110">
        <f t="shared" si="41"/>
        <v>0.15338286528245201</v>
      </c>
      <c r="P110">
        <f t="shared" si="42"/>
        <v>2.7666263444640222</v>
      </c>
      <c r="Q110">
        <f t="shared" si="43"/>
        <v>0.14881049124475831</v>
      </c>
      <c r="R110">
        <f t="shared" si="44"/>
        <v>9.3406012911636555E-2</v>
      </c>
      <c r="S110">
        <f t="shared" si="45"/>
        <v>226.11207051823848</v>
      </c>
      <c r="T110">
        <f t="shared" si="46"/>
        <v>33.116429376215912</v>
      </c>
      <c r="U110">
        <f t="shared" si="47"/>
        <v>32.501542857142859</v>
      </c>
      <c r="V110">
        <f t="shared" si="48"/>
        <v>4.9123230377145051</v>
      </c>
      <c r="W110">
        <f t="shared" si="49"/>
        <v>70.183362776100623</v>
      </c>
      <c r="X110">
        <f t="shared" si="50"/>
        <v>3.4167634455101004</v>
      </c>
      <c r="Y110">
        <f t="shared" si="51"/>
        <v>4.8683381792495171</v>
      </c>
      <c r="Z110">
        <f t="shared" si="52"/>
        <v>1.4955595922044047</v>
      </c>
      <c r="AA110">
        <f t="shared" si="53"/>
        <v>-101.12528264421023</v>
      </c>
      <c r="AB110">
        <f t="shared" si="54"/>
        <v>-23.775204901549156</v>
      </c>
      <c r="AC110">
        <f t="shared" si="55"/>
        <v>-1.9569749998609849</v>
      </c>
      <c r="AD110">
        <f t="shared" si="56"/>
        <v>99.254607972618103</v>
      </c>
      <c r="AE110">
        <f t="shared" si="57"/>
        <v>22.903375665244912</v>
      </c>
      <c r="AF110">
        <f t="shared" si="58"/>
        <v>2.2978492402137718</v>
      </c>
      <c r="AG110">
        <f t="shared" si="59"/>
        <v>12.452755732560952</v>
      </c>
      <c r="AH110">
        <v>640.00433497987149</v>
      </c>
      <c r="AI110">
        <v>621.68927878787883</v>
      </c>
      <c r="AJ110">
        <v>1.692271865782305</v>
      </c>
      <c r="AK110">
        <v>62.170441953153343</v>
      </c>
      <c r="AL110">
        <f t="shared" si="60"/>
        <v>2.2930903093925221</v>
      </c>
      <c r="AM110">
        <v>31.706562387904221</v>
      </c>
      <c r="AN110">
        <v>33.751965454545427</v>
      </c>
      <c r="AO110">
        <v>-2.963979876004336E-5</v>
      </c>
      <c r="AP110">
        <v>100.072647166557</v>
      </c>
      <c r="AQ110">
        <v>14</v>
      </c>
      <c r="AR110">
        <v>2</v>
      </c>
      <c r="AS110">
        <f t="shared" si="61"/>
        <v>1</v>
      </c>
      <c r="AT110">
        <f t="shared" si="62"/>
        <v>0</v>
      </c>
      <c r="AU110">
        <f t="shared" si="63"/>
        <v>47410.871046513596</v>
      </c>
      <c r="AV110">
        <f t="shared" si="64"/>
        <v>1199.998571428571</v>
      </c>
      <c r="AW110">
        <f t="shared" si="65"/>
        <v>1025.9222707348383</v>
      </c>
      <c r="AX110">
        <f t="shared" si="66"/>
        <v>0.85493624339360763</v>
      </c>
      <c r="AY110">
        <f t="shared" si="67"/>
        <v>0.18842694974966279</v>
      </c>
      <c r="AZ110">
        <v>6</v>
      </c>
      <c r="BA110">
        <v>0.5</v>
      </c>
      <c r="BB110" t="s">
        <v>355</v>
      </c>
      <c r="BC110">
        <v>2</v>
      </c>
      <c r="BD110" t="b">
        <v>1</v>
      </c>
      <c r="BE110">
        <v>1676566995.0999999</v>
      </c>
      <c r="BF110">
        <v>598.25071428571425</v>
      </c>
      <c r="BG110">
        <v>620.66085714285714</v>
      </c>
      <c r="BH110">
        <v>33.756100000000004</v>
      </c>
      <c r="BI110">
        <v>31.70664285714286</v>
      </c>
      <c r="BJ110">
        <v>604.78557142857142</v>
      </c>
      <c r="BK110">
        <v>33.531914285714286</v>
      </c>
      <c r="BL110">
        <v>650.01100000000019</v>
      </c>
      <c r="BM110">
        <v>101.119</v>
      </c>
      <c r="BN110">
        <v>0.10014099999999999</v>
      </c>
      <c r="BO110">
        <v>32.342142857142861</v>
      </c>
      <c r="BP110">
        <v>32.501542857142859</v>
      </c>
      <c r="BQ110">
        <v>999.89999999999986</v>
      </c>
      <c r="BR110">
        <v>0</v>
      </c>
      <c r="BS110">
        <v>0</v>
      </c>
      <c r="BT110">
        <v>8998.2128571428584</v>
      </c>
      <c r="BU110">
        <v>0</v>
      </c>
      <c r="BV110">
        <v>298.88242857142859</v>
      </c>
      <c r="BW110">
        <v>-22.410085714285721</v>
      </c>
      <c r="BX110">
        <v>619.15085714285726</v>
      </c>
      <c r="BY110">
        <v>640.98428571428576</v>
      </c>
      <c r="BZ110">
        <v>2.0494557142857142</v>
      </c>
      <c r="CA110">
        <v>620.66085714285714</v>
      </c>
      <c r="CB110">
        <v>31.70664285714286</v>
      </c>
      <c r="CC110">
        <v>3.4133828571428571</v>
      </c>
      <c r="CD110">
        <v>3.2061457142857139</v>
      </c>
      <c r="CE110">
        <v>26.194971428571431</v>
      </c>
      <c r="CF110">
        <v>25.139128571428571</v>
      </c>
      <c r="CG110">
        <v>1199.998571428571</v>
      </c>
      <c r="CH110">
        <v>0.5000429999999999</v>
      </c>
      <c r="CI110">
        <v>0.4999570000000001</v>
      </c>
      <c r="CJ110">
        <v>0</v>
      </c>
      <c r="CK110">
        <v>877.44071428571442</v>
      </c>
      <c r="CL110">
        <v>4.9990899999999998</v>
      </c>
      <c r="CM110">
        <v>9576.1271428571436</v>
      </c>
      <c r="CN110">
        <v>9557.9971428571444</v>
      </c>
      <c r="CO110">
        <v>42.561999999999998</v>
      </c>
      <c r="CP110">
        <v>44.375</v>
      </c>
      <c r="CQ110">
        <v>43.375</v>
      </c>
      <c r="CR110">
        <v>43.375</v>
      </c>
      <c r="CS110">
        <v>43.811999999999998</v>
      </c>
      <c r="CT110">
        <v>597.55000000000007</v>
      </c>
      <c r="CU110">
        <v>597.44857142857143</v>
      </c>
      <c r="CV110">
        <v>0</v>
      </c>
      <c r="CW110">
        <v>1676567009.0999999</v>
      </c>
      <c r="CX110">
        <v>0</v>
      </c>
      <c r="CY110">
        <v>1676559501.0999999</v>
      </c>
      <c r="CZ110" t="s">
        <v>356</v>
      </c>
      <c r="DA110">
        <v>1676559501.0999999</v>
      </c>
      <c r="DB110">
        <v>1676559496.5999999</v>
      </c>
      <c r="DC110">
        <v>9</v>
      </c>
      <c r="DD110">
        <v>-0.31900000000000001</v>
      </c>
      <c r="DE110">
        <v>0.04</v>
      </c>
      <c r="DF110">
        <v>-6.032</v>
      </c>
      <c r="DG110">
        <v>0.23799999999999999</v>
      </c>
      <c r="DH110">
        <v>416</v>
      </c>
      <c r="DI110">
        <v>31</v>
      </c>
      <c r="DJ110">
        <v>0.66</v>
      </c>
      <c r="DK110">
        <v>0.35</v>
      </c>
      <c r="DL110">
        <v>-22.156314634146341</v>
      </c>
      <c r="DM110">
        <v>-1.8865860627177391</v>
      </c>
      <c r="DN110">
        <v>0.18829779419323231</v>
      </c>
      <c r="DO110">
        <v>0</v>
      </c>
      <c r="DP110">
        <v>2.0631719512195121</v>
      </c>
      <c r="DQ110">
        <v>-0.1185685714285688</v>
      </c>
      <c r="DR110">
        <v>1.194278192445891E-2</v>
      </c>
      <c r="DS110">
        <v>0</v>
      </c>
      <c r="DT110">
        <v>0</v>
      </c>
      <c r="DU110">
        <v>0</v>
      </c>
      <c r="DV110">
        <v>0</v>
      </c>
      <c r="DW110">
        <v>-1</v>
      </c>
      <c r="DX110">
        <v>0</v>
      </c>
      <c r="DY110">
        <v>2</v>
      </c>
      <c r="DZ110" t="s">
        <v>357</v>
      </c>
      <c r="EA110">
        <v>3.2973400000000002</v>
      </c>
      <c r="EB110">
        <v>2.6252399999999998</v>
      </c>
      <c r="EC110">
        <v>0.13378799999999999</v>
      </c>
      <c r="ED110">
        <v>0.135162</v>
      </c>
      <c r="EE110">
        <v>0.13863700000000001</v>
      </c>
      <c r="EF110">
        <v>0.13164000000000001</v>
      </c>
      <c r="EG110">
        <v>26162</v>
      </c>
      <c r="EH110">
        <v>26507.3</v>
      </c>
      <c r="EI110">
        <v>28097.7</v>
      </c>
      <c r="EJ110">
        <v>29497.4</v>
      </c>
      <c r="EK110">
        <v>33324.6</v>
      </c>
      <c r="EL110">
        <v>35544</v>
      </c>
      <c r="EM110">
        <v>39681.5</v>
      </c>
      <c r="EN110">
        <v>42138.9</v>
      </c>
      <c r="EO110">
        <v>2.2057500000000001</v>
      </c>
      <c r="EP110">
        <v>2.20173</v>
      </c>
      <c r="EQ110">
        <v>0.13642000000000001</v>
      </c>
      <c r="ER110">
        <v>0</v>
      </c>
      <c r="ES110">
        <v>30.282399999999999</v>
      </c>
      <c r="ET110">
        <v>999.9</v>
      </c>
      <c r="EU110">
        <v>76.8</v>
      </c>
      <c r="EV110">
        <v>32.5</v>
      </c>
      <c r="EW110">
        <v>37.3065</v>
      </c>
      <c r="EX110">
        <v>56.640900000000002</v>
      </c>
      <c r="EY110">
        <v>-3.9302899999999998</v>
      </c>
      <c r="EZ110">
        <v>2</v>
      </c>
      <c r="FA110">
        <v>0.40207300000000001</v>
      </c>
      <c r="FB110">
        <v>-0.138548</v>
      </c>
      <c r="FC110">
        <v>20.2744</v>
      </c>
      <c r="FD110">
        <v>5.2201399999999998</v>
      </c>
      <c r="FE110">
        <v>12.0055</v>
      </c>
      <c r="FF110">
        <v>4.9867999999999997</v>
      </c>
      <c r="FG110">
        <v>3.2845</v>
      </c>
      <c r="FH110">
        <v>9999</v>
      </c>
      <c r="FI110">
        <v>9999</v>
      </c>
      <c r="FJ110">
        <v>9999</v>
      </c>
      <c r="FK110">
        <v>999.9</v>
      </c>
      <c r="FL110">
        <v>1.8657999999999999</v>
      </c>
      <c r="FM110">
        <v>1.8621799999999999</v>
      </c>
      <c r="FN110">
        <v>1.8641799999999999</v>
      </c>
      <c r="FO110">
        <v>1.86026</v>
      </c>
      <c r="FP110">
        <v>1.86097</v>
      </c>
      <c r="FQ110">
        <v>1.8601399999999999</v>
      </c>
      <c r="FR110">
        <v>1.86188</v>
      </c>
      <c r="FS110">
        <v>1.8584700000000001</v>
      </c>
      <c r="FT110">
        <v>0</v>
      </c>
      <c r="FU110">
        <v>0</v>
      </c>
      <c r="FV110">
        <v>0</v>
      </c>
      <c r="FW110">
        <v>0</v>
      </c>
      <c r="FX110" t="s">
        <v>358</v>
      </c>
      <c r="FY110" t="s">
        <v>359</v>
      </c>
      <c r="FZ110" t="s">
        <v>360</v>
      </c>
      <c r="GA110" t="s">
        <v>360</v>
      </c>
      <c r="GB110" t="s">
        <v>360</v>
      </c>
      <c r="GC110" t="s">
        <v>360</v>
      </c>
      <c r="GD110">
        <v>0</v>
      </c>
      <c r="GE110">
        <v>100</v>
      </c>
      <c r="GF110">
        <v>100</v>
      </c>
      <c r="GG110">
        <v>-6.5430000000000001</v>
      </c>
      <c r="GH110">
        <v>0.22420000000000001</v>
      </c>
      <c r="GI110">
        <v>-4.3390407852367989</v>
      </c>
      <c r="GJ110">
        <v>-4.8024823865547416E-3</v>
      </c>
      <c r="GK110">
        <v>2.2541114550050859E-6</v>
      </c>
      <c r="GL110">
        <v>-5.2254267566753844E-10</v>
      </c>
      <c r="GM110">
        <v>0.224158448447625</v>
      </c>
      <c r="GN110">
        <v>0</v>
      </c>
      <c r="GO110">
        <v>0</v>
      </c>
      <c r="GP110">
        <v>0</v>
      </c>
      <c r="GQ110">
        <v>6</v>
      </c>
      <c r="GR110">
        <v>2068</v>
      </c>
      <c r="GS110">
        <v>3</v>
      </c>
      <c r="GT110">
        <v>31</v>
      </c>
      <c r="GU110">
        <v>124.9</v>
      </c>
      <c r="GV110">
        <v>125</v>
      </c>
      <c r="GW110">
        <v>1.89697</v>
      </c>
      <c r="GX110">
        <v>2.5280800000000001</v>
      </c>
      <c r="GY110">
        <v>2.04834</v>
      </c>
      <c r="GZ110">
        <v>2.6269499999999999</v>
      </c>
      <c r="HA110">
        <v>2.1972700000000001</v>
      </c>
      <c r="HB110">
        <v>2.34253</v>
      </c>
      <c r="HC110">
        <v>37.771099999999997</v>
      </c>
      <c r="HD110">
        <v>14.263400000000001</v>
      </c>
      <c r="HE110">
        <v>18</v>
      </c>
      <c r="HF110">
        <v>682.40099999999995</v>
      </c>
      <c r="HG110">
        <v>756.45899999999995</v>
      </c>
      <c r="HH110">
        <v>30.999600000000001</v>
      </c>
      <c r="HI110">
        <v>32.5261</v>
      </c>
      <c r="HJ110">
        <v>30.0001</v>
      </c>
      <c r="HK110">
        <v>32.446800000000003</v>
      </c>
      <c r="HL110">
        <v>32.453099999999999</v>
      </c>
      <c r="HM110">
        <v>37.964599999999997</v>
      </c>
      <c r="HN110">
        <v>19.390499999999999</v>
      </c>
      <c r="HO110">
        <v>100</v>
      </c>
      <c r="HP110">
        <v>31</v>
      </c>
      <c r="HQ110">
        <v>638.61800000000005</v>
      </c>
      <c r="HR110">
        <v>31.648499999999999</v>
      </c>
      <c r="HS110">
        <v>99.038300000000007</v>
      </c>
      <c r="HT110">
        <v>97.738500000000002</v>
      </c>
    </row>
    <row r="111" spans="1:228" x14ac:dyDescent="0.2">
      <c r="A111">
        <v>96</v>
      </c>
      <c r="B111">
        <v>1676567001.0999999</v>
      </c>
      <c r="C111">
        <v>379</v>
      </c>
      <c r="D111" t="s">
        <v>550</v>
      </c>
      <c r="E111" t="s">
        <v>551</v>
      </c>
      <c r="F111">
        <v>4</v>
      </c>
      <c r="G111">
        <v>1676566998.7874999</v>
      </c>
      <c r="H111">
        <f t="shared" si="34"/>
        <v>2.2796208863319536E-3</v>
      </c>
      <c r="I111">
        <f t="shared" si="35"/>
        <v>2.2796208863319536</v>
      </c>
      <c r="J111">
        <f t="shared" si="36"/>
        <v>12.361648771860628</v>
      </c>
      <c r="K111">
        <f t="shared" si="37"/>
        <v>604.33212499999991</v>
      </c>
      <c r="L111">
        <f t="shared" si="38"/>
        <v>458.21550339231027</v>
      </c>
      <c r="M111">
        <f t="shared" si="39"/>
        <v>46.380305896078802</v>
      </c>
      <c r="N111">
        <f t="shared" si="40"/>
        <v>61.170145079813359</v>
      </c>
      <c r="O111">
        <f t="shared" si="41"/>
        <v>0.15251209420988726</v>
      </c>
      <c r="P111">
        <f t="shared" si="42"/>
        <v>2.7673539984854307</v>
      </c>
      <c r="Q111">
        <f t="shared" si="43"/>
        <v>0.1479918156845737</v>
      </c>
      <c r="R111">
        <f t="shared" si="44"/>
        <v>9.2889854047577686E-2</v>
      </c>
      <c r="S111">
        <f t="shared" si="45"/>
        <v>226.11385010741935</v>
      </c>
      <c r="T111">
        <f t="shared" si="46"/>
        <v>33.117714618654674</v>
      </c>
      <c r="U111">
        <f t="shared" si="47"/>
        <v>32.495725000000007</v>
      </c>
      <c r="V111">
        <f t="shared" si="48"/>
        <v>4.9107115969582118</v>
      </c>
      <c r="W111">
        <f t="shared" si="49"/>
        <v>70.170041141736405</v>
      </c>
      <c r="X111">
        <f t="shared" si="50"/>
        <v>3.4156871679173224</v>
      </c>
      <c r="Y111">
        <f t="shared" si="51"/>
        <v>4.8677286094474121</v>
      </c>
      <c r="Z111">
        <f t="shared" si="52"/>
        <v>1.4950244290408894</v>
      </c>
      <c r="AA111">
        <f t="shared" si="53"/>
        <v>-100.53128108723915</v>
      </c>
      <c r="AB111">
        <f t="shared" si="54"/>
        <v>-23.244361129797745</v>
      </c>
      <c r="AC111">
        <f t="shared" si="55"/>
        <v>-1.9127018278752403</v>
      </c>
      <c r="AD111">
        <f t="shared" si="56"/>
        <v>100.4255060625072</v>
      </c>
      <c r="AE111">
        <f t="shared" si="57"/>
        <v>22.992099752331409</v>
      </c>
      <c r="AF111">
        <f t="shared" si="58"/>
        <v>2.284992641475502</v>
      </c>
      <c r="AG111">
        <f t="shared" si="59"/>
        <v>12.361648771860628</v>
      </c>
      <c r="AH111">
        <v>646.91946380850572</v>
      </c>
      <c r="AI111">
        <v>628.567496969697</v>
      </c>
      <c r="AJ111">
        <v>1.72478033192766</v>
      </c>
      <c r="AK111">
        <v>62.170441953153343</v>
      </c>
      <c r="AL111">
        <f t="shared" si="60"/>
        <v>2.2796208863319536</v>
      </c>
      <c r="AM111">
        <v>31.707199430236169</v>
      </c>
      <c r="AN111">
        <v>33.741427878787881</v>
      </c>
      <c r="AO111">
        <v>-1.6498225058483469E-4</v>
      </c>
      <c r="AP111">
        <v>100.072647166557</v>
      </c>
      <c r="AQ111">
        <v>15</v>
      </c>
      <c r="AR111">
        <v>2</v>
      </c>
      <c r="AS111">
        <f t="shared" si="61"/>
        <v>1</v>
      </c>
      <c r="AT111">
        <f t="shared" si="62"/>
        <v>0</v>
      </c>
      <c r="AU111">
        <f t="shared" si="63"/>
        <v>47431.276591800866</v>
      </c>
      <c r="AV111">
        <f t="shared" si="64"/>
        <v>1200.00875</v>
      </c>
      <c r="AW111">
        <f t="shared" si="65"/>
        <v>1025.9309010919271</v>
      </c>
      <c r="AX111">
        <f t="shared" si="66"/>
        <v>0.85493618366693336</v>
      </c>
      <c r="AY111">
        <f t="shared" si="67"/>
        <v>0.18842683447718139</v>
      </c>
      <c r="AZ111">
        <v>6</v>
      </c>
      <c r="BA111">
        <v>0.5</v>
      </c>
      <c r="BB111" t="s">
        <v>355</v>
      </c>
      <c r="BC111">
        <v>2</v>
      </c>
      <c r="BD111" t="b">
        <v>1</v>
      </c>
      <c r="BE111">
        <v>1676566998.7874999</v>
      </c>
      <c r="BF111">
        <v>604.33212499999991</v>
      </c>
      <c r="BG111">
        <v>626.82974999999999</v>
      </c>
      <c r="BH111">
        <v>33.745375000000003</v>
      </c>
      <c r="BI111">
        <v>31.707374999999999</v>
      </c>
      <c r="BJ111">
        <v>610.88287500000001</v>
      </c>
      <c r="BK111">
        <v>33.521225000000001</v>
      </c>
      <c r="BL111">
        <v>650.01512500000001</v>
      </c>
      <c r="BM111">
        <v>101.1195</v>
      </c>
      <c r="BN111">
        <v>9.9916525000000006E-2</v>
      </c>
      <c r="BO111">
        <v>32.339925000000001</v>
      </c>
      <c r="BP111">
        <v>32.495725000000007</v>
      </c>
      <c r="BQ111">
        <v>999.9</v>
      </c>
      <c r="BR111">
        <v>0</v>
      </c>
      <c r="BS111">
        <v>0</v>
      </c>
      <c r="BT111">
        <v>9002.0337499999987</v>
      </c>
      <c r="BU111">
        <v>0</v>
      </c>
      <c r="BV111">
        <v>297.28812499999998</v>
      </c>
      <c r="BW111">
        <v>-22.4977625</v>
      </c>
      <c r="BX111">
        <v>625.43775000000005</v>
      </c>
      <c r="BY111">
        <v>647.35587499999997</v>
      </c>
      <c r="BZ111">
        <v>2.0380175</v>
      </c>
      <c r="CA111">
        <v>626.82974999999999</v>
      </c>
      <c r="CB111">
        <v>31.707374999999999</v>
      </c>
      <c r="CC111">
        <v>3.41231375</v>
      </c>
      <c r="CD111">
        <v>3.2062325</v>
      </c>
      <c r="CE111">
        <v>26.189662500000001</v>
      </c>
      <c r="CF111">
        <v>25.139575000000001</v>
      </c>
      <c r="CG111">
        <v>1200.00875</v>
      </c>
      <c r="CH111">
        <v>0.50004300000000002</v>
      </c>
      <c r="CI111">
        <v>0.49995699999999998</v>
      </c>
      <c r="CJ111">
        <v>0</v>
      </c>
      <c r="CK111">
        <v>878.09349999999995</v>
      </c>
      <c r="CL111">
        <v>4.9990899999999998</v>
      </c>
      <c r="CM111">
        <v>9578.7387500000004</v>
      </c>
      <c r="CN111">
        <v>9558.0650000000005</v>
      </c>
      <c r="CO111">
        <v>42.561999999999998</v>
      </c>
      <c r="CP111">
        <v>44.375</v>
      </c>
      <c r="CQ111">
        <v>43.375</v>
      </c>
      <c r="CR111">
        <v>43.375</v>
      </c>
      <c r="CS111">
        <v>43.811999999999998</v>
      </c>
      <c r="CT111">
        <v>597.55749999999989</v>
      </c>
      <c r="CU111">
        <v>597.45125000000007</v>
      </c>
      <c r="CV111">
        <v>0</v>
      </c>
      <c r="CW111">
        <v>1676567012.7</v>
      </c>
      <c r="CX111">
        <v>0</v>
      </c>
      <c r="CY111">
        <v>1676559501.0999999</v>
      </c>
      <c r="CZ111" t="s">
        <v>356</v>
      </c>
      <c r="DA111">
        <v>1676559501.0999999</v>
      </c>
      <c r="DB111">
        <v>1676559496.5999999</v>
      </c>
      <c r="DC111">
        <v>9</v>
      </c>
      <c r="DD111">
        <v>-0.31900000000000001</v>
      </c>
      <c r="DE111">
        <v>0.04</v>
      </c>
      <c r="DF111">
        <v>-6.032</v>
      </c>
      <c r="DG111">
        <v>0.23799999999999999</v>
      </c>
      <c r="DH111">
        <v>416</v>
      </c>
      <c r="DI111">
        <v>31</v>
      </c>
      <c r="DJ111">
        <v>0.66</v>
      </c>
      <c r="DK111">
        <v>0.35</v>
      </c>
      <c r="DL111">
        <v>-22.2724756097561</v>
      </c>
      <c r="DM111">
        <v>-1.777053658536591</v>
      </c>
      <c r="DN111">
        <v>0.17862129414543251</v>
      </c>
      <c r="DO111">
        <v>0</v>
      </c>
      <c r="DP111">
        <v>2.0545978048780489</v>
      </c>
      <c r="DQ111">
        <v>-0.11276216027874431</v>
      </c>
      <c r="DR111">
        <v>1.132519089640331E-2</v>
      </c>
      <c r="DS111">
        <v>0</v>
      </c>
      <c r="DT111">
        <v>0</v>
      </c>
      <c r="DU111">
        <v>0</v>
      </c>
      <c r="DV111">
        <v>0</v>
      </c>
      <c r="DW111">
        <v>-1</v>
      </c>
      <c r="DX111">
        <v>0</v>
      </c>
      <c r="DY111">
        <v>2</v>
      </c>
      <c r="DZ111" t="s">
        <v>357</v>
      </c>
      <c r="EA111">
        <v>3.2972899999999998</v>
      </c>
      <c r="EB111">
        <v>2.6252300000000002</v>
      </c>
      <c r="EC111">
        <v>0.13481399999999999</v>
      </c>
      <c r="ED111">
        <v>0.13617699999999999</v>
      </c>
      <c r="EE111">
        <v>0.13860800000000001</v>
      </c>
      <c r="EF111">
        <v>0.13164500000000001</v>
      </c>
      <c r="EG111">
        <v>26131.599999999999</v>
      </c>
      <c r="EH111">
        <v>26476.400000000001</v>
      </c>
      <c r="EI111">
        <v>28098.400000000001</v>
      </c>
      <c r="EJ111">
        <v>29497.599999999999</v>
      </c>
      <c r="EK111">
        <v>33326.300000000003</v>
      </c>
      <c r="EL111">
        <v>35544</v>
      </c>
      <c r="EM111">
        <v>39682.199999999997</v>
      </c>
      <c r="EN111">
        <v>42139</v>
      </c>
      <c r="EO111">
        <v>2.2049699999999999</v>
      </c>
      <c r="EP111">
        <v>2.2027199999999998</v>
      </c>
      <c r="EQ111">
        <v>0.136763</v>
      </c>
      <c r="ER111">
        <v>0</v>
      </c>
      <c r="ES111">
        <v>30.279199999999999</v>
      </c>
      <c r="ET111">
        <v>999.9</v>
      </c>
      <c r="EU111">
        <v>76.8</v>
      </c>
      <c r="EV111">
        <v>32.5</v>
      </c>
      <c r="EW111">
        <v>37.304900000000004</v>
      </c>
      <c r="EX111">
        <v>56.761000000000003</v>
      </c>
      <c r="EY111">
        <v>-4.0544900000000004</v>
      </c>
      <c r="EZ111">
        <v>2</v>
      </c>
      <c r="FA111">
        <v>0.40244400000000002</v>
      </c>
      <c r="FB111">
        <v>-0.14015</v>
      </c>
      <c r="FC111">
        <v>20.2744</v>
      </c>
      <c r="FD111">
        <v>5.2201399999999998</v>
      </c>
      <c r="FE111">
        <v>12.005800000000001</v>
      </c>
      <c r="FF111">
        <v>4.9870000000000001</v>
      </c>
      <c r="FG111">
        <v>3.2845499999999999</v>
      </c>
      <c r="FH111">
        <v>9999</v>
      </c>
      <c r="FI111">
        <v>9999</v>
      </c>
      <c r="FJ111">
        <v>9999</v>
      </c>
      <c r="FK111">
        <v>999.9</v>
      </c>
      <c r="FL111">
        <v>1.86578</v>
      </c>
      <c r="FM111">
        <v>1.8621799999999999</v>
      </c>
      <c r="FN111">
        <v>1.8641700000000001</v>
      </c>
      <c r="FO111">
        <v>1.8602799999999999</v>
      </c>
      <c r="FP111">
        <v>1.8609599999999999</v>
      </c>
      <c r="FQ111">
        <v>1.86015</v>
      </c>
      <c r="FR111">
        <v>1.86188</v>
      </c>
      <c r="FS111">
        <v>1.8584499999999999</v>
      </c>
      <c r="FT111">
        <v>0</v>
      </c>
      <c r="FU111">
        <v>0</v>
      </c>
      <c r="FV111">
        <v>0</v>
      </c>
      <c r="FW111">
        <v>0</v>
      </c>
      <c r="FX111" t="s">
        <v>358</v>
      </c>
      <c r="FY111" t="s">
        <v>359</v>
      </c>
      <c r="FZ111" t="s">
        <v>360</v>
      </c>
      <c r="GA111" t="s">
        <v>360</v>
      </c>
      <c r="GB111" t="s">
        <v>360</v>
      </c>
      <c r="GC111" t="s">
        <v>360</v>
      </c>
      <c r="GD111">
        <v>0</v>
      </c>
      <c r="GE111">
        <v>100</v>
      </c>
      <c r="GF111">
        <v>100</v>
      </c>
      <c r="GG111">
        <v>-6.5609999999999999</v>
      </c>
      <c r="GH111">
        <v>0.22409999999999999</v>
      </c>
      <c r="GI111">
        <v>-4.3390407852367989</v>
      </c>
      <c r="GJ111">
        <v>-4.8024823865547416E-3</v>
      </c>
      <c r="GK111">
        <v>2.2541114550050859E-6</v>
      </c>
      <c r="GL111">
        <v>-5.2254267566753844E-10</v>
      </c>
      <c r="GM111">
        <v>0.224158448447625</v>
      </c>
      <c r="GN111">
        <v>0</v>
      </c>
      <c r="GO111">
        <v>0</v>
      </c>
      <c r="GP111">
        <v>0</v>
      </c>
      <c r="GQ111">
        <v>6</v>
      </c>
      <c r="GR111">
        <v>2068</v>
      </c>
      <c r="GS111">
        <v>3</v>
      </c>
      <c r="GT111">
        <v>31</v>
      </c>
      <c r="GU111">
        <v>125</v>
      </c>
      <c r="GV111">
        <v>125.1</v>
      </c>
      <c r="GW111">
        <v>1.9140600000000001</v>
      </c>
      <c r="GX111">
        <v>2.5268600000000001</v>
      </c>
      <c r="GY111">
        <v>2.04834</v>
      </c>
      <c r="GZ111">
        <v>2.6257299999999999</v>
      </c>
      <c r="HA111">
        <v>2.1972700000000001</v>
      </c>
      <c r="HB111">
        <v>2.33887</v>
      </c>
      <c r="HC111">
        <v>37.771099999999997</v>
      </c>
      <c r="HD111">
        <v>14.263400000000001</v>
      </c>
      <c r="HE111">
        <v>18</v>
      </c>
      <c r="HF111">
        <v>681.79499999999996</v>
      </c>
      <c r="HG111">
        <v>757.42600000000004</v>
      </c>
      <c r="HH111">
        <v>30.999600000000001</v>
      </c>
      <c r="HI111">
        <v>32.5261</v>
      </c>
      <c r="HJ111">
        <v>30.0001</v>
      </c>
      <c r="HK111">
        <v>32.449300000000001</v>
      </c>
      <c r="HL111">
        <v>32.453099999999999</v>
      </c>
      <c r="HM111">
        <v>38.293799999999997</v>
      </c>
      <c r="HN111">
        <v>19.390499999999999</v>
      </c>
      <c r="HO111">
        <v>100</v>
      </c>
      <c r="HP111">
        <v>31</v>
      </c>
      <c r="HQ111">
        <v>645.298</v>
      </c>
      <c r="HR111">
        <v>31.654299999999999</v>
      </c>
      <c r="HS111">
        <v>99.040300000000002</v>
      </c>
      <c r="HT111">
        <v>97.739099999999993</v>
      </c>
    </row>
    <row r="112" spans="1:228" x14ac:dyDescent="0.2">
      <c r="A112">
        <v>97</v>
      </c>
      <c r="B112">
        <v>1676567005.0999999</v>
      </c>
      <c r="C112">
        <v>383</v>
      </c>
      <c r="D112" t="s">
        <v>552</v>
      </c>
      <c r="E112" t="s">
        <v>553</v>
      </c>
      <c r="F112">
        <v>4</v>
      </c>
      <c r="G112">
        <v>1676567003.0999999</v>
      </c>
      <c r="H112">
        <f t="shared" si="34"/>
        <v>2.2683080042430808E-3</v>
      </c>
      <c r="I112">
        <f t="shared" si="35"/>
        <v>2.2683080042430808</v>
      </c>
      <c r="J112">
        <f t="shared" si="36"/>
        <v>12.674780103688953</v>
      </c>
      <c r="K112">
        <f t="shared" si="37"/>
        <v>611.45928571428578</v>
      </c>
      <c r="L112">
        <f t="shared" si="38"/>
        <v>460.94910660775309</v>
      </c>
      <c r="M112">
        <f t="shared" si="39"/>
        <v>46.658514509686945</v>
      </c>
      <c r="N112">
        <f t="shared" si="40"/>
        <v>61.893561665714167</v>
      </c>
      <c r="O112">
        <f t="shared" si="41"/>
        <v>0.1515054912431624</v>
      </c>
      <c r="P112">
        <f t="shared" si="42"/>
        <v>2.7683857710237003</v>
      </c>
      <c r="Q112">
        <f t="shared" si="43"/>
        <v>0.14704535537076172</v>
      </c>
      <c r="R112">
        <f t="shared" si="44"/>
        <v>9.2293135628504441E-2</v>
      </c>
      <c r="S112">
        <f t="shared" si="45"/>
        <v>226.11171951776825</v>
      </c>
      <c r="T112">
        <f t="shared" si="46"/>
        <v>33.112716235937079</v>
      </c>
      <c r="U112">
        <f t="shared" si="47"/>
        <v>32.50067142857143</v>
      </c>
      <c r="V112">
        <f t="shared" si="48"/>
        <v>4.9120816385282309</v>
      </c>
      <c r="W112">
        <f t="shared" si="49"/>
        <v>70.183887900388186</v>
      </c>
      <c r="X112">
        <f t="shared" si="50"/>
        <v>3.4148548920805144</v>
      </c>
      <c r="Y112">
        <f t="shared" si="51"/>
        <v>4.8655823925388821</v>
      </c>
      <c r="Z112">
        <f t="shared" si="52"/>
        <v>1.4972267464477165</v>
      </c>
      <c r="AA112">
        <f t="shared" si="53"/>
        <v>-100.03238298711986</v>
      </c>
      <c r="AB112">
        <f t="shared" si="54"/>
        <v>-25.157021032828865</v>
      </c>
      <c r="AC112">
        <f t="shared" si="55"/>
        <v>-2.0692876991274587</v>
      </c>
      <c r="AD112">
        <f t="shared" si="56"/>
        <v>98.853027798692054</v>
      </c>
      <c r="AE112">
        <f t="shared" si="57"/>
        <v>23.061528176819042</v>
      </c>
      <c r="AF112">
        <f t="shared" si="58"/>
        <v>2.2734690935096671</v>
      </c>
      <c r="AG112">
        <f t="shared" si="59"/>
        <v>12.674780103688953</v>
      </c>
      <c r="AH112">
        <v>653.79015291904716</v>
      </c>
      <c r="AI112">
        <v>635.3143575757573</v>
      </c>
      <c r="AJ112">
        <v>1.678738637463723</v>
      </c>
      <c r="AK112">
        <v>62.170441953153343</v>
      </c>
      <c r="AL112">
        <f t="shared" si="60"/>
        <v>2.2683080042430808</v>
      </c>
      <c r="AM112">
        <v>31.708509307098989</v>
      </c>
      <c r="AN112">
        <v>33.732161212121213</v>
      </c>
      <c r="AO112">
        <v>-7.7593940547923047E-5</v>
      </c>
      <c r="AP112">
        <v>100.072647166557</v>
      </c>
      <c r="AQ112">
        <v>15</v>
      </c>
      <c r="AR112">
        <v>2</v>
      </c>
      <c r="AS112">
        <f t="shared" si="61"/>
        <v>1</v>
      </c>
      <c r="AT112">
        <f t="shared" si="62"/>
        <v>0</v>
      </c>
      <c r="AU112">
        <f t="shared" si="63"/>
        <v>47460.959130343515</v>
      </c>
      <c r="AV112">
        <f t="shared" si="64"/>
        <v>1200</v>
      </c>
      <c r="AW112">
        <f t="shared" si="65"/>
        <v>1025.923170734595</v>
      </c>
      <c r="AX112">
        <f t="shared" si="66"/>
        <v>0.8549359756121625</v>
      </c>
      <c r="AY112">
        <f t="shared" si="67"/>
        <v>0.18842643293147354</v>
      </c>
      <c r="AZ112">
        <v>6</v>
      </c>
      <c r="BA112">
        <v>0.5</v>
      </c>
      <c r="BB112" t="s">
        <v>355</v>
      </c>
      <c r="BC112">
        <v>2</v>
      </c>
      <c r="BD112" t="b">
        <v>1</v>
      </c>
      <c r="BE112">
        <v>1676567003.0999999</v>
      </c>
      <c r="BF112">
        <v>611.45928571428578</v>
      </c>
      <c r="BG112">
        <v>634.02985714285717</v>
      </c>
      <c r="BH112">
        <v>33.736057142857149</v>
      </c>
      <c r="BI112">
        <v>31.708285714285719</v>
      </c>
      <c r="BJ112">
        <v>618.02885714285719</v>
      </c>
      <c r="BK112">
        <v>33.511871428571432</v>
      </c>
      <c r="BL112">
        <v>650.00557142857156</v>
      </c>
      <c r="BM112">
        <v>101.1227142857143</v>
      </c>
      <c r="BN112">
        <v>9.9988700000000014E-2</v>
      </c>
      <c r="BO112">
        <v>32.332114285714283</v>
      </c>
      <c r="BP112">
        <v>32.50067142857143</v>
      </c>
      <c r="BQ112">
        <v>999.89999999999986</v>
      </c>
      <c r="BR112">
        <v>0</v>
      </c>
      <c r="BS112">
        <v>0</v>
      </c>
      <c r="BT112">
        <v>9007.2300000000014</v>
      </c>
      <c r="BU112">
        <v>0</v>
      </c>
      <c r="BV112">
        <v>293.55928571428569</v>
      </c>
      <c r="BW112">
        <v>-22.570599999999999</v>
      </c>
      <c r="BX112">
        <v>632.80757142857146</v>
      </c>
      <c r="BY112">
        <v>654.79228571428575</v>
      </c>
      <c r="BZ112">
        <v>2.02773</v>
      </c>
      <c r="CA112">
        <v>634.02985714285717</v>
      </c>
      <c r="CB112">
        <v>31.708285714285719</v>
      </c>
      <c r="CC112">
        <v>3.411488571428571</v>
      </c>
      <c r="CD112">
        <v>3.2064357142857141</v>
      </c>
      <c r="CE112">
        <v>26.185571428571421</v>
      </c>
      <c r="CF112">
        <v>25.140642857142861</v>
      </c>
      <c r="CG112">
        <v>1200</v>
      </c>
      <c r="CH112">
        <v>0.50005371428571432</v>
      </c>
      <c r="CI112">
        <v>0.49994628571428562</v>
      </c>
      <c r="CJ112">
        <v>0</v>
      </c>
      <c r="CK112">
        <v>878.447</v>
      </c>
      <c r="CL112">
        <v>4.9990899999999998</v>
      </c>
      <c r="CM112">
        <v>9580.9700000000012</v>
      </c>
      <c r="CN112">
        <v>9558.0428571428547</v>
      </c>
      <c r="CO112">
        <v>42.544285714285706</v>
      </c>
      <c r="CP112">
        <v>44.375</v>
      </c>
      <c r="CQ112">
        <v>43.375</v>
      </c>
      <c r="CR112">
        <v>43.311999999999998</v>
      </c>
      <c r="CS112">
        <v>43.811999999999998</v>
      </c>
      <c r="CT112">
        <v>597.56142857142845</v>
      </c>
      <c r="CU112">
        <v>597.43857142857144</v>
      </c>
      <c r="CV112">
        <v>0</v>
      </c>
      <c r="CW112">
        <v>1676567016.9000001</v>
      </c>
      <c r="CX112">
        <v>0</v>
      </c>
      <c r="CY112">
        <v>1676559501.0999999</v>
      </c>
      <c r="CZ112" t="s">
        <v>356</v>
      </c>
      <c r="DA112">
        <v>1676559501.0999999</v>
      </c>
      <c r="DB112">
        <v>1676559496.5999999</v>
      </c>
      <c r="DC112">
        <v>9</v>
      </c>
      <c r="DD112">
        <v>-0.31900000000000001</v>
      </c>
      <c r="DE112">
        <v>0.04</v>
      </c>
      <c r="DF112">
        <v>-6.032</v>
      </c>
      <c r="DG112">
        <v>0.23799999999999999</v>
      </c>
      <c r="DH112">
        <v>416</v>
      </c>
      <c r="DI112">
        <v>31</v>
      </c>
      <c r="DJ112">
        <v>0.66</v>
      </c>
      <c r="DK112">
        <v>0.35</v>
      </c>
      <c r="DL112">
        <v>-22.3832512195122</v>
      </c>
      <c r="DM112">
        <v>-1.4650160278745861</v>
      </c>
      <c r="DN112">
        <v>0.14850141844103901</v>
      </c>
      <c r="DO112">
        <v>0</v>
      </c>
      <c r="DP112">
        <v>2.0462534146341471</v>
      </c>
      <c r="DQ112">
        <v>-0.117758885017419</v>
      </c>
      <c r="DR112">
        <v>1.183786928952517E-2</v>
      </c>
      <c r="DS112">
        <v>0</v>
      </c>
      <c r="DT112">
        <v>0</v>
      </c>
      <c r="DU112">
        <v>0</v>
      </c>
      <c r="DV112">
        <v>0</v>
      </c>
      <c r="DW112">
        <v>-1</v>
      </c>
      <c r="DX112">
        <v>0</v>
      </c>
      <c r="DY112">
        <v>2</v>
      </c>
      <c r="DZ112" t="s">
        <v>357</v>
      </c>
      <c r="EA112">
        <v>3.29718</v>
      </c>
      <c r="EB112">
        <v>2.6253099999999998</v>
      </c>
      <c r="EC112">
        <v>0.135821</v>
      </c>
      <c r="ED112">
        <v>0.13719100000000001</v>
      </c>
      <c r="EE112">
        <v>0.13858799999999999</v>
      </c>
      <c r="EF112">
        <v>0.13164699999999999</v>
      </c>
      <c r="EG112">
        <v>26100.5</v>
      </c>
      <c r="EH112">
        <v>26445.4</v>
      </c>
      <c r="EI112">
        <v>28097.7</v>
      </c>
      <c r="EJ112">
        <v>29497.7</v>
      </c>
      <c r="EK112">
        <v>33326.800000000003</v>
      </c>
      <c r="EL112">
        <v>35544</v>
      </c>
      <c r="EM112">
        <v>39681.800000000003</v>
      </c>
      <c r="EN112">
        <v>42139</v>
      </c>
      <c r="EO112">
        <v>2.2050200000000002</v>
      </c>
      <c r="EP112">
        <v>2.2027800000000002</v>
      </c>
      <c r="EQ112">
        <v>0.13663600000000001</v>
      </c>
      <c r="ER112">
        <v>0</v>
      </c>
      <c r="ES112">
        <v>30.2758</v>
      </c>
      <c r="ET112">
        <v>999.9</v>
      </c>
      <c r="EU112">
        <v>76.8</v>
      </c>
      <c r="EV112">
        <v>32.5</v>
      </c>
      <c r="EW112">
        <v>37.304200000000002</v>
      </c>
      <c r="EX112">
        <v>56.850999999999999</v>
      </c>
      <c r="EY112">
        <v>-3.94631</v>
      </c>
      <c r="EZ112">
        <v>2</v>
      </c>
      <c r="FA112">
        <v>0.401918</v>
      </c>
      <c r="FB112">
        <v>-0.14287</v>
      </c>
      <c r="FC112">
        <v>20.2744</v>
      </c>
      <c r="FD112">
        <v>5.2210299999999998</v>
      </c>
      <c r="FE112">
        <v>12.0067</v>
      </c>
      <c r="FF112">
        <v>4.9871999999999996</v>
      </c>
      <c r="FG112">
        <v>3.2846500000000001</v>
      </c>
      <c r="FH112">
        <v>9999</v>
      </c>
      <c r="FI112">
        <v>9999</v>
      </c>
      <c r="FJ112">
        <v>9999</v>
      </c>
      <c r="FK112">
        <v>999.9</v>
      </c>
      <c r="FL112">
        <v>1.8657900000000001</v>
      </c>
      <c r="FM112">
        <v>1.8621799999999999</v>
      </c>
      <c r="FN112">
        <v>1.8641799999999999</v>
      </c>
      <c r="FO112">
        <v>1.8602300000000001</v>
      </c>
      <c r="FP112">
        <v>1.8609599999999999</v>
      </c>
      <c r="FQ112">
        <v>1.86016</v>
      </c>
      <c r="FR112">
        <v>1.8618699999999999</v>
      </c>
      <c r="FS112">
        <v>1.8584499999999999</v>
      </c>
      <c r="FT112">
        <v>0</v>
      </c>
      <c r="FU112">
        <v>0</v>
      </c>
      <c r="FV112">
        <v>0</v>
      </c>
      <c r="FW112">
        <v>0</v>
      </c>
      <c r="FX112" t="s">
        <v>358</v>
      </c>
      <c r="FY112" t="s">
        <v>359</v>
      </c>
      <c r="FZ112" t="s">
        <v>360</v>
      </c>
      <c r="GA112" t="s">
        <v>360</v>
      </c>
      <c r="GB112" t="s">
        <v>360</v>
      </c>
      <c r="GC112" t="s">
        <v>360</v>
      </c>
      <c r="GD112">
        <v>0</v>
      </c>
      <c r="GE112">
        <v>100</v>
      </c>
      <c r="GF112">
        <v>100</v>
      </c>
      <c r="GG112">
        <v>-6.5780000000000003</v>
      </c>
      <c r="GH112">
        <v>0.22420000000000001</v>
      </c>
      <c r="GI112">
        <v>-4.3390407852367989</v>
      </c>
      <c r="GJ112">
        <v>-4.8024823865547416E-3</v>
      </c>
      <c r="GK112">
        <v>2.2541114550050859E-6</v>
      </c>
      <c r="GL112">
        <v>-5.2254267566753844E-10</v>
      </c>
      <c r="GM112">
        <v>0.224158448447625</v>
      </c>
      <c r="GN112">
        <v>0</v>
      </c>
      <c r="GO112">
        <v>0</v>
      </c>
      <c r="GP112">
        <v>0</v>
      </c>
      <c r="GQ112">
        <v>6</v>
      </c>
      <c r="GR112">
        <v>2068</v>
      </c>
      <c r="GS112">
        <v>3</v>
      </c>
      <c r="GT112">
        <v>31</v>
      </c>
      <c r="GU112">
        <v>125.1</v>
      </c>
      <c r="GV112">
        <v>125.1</v>
      </c>
      <c r="GW112">
        <v>1.9299299999999999</v>
      </c>
      <c r="GX112">
        <v>2.5280800000000001</v>
      </c>
      <c r="GY112">
        <v>2.04834</v>
      </c>
      <c r="GZ112">
        <v>2.6269499999999999</v>
      </c>
      <c r="HA112">
        <v>2.1972700000000001</v>
      </c>
      <c r="HB112">
        <v>2.3278799999999999</v>
      </c>
      <c r="HC112">
        <v>37.771099999999997</v>
      </c>
      <c r="HD112">
        <v>14.263400000000001</v>
      </c>
      <c r="HE112">
        <v>18</v>
      </c>
      <c r="HF112">
        <v>681.84100000000001</v>
      </c>
      <c r="HG112">
        <v>757.48400000000004</v>
      </c>
      <c r="HH112">
        <v>30.999400000000001</v>
      </c>
      <c r="HI112">
        <v>32.525799999999997</v>
      </c>
      <c r="HJ112">
        <v>30</v>
      </c>
      <c r="HK112">
        <v>32.4497</v>
      </c>
      <c r="HL112">
        <v>32.453800000000001</v>
      </c>
      <c r="HM112">
        <v>38.619500000000002</v>
      </c>
      <c r="HN112">
        <v>19.390499999999999</v>
      </c>
      <c r="HO112">
        <v>100</v>
      </c>
      <c r="HP112">
        <v>31</v>
      </c>
      <c r="HQ112">
        <v>651.97699999999998</v>
      </c>
      <c r="HR112">
        <v>31.6694</v>
      </c>
      <c r="HS112">
        <v>99.038600000000002</v>
      </c>
      <c r="HT112">
        <v>97.739099999999993</v>
      </c>
    </row>
    <row r="113" spans="1:228" x14ac:dyDescent="0.2">
      <c r="A113">
        <v>98</v>
      </c>
      <c r="B113">
        <v>1676567009.0999999</v>
      </c>
      <c r="C113">
        <v>387</v>
      </c>
      <c r="D113" t="s">
        <v>554</v>
      </c>
      <c r="E113" t="s">
        <v>555</v>
      </c>
      <c r="F113">
        <v>4</v>
      </c>
      <c r="G113">
        <v>1676567006.7874999</v>
      </c>
      <c r="H113">
        <f t="shared" si="34"/>
        <v>2.2618964813384801E-3</v>
      </c>
      <c r="I113">
        <f t="shared" si="35"/>
        <v>2.2618964813384803</v>
      </c>
      <c r="J113">
        <f t="shared" si="36"/>
        <v>12.511840878166316</v>
      </c>
      <c r="K113">
        <f t="shared" si="37"/>
        <v>617.52600000000007</v>
      </c>
      <c r="L113">
        <f t="shared" si="38"/>
        <v>468.36757880960641</v>
      </c>
      <c r="M113">
        <f t="shared" si="39"/>
        <v>47.410299155970364</v>
      </c>
      <c r="N113">
        <f t="shared" si="40"/>
        <v>62.508793779022504</v>
      </c>
      <c r="O113">
        <f t="shared" si="41"/>
        <v>0.15120478613560434</v>
      </c>
      <c r="P113">
        <f t="shared" si="42"/>
        <v>2.770510851417018</v>
      </c>
      <c r="Q113">
        <f t="shared" si="43"/>
        <v>0.14676535801108687</v>
      </c>
      <c r="R113">
        <f t="shared" si="44"/>
        <v>9.2116356562508134E-2</v>
      </c>
      <c r="S113">
        <f t="shared" si="45"/>
        <v>226.11258260681538</v>
      </c>
      <c r="T113">
        <f t="shared" si="46"/>
        <v>33.107594522134761</v>
      </c>
      <c r="U113">
        <f t="shared" si="47"/>
        <v>32.493637499999998</v>
      </c>
      <c r="V113">
        <f t="shared" si="48"/>
        <v>4.9101335095379923</v>
      </c>
      <c r="W113">
        <f t="shared" si="49"/>
        <v>70.196367832563439</v>
      </c>
      <c r="X113">
        <f t="shared" si="50"/>
        <v>3.4142421979483282</v>
      </c>
      <c r="Y113">
        <f t="shared" si="51"/>
        <v>4.8638445312329859</v>
      </c>
      <c r="Z113">
        <f t="shared" si="52"/>
        <v>1.4958913115896642</v>
      </c>
      <c r="AA113">
        <f t="shared" si="53"/>
        <v>-99.749634827026981</v>
      </c>
      <c r="AB113">
        <f t="shared" si="54"/>
        <v>-25.070710644474804</v>
      </c>
      <c r="AC113">
        <f t="shared" si="55"/>
        <v>-2.0604712639262619</v>
      </c>
      <c r="AD113">
        <f t="shared" si="56"/>
        <v>99.231765871387324</v>
      </c>
      <c r="AE113">
        <f t="shared" si="57"/>
        <v>23.20552903431696</v>
      </c>
      <c r="AF113">
        <f t="shared" si="58"/>
        <v>2.2642962798083413</v>
      </c>
      <c r="AG113">
        <f t="shared" si="59"/>
        <v>12.511840878166316</v>
      </c>
      <c r="AH113">
        <v>660.75465748338002</v>
      </c>
      <c r="AI113">
        <v>642.22518787878778</v>
      </c>
      <c r="AJ113">
        <v>1.7334667617714019</v>
      </c>
      <c r="AK113">
        <v>62.170441953153343</v>
      </c>
      <c r="AL113">
        <f t="shared" si="60"/>
        <v>2.2618964813384803</v>
      </c>
      <c r="AM113">
        <v>31.709120304972298</v>
      </c>
      <c r="AN113">
        <v>33.726880606060597</v>
      </c>
      <c r="AO113">
        <v>-4.209730150517748E-5</v>
      </c>
      <c r="AP113">
        <v>100.072647166557</v>
      </c>
      <c r="AQ113">
        <v>15</v>
      </c>
      <c r="AR113">
        <v>2</v>
      </c>
      <c r="AS113">
        <f t="shared" si="61"/>
        <v>1</v>
      </c>
      <c r="AT113">
        <f t="shared" si="62"/>
        <v>0</v>
      </c>
      <c r="AU113">
        <f t="shared" si="63"/>
        <v>47520.564283182772</v>
      </c>
      <c r="AV113">
        <f t="shared" si="64"/>
        <v>1200.0062499999999</v>
      </c>
      <c r="AW113">
        <f t="shared" si="65"/>
        <v>1025.9283510916141</v>
      </c>
      <c r="AX113">
        <f t="shared" si="66"/>
        <v>0.85493583978551291</v>
      </c>
      <c r="AY113">
        <f t="shared" si="67"/>
        <v>0.18842617078603999</v>
      </c>
      <c r="AZ113">
        <v>6</v>
      </c>
      <c r="BA113">
        <v>0.5</v>
      </c>
      <c r="BB113" t="s">
        <v>355</v>
      </c>
      <c r="BC113">
        <v>2</v>
      </c>
      <c r="BD113" t="b">
        <v>1</v>
      </c>
      <c r="BE113">
        <v>1676567006.7874999</v>
      </c>
      <c r="BF113">
        <v>617.52600000000007</v>
      </c>
      <c r="BG113">
        <v>640.23737499999993</v>
      </c>
      <c r="BH113">
        <v>33.729387500000001</v>
      </c>
      <c r="BI113">
        <v>31.70975</v>
      </c>
      <c r="BJ113">
        <v>624.11137499999995</v>
      </c>
      <c r="BK113">
        <v>33.505212499999999</v>
      </c>
      <c r="BL113">
        <v>649.99475000000007</v>
      </c>
      <c r="BM113">
        <v>101.12462499999999</v>
      </c>
      <c r="BN113">
        <v>9.9928749999999997E-2</v>
      </c>
      <c r="BO113">
        <v>32.325787499999997</v>
      </c>
      <c r="BP113">
        <v>32.493637499999998</v>
      </c>
      <c r="BQ113">
        <v>999.9</v>
      </c>
      <c r="BR113">
        <v>0</v>
      </c>
      <c r="BS113">
        <v>0</v>
      </c>
      <c r="BT113">
        <v>9018.3575000000019</v>
      </c>
      <c r="BU113">
        <v>0</v>
      </c>
      <c r="BV113">
        <v>288.65062499999999</v>
      </c>
      <c r="BW113">
        <v>-22.711337499999999</v>
      </c>
      <c r="BX113">
        <v>639.08187499999997</v>
      </c>
      <c r="BY113">
        <v>661.20399999999995</v>
      </c>
      <c r="BZ113">
        <v>2.0196187499999998</v>
      </c>
      <c r="CA113">
        <v>640.23737499999993</v>
      </c>
      <c r="CB113">
        <v>31.70975</v>
      </c>
      <c r="CC113">
        <v>3.4108725</v>
      </c>
      <c r="CD113">
        <v>3.2066400000000002</v>
      </c>
      <c r="CE113">
        <v>26.182524999999998</v>
      </c>
      <c r="CF113">
        <v>25.1416875</v>
      </c>
      <c r="CG113">
        <v>1200.0062499999999</v>
      </c>
      <c r="CH113">
        <v>0.500058</v>
      </c>
      <c r="CI113">
        <v>0.499942</v>
      </c>
      <c r="CJ113">
        <v>0</v>
      </c>
      <c r="CK113">
        <v>879.12537500000008</v>
      </c>
      <c r="CL113">
        <v>4.9990899999999998</v>
      </c>
      <c r="CM113">
        <v>9581.4887500000004</v>
      </c>
      <c r="CN113">
        <v>9558.1075000000001</v>
      </c>
      <c r="CO113">
        <v>42.507750000000001</v>
      </c>
      <c r="CP113">
        <v>44.375</v>
      </c>
      <c r="CQ113">
        <v>43.375</v>
      </c>
      <c r="CR113">
        <v>43.311999999999998</v>
      </c>
      <c r="CS113">
        <v>43.811999999999998</v>
      </c>
      <c r="CT113">
        <v>597.57000000000005</v>
      </c>
      <c r="CU113">
        <v>597.43624999999997</v>
      </c>
      <c r="CV113">
        <v>0</v>
      </c>
      <c r="CW113">
        <v>1676567021.0999999</v>
      </c>
      <c r="CX113">
        <v>0</v>
      </c>
      <c r="CY113">
        <v>1676559501.0999999</v>
      </c>
      <c r="CZ113" t="s">
        <v>356</v>
      </c>
      <c r="DA113">
        <v>1676559501.0999999</v>
      </c>
      <c r="DB113">
        <v>1676559496.5999999</v>
      </c>
      <c r="DC113">
        <v>9</v>
      </c>
      <c r="DD113">
        <v>-0.31900000000000001</v>
      </c>
      <c r="DE113">
        <v>0.04</v>
      </c>
      <c r="DF113">
        <v>-6.032</v>
      </c>
      <c r="DG113">
        <v>0.23799999999999999</v>
      </c>
      <c r="DH113">
        <v>416</v>
      </c>
      <c r="DI113">
        <v>31</v>
      </c>
      <c r="DJ113">
        <v>0.66</v>
      </c>
      <c r="DK113">
        <v>0.35</v>
      </c>
      <c r="DL113">
        <v>-22.491043902439021</v>
      </c>
      <c r="DM113">
        <v>-1.444636933797915</v>
      </c>
      <c r="DN113">
        <v>0.14645992051233089</v>
      </c>
      <c r="DO113">
        <v>0</v>
      </c>
      <c r="DP113">
        <v>2.0381504878048782</v>
      </c>
      <c r="DQ113">
        <v>-0.1308746341463384</v>
      </c>
      <c r="DR113">
        <v>1.30829276113566E-2</v>
      </c>
      <c r="DS113">
        <v>0</v>
      </c>
      <c r="DT113">
        <v>0</v>
      </c>
      <c r="DU113">
        <v>0</v>
      </c>
      <c r="DV113">
        <v>0</v>
      </c>
      <c r="DW113">
        <v>-1</v>
      </c>
      <c r="DX113">
        <v>0</v>
      </c>
      <c r="DY113">
        <v>2</v>
      </c>
      <c r="DZ113" t="s">
        <v>357</v>
      </c>
      <c r="EA113">
        <v>3.29732</v>
      </c>
      <c r="EB113">
        <v>2.6253799999999998</v>
      </c>
      <c r="EC113">
        <v>0.13683999999999999</v>
      </c>
      <c r="ED113">
        <v>0.13819100000000001</v>
      </c>
      <c r="EE113">
        <v>0.138572</v>
      </c>
      <c r="EF113">
        <v>0.131656</v>
      </c>
      <c r="EG113">
        <v>26069.599999999999</v>
      </c>
      <c r="EH113">
        <v>26414.400000000001</v>
      </c>
      <c r="EI113">
        <v>28097.7</v>
      </c>
      <c r="EJ113">
        <v>29497.4</v>
      </c>
      <c r="EK113">
        <v>33327.300000000003</v>
      </c>
      <c r="EL113">
        <v>35543.5</v>
      </c>
      <c r="EM113">
        <v>39681.5</v>
      </c>
      <c r="EN113">
        <v>42138.8</v>
      </c>
      <c r="EO113">
        <v>2.2054299999999998</v>
      </c>
      <c r="EP113">
        <v>2.20268</v>
      </c>
      <c r="EQ113">
        <v>0.13650999999999999</v>
      </c>
      <c r="ER113">
        <v>0</v>
      </c>
      <c r="ES113">
        <v>30.271100000000001</v>
      </c>
      <c r="ET113">
        <v>999.9</v>
      </c>
      <c r="EU113">
        <v>76.8</v>
      </c>
      <c r="EV113">
        <v>32.5</v>
      </c>
      <c r="EW113">
        <v>37.302799999999998</v>
      </c>
      <c r="EX113">
        <v>56.701000000000001</v>
      </c>
      <c r="EY113">
        <v>-3.9503200000000001</v>
      </c>
      <c r="EZ113">
        <v>2</v>
      </c>
      <c r="FA113">
        <v>0.402142</v>
      </c>
      <c r="FB113">
        <v>-0.1479</v>
      </c>
      <c r="FC113">
        <v>20.2744</v>
      </c>
      <c r="FD113">
        <v>5.2202799999999998</v>
      </c>
      <c r="FE113">
        <v>12.0067</v>
      </c>
      <c r="FF113">
        <v>4.9866999999999999</v>
      </c>
      <c r="FG113">
        <v>3.2846299999999999</v>
      </c>
      <c r="FH113">
        <v>9999</v>
      </c>
      <c r="FI113">
        <v>9999</v>
      </c>
      <c r="FJ113">
        <v>9999</v>
      </c>
      <c r="FK113">
        <v>999.9</v>
      </c>
      <c r="FL113">
        <v>1.8657699999999999</v>
      </c>
      <c r="FM113">
        <v>1.8621799999999999</v>
      </c>
      <c r="FN113">
        <v>1.8641700000000001</v>
      </c>
      <c r="FO113">
        <v>1.86026</v>
      </c>
      <c r="FP113">
        <v>1.8609599999999999</v>
      </c>
      <c r="FQ113">
        <v>1.86015</v>
      </c>
      <c r="FR113">
        <v>1.86188</v>
      </c>
      <c r="FS113">
        <v>1.8585</v>
      </c>
      <c r="FT113">
        <v>0</v>
      </c>
      <c r="FU113">
        <v>0</v>
      </c>
      <c r="FV113">
        <v>0</v>
      </c>
      <c r="FW113">
        <v>0</v>
      </c>
      <c r="FX113" t="s">
        <v>358</v>
      </c>
      <c r="FY113" t="s">
        <v>359</v>
      </c>
      <c r="FZ113" t="s">
        <v>360</v>
      </c>
      <c r="GA113" t="s">
        <v>360</v>
      </c>
      <c r="GB113" t="s">
        <v>360</v>
      </c>
      <c r="GC113" t="s">
        <v>360</v>
      </c>
      <c r="GD113">
        <v>0</v>
      </c>
      <c r="GE113">
        <v>100</v>
      </c>
      <c r="GF113">
        <v>100</v>
      </c>
      <c r="GG113">
        <v>-6.5960000000000001</v>
      </c>
      <c r="GH113">
        <v>0.22420000000000001</v>
      </c>
      <c r="GI113">
        <v>-4.3390407852367989</v>
      </c>
      <c r="GJ113">
        <v>-4.8024823865547416E-3</v>
      </c>
      <c r="GK113">
        <v>2.2541114550050859E-6</v>
      </c>
      <c r="GL113">
        <v>-5.2254267566753844E-10</v>
      </c>
      <c r="GM113">
        <v>0.224158448447625</v>
      </c>
      <c r="GN113">
        <v>0</v>
      </c>
      <c r="GO113">
        <v>0</v>
      </c>
      <c r="GP113">
        <v>0</v>
      </c>
      <c r="GQ113">
        <v>6</v>
      </c>
      <c r="GR113">
        <v>2068</v>
      </c>
      <c r="GS113">
        <v>3</v>
      </c>
      <c r="GT113">
        <v>31</v>
      </c>
      <c r="GU113">
        <v>125.1</v>
      </c>
      <c r="GV113">
        <v>125.2</v>
      </c>
      <c r="GW113">
        <v>1.94702</v>
      </c>
      <c r="GX113">
        <v>2.5317400000000001</v>
      </c>
      <c r="GY113">
        <v>2.04834</v>
      </c>
      <c r="GZ113">
        <v>2.6257299999999999</v>
      </c>
      <c r="HA113">
        <v>2.1972700000000001</v>
      </c>
      <c r="HB113">
        <v>2.33521</v>
      </c>
      <c r="HC113">
        <v>37.771099999999997</v>
      </c>
      <c r="HD113">
        <v>14.2546</v>
      </c>
      <c r="HE113">
        <v>18</v>
      </c>
      <c r="HF113">
        <v>682.16700000000003</v>
      </c>
      <c r="HG113">
        <v>757.38800000000003</v>
      </c>
      <c r="HH113">
        <v>30.998899999999999</v>
      </c>
      <c r="HI113">
        <v>32.523200000000003</v>
      </c>
      <c r="HJ113">
        <v>30.0002</v>
      </c>
      <c r="HK113">
        <v>32.4497</v>
      </c>
      <c r="HL113">
        <v>32.454000000000001</v>
      </c>
      <c r="HM113">
        <v>38.946399999999997</v>
      </c>
      <c r="HN113">
        <v>19.390499999999999</v>
      </c>
      <c r="HO113">
        <v>100</v>
      </c>
      <c r="HP113">
        <v>31</v>
      </c>
      <c r="HQ113">
        <v>658.65499999999997</v>
      </c>
      <c r="HR113">
        <v>31.682600000000001</v>
      </c>
      <c r="HS113">
        <v>99.038300000000007</v>
      </c>
      <c r="HT113">
        <v>97.738500000000002</v>
      </c>
    </row>
    <row r="114" spans="1:228" x14ac:dyDescent="0.2">
      <c r="A114">
        <v>99</v>
      </c>
      <c r="B114">
        <v>1676567013.0999999</v>
      </c>
      <c r="C114">
        <v>391</v>
      </c>
      <c r="D114" t="s">
        <v>556</v>
      </c>
      <c r="E114" t="s">
        <v>557</v>
      </c>
      <c r="F114">
        <v>4</v>
      </c>
      <c r="G114">
        <v>1676567011.0999999</v>
      </c>
      <c r="H114">
        <f t="shared" si="34"/>
        <v>2.2565747446677237E-3</v>
      </c>
      <c r="I114">
        <f t="shared" si="35"/>
        <v>2.2565747446677236</v>
      </c>
      <c r="J114">
        <f t="shared" si="36"/>
        <v>12.685198683286799</v>
      </c>
      <c r="K114">
        <f t="shared" si="37"/>
        <v>624.71600000000012</v>
      </c>
      <c r="L114">
        <f t="shared" si="38"/>
        <v>473.67293944270864</v>
      </c>
      <c r="M114">
        <f t="shared" si="39"/>
        <v>47.94770556190371</v>
      </c>
      <c r="N114">
        <f t="shared" si="40"/>
        <v>63.237091109852578</v>
      </c>
      <c r="O114">
        <f t="shared" si="41"/>
        <v>0.15133361885862065</v>
      </c>
      <c r="P114">
        <f t="shared" si="42"/>
        <v>2.765823748152842</v>
      </c>
      <c r="Q114">
        <f t="shared" si="43"/>
        <v>0.14687944502216252</v>
      </c>
      <c r="R114">
        <f t="shared" si="44"/>
        <v>9.2188922828993866E-2</v>
      </c>
      <c r="S114">
        <f t="shared" si="45"/>
        <v>226.10881380536173</v>
      </c>
      <c r="T114">
        <f t="shared" si="46"/>
        <v>33.102966418281284</v>
      </c>
      <c r="U114">
        <f t="shared" si="47"/>
        <v>32.474885714285712</v>
      </c>
      <c r="V114">
        <f t="shared" si="48"/>
        <v>4.9049432680812384</v>
      </c>
      <c r="W114">
        <f t="shared" si="49"/>
        <v>70.213578926262315</v>
      </c>
      <c r="X114">
        <f t="shared" si="50"/>
        <v>3.4136742862838938</v>
      </c>
      <c r="Y114">
        <f t="shared" si="51"/>
        <v>4.8618434475030892</v>
      </c>
      <c r="Z114">
        <f t="shared" si="52"/>
        <v>1.4912689817973446</v>
      </c>
      <c r="AA114">
        <f t="shared" si="53"/>
        <v>-99.514946239846608</v>
      </c>
      <c r="AB114">
        <f t="shared" si="54"/>
        <v>-23.318844303560326</v>
      </c>
      <c r="AC114">
        <f t="shared" si="55"/>
        <v>-1.9194939473614947</v>
      </c>
      <c r="AD114">
        <f t="shared" si="56"/>
        <v>101.3555293145933</v>
      </c>
      <c r="AE114">
        <f t="shared" si="57"/>
        <v>23.26806034051264</v>
      </c>
      <c r="AF114">
        <f t="shared" si="58"/>
        <v>2.2579568564618779</v>
      </c>
      <c r="AG114">
        <f t="shared" si="59"/>
        <v>12.685198683286799</v>
      </c>
      <c r="AH114">
        <v>667.69514168200703</v>
      </c>
      <c r="AI114">
        <v>649.08173333333332</v>
      </c>
      <c r="AJ114">
        <v>1.7122230007361241</v>
      </c>
      <c r="AK114">
        <v>62.170441953153343</v>
      </c>
      <c r="AL114">
        <f t="shared" si="60"/>
        <v>2.2565747446677236</v>
      </c>
      <c r="AM114">
        <v>31.70964872498244</v>
      </c>
      <c r="AN114">
        <v>33.722632121212108</v>
      </c>
      <c r="AO114">
        <v>-4.6609855289000858E-5</v>
      </c>
      <c r="AP114">
        <v>100.072647166557</v>
      </c>
      <c r="AQ114">
        <v>14</v>
      </c>
      <c r="AR114">
        <v>2</v>
      </c>
      <c r="AS114">
        <f t="shared" si="61"/>
        <v>1</v>
      </c>
      <c r="AT114">
        <f t="shared" si="62"/>
        <v>0</v>
      </c>
      <c r="AU114">
        <f t="shared" si="63"/>
        <v>47392.464805468335</v>
      </c>
      <c r="AV114">
        <f t="shared" si="64"/>
        <v>1199.971428571429</v>
      </c>
      <c r="AW114">
        <f t="shared" si="65"/>
        <v>1025.900027878426</v>
      </c>
      <c r="AX114">
        <f t="shared" si="66"/>
        <v>0.85493704554262961</v>
      </c>
      <c r="AY114">
        <f t="shared" si="67"/>
        <v>0.18842849789727512</v>
      </c>
      <c r="AZ114">
        <v>6</v>
      </c>
      <c r="BA114">
        <v>0.5</v>
      </c>
      <c r="BB114" t="s">
        <v>355</v>
      </c>
      <c r="BC114">
        <v>2</v>
      </c>
      <c r="BD114" t="b">
        <v>1</v>
      </c>
      <c r="BE114">
        <v>1676567011.0999999</v>
      </c>
      <c r="BF114">
        <v>624.71600000000012</v>
      </c>
      <c r="BG114">
        <v>647.49571428571414</v>
      </c>
      <c r="BH114">
        <v>33.723514285714288</v>
      </c>
      <c r="BI114">
        <v>31.709585714285719</v>
      </c>
      <c r="BJ114">
        <v>631.31999999999994</v>
      </c>
      <c r="BK114">
        <v>33.499357142857143</v>
      </c>
      <c r="BL114">
        <v>650.01628571428569</v>
      </c>
      <c r="BM114">
        <v>101.1252857142857</v>
      </c>
      <c r="BN114">
        <v>0.1000568571428571</v>
      </c>
      <c r="BO114">
        <v>32.318500000000007</v>
      </c>
      <c r="BP114">
        <v>32.474885714285712</v>
      </c>
      <c r="BQ114">
        <v>999.89999999999986</v>
      </c>
      <c r="BR114">
        <v>0</v>
      </c>
      <c r="BS114">
        <v>0</v>
      </c>
      <c r="BT114">
        <v>8993.3914285714291</v>
      </c>
      <c r="BU114">
        <v>0</v>
      </c>
      <c r="BV114">
        <v>283.50871428571429</v>
      </c>
      <c r="BW114">
        <v>-22.779800000000002</v>
      </c>
      <c r="BX114">
        <v>646.51914285714281</v>
      </c>
      <c r="BY114">
        <v>668.69999999999993</v>
      </c>
      <c r="BZ114">
        <v>2.0139242857142858</v>
      </c>
      <c r="CA114">
        <v>647.49571428571414</v>
      </c>
      <c r="CB114">
        <v>31.709585714285719</v>
      </c>
      <c r="CC114">
        <v>3.4103028571428569</v>
      </c>
      <c r="CD114">
        <v>3.206645714285715</v>
      </c>
      <c r="CE114">
        <v>26.1797</v>
      </c>
      <c r="CF114">
        <v>25.141728571428569</v>
      </c>
      <c r="CG114">
        <v>1199.971428571429</v>
      </c>
      <c r="CH114">
        <v>0.50001357142857139</v>
      </c>
      <c r="CI114">
        <v>0.49998671428571428</v>
      </c>
      <c r="CJ114">
        <v>0</v>
      </c>
      <c r="CK114">
        <v>879.51428571428573</v>
      </c>
      <c r="CL114">
        <v>4.9990899999999998</v>
      </c>
      <c r="CM114">
        <v>9585.2514285714296</v>
      </c>
      <c r="CN114">
        <v>9557.67</v>
      </c>
      <c r="CO114">
        <v>42.5</v>
      </c>
      <c r="CP114">
        <v>44.375</v>
      </c>
      <c r="CQ114">
        <v>43.375</v>
      </c>
      <c r="CR114">
        <v>43.311999999999998</v>
      </c>
      <c r="CS114">
        <v>43.811999999999998</v>
      </c>
      <c r="CT114">
        <v>597.50428571428563</v>
      </c>
      <c r="CU114">
        <v>597.4671428571429</v>
      </c>
      <c r="CV114">
        <v>0</v>
      </c>
      <c r="CW114">
        <v>1676567024.7</v>
      </c>
      <c r="CX114">
        <v>0</v>
      </c>
      <c r="CY114">
        <v>1676559501.0999999</v>
      </c>
      <c r="CZ114" t="s">
        <v>356</v>
      </c>
      <c r="DA114">
        <v>1676559501.0999999</v>
      </c>
      <c r="DB114">
        <v>1676559496.5999999</v>
      </c>
      <c r="DC114">
        <v>9</v>
      </c>
      <c r="DD114">
        <v>-0.31900000000000001</v>
      </c>
      <c r="DE114">
        <v>0.04</v>
      </c>
      <c r="DF114">
        <v>-6.032</v>
      </c>
      <c r="DG114">
        <v>0.23799999999999999</v>
      </c>
      <c r="DH114">
        <v>416</v>
      </c>
      <c r="DI114">
        <v>31</v>
      </c>
      <c r="DJ114">
        <v>0.66</v>
      </c>
      <c r="DK114">
        <v>0.35</v>
      </c>
      <c r="DL114">
        <v>-22.583060975609762</v>
      </c>
      <c r="DM114">
        <v>-1.4632724738676171</v>
      </c>
      <c r="DN114">
        <v>0.14850624012190791</v>
      </c>
      <c r="DO114">
        <v>0</v>
      </c>
      <c r="DP114">
        <v>2.030418536585366</v>
      </c>
      <c r="DQ114">
        <v>-0.13329993031359441</v>
      </c>
      <c r="DR114">
        <v>1.3292556428129361E-2</v>
      </c>
      <c r="DS114">
        <v>0</v>
      </c>
      <c r="DT114">
        <v>0</v>
      </c>
      <c r="DU114">
        <v>0</v>
      </c>
      <c r="DV114">
        <v>0</v>
      </c>
      <c r="DW114">
        <v>-1</v>
      </c>
      <c r="DX114">
        <v>0</v>
      </c>
      <c r="DY114">
        <v>2</v>
      </c>
      <c r="DZ114" t="s">
        <v>357</v>
      </c>
      <c r="EA114">
        <v>3.29731</v>
      </c>
      <c r="EB114">
        <v>2.6252</v>
      </c>
      <c r="EC114">
        <v>0.137852</v>
      </c>
      <c r="ED114">
        <v>0.13919599999999999</v>
      </c>
      <c r="EE114">
        <v>0.13856199999999999</v>
      </c>
      <c r="EF114">
        <v>0.13165499999999999</v>
      </c>
      <c r="EG114">
        <v>26039.3</v>
      </c>
      <c r="EH114">
        <v>26383.5</v>
      </c>
      <c r="EI114">
        <v>28098</v>
      </c>
      <c r="EJ114">
        <v>29497.3</v>
      </c>
      <c r="EK114">
        <v>33328.199999999997</v>
      </c>
      <c r="EL114">
        <v>35543.300000000003</v>
      </c>
      <c r="EM114">
        <v>39682.1</v>
      </c>
      <c r="EN114">
        <v>42138.400000000001</v>
      </c>
      <c r="EO114">
        <v>2.2058499999999999</v>
      </c>
      <c r="EP114">
        <v>2.20275</v>
      </c>
      <c r="EQ114">
        <v>0.13566</v>
      </c>
      <c r="ER114">
        <v>0</v>
      </c>
      <c r="ES114">
        <v>30.2667</v>
      </c>
      <c r="ET114">
        <v>999.9</v>
      </c>
      <c r="EU114">
        <v>76.8</v>
      </c>
      <c r="EV114">
        <v>32.5</v>
      </c>
      <c r="EW114">
        <v>37.306600000000003</v>
      </c>
      <c r="EX114">
        <v>57.151000000000003</v>
      </c>
      <c r="EY114">
        <v>-3.98237</v>
      </c>
      <c r="EZ114">
        <v>2</v>
      </c>
      <c r="FA114">
        <v>0.40216200000000002</v>
      </c>
      <c r="FB114">
        <v>-0.15284600000000001</v>
      </c>
      <c r="FC114">
        <v>20.2745</v>
      </c>
      <c r="FD114">
        <v>5.2199900000000001</v>
      </c>
      <c r="FE114">
        <v>12.005599999999999</v>
      </c>
      <c r="FF114">
        <v>4.9869500000000002</v>
      </c>
      <c r="FG114">
        <v>3.2846500000000001</v>
      </c>
      <c r="FH114">
        <v>9999</v>
      </c>
      <c r="FI114">
        <v>9999</v>
      </c>
      <c r="FJ114">
        <v>9999</v>
      </c>
      <c r="FK114">
        <v>999.9</v>
      </c>
      <c r="FL114">
        <v>1.8657699999999999</v>
      </c>
      <c r="FM114">
        <v>1.8621799999999999</v>
      </c>
      <c r="FN114">
        <v>1.8641700000000001</v>
      </c>
      <c r="FO114">
        <v>1.86026</v>
      </c>
      <c r="FP114">
        <v>1.8609599999999999</v>
      </c>
      <c r="FQ114">
        <v>1.86016</v>
      </c>
      <c r="FR114">
        <v>1.86188</v>
      </c>
      <c r="FS114">
        <v>1.85849</v>
      </c>
      <c r="FT114">
        <v>0</v>
      </c>
      <c r="FU114">
        <v>0</v>
      </c>
      <c r="FV114">
        <v>0</v>
      </c>
      <c r="FW114">
        <v>0</v>
      </c>
      <c r="FX114" t="s">
        <v>358</v>
      </c>
      <c r="FY114" t="s">
        <v>359</v>
      </c>
      <c r="FZ114" t="s">
        <v>360</v>
      </c>
      <c r="GA114" t="s">
        <v>360</v>
      </c>
      <c r="GB114" t="s">
        <v>360</v>
      </c>
      <c r="GC114" t="s">
        <v>360</v>
      </c>
      <c r="GD114">
        <v>0</v>
      </c>
      <c r="GE114">
        <v>100</v>
      </c>
      <c r="GF114">
        <v>100</v>
      </c>
      <c r="GG114">
        <v>-6.6120000000000001</v>
      </c>
      <c r="GH114">
        <v>0.22409999999999999</v>
      </c>
      <c r="GI114">
        <v>-4.3390407852367989</v>
      </c>
      <c r="GJ114">
        <v>-4.8024823865547416E-3</v>
      </c>
      <c r="GK114">
        <v>2.2541114550050859E-6</v>
      </c>
      <c r="GL114">
        <v>-5.2254267566753844E-10</v>
      </c>
      <c r="GM114">
        <v>0.224158448447625</v>
      </c>
      <c r="GN114">
        <v>0</v>
      </c>
      <c r="GO114">
        <v>0</v>
      </c>
      <c r="GP114">
        <v>0</v>
      </c>
      <c r="GQ114">
        <v>6</v>
      </c>
      <c r="GR114">
        <v>2068</v>
      </c>
      <c r="GS114">
        <v>3</v>
      </c>
      <c r="GT114">
        <v>31</v>
      </c>
      <c r="GU114">
        <v>125.2</v>
      </c>
      <c r="GV114">
        <v>125.3</v>
      </c>
      <c r="GW114">
        <v>1.96289</v>
      </c>
      <c r="GX114">
        <v>2.5366200000000001</v>
      </c>
      <c r="GY114">
        <v>2.04834</v>
      </c>
      <c r="GZ114">
        <v>2.6257299999999999</v>
      </c>
      <c r="HA114">
        <v>2.1972700000000001</v>
      </c>
      <c r="HB114">
        <v>2.3095699999999999</v>
      </c>
      <c r="HC114">
        <v>37.795299999999997</v>
      </c>
      <c r="HD114">
        <v>14.245900000000001</v>
      </c>
      <c r="HE114">
        <v>18</v>
      </c>
      <c r="HF114">
        <v>682.51300000000003</v>
      </c>
      <c r="HG114">
        <v>757.48599999999999</v>
      </c>
      <c r="HH114">
        <v>30.998799999999999</v>
      </c>
      <c r="HI114">
        <v>32.523200000000003</v>
      </c>
      <c r="HJ114">
        <v>30.0001</v>
      </c>
      <c r="HK114">
        <v>32.4497</v>
      </c>
      <c r="HL114">
        <v>32.4559</v>
      </c>
      <c r="HM114">
        <v>39.269799999999996</v>
      </c>
      <c r="HN114">
        <v>19.390499999999999</v>
      </c>
      <c r="HO114">
        <v>100</v>
      </c>
      <c r="HP114">
        <v>31</v>
      </c>
      <c r="HQ114">
        <v>665.33399999999995</v>
      </c>
      <c r="HR114">
        <v>31.6934</v>
      </c>
      <c r="HS114">
        <v>99.039500000000004</v>
      </c>
      <c r="HT114">
        <v>97.737799999999993</v>
      </c>
    </row>
    <row r="115" spans="1:228" x14ac:dyDescent="0.2">
      <c r="A115">
        <v>100</v>
      </c>
      <c r="B115">
        <v>1676567017.0999999</v>
      </c>
      <c r="C115">
        <v>395</v>
      </c>
      <c r="D115" t="s">
        <v>558</v>
      </c>
      <c r="E115" t="s">
        <v>559</v>
      </c>
      <c r="F115">
        <v>4</v>
      </c>
      <c r="G115">
        <v>1676567014.7874999</v>
      </c>
      <c r="H115">
        <f t="shared" si="34"/>
        <v>2.2549331741854688E-3</v>
      </c>
      <c r="I115">
        <f t="shared" si="35"/>
        <v>2.2549331741854686</v>
      </c>
      <c r="J115">
        <f t="shared" si="36"/>
        <v>13.145756502901891</v>
      </c>
      <c r="K115">
        <f t="shared" si="37"/>
        <v>630.75287500000002</v>
      </c>
      <c r="L115">
        <f t="shared" si="38"/>
        <v>474.58120137118425</v>
      </c>
      <c r="M115">
        <f t="shared" si="39"/>
        <v>48.039013714949171</v>
      </c>
      <c r="N115">
        <f t="shared" si="40"/>
        <v>63.847337242440609</v>
      </c>
      <c r="O115">
        <f t="shared" si="41"/>
        <v>0.15127851773838108</v>
      </c>
      <c r="P115">
        <f t="shared" si="42"/>
        <v>2.7642654370144886</v>
      </c>
      <c r="Q115">
        <f t="shared" si="43"/>
        <v>0.1468251058734753</v>
      </c>
      <c r="R115">
        <f t="shared" si="44"/>
        <v>9.2154892159200724E-2</v>
      </c>
      <c r="S115">
        <f t="shared" si="45"/>
        <v>226.11246935851565</v>
      </c>
      <c r="T115">
        <f t="shared" si="46"/>
        <v>33.105420595803025</v>
      </c>
      <c r="U115">
        <f t="shared" si="47"/>
        <v>32.472162500000003</v>
      </c>
      <c r="V115">
        <f t="shared" si="48"/>
        <v>4.9041899162930278</v>
      </c>
      <c r="W115">
        <f t="shared" si="49"/>
        <v>70.203077801639452</v>
      </c>
      <c r="X115">
        <f t="shared" si="50"/>
        <v>3.4134673105494344</v>
      </c>
      <c r="Y115">
        <f t="shared" si="51"/>
        <v>4.8622758680100482</v>
      </c>
      <c r="Z115">
        <f t="shared" si="52"/>
        <v>1.4907226057435934</v>
      </c>
      <c r="AA115">
        <f t="shared" si="53"/>
        <v>-99.442552981579169</v>
      </c>
      <c r="AB115">
        <f t="shared" si="54"/>
        <v>-22.665155761875504</v>
      </c>
      <c r="AC115">
        <f t="shared" si="55"/>
        <v>-1.8667266996747764</v>
      </c>
      <c r="AD115">
        <f t="shared" si="56"/>
        <v>102.13803391538619</v>
      </c>
      <c r="AE115">
        <f t="shared" si="57"/>
        <v>23.456798450185492</v>
      </c>
      <c r="AF115">
        <f t="shared" si="58"/>
        <v>2.256149390068833</v>
      </c>
      <c r="AG115">
        <f t="shared" si="59"/>
        <v>13.145756502901891</v>
      </c>
      <c r="AH115">
        <v>674.67343606322129</v>
      </c>
      <c r="AI115">
        <v>655.78765454545453</v>
      </c>
      <c r="AJ115">
        <v>1.668292098049823</v>
      </c>
      <c r="AK115">
        <v>62.170441953153343</v>
      </c>
      <c r="AL115">
        <f t="shared" si="60"/>
        <v>2.2549331741854686</v>
      </c>
      <c r="AM115">
        <v>31.710246851071709</v>
      </c>
      <c r="AN115">
        <v>33.721627272727268</v>
      </c>
      <c r="AO115">
        <v>-1.0545360318395459E-5</v>
      </c>
      <c r="AP115">
        <v>100.072647166557</v>
      </c>
      <c r="AQ115">
        <v>14</v>
      </c>
      <c r="AR115">
        <v>2</v>
      </c>
      <c r="AS115">
        <f t="shared" si="61"/>
        <v>1</v>
      </c>
      <c r="AT115">
        <f t="shared" si="62"/>
        <v>0</v>
      </c>
      <c r="AU115">
        <f t="shared" si="63"/>
        <v>47349.269118912423</v>
      </c>
      <c r="AV115">
        <f t="shared" si="64"/>
        <v>1199.9937500000001</v>
      </c>
      <c r="AW115">
        <f t="shared" si="65"/>
        <v>1025.9188260924952</v>
      </c>
      <c r="AX115">
        <f t="shared" si="66"/>
        <v>0.85493680787295356</v>
      </c>
      <c r="AY115">
        <f t="shared" si="67"/>
        <v>0.1884280391948005</v>
      </c>
      <c r="AZ115">
        <v>6</v>
      </c>
      <c r="BA115">
        <v>0.5</v>
      </c>
      <c r="BB115" t="s">
        <v>355</v>
      </c>
      <c r="BC115">
        <v>2</v>
      </c>
      <c r="BD115" t="b">
        <v>1</v>
      </c>
      <c r="BE115">
        <v>1676567014.7874999</v>
      </c>
      <c r="BF115">
        <v>630.75287500000002</v>
      </c>
      <c r="BG115">
        <v>653.71924999999999</v>
      </c>
      <c r="BH115">
        <v>33.721912500000002</v>
      </c>
      <c r="BI115">
        <v>31.709512499999999</v>
      </c>
      <c r="BJ115">
        <v>637.37249999999995</v>
      </c>
      <c r="BK115">
        <v>33.497774999999997</v>
      </c>
      <c r="BL115">
        <v>649.99037499999997</v>
      </c>
      <c r="BM115">
        <v>101.124</v>
      </c>
      <c r="BN115">
        <v>0.1000130375</v>
      </c>
      <c r="BO115">
        <v>32.320075000000003</v>
      </c>
      <c r="BP115">
        <v>32.472162500000003</v>
      </c>
      <c r="BQ115">
        <v>999.9</v>
      </c>
      <c r="BR115">
        <v>0</v>
      </c>
      <c r="BS115">
        <v>0</v>
      </c>
      <c r="BT115">
        <v>8985.2337499999994</v>
      </c>
      <c r="BU115">
        <v>0</v>
      </c>
      <c r="BV115">
        <v>272.64449999999999</v>
      </c>
      <c r="BW115">
        <v>-22.966349999999998</v>
      </c>
      <c r="BX115">
        <v>652.76537499999995</v>
      </c>
      <c r="BY115">
        <v>675.12712499999998</v>
      </c>
      <c r="BZ115">
        <v>2.0123975000000001</v>
      </c>
      <c r="CA115">
        <v>653.71924999999999</v>
      </c>
      <c r="CB115">
        <v>31.709512499999999</v>
      </c>
      <c r="CC115">
        <v>3.4100975</v>
      </c>
      <c r="CD115">
        <v>3.20659625</v>
      </c>
      <c r="CE115">
        <v>26.178674999999998</v>
      </c>
      <c r="CF115">
        <v>25.141475</v>
      </c>
      <c r="CG115">
        <v>1199.9937500000001</v>
      </c>
      <c r="CH115">
        <v>0.50002475000000002</v>
      </c>
      <c r="CI115">
        <v>0.499975375</v>
      </c>
      <c r="CJ115">
        <v>0</v>
      </c>
      <c r="CK115">
        <v>880.06087500000001</v>
      </c>
      <c r="CL115">
        <v>4.9990899999999998</v>
      </c>
      <c r="CM115">
        <v>9590.1112500000017</v>
      </c>
      <c r="CN115">
        <v>9557.8824999999997</v>
      </c>
      <c r="CO115">
        <v>42.5</v>
      </c>
      <c r="CP115">
        <v>44.375</v>
      </c>
      <c r="CQ115">
        <v>43.375</v>
      </c>
      <c r="CR115">
        <v>43.296499999999988</v>
      </c>
      <c r="CS115">
        <v>43.773249999999997</v>
      </c>
      <c r="CT115">
        <v>597.52500000000009</v>
      </c>
      <c r="CU115">
        <v>597.46875</v>
      </c>
      <c r="CV115">
        <v>0</v>
      </c>
      <c r="CW115">
        <v>1676567028.9000001</v>
      </c>
      <c r="CX115">
        <v>0</v>
      </c>
      <c r="CY115">
        <v>1676559501.0999999</v>
      </c>
      <c r="CZ115" t="s">
        <v>356</v>
      </c>
      <c r="DA115">
        <v>1676559501.0999999</v>
      </c>
      <c r="DB115">
        <v>1676559496.5999999</v>
      </c>
      <c r="DC115">
        <v>9</v>
      </c>
      <c r="DD115">
        <v>-0.31900000000000001</v>
      </c>
      <c r="DE115">
        <v>0.04</v>
      </c>
      <c r="DF115">
        <v>-6.032</v>
      </c>
      <c r="DG115">
        <v>0.23799999999999999</v>
      </c>
      <c r="DH115">
        <v>416</v>
      </c>
      <c r="DI115">
        <v>31</v>
      </c>
      <c r="DJ115">
        <v>0.66</v>
      </c>
      <c r="DK115">
        <v>0.35</v>
      </c>
      <c r="DL115">
        <v>-22.69721707317073</v>
      </c>
      <c r="DM115">
        <v>-1.710447386759582</v>
      </c>
      <c r="DN115">
        <v>0.17527644632219169</v>
      </c>
      <c r="DO115">
        <v>0</v>
      </c>
      <c r="DP115">
        <v>2.0229834146341461</v>
      </c>
      <c r="DQ115">
        <v>-0.10013310104529451</v>
      </c>
      <c r="DR115">
        <v>1.028795260623214E-2</v>
      </c>
      <c r="DS115">
        <v>0</v>
      </c>
      <c r="DT115">
        <v>0</v>
      </c>
      <c r="DU115">
        <v>0</v>
      </c>
      <c r="DV115">
        <v>0</v>
      </c>
      <c r="DW115">
        <v>-1</v>
      </c>
      <c r="DX115">
        <v>0</v>
      </c>
      <c r="DY115">
        <v>2</v>
      </c>
      <c r="DZ115" t="s">
        <v>357</v>
      </c>
      <c r="EA115">
        <v>3.2973699999999999</v>
      </c>
      <c r="EB115">
        <v>2.62527</v>
      </c>
      <c r="EC115">
        <v>0.13883000000000001</v>
      </c>
      <c r="ED115">
        <v>0.14018700000000001</v>
      </c>
      <c r="EE115">
        <v>0.13855700000000001</v>
      </c>
      <c r="EF115">
        <v>0.13164500000000001</v>
      </c>
      <c r="EG115">
        <v>26009.5</v>
      </c>
      <c r="EH115">
        <v>26353.1</v>
      </c>
      <c r="EI115">
        <v>28097.8</v>
      </c>
      <c r="EJ115">
        <v>29497.3</v>
      </c>
      <c r="EK115">
        <v>33328.6</v>
      </c>
      <c r="EL115">
        <v>35543.5</v>
      </c>
      <c r="EM115">
        <v>39682.199999999997</v>
      </c>
      <c r="EN115">
        <v>42138.1</v>
      </c>
      <c r="EO115">
        <v>2.2058300000000002</v>
      </c>
      <c r="EP115">
        <v>2.2026300000000001</v>
      </c>
      <c r="EQ115">
        <v>0.13628599999999999</v>
      </c>
      <c r="ER115">
        <v>0</v>
      </c>
      <c r="ES115">
        <v>30.263300000000001</v>
      </c>
      <c r="ET115">
        <v>999.9</v>
      </c>
      <c r="EU115">
        <v>76.8</v>
      </c>
      <c r="EV115">
        <v>32.5</v>
      </c>
      <c r="EW115">
        <v>37.302799999999998</v>
      </c>
      <c r="EX115">
        <v>56.581000000000003</v>
      </c>
      <c r="EY115">
        <v>-3.94631</v>
      </c>
      <c r="EZ115">
        <v>2</v>
      </c>
      <c r="FA115">
        <v>0.40205800000000003</v>
      </c>
      <c r="FB115">
        <v>-0.15620100000000001</v>
      </c>
      <c r="FC115">
        <v>20.2745</v>
      </c>
      <c r="FD115">
        <v>5.2195400000000003</v>
      </c>
      <c r="FE115">
        <v>12.0067</v>
      </c>
      <c r="FF115">
        <v>4.9862500000000001</v>
      </c>
      <c r="FG115">
        <v>3.2845499999999999</v>
      </c>
      <c r="FH115">
        <v>9999</v>
      </c>
      <c r="FI115">
        <v>9999</v>
      </c>
      <c r="FJ115">
        <v>9999</v>
      </c>
      <c r="FK115">
        <v>999.9</v>
      </c>
      <c r="FL115">
        <v>1.86575</v>
      </c>
      <c r="FM115">
        <v>1.8621799999999999</v>
      </c>
      <c r="FN115">
        <v>1.8641700000000001</v>
      </c>
      <c r="FO115">
        <v>1.8602700000000001</v>
      </c>
      <c r="FP115">
        <v>1.8609599999999999</v>
      </c>
      <c r="FQ115">
        <v>1.86016</v>
      </c>
      <c r="FR115">
        <v>1.86188</v>
      </c>
      <c r="FS115">
        <v>1.85849</v>
      </c>
      <c r="FT115">
        <v>0</v>
      </c>
      <c r="FU115">
        <v>0</v>
      </c>
      <c r="FV115">
        <v>0</v>
      </c>
      <c r="FW115">
        <v>0</v>
      </c>
      <c r="FX115" t="s">
        <v>358</v>
      </c>
      <c r="FY115" t="s">
        <v>359</v>
      </c>
      <c r="FZ115" t="s">
        <v>360</v>
      </c>
      <c r="GA115" t="s">
        <v>360</v>
      </c>
      <c r="GB115" t="s">
        <v>360</v>
      </c>
      <c r="GC115" t="s">
        <v>360</v>
      </c>
      <c r="GD115">
        <v>0</v>
      </c>
      <c r="GE115">
        <v>100</v>
      </c>
      <c r="GF115">
        <v>100</v>
      </c>
      <c r="GG115">
        <v>-6.6289999999999996</v>
      </c>
      <c r="GH115">
        <v>0.22420000000000001</v>
      </c>
      <c r="GI115">
        <v>-4.3390407852367989</v>
      </c>
      <c r="GJ115">
        <v>-4.8024823865547416E-3</v>
      </c>
      <c r="GK115">
        <v>2.2541114550050859E-6</v>
      </c>
      <c r="GL115">
        <v>-5.2254267566753844E-10</v>
      </c>
      <c r="GM115">
        <v>0.224158448447625</v>
      </c>
      <c r="GN115">
        <v>0</v>
      </c>
      <c r="GO115">
        <v>0</v>
      </c>
      <c r="GP115">
        <v>0</v>
      </c>
      <c r="GQ115">
        <v>6</v>
      </c>
      <c r="GR115">
        <v>2068</v>
      </c>
      <c r="GS115">
        <v>3</v>
      </c>
      <c r="GT115">
        <v>31</v>
      </c>
      <c r="GU115">
        <v>125.3</v>
      </c>
      <c r="GV115">
        <v>125.3</v>
      </c>
      <c r="GW115">
        <v>1.9787600000000001</v>
      </c>
      <c r="GX115">
        <v>2.5293000000000001</v>
      </c>
      <c r="GY115">
        <v>2.04834</v>
      </c>
      <c r="GZ115">
        <v>2.6257299999999999</v>
      </c>
      <c r="HA115">
        <v>2.1972700000000001</v>
      </c>
      <c r="HB115">
        <v>2.3339799999999999</v>
      </c>
      <c r="HC115">
        <v>37.771099999999997</v>
      </c>
      <c r="HD115">
        <v>14.2721</v>
      </c>
      <c r="HE115">
        <v>18</v>
      </c>
      <c r="HF115">
        <v>682.49199999999996</v>
      </c>
      <c r="HG115">
        <v>757.36500000000001</v>
      </c>
      <c r="HH115">
        <v>30.998999999999999</v>
      </c>
      <c r="HI115">
        <v>32.523200000000003</v>
      </c>
      <c r="HJ115">
        <v>30.0001</v>
      </c>
      <c r="HK115">
        <v>32.4497</v>
      </c>
      <c r="HL115">
        <v>32.4559</v>
      </c>
      <c r="HM115">
        <v>39.593200000000003</v>
      </c>
      <c r="HN115">
        <v>19.390499999999999</v>
      </c>
      <c r="HO115">
        <v>100</v>
      </c>
      <c r="HP115">
        <v>31</v>
      </c>
      <c r="HQ115">
        <v>672.01199999999994</v>
      </c>
      <c r="HR115">
        <v>31.6953</v>
      </c>
      <c r="HS115">
        <v>99.039400000000001</v>
      </c>
      <c r="HT115">
        <v>97.737300000000005</v>
      </c>
    </row>
    <row r="116" spans="1:228" x14ac:dyDescent="0.2">
      <c r="A116">
        <v>101</v>
      </c>
      <c r="B116">
        <v>1676567021.0999999</v>
      </c>
      <c r="C116">
        <v>399</v>
      </c>
      <c r="D116" t="s">
        <v>560</v>
      </c>
      <c r="E116" t="s">
        <v>561</v>
      </c>
      <c r="F116">
        <v>4</v>
      </c>
      <c r="G116">
        <v>1676567019.0999999</v>
      </c>
      <c r="H116">
        <f t="shared" si="34"/>
        <v>2.2538736898857904E-3</v>
      </c>
      <c r="I116">
        <f t="shared" si="35"/>
        <v>2.2538736898857903</v>
      </c>
      <c r="J116">
        <f t="shared" si="36"/>
        <v>12.859806495711902</v>
      </c>
      <c r="K116">
        <f t="shared" si="37"/>
        <v>637.82771428571425</v>
      </c>
      <c r="L116">
        <f t="shared" si="38"/>
        <v>484.20617342905746</v>
      </c>
      <c r="M116">
        <f t="shared" si="39"/>
        <v>49.012843425264094</v>
      </c>
      <c r="N116">
        <f t="shared" si="40"/>
        <v>64.562889959022911</v>
      </c>
      <c r="O116">
        <f t="shared" si="41"/>
        <v>0.15090287767553795</v>
      </c>
      <c r="P116">
        <f t="shared" si="42"/>
        <v>2.7764156224363896</v>
      </c>
      <c r="Q116">
        <f t="shared" si="43"/>
        <v>0.14648998947818007</v>
      </c>
      <c r="R116">
        <f t="shared" si="44"/>
        <v>9.1941974714545044E-2</v>
      </c>
      <c r="S116">
        <f t="shared" si="45"/>
        <v>226.11567608954346</v>
      </c>
      <c r="T116">
        <f t="shared" si="46"/>
        <v>33.102605892323091</v>
      </c>
      <c r="U116">
        <f t="shared" si="47"/>
        <v>32.480885714285712</v>
      </c>
      <c r="V116">
        <f t="shared" si="48"/>
        <v>4.9066034674527002</v>
      </c>
      <c r="W116">
        <f t="shared" si="49"/>
        <v>70.197438492504958</v>
      </c>
      <c r="X116">
        <f t="shared" si="50"/>
        <v>3.4132034369614548</v>
      </c>
      <c r="Y116">
        <f t="shared" si="51"/>
        <v>4.8622905767792162</v>
      </c>
      <c r="Z116">
        <f t="shared" si="52"/>
        <v>1.4934000304912454</v>
      </c>
      <c r="AA116">
        <f t="shared" si="53"/>
        <v>-99.395829723963359</v>
      </c>
      <c r="AB116">
        <f t="shared" si="54"/>
        <v>-24.062469793157277</v>
      </c>
      <c r="AC116">
        <f t="shared" si="55"/>
        <v>-1.9732232400846583</v>
      </c>
      <c r="AD116">
        <f t="shared" si="56"/>
        <v>100.68415333233817</v>
      </c>
      <c r="AE116">
        <f t="shared" si="57"/>
        <v>23.496525743663579</v>
      </c>
      <c r="AF116">
        <f t="shared" si="58"/>
        <v>2.2552815438000549</v>
      </c>
      <c r="AG116">
        <f t="shared" si="59"/>
        <v>12.859806495711902</v>
      </c>
      <c r="AH116">
        <v>681.50829899861299</v>
      </c>
      <c r="AI116">
        <v>662.67793333333327</v>
      </c>
      <c r="AJ116">
        <v>1.7255170504325501</v>
      </c>
      <c r="AK116">
        <v>62.170441953153343</v>
      </c>
      <c r="AL116">
        <f t="shared" si="60"/>
        <v>2.2538736898857903</v>
      </c>
      <c r="AM116">
        <v>31.707771227647711</v>
      </c>
      <c r="AN116">
        <v>33.718252727272713</v>
      </c>
      <c r="AO116">
        <v>-2.891220693102771E-5</v>
      </c>
      <c r="AP116">
        <v>100.072647166557</v>
      </c>
      <c r="AQ116">
        <v>14</v>
      </c>
      <c r="AR116">
        <v>2</v>
      </c>
      <c r="AS116">
        <f t="shared" si="61"/>
        <v>1</v>
      </c>
      <c r="AT116">
        <f t="shared" si="62"/>
        <v>0</v>
      </c>
      <c r="AU116">
        <f t="shared" si="63"/>
        <v>47684.40936487056</v>
      </c>
      <c r="AV116">
        <f t="shared" si="64"/>
        <v>1200.018571428571</v>
      </c>
      <c r="AW116">
        <f t="shared" si="65"/>
        <v>1025.9392850204886</v>
      </c>
      <c r="AX116">
        <f t="shared" si="66"/>
        <v>0.85493617302868197</v>
      </c>
      <c r="AY116">
        <f t="shared" si="67"/>
        <v>0.18842681394535618</v>
      </c>
      <c r="AZ116">
        <v>6</v>
      </c>
      <c r="BA116">
        <v>0.5</v>
      </c>
      <c r="BB116" t="s">
        <v>355</v>
      </c>
      <c r="BC116">
        <v>2</v>
      </c>
      <c r="BD116" t="b">
        <v>1</v>
      </c>
      <c r="BE116">
        <v>1676567019.0999999</v>
      </c>
      <c r="BF116">
        <v>637.82771428571425</v>
      </c>
      <c r="BG116">
        <v>660.84414285714286</v>
      </c>
      <c r="BH116">
        <v>33.719614285714293</v>
      </c>
      <c r="BI116">
        <v>31.70805714285714</v>
      </c>
      <c r="BJ116">
        <v>644.46542857142856</v>
      </c>
      <c r="BK116">
        <v>33.495485714285721</v>
      </c>
      <c r="BL116">
        <v>650.01414285714293</v>
      </c>
      <c r="BM116">
        <v>101.1232857142857</v>
      </c>
      <c r="BN116">
        <v>9.980088571428572E-2</v>
      </c>
      <c r="BO116">
        <v>32.320128571428569</v>
      </c>
      <c r="BP116">
        <v>32.480885714285712</v>
      </c>
      <c r="BQ116">
        <v>999.89999999999986</v>
      </c>
      <c r="BR116">
        <v>0</v>
      </c>
      <c r="BS116">
        <v>0</v>
      </c>
      <c r="BT116">
        <v>9049.9128571428573</v>
      </c>
      <c r="BU116">
        <v>0</v>
      </c>
      <c r="BV116">
        <v>264.73599999999999</v>
      </c>
      <c r="BW116">
        <v>-23.016400000000001</v>
      </c>
      <c r="BX116">
        <v>660.08557142857148</v>
      </c>
      <c r="BY116">
        <v>682.48442857142868</v>
      </c>
      <c r="BZ116">
        <v>2.0115471428571432</v>
      </c>
      <c r="CA116">
        <v>660.84414285714286</v>
      </c>
      <c r="CB116">
        <v>31.70805714285714</v>
      </c>
      <c r="CC116">
        <v>3.4098328571428569</v>
      </c>
      <c r="CD116">
        <v>3.20642</v>
      </c>
      <c r="CE116">
        <v>26.17737142857143</v>
      </c>
      <c r="CF116">
        <v>25.140557142857141</v>
      </c>
      <c r="CG116">
        <v>1200.018571428571</v>
      </c>
      <c r="CH116">
        <v>0.5000429999999999</v>
      </c>
      <c r="CI116">
        <v>0.4999570000000001</v>
      </c>
      <c r="CJ116">
        <v>0</v>
      </c>
      <c r="CK116">
        <v>880.5595714285713</v>
      </c>
      <c r="CL116">
        <v>4.9990899999999998</v>
      </c>
      <c r="CM116">
        <v>9592.9357142857152</v>
      </c>
      <c r="CN116">
        <v>9558.1514285714275</v>
      </c>
      <c r="CO116">
        <v>42.5</v>
      </c>
      <c r="CP116">
        <v>44.338999999999999</v>
      </c>
      <c r="CQ116">
        <v>43.375</v>
      </c>
      <c r="CR116">
        <v>43.258857142857153</v>
      </c>
      <c r="CS116">
        <v>43.767714285714291</v>
      </c>
      <c r="CT116">
        <v>597.56285714285707</v>
      </c>
      <c r="CU116">
        <v>597.45571428571418</v>
      </c>
      <c r="CV116">
        <v>0</v>
      </c>
      <c r="CW116">
        <v>1676567033.0999999</v>
      </c>
      <c r="CX116">
        <v>0</v>
      </c>
      <c r="CY116">
        <v>1676559501.0999999</v>
      </c>
      <c r="CZ116" t="s">
        <v>356</v>
      </c>
      <c r="DA116">
        <v>1676559501.0999999</v>
      </c>
      <c r="DB116">
        <v>1676559496.5999999</v>
      </c>
      <c r="DC116">
        <v>9</v>
      </c>
      <c r="DD116">
        <v>-0.31900000000000001</v>
      </c>
      <c r="DE116">
        <v>0.04</v>
      </c>
      <c r="DF116">
        <v>-6.032</v>
      </c>
      <c r="DG116">
        <v>0.23799999999999999</v>
      </c>
      <c r="DH116">
        <v>416</v>
      </c>
      <c r="DI116">
        <v>31</v>
      </c>
      <c r="DJ116">
        <v>0.66</v>
      </c>
      <c r="DK116">
        <v>0.35</v>
      </c>
      <c r="DL116">
        <v>-22.800475609756091</v>
      </c>
      <c r="DM116">
        <v>-1.7570926829268321</v>
      </c>
      <c r="DN116">
        <v>0.1808655042417659</v>
      </c>
      <c r="DO116">
        <v>0</v>
      </c>
      <c r="DP116">
        <v>2.0176190243902439</v>
      </c>
      <c r="DQ116">
        <v>-6.3162857142851386E-2</v>
      </c>
      <c r="DR116">
        <v>6.8470014105795366E-3</v>
      </c>
      <c r="DS116">
        <v>1</v>
      </c>
      <c r="DT116">
        <v>0</v>
      </c>
      <c r="DU116">
        <v>0</v>
      </c>
      <c r="DV116">
        <v>0</v>
      </c>
      <c r="DW116">
        <v>-1</v>
      </c>
      <c r="DX116">
        <v>1</v>
      </c>
      <c r="DY116">
        <v>2</v>
      </c>
      <c r="DZ116" t="s">
        <v>373</v>
      </c>
      <c r="EA116">
        <v>3.2973400000000002</v>
      </c>
      <c r="EB116">
        <v>2.6257199999999998</v>
      </c>
      <c r="EC116">
        <v>0.13982800000000001</v>
      </c>
      <c r="ED116">
        <v>0.14115800000000001</v>
      </c>
      <c r="EE116">
        <v>0.138544</v>
      </c>
      <c r="EF116">
        <v>0.13164899999999999</v>
      </c>
      <c r="EG116">
        <v>25979.599999999999</v>
      </c>
      <c r="EH116">
        <v>26323.5</v>
      </c>
      <c r="EI116">
        <v>28098</v>
      </c>
      <c r="EJ116">
        <v>29497.599999999999</v>
      </c>
      <c r="EK116">
        <v>33328.699999999997</v>
      </c>
      <c r="EL116">
        <v>35544.300000000003</v>
      </c>
      <c r="EM116">
        <v>39681.699999999997</v>
      </c>
      <c r="EN116">
        <v>42139.1</v>
      </c>
      <c r="EO116">
        <v>2.2057500000000001</v>
      </c>
      <c r="EP116">
        <v>2.2028699999999999</v>
      </c>
      <c r="EQ116">
        <v>0.13703099999999999</v>
      </c>
      <c r="ER116">
        <v>0</v>
      </c>
      <c r="ES116">
        <v>30.259499999999999</v>
      </c>
      <c r="ET116">
        <v>999.9</v>
      </c>
      <c r="EU116">
        <v>76.8</v>
      </c>
      <c r="EV116">
        <v>32.5</v>
      </c>
      <c r="EW116">
        <v>37.308300000000003</v>
      </c>
      <c r="EX116">
        <v>56.131</v>
      </c>
      <c r="EY116">
        <v>-3.9503200000000001</v>
      </c>
      <c r="EZ116">
        <v>2</v>
      </c>
      <c r="FA116">
        <v>0.40218199999999998</v>
      </c>
      <c r="FB116">
        <v>-0.157503</v>
      </c>
      <c r="FC116">
        <v>20.2745</v>
      </c>
      <c r="FD116">
        <v>5.2198399999999996</v>
      </c>
      <c r="FE116">
        <v>12.005800000000001</v>
      </c>
      <c r="FF116">
        <v>4.9870000000000001</v>
      </c>
      <c r="FG116">
        <v>3.2846299999999999</v>
      </c>
      <c r="FH116">
        <v>9999</v>
      </c>
      <c r="FI116">
        <v>9999</v>
      </c>
      <c r="FJ116">
        <v>9999</v>
      </c>
      <c r="FK116">
        <v>999.9</v>
      </c>
      <c r="FL116">
        <v>1.8657600000000001</v>
      </c>
      <c r="FM116">
        <v>1.8621799999999999</v>
      </c>
      <c r="FN116">
        <v>1.8641799999999999</v>
      </c>
      <c r="FO116">
        <v>1.86029</v>
      </c>
      <c r="FP116">
        <v>1.86097</v>
      </c>
      <c r="FQ116">
        <v>1.8601700000000001</v>
      </c>
      <c r="FR116">
        <v>1.86188</v>
      </c>
      <c r="FS116">
        <v>1.85849</v>
      </c>
      <c r="FT116">
        <v>0</v>
      </c>
      <c r="FU116">
        <v>0</v>
      </c>
      <c r="FV116">
        <v>0</v>
      </c>
      <c r="FW116">
        <v>0</v>
      </c>
      <c r="FX116" t="s">
        <v>358</v>
      </c>
      <c r="FY116" t="s">
        <v>359</v>
      </c>
      <c r="FZ116" t="s">
        <v>360</v>
      </c>
      <c r="GA116" t="s">
        <v>360</v>
      </c>
      <c r="GB116" t="s">
        <v>360</v>
      </c>
      <c r="GC116" t="s">
        <v>360</v>
      </c>
      <c r="GD116">
        <v>0</v>
      </c>
      <c r="GE116">
        <v>100</v>
      </c>
      <c r="GF116">
        <v>100</v>
      </c>
      <c r="GG116">
        <v>-6.6470000000000002</v>
      </c>
      <c r="GH116">
        <v>0.22409999999999999</v>
      </c>
      <c r="GI116">
        <v>-4.3390407852367989</v>
      </c>
      <c r="GJ116">
        <v>-4.8024823865547416E-3</v>
      </c>
      <c r="GK116">
        <v>2.2541114550050859E-6</v>
      </c>
      <c r="GL116">
        <v>-5.2254267566753844E-10</v>
      </c>
      <c r="GM116">
        <v>0.224158448447625</v>
      </c>
      <c r="GN116">
        <v>0</v>
      </c>
      <c r="GO116">
        <v>0</v>
      </c>
      <c r="GP116">
        <v>0</v>
      </c>
      <c r="GQ116">
        <v>6</v>
      </c>
      <c r="GR116">
        <v>2068</v>
      </c>
      <c r="GS116">
        <v>3</v>
      </c>
      <c r="GT116">
        <v>31</v>
      </c>
      <c r="GU116">
        <v>125.3</v>
      </c>
      <c r="GV116">
        <v>125.4</v>
      </c>
      <c r="GW116">
        <v>1.9946299999999999</v>
      </c>
      <c r="GX116">
        <v>2.5402800000000001</v>
      </c>
      <c r="GY116">
        <v>2.04834</v>
      </c>
      <c r="GZ116">
        <v>2.6269499999999999</v>
      </c>
      <c r="HA116">
        <v>2.1972700000000001</v>
      </c>
      <c r="HB116">
        <v>2.2900399999999999</v>
      </c>
      <c r="HC116">
        <v>37.795299999999997</v>
      </c>
      <c r="HD116">
        <v>14.228300000000001</v>
      </c>
      <c r="HE116">
        <v>18</v>
      </c>
      <c r="HF116">
        <v>682.43200000000002</v>
      </c>
      <c r="HG116">
        <v>757.60799999999995</v>
      </c>
      <c r="HH116">
        <v>30.999400000000001</v>
      </c>
      <c r="HI116">
        <v>32.523200000000003</v>
      </c>
      <c r="HJ116">
        <v>30.0001</v>
      </c>
      <c r="HK116">
        <v>32.4497</v>
      </c>
      <c r="HL116">
        <v>32.4559</v>
      </c>
      <c r="HM116">
        <v>39.918399999999998</v>
      </c>
      <c r="HN116">
        <v>19.390499999999999</v>
      </c>
      <c r="HO116">
        <v>100</v>
      </c>
      <c r="HP116">
        <v>31</v>
      </c>
      <c r="HQ116">
        <v>678.69</v>
      </c>
      <c r="HR116">
        <v>31.7181</v>
      </c>
      <c r="HS116">
        <v>99.039100000000005</v>
      </c>
      <c r="HT116">
        <v>97.739000000000004</v>
      </c>
    </row>
    <row r="117" spans="1:228" x14ac:dyDescent="0.2">
      <c r="A117">
        <v>102</v>
      </c>
      <c r="B117">
        <v>1676567025.0999999</v>
      </c>
      <c r="C117">
        <v>403</v>
      </c>
      <c r="D117" t="s">
        <v>562</v>
      </c>
      <c r="E117" t="s">
        <v>563</v>
      </c>
      <c r="F117">
        <v>4</v>
      </c>
      <c r="G117">
        <v>1676567022.7874999</v>
      </c>
      <c r="H117">
        <f t="shared" si="34"/>
        <v>2.2428224231782474E-3</v>
      </c>
      <c r="I117">
        <f t="shared" si="35"/>
        <v>2.2428224231782474</v>
      </c>
      <c r="J117">
        <f t="shared" si="36"/>
        <v>13.051162665018024</v>
      </c>
      <c r="K117">
        <f t="shared" si="37"/>
        <v>643.92162499999995</v>
      </c>
      <c r="L117">
        <f t="shared" si="38"/>
        <v>487.39479971801444</v>
      </c>
      <c r="M117">
        <f t="shared" si="39"/>
        <v>49.335458900125936</v>
      </c>
      <c r="N117">
        <f t="shared" si="40"/>
        <v>65.179540043245211</v>
      </c>
      <c r="O117">
        <f t="shared" si="41"/>
        <v>0.15014692096715296</v>
      </c>
      <c r="P117">
        <f t="shared" si="42"/>
        <v>2.7666835021410932</v>
      </c>
      <c r="Q117">
        <f t="shared" si="43"/>
        <v>0.14576255919040346</v>
      </c>
      <c r="R117">
        <f t="shared" si="44"/>
        <v>9.1484852911022319E-2</v>
      </c>
      <c r="S117">
        <f t="shared" si="45"/>
        <v>226.11169273239085</v>
      </c>
      <c r="T117">
        <f t="shared" si="46"/>
        <v>33.104729641206575</v>
      </c>
      <c r="U117">
        <f t="shared" si="47"/>
        <v>32.479187500000002</v>
      </c>
      <c r="V117">
        <f t="shared" si="48"/>
        <v>4.9061335221229294</v>
      </c>
      <c r="W117">
        <f t="shared" si="49"/>
        <v>70.199315820173652</v>
      </c>
      <c r="X117">
        <f t="shared" si="50"/>
        <v>3.412636352624784</v>
      </c>
      <c r="Y117">
        <f t="shared" si="51"/>
        <v>4.8613527250988842</v>
      </c>
      <c r="Z117">
        <f t="shared" si="52"/>
        <v>1.4934971694981454</v>
      </c>
      <c r="AA117">
        <f t="shared" si="53"/>
        <v>-98.908468862160717</v>
      </c>
      <c r="AB117">
        <f t="shared" si="54"/>
        <v>-24.234355221185499</v>
      </c>
      <c r="AC117">
        <f t="shared" si="55"/>
        <v>-1.9942590889929295</v>
      </c>
      <c r="AD117">
        <f t="shared" si="56"/>
        <v>100.97460956005172</v>
      </c>
      <c r="AE117">
        <f t="shared" si="57"/>
        <v>23.59840255344762</v>
      </c>
      <c r="AF117">
        <f t="shared" si="58"/>
        <v>2.2487183381584863</v>
      </c>
      <c r="AG117">
        <f t="shared" si="59"/>
        <v>13.051162665018024</v>
      </c>
      <c r="AH117">
        <v>688.44060475120295</v>
      </c>
      <c r="AI117">
        <v>669.49124848484826</v>
      </c>
      <c r="AJ117">
        <v>1.709635055389473</v>
      </c>
      <c r="AK117">
        <v>62.170441953153343</v>
      </c>
      <c r="AL117">
        <f t="shared" si="60"/>
        <v>2.2428224231782474</v>
      </c>
      <c r="AM117">
        <v>31.708908838474919</v>
      </c>
      <c r="AN117">
        <v>33.709281212121212</v>
      </c>
      <c r="AO117">
        <v>-3.5948343445368433E-5</v>
      </c>
      <c r="AP117">
        <v>100.072647166557</v>
      </c>
      <c r="AQ117">
        <v>17</v>
      </c>
      <c r="AR117">
        <v>3</v>
      </c>
      <c r="AS117">
        <f t="shared" si="61"/>
        <v>1</v>
      </c>
      <c r="AT117">
        <f t="shared" si="62"/>
        <v>0</v>
      </c>
      <c r="AU117">
        <f t="shared" si="63"/>
        <v>47416.420356563598</v>
      </c>
      <c r="AV117">
        <f t="shared" si="64"/>
        <v>1199.9974999999999</v>
      </c>
      <c r="AW117">
        <f t="shared" si="65"/>
        <v>1025.9212635919121</v>
      </c>
      <c r="AX117">
        <f t="shared" si="66"/>
        <v>0.85493616744360901</v>
      </c>
      <c r="AY117">
        <f t="shared" si="67"/>
        <v>0.18842680316616564</v>
      </c>
      <c r="AZ117">
        <v>6</v>
      </c>
      <c r="BA117">
        <v>0.5</v>
      </c>
      <c r="BB117" t="s">
        <v>355</v>
      </c>
      <c r="BC117">
        <v>2</v>
      </c>
      <c r="BD117" t="b">
        <v>1</v>
      </c>
      <c r="BE117">
        <v>1676567022.7874999</v>
      </c>
      <c r="BF117">
        <v>643.92162499999995</v>
      </c>
      <c r="BG117">
        <v>667.03725000000009</v>
      </c>
      <c r="BH117">
        <v>33.714112499999999</v>
      </c>
      <c r="BI117">
        <v>31.708712500000001</v>
      </c>
      <c r="BJ117">
        <v>650.57449999999994</v>
      </c>
      <c r="BK117">
        <v>33.489962499999997</v>
      </c>
      <c r="BL117">
        <v>650.11612500000001</v>
      </c>
      <c r="BM117">
        <v>101.1225</v>
      </c>
      <c r="BN117">
        <v>0.10028475000000001</v>
      </c>
      <c r="BO117">
        <v>32.316712499999987</v>
      </c>
      <c r="BP117">
        <v>32.479187500000002</v>
      </c>
      <c r="BQ117">
        <v>999.9</v>
      </c>
      <c r="BR117">
        <v>0</v>
      </c>
      <c r="BS117">
        <v>0</v>
      </c>
      <c r="BT117">
        <v>8998.2049999999999</v>
      </c>
      <c r="BU117">
        <v>0</v>
      </c>
      <c r="BV117">
        <v>262.27374999999989</v>
      </c>
      <c r="BW117">
        <v>-23.115600000000001</v>
      </c>
      <c r="BX117">
        <v>666.38812499999995</v>
      </c>
      <c r="BY117">
        <v>688.88075000000003</v>
      </c>
      <c r="BZ117">
        <v>2.00540875</v>
      </c>
      <c r="CA117">
        <v>667.03725000000009</v>
      </c>
      <c r="CB117">
        <v>31.708712500000001</v>
      </c>
      <c r="CC117">
        <v>3.40925375</v>
      </c>
      <c r="CD117">
        <v>3.2064612499999998</v>
      </c>
      <c r="CE117">
        <v>26.174475000000001</v>
      </c>
      <c r="CF117">
        <v>25.140762500000001</v>
      </c>
      <c r="CG117">
        <v>1199.9974999999999</v>
      </c>
      <c r="CH117">
        <v>0.50004300000000002</v>
      </c>
      <c r="CI117">
        <v>0.49995699999999998</v>
      </c>
      <c r="CJ117">
        <v>0</v>
      </c>
      <c r="CK117">
        <v>881.07</v>
      </c>
      <c r="CL117">
        <v>4.9990899999999998</v>
      </c>
      <c r="CM117">
        <v>9596.973750000001</v>
      </c>
      <c r="CN117">
        <v>9557.9750000000004</v>
      </c>
      <c r="CO117">
        <v>42.5</v>
      </c>
      <c r="CP117">
        <v>44.375</v>
      </c>
      <c r="CQ117">
        <v>43.375</v>
      </c>
      <c r="CR117">
        <v>43.280999999999999</v>
      </c>
      <c r="CS117">
        <v>43.75</v>
      </c>
      <c r="CT117">
        <v>597.55250000000001</v>
      </c>
      <c r="CU117">
        <v>597.44500000000005</v>
      </c>
      <c r="CV117">
        <v>0</v>
      </c>
      <c r="CW117">
        <v>1676567036.7</v>
      </c>
      <c r="CX117">
        <v>0</v>
      </c>
      <c r="CY117">
        <v>1676559501.0999999</v>
      </c>
      <c r="CZ117" t="s">
        <v>356</v>
      </c>
      <c r="DA117">
        <v>1676559501.0999999</v>
      </c>
      <c r="DB117">
        <v>1676559496.5999999</v>
      </c>
      <c r="DC117">
        <v>9</v>
      </c>
      <c r="DD117">
        <v>-0.31900000000000001</v>
      </c>
      <c r="DE117">
        <v>0.04</v>
      </c>
      <c r="DF117">
        <v>-6.032</v>
      </c>
      <c r="DG117">
        <v>0.23799999999999999</v>
      </c>
      <c r="DH117">
        <v>416</v>
      </c>
      <c r="DI117">
        <v>31</v>
      </c>
      <c r="DJ117">
        <v>0.66</v>
      </c>
      <c r="DK117">
        <v>0.35</v>
      </c>
      <c r="DL117">
        <v>-22.913946341463419</v>
      </c>
      <c r="DM117">
        <v>-1.568517073170721</v>
      </c>
      <c r="DN117">
        <v>0.16276380477597499</v>
      </c>
      <c r="DO117">
        <v>0</v>
      </c>
      <c r="DP117">
        <v>2.0129007317073171</v>
      </c>
      <c r="DQ117">
        <v>-4.8999512195117639E-2</v>
      </c>
      <c r="DR117">
        <v>5.231368514812847E-3</v>
      </c>
      <c r="DS117">
        <v>1</v>
      </c>
      <c r="DT117">
        <v>0</v>
      </c>
      <c r="DU117">
        <v>0</v>
      </c>
      <c r="DV117">
        <v>0</v>
      </c>
      <c r="DW117">
        <v>-1</v>
      </c>
      <c r="DX117">
        <v>1</v>
      </c>
      <c r="DY117">
        <v>2</v>
      </c>
      <c r="DZ117" t="s">
        <v>373</v>
      </c>
      <c r="EA117">
        <v>3.2974700000000001</v>
      </c>
      <c r="EB117">
        <v>2.6253199999999999</v>
      </c>
      <c r="EC117">
        <v>0.140815</v>
      </c>
      <c r="ED117">
        <v>0.14213899999999999</v>
      </c>
      <c r="EE117">
        <v>0.138519</v>
      </c>
      <c r="EF117">
        <v>0.13164400000000001</v>
      </c>
      <c r="EG117">
        <v>25949.8</v>
      </c>
      <c r="EH117">
        <v>26293.4</v>
      </c>
      <c r="EI117">
        <v>28098</v>
      </c>
      <c r="EJ117">
        <v>29497.599999999999</v>
      </c>
      <c r="EK117">
        <v>33330.1</v>
      </c>
      <c r="EL117">
        <v>35544.5</v>
      </c>
      <c r="EM117">
        <v>39682.199999999997</v>
      </c>
      <c r="EN117">
        <v>42139</v>
      </c>
      <c r="EO117">
        <v>2.20248</v>
      </c>
      <c r="EP117">
        <v>2.2039499999999999</v>
      </c>
      <c r="EQ117">
        <v>0.13660600000000001</v>
      </c>
      <c r="ER117">
        <v>0</v>
      </c>
      <c r="ES117">
        <v>30.2562</v>
      </c>
      <c r="ET117">
        <v>999.9</v>
      </c>
      <c r="EU117">
        <v>76.8</v>
      </c>
      <c r="EV117">
        <v>32.5</v>
      </c>
      <c r="EW117">
        <v>37.304900000000004</v>
      </c>
      <c r="EX117">
        <v>57.091000000000001</v>
      </c>
      <c r="EY117">
        <v>-4.1145899999999997</v>
      </c>
      <c r="EZ117">
        <v>2</v>
      </c>
      <c r="FA117">
        <v>0.402223</v>
      </c>
      <c r="FB117">
        <v>-0.15931899999999999</v>
      </c>
      <c r="FC117">
        <v>20.274699999999999</v>
      </c>
      <c r="FD117">
        <v>5.21774</v>
      </c>
      <c r="FE117">
        <v>12.0059</v>
      </c>
      <c r="FF117">
        <v>4.9868499999999996</v>
      </c>
      <c r="FG117">
        <v>3.2844799999999998</v>
      </c>
      <c r="FH117">
        <v>9999</v>
      </c>
      <c r="FI117">
        <v>9999</v>
      </c>
      <c r="FJ117">
        <v>9999</v>
      </c>
      <c r="FK117">
        <v>999.9</v>
      </c>
      <c r="FL117">
        <v>1.86574</v>
      </c>
      <c r="FM117">
        <v>1.8621799999999999</v>
      </c>
      <c r="FN117">
        <v>1.8641700000000001</v>
      </c>
      <c r="FO117">
        <v>1.8603000000000001</v>
      </c>
      <c r="FP117">
        <v>1.8609800000000001</v>
      </c>
      <c r="FQ117">
        <v>1.86016</v>
      </c>
      <c r="FR117">
        <v>1.86188</v>
      </c>
      <c r="FS117">
        <v>1.85849</v>
      </c>
      <c r="FT117">
        <v>0</v>
      </c>
      <c r="FU117">
        <v>0</v>
      </c>
      <c r="FV117">
        <v>0</v>
      </c>
      <c r="FW117">
        <v>0</v>
      </c>
      <c r="FX117" t="s">
        <v>358</v>
      </c>
      <c r="FY117" t="s">
        <v>359</v>
      </c>
      <c r="FZ117" t="s">
        <v>360</v>
      </c>
      <c r="GA117" t="s">
        <v>360</v>
      </c>
      <c r="GB117" t="s">
        <v>360</v>
      </c>
      <c r="GC117" t="s">
        <v>360</v>
      </c>
      <c r="GD117">
        <v>0</v>
      </c>
      <c r="GE117">
        <v>100</v>
      </c>
      <c r="GF117">
        <v>100</v>
      </c>
      <c r="GG117">
        <v>-6.6630000000000003</v>
      </c>
      <c r="GH117">
        <v>0.22420000000000001</v>
      </c>
      <c r="GI117">
        <v>-4.3390407852367989</v>
      </c>
      <c r="GJ117">
        <v>-4.8024823865547416E-3</v>
      </c>
      <c r="GK117">
        <v>2.2541114550050859E-6</v>
      </c>
      <c r="GL117">
        <v>-5.2254267566753844E-10</v>
      </c>
      <c r="GM117">
        <v>0.224158448447625</v>
      </c>
      <c r="GN117">
        <v>0</v>
      </c>
      <c r="GO117">
        <v>0</v>
      </c>
      <c r="GP117">
        <v>0</v>
      </c>
      <c r="GQ117">
        <v>6</v>
      </c>
      <c r="GR117">
        <v>2068</v>
      </c>
      <c r="GS117">
        <v>3</v>
      </c>
      <c r="GT117">
        <v>31</v>
      </c>
      <c r="GU117">
        <v>125.4</v>
      </c>
      <c r="GV117">
        <v>125.5</v>
      </c>
      <c r="GW117">
        <v>2.0105</v>
      </c>
      <c r="GX117">
        <v>2.5402800000000001</v>
      </c>
      <c r="GY117">
        <v>2.04834</v>
      </c>
      <c r="GZ117">
        <v>2.6269499999999999</v>
      </c>
      <c r="HA117">
        <v>2.1972700000000001</v>
      </c>
      <c r="HB117">
        <v>2.2692899999999998</v>
      </c>
      <c r="HC117">
        <v>37.795299999999997</v>
      </c>
      <c r="HD117">
        <v>14.228300000000001</v>
      </c>
      <c r="HE117">
        <v>18</v>
      </c>
      <c r="HF117">
        <v>679.81600000000003</v>
      </c>
      <c r="HG117">
        <v>758.65800000000002</v>
      </c>
      <c r="HH117">
        <v>30.999500000000001</v>
      </c>
      <c r="HI117">
        <v>32.522199999999998</v>
      </c>
      <c r="HJ117">
        <v>30</v>
      </c>
      <c r="HK117">
        <v>32.4497</v>
      </c>
      <c r="HL117">
        <v>32.4559</v>
      </c>
      <c r="HM117">
        <v>40.242600000000003</v>
      </c>
      <c r="HN117">
        <v>19.390499999999999</v>
      </c>
      <c r="HO117">
        <v>100</v>
      </c>
      <c r="HP117">
        <v>31</v>
      </c>
      <c r="HQ117">
        <v>685.36900000000003</v>
      </c>
      <c r="HR117">
        <v>31.7347</v>
      </c>
      <c r="HS117">
        <v>99.039699999999996</v>
      </c>
      <c r="HT117">
        <v>97.739000000000004</v>
      </c>
    </row>
    <row r="118" spans="1:228" x14ac:dyDescent="0.2">
      <c r="A118">
        <v>103</v>
      </c>
      <c r="B118">
        <v>1676567029.0999999</v>
      </c>
      <c r="C118">
        <v>407</v>
      </c>
      <c r="D118" t="s">
        <v>564</v>
      </c>
      <c r="E118" t="s">
        <v>565</v>
      </c>
      <c r="F118">
        <v>4</v>
      </c>
      <c r="G118">
        <v>1676567027.0999999</v>
      </c>
      <c r="H118">
        <f t="shared" si="34"/>
        <v>2.2280166153945792E-3</v>
      </c>
      <c r="I118">
        <f t="shared" si="35"/>
        <v>2.2280166153945791</v>
      </c>
      <c r="J118">
        <f t="shared" si="36"/>
        <v>13.021115068107378</v>
      </c>
      <c r="K118">
        <f t="shared" si="37"/>
        <v>651.10800000000006</v>
      </c>
      <c r="L118">
        <f t="shared" si="38"/>
        <v>493.66782497720254</v>
      </c>
      <c r="M118">
        <f t="shared" si="39"/>
        <v>49.969065848117395</v>
      </c>
      <c r="N118">
        <f t="shared" si="40"/>
        <v>65.905163107882302</v>
      </c>
      <c r="O118">
        <f t="shared" si="41"/>
        <v>0.14901215059840198</v>
      </c>
      <c r="P118">
        <f t="shared" si="42"/>
        <v>2.7601811411708841</v>
      </c>
      <c r="Q118">
        <f t="shared" si="43"/>
        <v>0.14468292659810211</v>
      </c>
      <c r="R118">
        <f t="shared" si="44"/>
        <v>9.0805316022500943E-2</v>
      </c>
      <c r="S118">
        <f t="shared" si="45"/>
        <v>226.10981190823944</v>
      </c>
      <c r="T118">
        <f t="shared" si="46"/>
        <v>33.09779603705843</v>
      </c>
      <c r="U118">
        <f t="shared" si="47"/>
        <v>32.478114285714277</v>
      </c>
      <c r="V118">
        <f t="shared" si="48"/>
        <v>4.9058365526889141</v>
      </c>
      <c r="W118">
        <f t="shared" si="49"/>
        <v>70.219210857281283</v>
      </c>
      <c r="X118">
        <f t="shared" si="50"/>
        <v>3.4111565213500774</v>
      </c>
      <c r="Y118">
        <f t="shared" si="51"/>
        <v>4.8578679248947481</v>
      </c>
      <c r="Z118">
        <f t="shared" si="52"/>
        <v>1.4946800313388366</v>
      </c>
      <c r="AA118">
        <f t="shared" si="53"/>
        <v>-98.255532738900939</v>
      </c>
      <c r="AB118">
        <f t="shared" si="54"/>
        <v>-25.907278797374602</v>
      </c>
      <c r="AC118">
        <f t="shared" si="55"/>
        <v>-2.1368027505414462</v>
      </c>
      <c r="AD118">
        <f t="shared" si="56"/>
        <v>99.810197621422446</v>
      </c>
      <c r="AE118">
        <f t="shared" si="57"/>
        <v>23.608704437415177</v>
      </c>
      <c r="AF118">
        <f t="shared" si="58"/>
        <v>2.233765522519239</v>
      </c>
      <c r="AG118">
        <f t="shared" si="59"/>
        <v>13.021115068107378</v>
      </c>
      <c r="AH118">
        <v>695.34569142811029</v>
      </c>
      <c r="AI118">
        <v>676.38852121212085</v>
      </c>
      <c r="AJ118">
        <v>1.718273168038603</v>
      </c>
      <c r="AK118">
        <v>62.170441953153343</v>
      </c>
      <c r="AL118">
        <f t="shared" si="60"/>
        <v>2.2280166153945791</v>
      </c>
      <c r="AM118">
        <v>31.707664625786261</v>
      </c>
      <c r="AN118">
        <v>33.695684848484838</v>
      </c>
      <c r="AO118">
        <v>-1.111225211909601E-4</v>
      </c>
      <c r="AP118">
        <v>100.072647166557</v>
      </c>
      <c r="AQ118">
        <v>14</v>
      </c>
      <c r="AR118">
        <v>2</v>
      </c>
      <c r="AS118">
        <f t="shared" si="61"/>
        <v>1</v>
      </c>
      <c r="AT118">
        <f t="shared" si="62"/>
        <v>0</v>
      </c>
      <c r="AU118">
        <f t="shared" si="63"/>
        <v>47239.236397228997</v>
      </c>
      <c r="AV118">
        <f t="shared" si="64"/>
        <v>1199.985714285714</v>
      </c>
      <c r="AW118">
        <f t="shared" si="65"/>
        <v>1025.9113636830252</v>
      </c>
      <c r="AX118">
        <f t="shared" si="66"/>
        <v>0.85493631421578575</v>
      </c>
      <c r="AY118">
        <f t="shared" si="67"/>
        <v>0.18842708643646666</v>
      </c>
      <c r="AZ118">
        <v>6</v>
      </c>
      <c r="BA118">
        <v>0.5</v>
      </c>
      <c r="BB118" t="s">
        <v>355</v>
      </c>
      <c r="BC118">
        <v>2</v>
      </c>
      <c r="BD118" t="b">
        <v>1</v>
      </c>
      <c r="BE118">
        <v>1676567027.0999999</v>
      </c>
      <c r="BF118">
        <v>651.10800000000006</v>
      </c>
      <c r="BG118">
        <v>674.24328571428578</v>
      </c>
      <c r="BH118">
        <v>33.700414285714281</v>
      </c>
      <c r="BI118">
        <v>31.70795714285714</v>
      </c>
      <c r="BJ118">
        <v>657.77957142857144</v>
      </c>
      <c r="BK118">
        <v>33.476257142857143</v>
      </c>
      <c r="BL118">
        <v>649.9974285714286</v>
      </c>
      <c r="BM118">
        <v>101.12</v>
      </c>
      <c r="BN118">
        <v>0.1000174285714286</v>
      </c>
      <c r="BO118">
        <v>32.304014285714288</v>
      </c>
      <c r="BP118">
        <v>32.478114285714277</v>
      </c>
      <c r="BQ118">
        <v>999.89999999999986</v>
      </c>
      <c r="BR118">
        <v>0</v>
      </c>
      <c r="BS118">
        <v>0</v>
      </c>
      <c r="BT118">
        <v>8963.9285714285706</v>
      </c>
      <c r="BU118">
        <v>0</v>
      </c>
      <c r="BV118">
        <v>253.3857142857143</v>
      </c>
      <c r="BW118">
        <v>-23.135057142857139</v>
      </c>
      <c r="BX118">
        <v>673.81614285714284</v>
      </c>
      <c r="BY118">
        <v>696.32214285714292</v>
      </c>
      <c r="BZ118">
        <v>1.9924471428571431</v>
      </c>
      <c r="CA118">
        <v>674.24328571428578</v>
      </c>
      <c r="CB118">
        <v>31.70795714285714</v>
      </c>
      <c r="CC118">
        <v>3.4077828571428581</v>
      </c>
      <c r="CD118">
        <v>3.2063071428571428</v>
      </c>
      <c r="CE118">
        <v>26.167185714285718</v>
      </c>
      <c r="CF118">
        <v>25.139971428571432</v>
      </c>
      <c r="CG118">
        <v>1199.985714285714</v>
      </c>
      <c r="CH118">
        <v>0.50004099999999996</v>
      </c>
      <c r="CI118">
        <v>0.49995899999999999</v>
      </c>
      <c r="CJ118">
        <v>0</v>
      </c>
      <c r="CK118">
        <v>881.36857142857139</v>
      </c>
      <c r="CL118">
        <v>4.9990899999999998</v>
      </c>
      <c r="CM118">
        <v>9598.2742857142857</v>
      </c>
      <c r="CN118">
        <v>9557.8842857142863</v>
      </c>
      <c r="CO118">
        <v>42.553142857142859</v>
      </c>
      <c r="CP118">
        <v>44.311999999999998</v>
      </c>
      <c r="CQ118">
        <v>43.375</v>
      </c>
      <c r="CR118">
        <v>43.276571428571437</v>
      </c>
      <c r="CS118">
        <v>43.75</v>
      </c>
      <c r="CT118">
        <v>597.54142857142858</v>
      </c>
      <c r="CU118">
        <v>597.44571428571442</v>
      </c>
      <c r="CV118">
        <v>0</v>
      </c>
      <c r="CW118">
        <v>1676567040.9000001</v>
      </c>
      <c r="CX118">
        <v>0</v>
      </c>
      <c r="CY118">
        <v>1676559501.0999999</v>
      </c>
      <c r="CZ118" t="s">
        <v>356</v>
      </c>
      <c r="DA118">
        <v>1676559501.0999999</v>
      </c>
      <c r="DB118">
        <v>1676559496.5999999</v>
      </c>
      <c r="DC118">
        <v>9</v>
      </c>
      <c r="DD118">
        <v>-0.31900000000000001</v>
      </c>
      <c r="DE118">
        <v>0.04</v>
      </c>
      <c r="DF118">
        <v>-6.032</v>
      </c>
      <c r="DG118">
        <v>0.23799999999999999</v>
      </c>
      <c r="DH118">
        <v>416</v>
      </c>
      <c r="DI118">
        <v>31</v>
      </c>
      <c r="DJ118">
        <v>0.66</v>
      </c>
      <c r="DK118">
        <v>0.35</v>
      </c>
      <c r="DL118">
        <v>-22.996353658536592</v>
      </c>
      <c r="DM118">
        <v>-1.3504933797910159</v>
      </c>
      <c r="DN118">
        <v>0.14602315569391799</v>
      </c>
      <c r="DO118">
        <v>0</v>
      </c>
      <c r="DP118">
        <v>2.0075921951219509</v>
      </c>
      <c r="DQ118">
        <v>-7.142634146342039E-2</v>
      </c>
      <c r="DR118">
        <v>7.9773553023833581E-3</v>
      </c>
      <c r="DS118">
        <v>1</v>
      </c>
      <c r="DT118">
        <v>0</v>
      </c>
      <c r="DU118">
        <v>0</v>
      </c>
      <c r="DV118">
        <v>0</v>
      </c>
      <c r="DW118">
        <v>-1</v>
      </c>
      <c r="DX118">
        <v>1</v>
      </c>
      <c r="DY118">
        <v>2</v>
      </c>
      <c r="DZ118" t="s">
        <v>373</v>
      </c>
      <c r="EA118">
        <v>3.29697</v>
      </c>
      <c r="EB118">
        <v>2.62452</v>
      </c>
      <c r="EC118">
        <v>0.14179800000000001</v>
      </c>
      <c r="ED118">
        <v>0.14310100000000001</v>
      </c>
      <c r="EE118">
        <v>0.13847400000000001</v>
      </c>
      <c r="EF118">
        <v>0.13164200000000001</v>
      </c>
      <c r="EG118">
        <v>25919.9</v>
      </c>
      <c r="EH118">
        <v>26263.599999999999</v>
      </c>
      <c r="EI118">
        <v>28097.9</v>
      </c>
      <c r="EJ118">
        <v>29497.3</v>
      </c>
      <c r="EK118">
        <v>33331.4</v>
      </c>
      <c r="EL118">
        <v>35544.199999999997</v>
      </c>
      <c r="EM118">
        <v>39681.5</v>
      </c>
      <c r="EN118">
        <v>42138.400000000001</v>
      </c>
      <c r="EO118">
        <v>2.2065999999999999</v>
      </c>
      <c r="EP118">
        <v>2.20255</v>
      </c>
      <c r="EQ118">
        <v>0.13653199999999999</v>
      </c>
      <c r="ER118">
        <v>0</v>
      </c>
      <c r="ES118">
        <v>30.251200000000001</v>
      </c>
      <c r="ET118">
        <v>999.9</v>
      </c>
      <c r="EU118">
        <v>76.8</v>
      </c>
      <c r="EV118">
        <v>32.5</v>
      </c>
      <c r="EW118">
        <v>37.305700000000002</v>
      </c>
      <c r="EX118">
        <v>56.161000000000001</v>
      </c>
      <c r="EY118">
        <v>-3.87019</v>
      </c>
      <c r="EZ118">
        <v>2</v>
      </c>
      <c r="FA118">
        <v>0.40195900000000001</v>
      </c>
      <c r="FB118">
        <v>-0.16122</v>
      </c>
      <c r="FC118">
        <v>20.273700000000002</v>
      </c>
      <c r="FD118">
        <v>5.2137000000000002</v>
      </c>
      <c r="FE118">
        <v>12.006399999999999</v>
      </c>
      <c r="FF118">
        <v>4.9850500000000002</v>
      </c>
      <c r="FG118">
        <v>3.2837999999999998</v>
      </c>
      <c r="FH118">
        <v>9999</v>
      </c>
      <c r="FI118">
        <v>9999</v>
      </c>
      <c r="FJ118">
        <v>9999</v>
      </c>
      <c r="FK118">
        <v>999.9</v>
      </c>
      <c r="FL118">
        <v>1.8657600000000001</v>
      </c>
      <c r="FM118">
        <v>1.8621799999999999</v>
      </c>
      <c r="FN118">
        <v>1.8641700000000001</v>
      </c>
      <c r="FO118">
        <v>1.8603000000000001</v>
      </c>
      <c r="FP118">
        <v>1.8609599999999999</v>
      </c>
      <c r="FQ118">
        <v>1.8601799999999999</v>
      </c>
      <c r="FR118">
        <v>1.86188</v>
      </c>
      <c r="FS118">
        <v>1.8585100000000001</v>
      </c>
      <c r="FT118">
        <v>0</v>
      </c>
      <c r="FU118">
        <v>0</v>
      </c>
      <c r="FV118">
        <v>0</v>
      </c>
      <c r="FW118">
        <v>0</v>
      </c>
      <c r="FX118" t="s">
        <v>358</v>
      </c>
      <c r="FY118" t="s">
        <v>359</v>
      </c>
      <c r="FZ118" t="s">
        <v>360</v>
      </c>
      <c r="GA118" t="s">
        <v>360</v>
      </c>
      <c r="GB118" t="s">
        <v>360</v>
      </c>
      <c r="GC118" t="s">
        <v>360</v>
      </c>
      <c r="GD118">
        <v>0</v>
      </c>
      <c r="GE118">
        <v>100</v>
      </c>
      <c r="GF118">
        <v>100</v>
      </c>
      <c r="GG118">
        <v>-6.68</v>
      </c>
      <c r="GH118">
        <v>0.22409999999999999</v>
      </c>
      <c r="GI118">
        <v>-4.3390407852367989</v>
      </c>
      <c r="GJ118">
        <v>-4.8024823865547416E-3</v>
      </c>
      <c r="GK118">
        <v>2.2541114550050859E-6</v>
      </c>
      <c r="GL118">
        <v>-5.2254267566753844E-10</v>
      </c>
      <c r="GM118">
        <v>0.224158448447625</v>
      </c>
      <c r="GN118">
        <v>0</v>
      </c>
      <c r="GO118">
        <v>0</v>
      </c>
      <c r="GP118">
        <v>0</v>
      </c>
      <c r="GQ118">
        <v>6</v>
      </c>
      <c r="GR118">
        <v>2068</v>
      </c>
      <c r="GS118">
        <v>3</v>
      </c>
      <c r="GT118">
        <v>31</v>
      </c>
      <c r="GU118">
        <v>125.5</v>
      </c>
      <c r="GV118">
        <v>125.5</v>
      </c>
      <c r="GW118">
        <v>2.02759</v>
      </c>
      <c r="GX118">
        <v>2.5341800000000001</v>
      </c>
      <c r="GY118">
        <v>2.04834</v>
      </c>
      <c r="GZ118">
        <v>2.6269499999999999</v>
      </c>
      <c r="HA118">
        <v>2.1972700000000001</v>
      </c>
      <c r="HB118">
        <v>2.3144499999999999</v>
      </c>
      <c r="HC118">
        <v>37.795299999999997</v>
      </c>
      <c r="HD118">
        <v>14.245900000000001</v>
      </c>
      <c r="HE118">
        <v>18</v>
      </c>
      <c r="HF118">
        <v>683.12699999999995</v>
      </c>
      <c r="HG118">
        <v>757.29499999999996</v>
      </c>
      <c r="HH118">
        <v>30.999500000000001</v>
      </c>
      <c r="HI118">
        <v>32.520299999999999</v>
      </c>
      <c r="HJ118">
        <v>30</v>
      </c>
      <c r="HK118">
        <v>32.4497</v>
      </c>
      <c r="HL118">
        <v>32.4559</v>
      </c>
      <c r="HM118">
        <v>40.5687</v>
      </c>
      <c r="HN118">
        <v>19.390499999999999</v>
      </c>
      <c r="HO118">
        <v>100</v>
      </c>
      <c r="HP118">
        <v>31</v>
      </c>
      <c r="HQ118">
        <v>692.04700000000003</v>
      </c>
      <c r="HR118">
        <v>31.659300000000002</v>
      </c>
      <c r="HS118">
        <v>99.038600000000002</v>
      </c>
      <c r="HT118">
        <v>97.737799999999993</v>
      </c>
    </row>
    <row r="119" spans="1:228" x14ac:dyDescent="0.2">
      <c r="A119">
        <v>104</v>
      </c>
      <c r="B119">
        <v>1676567033.0999999</v>
      </c>
      <c r="C119">
        <v>411</v>
      </c>
      <c r="D119" t="s">
        <v>566</v>
      </c>
      <c r="E119" t="s">
        <v>567</v>
      </c>
      <c r="F119">
        <v>4</v>
      </c>
      <c r="G119">
        <v>1676567030.7874999</v>
      </c>
      <c r="H119">
        <f t="shared" si="34"/>
        <v>2.213763506411579E-3</v>
      </c>
      <c r="I119">
        <f t="shared" si="35"/>
        <v>2.213763506411579</v>
      </c>
      <c r="J119">
        <f t="shared" si="36"/>
        <v>13.342733528725333</v>
      </c>
      <c r="K119">
        <f t="shared" si="37"/>
        <v>657.11299999999994</v>
      </c>
      <c r="L119">
        <f t="shared" si="38"/>
        <v>495.60842172652633</v>
      </c>
      <c r="M119">
        <f t="shared" si="39"/>
        <v>50.164771229469501</v>
      </c>
      <c r="N119">
        <f t="shared" si="40"/>
        <v>66.512032225109522</v>
      </c>
      <c r="O119">
        <f t="shared" si="41"/>
        <v>0.14851865859520258</v>
      </c>
      <c r="P119">
        <f t="shared" si="42"/>
        <v>2.7643395798590187</v>
      </c>
      <c r="Q119">
        <f t="shared" si="43"/>
        <v>0.14422388491576865</v>
      </c>
      <c r="R119">
        <f t="shared" si="44"/>
        <v>9.0515451594259347E-2</v>
      </c>
      <c r="S119">
        <f t="shared" si="45"/>
        <v>226.11279816485452</v>
      </c>
      <c r="T119">
        <f t="shared" si="46"/>
        <v>33.082167429526152</v>
      </c>
      <c r="U119">
        <f t="shared" si="47"/>
        <v>32.456449999999997</v>
      </c>
      <c r="V119">
        <f t="shared" si="48"/>
        <v>4.8998451664464513</v>
      </c>
      <c r="W119">
        <f t="shared" si="49"/>
        <v>70.267920300682746</v>
      </c>
      <c r="X119">
        <f t="shared" si="50"/>
        <v>3.4099672817864639</v>
      </c>
      <c r="Y119">
        <f t="shared" si="51"/>
        <v>4.8528080341568494</v>
      </c>
      <c r="Z119">
        <f t="shared" si="52"/>
        <v>1.4898778846599874</v>
      </c>
      <c r="AA119">
        <f t="shared" si="53"/>
        <v>-97.626970632750641</v>
      </c>
      <c r="AB119">
        <f t="shared" si="54"/>
        <v>-25.467547902434536</v>
      </c>
      <c r="AC119">
        <f t="shared" si="55"/>
        <v>-2.0969611380331821</v>
      </c>
      <c r="AD119">
        <f t="shared" si="56"/>
        <v>100.92131849163617</v>
      </c>
      <c r="AE119">
        <f t="shared" si="57"/>
        <v>23.673328004459282</v>
      </c>
      <c r="AF119">
        <f t="shared" si="58"/>
        <v>2.2228653477553286</v>
      </c>
      <c r="AG119">
        <f t="shared" si="59"/>
        <v>13.342733528725333</v>
      </c>
      <c r="AH119">
        <v>702.11279634295272</v>
      </c>
      <c r="AI119">
        <v>683.04491515151574</v>
      </c>
      <c r="AJ119">
        <v>1.666404313442303</v>
      </c>
      <c r="AK119">
        <v>62.170441953153343</v>
      </c>
      <c r="AL119">
        <f t="shared" si="60"/>
        <v>2.213763506411579</v>
      </c>
      <c r="AM119">
        <v>31.707732773686129</v>
      </c>
      <c r="AN119">
        <v>33.682982424242397</v>
      </c>
      <c r="AO119">
        <v>-7.442653883628723E-5</v>
      </c>
      <c r="AP119">
        <v>100.072647166557</v>
      </c>
      <c r="AQ119">
        <v>14</v>
      </c>
      <c r="AR119">
        <v>2</v>
      </c>
      <c r="AS119">
        <f t="shared" si="61"/>
        <v>1</v>
      </c>
      <c r="AT119">
        <f t="shared" si="62"/>
        <v>0</v>
      </c>
      <c r="AU119">
        <f t="shared" si="63"/>
        <v>47356.628707080112</v>
      </c>
      <c r="AV119">
        <f t="shared" si="64"/>
        <v>1200.00125</v>
      </c>
      <c r="AW119">
        <f t="shared" si="65"/>
        <v>1025.92467625122</v>
      </c>
      <c r="AX119">
        <f t="shared" si="66"/>
        <v>0.85493633965066285</v>
      </c>
      <c r="AY119">
        <f t="shared" si="67"/>
        <v>0.18842713552577925</v>
      </c>
      <c r="AZ119">
        <v>6</v>
      </c>
      <c r="BA119">
        <v>0.5</v>
      </c>
      <c r="BB119" t="s">
        <v>355</v>
      </c>
      <c r="BC119">
        <v>2</v>
      </c>
      <c r="BD119" t="b">
        <v>1</v>
      </c>
      <c r="BE119">
        <v>1676567030.7874999</v>
      </c>
      <c r="BF119">
        <v>657.11299999999994</v>
      </c>
      <c r="BG119">
        <v>680.31537500000002</v>
      </c>
      <c r="BH119">
        <v>33.689149999999998</v>
      </c>
      <c r="BI119">
        <v>31.706250000000001</v>
      </c>
      <c r="BJ119">
        <v>663.79937499999994</v>
      </c>
      <c r="BK119">
        <v>33.4650125</v>
      </c>
      <c r="BL119">
        <v>649.95074999999997</v>
      </c>
      <c r="BM119">
        <v>101.11875000000001</v>
      </c>
      <c r="BN119">
        <v>9.9810924999999995E-2</v>
      </c>
      <c r="BO119">
        <v>32.285562499999997</v>
      </c>
      <c r="BP119">
        <v>32.456449999999997</v>
      </c>
      <c r="BQ119">
        <v>999.9</v>
      </c>
      <c r="BR119">
        <v>0</v>
      </c>
      <c r="BS119">
        <v>0</v>
      </c>
      <c r="BT119">
        <v>8986.09375</v>
      </c>
      <c r="BU119">
        <v>0</v>
      </c>
      <c r="BV119">
        <v>243.413625</v>
      </c>
      <c r="BW119">
        <v>-23.202462499999999</v>
      </c>
      <c r="BX119">
        <v>680.02212499999996</v>
      </c>
      <c r="BY119">
        <v>702.5920000000001</v>
      </c>
      <c r="BZ119">
        <v>1.9829049999999999</v>
      </c>
      <c r="CA119">
        <v>680.31537500000002</v>
      </c>
      <c r="CB119">
        <v>31.706250000000001</v>
      </c>
      <c r="CC119">
        <v>3.4066025</v>
      </c>
      <c r="CD119">
        <v>3.2060925</v>
      </c>
      <c r="CE119">
        <v>26.161312500000001</v>
      </c>
      <c r="CF119">
        <v>25.138837500000001</v>
      </c>
      <c r="CG119">
        <v>1200.00125</v>
      </c>
      <c r="CH119">
        <v>0.50003774999999995</v>
      </c>
      <c r="CI119">
        <v>0.49996224999999989</v>
      </c>
      <c r="CJ119">
        <v>0</v>
      </c>
      <c r="CK119">
        <v>881.72512500000005</v>
      </c>
      <c r="CL119">
        <v>4.9990899999999998</v>
      </c>
      <c r="CM119">
        <v>9604.4037499999995</v>
      </c>
      <c r="CN119">
        <v>9558.0024999999987</v>
      </c>
      <c r="CO119">
        <v>42.554250000000003</v>
      </c>
      <c r="CP119">
        <v>44.327749999999988</v>
      </c>
      <c r="CQ119">
        <v>43.375</v>
      </c>
      <c r="CR119">
        <v>43.265500000000003</v>
      </c>
      <c r="CS119">
        <v>43.75</v>
      </c>
      <c r="CT119">
        <v>597.54874999999993</v>
      </c>
      <c r="CU119">
        <v>597.45500000000004</v>
      </c>
      <c r="CV119">
        <v>0</v>
      </c>
      <c r="CW119">
        <v>1676567045.0999999</v>
      </c>
      <c r="CX119">
        <v>0</v>
      </c>
      <c r="CY119">
        <v>1676559501.0999999</v>
      </c>
      <c r="CZ119" t="s">
        <v>356</v>
      </c>
      <c r="DA119">
        <v>1676559501.0999999</v>
      </c>
      <c r="DB119">
        <v>1676559496.5999999</v>
      </c>
      <c r="DC119">
        <v>9</v>
      </c>
      <c r="DD119">
        <v>-0.31900000000000001</v>
      </c>
      <c r="DE119">
        <v>0.04</v>
      </c>
      <c r="DF119">
        <v>-6.032</v>
      </c>
      <c r="DG119">
        <v>0.23799999999999999</v>
      </c>
      <c r="DH119">
        <v>416</v>
      </c>
      <c r="DI119">
        <v>31</v>
      </c>
      <c r="DJ119">
        <v>0.66</v>
      </c>
      <c r="DK119">
        <v>0.35</v>
      </c>
      <c r="DL119">
        <v>-23.083187804878051</v>
      </c>
      <c r="DM119">
        <v>-0.94380000000000697</v>
      </c>
      <c r="DN119">
        <v>0.10656265807111551</v>
      </c>
      <c r="DO119">
        <v>0</v>
      </c>
      <c r="DP119">
        <v>2.001371463414634</v>
      </c>
      <c r="DQ119">
        <v>-0.11232752613240279</v>
      </c>
      <c r="DR119">
        <v>1.1734302552559431E-2</v>
      </c>
      <c r="DS119">
        <v>0</v>
      </c>
      <c r="DT119">
        <v>0</v>
      </c>
      <c r="DU119">
        <v>0</v>
      </c>
      <c r="DV119">
        <v>0</v>
      </c>
      <c r="DW119">
        <v>-1</v>
      </c>
      <c r="DX119">
        <v>0</v>
      </c>
      <c r="DY119">
        <v>2</v>
      </c>
      <c r="DZ119" t="s">
        <v>357</v>
      </c>
      <c r="EA119">
        <v>3.29758</v>
      </c>
      <c r="EB119">
        <v>2.62554</v>
      </c>
      <c r="EC119">
        <v>0.14275299999999999</v>
      </c>
      <c r="ED119">
        <v>0.14407600000000001</v>
      </c>
      <c r="EE119">
        <v>0.13844000000000001</v>
      </c>
      <c r="EF119">
        <v>0.13162699999999999</v>
      </c>
      <c r="EG119">
        <v>25890.7</v>
      </c>
      <c r="EH119">
        <v>26233.9</v>
      </c>
      <c r="EI119">
        <v>28097.599999999999</v>
      </c>
      <c r="EJ119">
        <v>29497.5</v>
      </c>
      <c r="EK119">
        <v>33333.1</v>
      </c>
      <c r="EL119">
        <v>35544.699999999997</v>
      </c>
      <c r="EM119">
        <v>39681.9</v>
      </c>
      <c r="EN119">
        <v>42138.2</v>
      </c>
      <c r="EO119">
        <v>2.2071000000000001</v>
      </c>
      <c r="EP119">
        <v>2.2025000000000001</v>
      </c>
      <c r="EQ119">
        <v>0.135824</v>
      </c>
      <c r="ER119">
        <v>0</v>
      </c>
      <c r="ES119">
        <v>30.242000000000001</v>
      </c>
      <c r="ET119">
        <v>999.9</v>
      </c>
      <c r="EU119">
        <v>76.8</v>
      </c>
      <c r="EV119">
        <v>32.5</v>
      </c>
      <c r="EW119">
        <v>37.305999999999997</v>
      </c>
      <c r="EX119">
        <v>56.790999999999997</v>
      </c>
      <c r="EY119">
        <v>-4.1306099999999999</v>
      </c>
      <c r="EZ119">
        <v>2</v>
      </c>
      <c r="FA119">
        <v>0.40200000000000002</v>
      </c>
      <c r="FB119">
        <v>-0.16350200000000001</v>
      </c>
      <c r="FC119">
        <v>20.2745</v>
      </c>
      <c r="FD119">
        <v>5.2174399999999999</v>
      </c>
      <c r="FE119">
        <v>12.006500000000001</v>
      </c>
      <c r="FF119">
        <v>4.9869500000000002</v>
      </c>
      <c r="FG119">
        <v>3.2845</v>
      </c>
      <c r="FH119">
        <v>9999</v>
      </c>
      <c r="FI119">
        <v>9999</v>
      </c>
      <c r="FJ119">
        <v>9999</v>
      </c>
      <c r="FK119">
        <v>999.9</v>
      </c>
      <c r="FL119">
        <v>1.86578</v>
      </c>
      <c r="FM119">
        <v>1.8621799999999999</v>
      </c>
      <c r="FN119">
        <v>1.8641700000000001</v>
      </c>
      <c r="FO119">
        <v>1.8603099999999999</v>
      </c>
      <c r="FP119">
        <v>1.8609599999999999</v>
      </c>
      <c r="FQ119">
        <v>1.86016</v>
      </c>
      <c r="FR119">
        <v>1.86188</v>
      </c>
      <c r="FS119">
        <v>1.8584700000000001</v>
      </c>
      <c r="FT119">
        <v>0</v>
      </c>
      <c r="FU119">
        <v>0</v>
      </c>
      <c r="FV119">
        <v>0</v>
      </c>
      <c r="FW119">
        <v>0</v>
      </c>
      <c r="FX119" t="s">
        <v>358</v>
      </c>
      <c r="FY119" t="s">
        <v>359</v>
      </c>
      <c r="FZ119" t="s">
        <v>360</v>
      </c>
      <c r="GA119" t="s">
        <v>360</v>
      </c>
      <c r="GB119" t="s">
        <v>360</v>
      </c>
      <c r="GC119" t="s">
        <v>360</v>
      </c>
      <c r="GD119">
        <v>0</v>
      </c>
      <c r="GE119">
        <v>100</v>
      </c>
      <c r="GF119">
        <v>100</v>
      </c>
      <c r="GG119">
        <v>-6.6959999999999997</v>
      </c>
      <c r="GH119">
        <v>0.22420000000000001</v>
      </c>
      <c r="GI119">
        <v>-4.3390407852367989</v>
      </c>
      <c r="GJ119">
        <v>-4.8024823865547416E-3</v>
      </c>
      <c r="GK119">
        <v>2.2541114550050859E-6</v>
      </c>
      <c r="GL119">
        <v>-5.2254267566753844E-10</v>
      </c>
      <c r="GM119">
        <v>0.224158448447625</v>
      </c>
      <c r="GN119">
        <v>0</v>
      </c>
      <c r="GO119">
        <v>0</v>
      </c>
      <c r="GP119">
        <v>0</v>
      </c>
      <c r="GQ119">
        <v>6</v>
      </c>
      <c r="GR119">
        <v>2068</v>
      </c>
      <c r="GS119">
        <v>3</v>
      </c>
      <c r="GT119">
        <v>31</v>
      </c>
      <c r="GU119">
        <v>125.5</v>
      </c>
      <c r="GV119">
        <v>125.6</v>
      </c>
      <c r="GW119">
        <v>2.0434600000000001</v>
      </c>
      <c r="GX119">
        <v>2.52441</v>
      </c>
      <c r="GY119">
        <v>2.04834</v>
      </c>
      <c r="GZ119">
        <v>2.6269499999999999</v>
      </c>
      <c r="HA119">
        <v>2.1972700000000001</v>
      </c>
      <c r="HB119">
        <v>2.3339799999999999</v>
      </c>
      <c r="HC119">
        <v>37.771099999999997</v>
      </c>
      <c r="HD119">
        <v>14.2546</v>
      </c>
      <c r="HE119">
        <v>18</v>
      </c>
      <c r="HF119">
        <v>683.53099999999995</v>
      </c>
      <c r="HG119">
        <v>757.24400000000003</v>
      </c>
      <c r="HH119">
        <v>30.999500000000001</v>
      </c>
      <c r="HI119">
        <v>32.520299999999999</v>
      </c>
      <c r="HJ119">
        <v>30</v>
      </c>
      <c r="HK119">
        <v>32.4497</v>
      </c>
      <c r="HL119">
        <v>32.4559</v>
      </c>
      <c r="HM119">
        <v>40.8919</v>
      </c>
      <c r="HN119">
        <v>19.390499999999999</v>
      </c>
      <c r="HO119">
        <v>100</v>
      </c>
      <c r="HP119">
        <v>31</v>
      </c>
      <c r="HQ119">
        <v>698.726</v>
      </c>
      <c r="HR119">
        <v>31.6462</v>
      </c>
      <c r="HS119">
        <v>99.038600000000002</v>
      </c>
      <c r="HT119">
        <v>97.737899999999996</v>
      </c>
    </row>
    <row r="120" spans="1:228" x14ac:dyDescent="0.2">
      <c r="A120">
        <v>105</v>
      </c>
      <c r="B120">
        <v>1676567037.0999999</v>
      </c>
      <c r="C120">
        <v>415</v>
      </c>
      <c r="D120" t="s">
        <v>568</v>
      </c>
      <c r="E120" t="s">
        <v>569</v>
      </c>
      <c r="F120">
        <v>4</v>
      </c>
      <c r="G120">
        <v>1676567035.0999999</v>
      </c>
      <c r="H120">
        <f t="shared" si="34"/>
        <v>2.2095128597735955E-3</v>
      </c>
      <c r="I120">
        <f t="shared" si="35"/>
        <v>2.2095128597735956</v>
      </c>
      <c r="J120">
        <f t="shared" si="36"/>
        <v>13.404027374110147</v>
      </c>
      <c r="K120">
        <f t="shared" si="37"/>
        <v>664.18757142857146</v>
      </c>
      <c r="L120">
        <f t="shared" si="38"/>
        <v>501.94235476110765</v>
      </c>
      <c r="M120">
        <f t="shared" si="39"/>
        <v>50.806357210907898</v>
      </c>
      <c r="N120">
        <f t="shared" si="40"/>
        <v>67.228737899804926</v>
      </c>
      <c r="O120">
        <f t="shared" si="41"/>
        <v>0.14858259180428821</v>
      </c>
      <c r="P120">
        <f t="shared" si="42"/>
        <v>2.7677763779200371</v>
      </c>
      <c r="Q120">
        <f t="shared" si="43"/>
        <v>0.14428934874599297</v>
      </c>
      <c r="R120">
        <f t="shared" si="44"/>
        <v>9.0556240793618167E-2</v>
      </c>
      <c r="S120">
        <f t="shared" si="45"/>
        <v>226.11269194687287</v>
      </c>
      <c r="T120">
        <f t="shared" si="46"/>
        <v>33.069558733313983</v>
      </c>
      <c r="U120">
        <f t="shared" si="47"/>
        <v>32.439157142857141</v>
      </c>
      <c r="V120">
        <f t="shared" si="48"/>
        <v>4.8950672961058768</v>
      </c>
      <c r="W120">
        <f t="shared" si="49"/>
        <v>70.292110214636367</v>
      </c>
      <c r="X120">
        <f t="shared" si="50"/>
        <v>3.408663747520428</v>
      </c>
      <c r="Y120">
        <f t="shared" si="51"/>
        <v>4.8492835641327341</v>
      </c>
      <c r="Z120">
        <f t="shared" si="52"/>
        <v>1.4864035485854488</v>
      </c>
      <c r="AA120">
        <f t="shared" si="53"/>
        <v>-97.439517116015566</v>
      </c>
      <c r="AB120">
        <f t="shared" si="54"/>
        <v>-24.838128967529649</v>
      </c>
      <c r="AC120">
        <f t="shared" si="55"/>
        <v>-2.0422936568205809</v>
      </c>
      <c r="AD120">
        <f t="shared" si="56"/>
        <v>101.79275220650706</v>
      </c>
      <c r="AE120">
        <f t="shared" si="57"/>
        <v>24.006036755030632</v>
      </c>
      <c r="AF120">
        <f t="shared" si="58"/>
        <v>2.21176561749163</v>
      </c>
      <c r="AG120">
        <f t="shared" si="59"/>
        <v>13.404027374110147</v>
      </c>
      <c r="AH120">
        <v>709.22055926449752</v>
      </c>
      <c r="AI120">
        <v>689.90698181818163</v>
      </c>
      <c r="AJ120">
        <v>1.7162205963430279</v>
      </c>
      <c r="AK120">
        <v>62.170441953153343</v>
      </c>
      <c r="AL120">
        <f t="shared" si="60"/>
        <v>2.2095128597735956</v>
      </c>
      <c r="AM120">
        <v>31.70298669508858</v>
      </c>
      <c r="AN120">
        <v>33.674183030303027</v>
      </c>
      <c r="AO120">
        <v>-7.4898426372446247E-5</v>
      </c>
      <c r="AP120">
        <v>100.072647166557</v>
      </c>
      <c r="AQ120">
        <v>13</v>
      </c>
      <c r="AR120">
        <v>2</v>
      </c>
      <c r="AS120">
        <f t="shared" si="61"/>
        <v>1</v>
      </c>
      <c r="AT120">
        <f t="shared" si="62"/>
        <v>0</v>
      </c>
      <c r="AU120">
        <f t="shared" si="63"/>
        <v>47453.367679007344</v>
      </c>
      <c r="AV120">
        <f t="shared" si="64"/>
        <v>1200.0014285714281</v>
      </c>
      <c r="AW120">
        <f t="shared" si="65"/>
        <v>1025.9247564491566</v>
      </c>
      <c r="AX120">
        <f t="shared" si="66"/>
        <v>0.8549362792596793</v>
      </c>
      <c r="AY120">
        <f t="shared" si="67"/>
        <v>0.18842701897118108</v>
      </c>
      <c r="AZ120">
        <v>6</v>
      </c>
      <c r="BA120">
        <v>0.5</v>
      </c>
      <c r="BB120" t="s">
        <v>355</v>
      </c>
      <c r="BC120">
        <v>2</v>
      </c>
      <c r="BD120" t="b">
        <v>1</v>
      </c>
      <c r="BE120">
        <v>1676567035.0999999</v>
      </c>
      <c r="BF120">
        <v>664.18757142857146</v>
      </c>
      <c r="BG120">
        <v>687.70142857142855</v>
      </c>
      <c r="BH120">
        <v>33.675957142857143</v>
      </c>
      <c r="BI120">
        <v>31.703214285714289</v>
      </c>
      <c r="BJ120">
        <v>670.89171428571433</v>
      </c>
      <c r="BK120">
        <v>33.451814285714292</v>
      </c>
      <c r="BL120">
        <v>650.04385714285729</v>
      </c>
      <c r="BM120">
        <v>101.1194285714286</v>
      </c>
      <c r="BN120">
        <v>0.1000774714285714</v>
      </c>
      <c r="BO120">
        <v>32.272699999999993</v>
      </c>
      <c r="BP120">
        <v>32.439157142857141</v>
      </c>
      <c r="BQ120">
        <v>999.89999999999986</v>
      </c>
      <c r="BR120">
        <v>0</v>
      </c>
      <c r="BS120">
        <v>0</v>
      </c>
      <c r="BT120">
        <v>9004.2842857142859</v>
      </c>
      <c r="BU120">
        <v>0</v>
      </c>
      <c r="BV120">
        <v>240.40700000000001</v>
      </c>
      <c r="BW120">
        <v>-23.513971428571431</v>
      </c>
      <c r="BX120">
        <v>687.33414285714287</v>
      </c>
      <c r="BY120">
        <v>710.21742857142851</v>
      </c>
      <c r="BZ120">
        <v>1.9727442857142861</v>
      </c>
      <c r="CA120">
        <v>687.70142857142855</v>
      </c>
      <c r="CB120">
        <v>31.703214285714289</v>
      </c>
      <c r="CC120">
        <v>3.4052985714285708</v>
      </c>
      <c r="CD120">
        <v>3.2058142857142848</v>
      </c>
      <c r="CE120">
        <v>26.154814285714291</v>
      </c>
      <c r="CF120">
        <v>25.13738571428572</v>
      </c>
      <c r="CG120">
        <v>1200.0014285714281</v>
      </c>
      <c r="CH120">
        <v>0.50004099999999985</v>
      </c>
      <c r="CI120">
        <v>0.49995899999999999</v>
      </c>
      <c r="CJ120">
        <v>0</v>
      </c>
      <c r="CK120">
        <v>882.26685714285725</v>
      </c>
      <c r="CL120">
        <v>4.9990899999999998</v>
      </c>
      <c r="CM120">
        <v>9609.6942857142858</v>
      </c>
      <c r="CN120">
        <v>9557.9985714285722</v>
      </c>
      <c r="CO120">
        <v>42.544285714285706</v>
      </c>
      <c r="CP120">
        <v>44.33</v>
      </c>
      <c r="CQ120">
        <v>43.375</v>
      </c>
      <c r="CR120">
        <v>43.258857142857153</v>
      </c>
      <c r="CS120">
        <v>43.75</v>
      </c>
      <c r="CT120">
        <v>597.55000000000007</v>
      </c>
      <c r="CU120">
        <v>597.45142857142855</v>
      </c>
      <c r="CV120">
        <v>0</v>
      </c>
      <c r="CW120">
        <v>1676567048.7</v>
      </c>
      <c r="CX120">
        <v>0</v>
      </c>
      <c r="CY120">
        <v>1676559501.0999999</v>
      </c>
      <c r="CZ120" t="s">
        <v>356</v>
      </c>
      <c r="DA120">
        <v>1676559501.0999999</v>
      </c>
      <c r="DB120">
        <v>1676559496.5999999</v>
      </c>
      <c r="DC120">
        <v>9</v>
      </c>
      <c r="DD120">
        <v>-0.31900000000000001</v>
      </c>
      <c r="DE120">
        <v>0.04</v>
      </c>
      <c r="DF120">
        <v>-6.032</v>
      </c>
      <c r="DG120">
        <v>0.23799999999999999</v>
      </c>
      <c r="DH120">
        <v>416</v>
      </c>
      <c r="DI120">
        <v>31</v>
      </c>
      <c r="DJ120">
        <v>0.66</v>
      </c>
      <c r="DK120">
        <v>0.35</v>
      </c>
      <c r="DL120">
        <v>-23.193802439024392</v>
      </c>
      <c r="DM120">
        <v>-1.4756885017422079</v>
      </c>
      <c r="DN120">
        <v>0.16820616485875359</v>
      </c>
      <c r="DO120">
        <v>0</v>
      </c>
      <c r="DP120">
        <v>1.9938207317073171</v>
      </c>
      <c r="DQ120">
        <v>-0.14632912891985839</v>
      </c>
      <c r="DR120">
        <v>1.4549620628738529E-2</v>
      </c>
      <c r="DS120">
        <v>0</v>
      </c>
      <c r="DT120">
        <v>0</v>
      </c>
      <c r="DU120">
        <v>0</v>
      </c>
      <c r="DV120">
        <v>0</v>
      </c>
      <c r="DW120">
        <v>-1</v>
      </c>
      <c r="DX120">
        <v>0</v>
      </c>
      <c r="DY120">
        <v>2</v>
      </c>
      <c r="DZ120" t="s">
        <v>357</v>
      </c>
      <c r="EA120">
        <v>3.2970700000000002</v>
      </c>
      <c r="EB120">
        <v>2.6253600000000001</v>
      </c>
      <c r="EC120">
        <v>0.14373900000000001</v>
      </c>
      <c r="ED120">
        <v>0.14505799999999999</v>
      </c>
      <c r="EE120">
        <v>0.13841800000000001</v>
      </c>
      <c r="EF120">
        <v>0.131628</v>
      </c>
      <c r="EG120">
        <v>25861.200000000001</v>
      </c>
      <c r="EH120">
        <v>26203.8</v>
      </c>
      <c r="EI120">
        <v>28097.9</v>
      </c>
      <c r="EJ120">
        <v>29497.599999999999</v>
      </c>
      <c r="EK120">
        <v>33334.199999999997</v>
      </c>
      <c r="EL120">
        <v>35545</v>
      </c>
      <c r="EM120">
        <v>39682.199999999997</v>
      </c>
      <c r="EN120">
        <v>42138.6</v>
      </c>
      <c r="EO120">
        <v>2.20703</v>
      </c>
      <c r="EP120">
        <v>2.2027800000000002</v>
      </c>
      <c r="EQ120">
        <v>0.13556299999999999</v>
      </c>
      <c r="ER120">
        <v>0</v>
      </c>
      <c r="ES120">
        <v>30.2317</v>
      </c>
      <c r="ET120">
        <v>999.9</v>
      </c>
      <c r="EU120">
        <v>76.8</v>
      </c>
      <c r="EV120">
        <v>32.5</v>
      </c>
      <c r="EW120">
        <v>37.309399999999997</v>
      </c>
      <c r="EX120">
        <v>57.121000000000002</v>
      </c>
      <c r="EY120">
        <v>-3.9142600000000001</v>
      </c>
      <c r="EZ120">
        <v>2</v>
      </c>
      <c r="FA120">
        <v>0.401974</v>
      </c>
      <c r="FB120">
        <v>-0.16552</v>
      </c>
      <c r="FC120">
        <v>20.2745</v>
      </c>
      <c r="FD120">
        <v>5.2171399999999997</v>
      </c>
      <c r="FE120">
        <v>12.007</v>
      </c>
      <c r="FF120">
        <v>4.9866999999999999</v>
      </c>
      <c r="FG120">
        <v>3.2844799999999998</v>
      </c>
      <c r="FH120">
        <v>9999</v>
      </c>
      <c r="FI120">
        <v>9999</v>
      </c>
      <c r="FJ120">
        <v>9999</v>
      </c>
      <c r="FK120">
        <v>999.9</v>
      </c>
      <c r="FL120">
        <v>1.8657600000000001</v>
      </c>
      <c r="FM120">
        <v>1.8621799999999999</v>
      </c>
      <c r="FN120">
        <v>1.8641700000000001</v>
      </c>
      <c r="FO120">
        <v>1.8603000000000001</v>
      </c>
      <c r="FP120">
        <v>1.8609599999999999</v>
      </c>
      <c r="FQ120">
        <v>1.8601799999999999</v>
      </c>
      <c r="FR120">
        <v>1.86188</v>
      </c>
      <c r="FS120">
        <v>1.8584799999999999</v>
      </c>
      <c r="FT120">
        <v>0</v>
      </c>
      <c r="FU120">
        <v>0</v>
      </c>
      <c r="FV120">
        <v>0</v>
      </c>
      <c r="FW120">
        <v>0</v>
      </c>
      <c r="FX120" t="s">
        <v>358</v>
      </c>
      <c r="FY120" t="s">
        <v>359</v>
      </c>
      <c r="FZ120" t="s">
        <v>360</v>
      </c>
      <c r="GA120" t="s">
        <v>360</v>
      </c>
      <c r="GB120" t="s">
        <v>360</v>
      </c>
      <c r="GC120" t="s">
        <v>360</v>
      </c>
      <c r="GD120">
        <v>0</v>
      </c>
      <c r="GE120">
        <v>100</v>
      </c>
      <c r="GF120">
        <v>100</v>
      </c>
      <c r="GG120">
        <v>-6.7119999999999997</v>
      </c>
      <c r="GH120">
        <v>0.22420000000000001</v>
      </c>
      <c r="GI120">
        <v>-4.3390407852367989</v>
      </c>
      <c r="GJ120">
        <v>-4.8024823865547416E-3</v>
      </c>
      <c r="GK120">
        <v>2.2541114550050859E-6</v>
      </c>
      <c r="GL120">
        <v>-5.2254267566753844E-10</v>
      </c>
      <c r="GM120">
        <v>0.224158448447625</v>
      </c>
      <c r="GN120">
        <v>0</v>
      </c>
      <c r="GO120">
        <v>0</v>
      </c>
      <c r="GP120">
        <v>0</v>
      </c>
      <c r="GQ120">
        <v>6</v>
      </c>
      <c r="GR120">
        <v>2068</v>
      </c>
      <c r="GS120">
        <v>3</v>
      </c>
      <c r="GT120">
        <v>31</v>
      </c>
      <c r="GU120">
        <v>125.6</v>
      </c>
      <c r="GV120">
        <v>125.7</v>
      </c>
      <c r="GW120">
        <v>2.0593300000000001</v>
      </c>
      <c r="GX120">
        <v>2.5341800000000001</v>
      </c>
      <c r="GY120">
        <v>2.04834</v>
      </c>
      <c r="GZ120">
        <v>2.6269499999999999</v>
      </c>
      <c r="HA120">
        <v>2.1972700000000001</v>
      </c>
      <c r="HB120">
        <v>2.323</v>
      </c>
      <c r="HC120">
        <v>37.771099999999997</v>
      </c>
      <c r="HD120">
        <v>14.2546</v>
      </c>
      <c r="HE120">
        <v>18</v>
      </c>
      <c r="HF120">
        <v>683.47</v>
      </c>
      <c r="HG120">
        <v>757.51099999999997</v>
      </c>
      <c r="HH120">
        <v>30.999400000000001</v>
      </c>
      <c r="HI120">
        <v>32.519199999999998</v>
      </c>
      <c r="HJ120">
        <v>30</v>
      </c>
      <c r="HK120">
        <v>32.4497</v>
      </c>
      <c r="HL120">
        <v>32.4559</v>
      </c>
      <c r="HM120">
        <v>41.211399999999998</v>
      </c>
      <c r="HN120">
        <v>19.390499999999999</v>
      </c>
      <c r="HO120">
        <v>100</v>
      </c>
      <c r="HP120">
        <v>31</v>
      </c>
      <c r="HQ120">
        <v>702.08500000000004</v>
      </c>
      <c r="HR120">
        <v>31.625399999999999</v>
      </c>
      <c r="HS120">
        <v>99.039500000000004</v>
      </c>
      <c r="HT120">
        <v>97.738500000000002</v>
      </c>
    </row>
    <row r="121" spans="1:228" x14ac:dyDescent="0.2">
      <c r="A121">
        <v>106</v>
      </c>
      <c r="B121">
        <v>1676567041.0999999</v>
      </c>
      <c r="C121">
        <v>419</v>
      </c>
      <c r="D121" t="s">
        <v>570</v>
      </c>
      <c r="E121" t="s">
        <v>571</v>
      </c>
      <c r="F121">
        <v>4</v>
      </c>
      <c r="G121">
        <v>1676567038.7874999</v>
      </c>
      <c r="H121">
        <f t="shared" si="34"/>
        <v>2.2056009976078369E-3</v>
      </c>
      <c r="I121">
        <f t="shared" si="35"/>
        <v>2.2056009976078368</v>
      </c>
      <c r="J121">
        <f t="shared" si="36"/>
        <v>13.252813496171655</v>
      </c>
      <c r="K121">
        <f t="shared" si="37"/>
        <v>670.37562500000001</v>
      </c>
      <c r="L121">
        <f t="shared" si="38"/>
        <v>509.53857470864983</v>
      </c>
      <c r="M121">
        <f t="shared" si="39"/>
        <v>51.574322758887739</v>
      </c>
      <c r="N121">
        <f t="shared" si="40"/>
        <v>67.85387911643457</v>
      </c>
      <c r="O121">
        <f t="shared" si="41"/>
        <v>0.14846792706883655</v>
      </c>
      <c r="P121">
        <f t="shared" si="42"/>
        <v>2.7692060663852329</v>
      </c>
      <c r="Q121">
        <f t="shared" si="43"/>
        <v>0.14418334932026719</v>
      </c>
      <c r="R121">
        <f t="shared" si="44"/>
        <v>9.0489246338403467E-2</v>
      </c>
      <c r="S121">
        <f t="shared" si="45"/>
        <v>226.11345110747402</v>
      </c>
      <c r="T121">
        <f t="shared" si="46"/>
        <v>33.065016708042911</v>
      </c>
      <c r="U121">
        <f t="shared" si="47"/>
        <v>32.432474999999997</v>
      </c>
      <c r="V121">
        <f t="shared" si="48"/>
        <v>4.8932221629261914</v>
      </c>
      <c r="W121">
        <f t="shared" si="49"/>
        <v>70.306864582256381</v>
      </c>
      <c r="X121">
        <f t="shared" si="50"/>
        <v>3.40837067977019</v>
      </c>
      <c r="Y121">
        <f t="shared" si="51"/>
        <v>4.847849068539424</v>
      </c>
      <c r="Z121">
        <f t="shared" si="52"/>
        <v>1.4848514831560014</v>
      </c>
      <c r="AA121">
        <f t="shared" si="53"/>
        <v>-97.2670039945056</v>
      </c>
      <c r="AB121">
        <f t="shared" si="54"/>
        <v>-24.635283347376053</v>
      </c>
      <c r="AC121">
        <f t="shared" si="55"/>
        <v>-2.0244505202174157</v>
      </c>
      <c r="AD121">
        <f t="shared" si="56"/>
        <v>102.18671324537496</v>
      </c>
      <c r="AE121">
        <f t="shared" si="57"/>
        <v>23.952181813393413</v>
      </c>
      <c r="AF121">
        <f t="shared" si="58"/>
        <v>2.2086533362860106</v>
      </c>
      <c r="AG121">
        <f t="shared" si="59"/>
        <v>13.252813496171655</v>
      </c>
      <c r="AH121">
        <v>716.13341178665314</v>
      </c>
      <c r="AI121">
        <v>696.88369696969676</v>
      </c>
      <c r="AJ121">
        <v>1.7366473988336859</v>
      </c>
      <c r="AK121">
        <v>62.170441953153343</v>
      </c>
      <c r="AL121">
        <f t="shared" si="60"/>
        <v>2.2056009976078368</v>
      </c>
      <c r="AM121">
        <v>31.70362740569335</v>
      </c>
      <c r="AN121">
        <v>33.671138181818193</v>
      </c>
      <c r="AO121">
        <v>-5.6584362209870073E-7</v>
      </c>
      <c r="AP121">
        <v>100.072647166557</v>
      </c>
      <c r="AQ121">
        <v>13</v>
      </c>
      <c r="AR121">
        <v>2</v>
      </c>
      <c r="AS121">
        <f t="shared" si="61"/>
        <v>1</v>
      </c>
      <c r="AT121">
        <f t="shared" si="62"/>
        <v>0</v>
      </c>
      <c r="AU121">
        <f t="shared" si="63"/>
        <v>47493.599126029359</v>
      </c>
      <c r="AV121">
        <f t="shared" si="64"/>
        <v>1200.0062499999999</v>
      </c>
      <c r="AW121">
        <f t="shared" si="65"/>
        <v>1025.9288010919554</v>
      </c>
      <c r="AX121">
        <f t="shared" si="66"/>
        <v>0.85493621478384418</v>
      </c>
      <c r="AY121">
        <f t="shared" si="67"/>
        <v>0.18842689453281933</v>
      </c>
      <c r="AZ121">
        <v>6</v>
      </c>
      <c r="BA121">
        <v>0.5</v>
      </c>
      <c r="BB121" t="s">
        <v>355</v>
      </c>
      <c r="BC121">
        <v>2</v>
      </c>
      <c r="BD121" t="b">
        <v>1</v>
      </c>
      <c r="BE121">
        <v>1676567038.7874999</v>
      </c>
      <c r="BF121">
        <v>670.37562500000001</v>
      </c>
      <c r="BG121">
        <v>693.85349999999994</v>
      </c>
      <c r="BH121">
        <v>33.673662499999999</v>
      </c>
      <c r="BI121">
        <v>31.7034375</v>
      </c>
      <c r="BJ121">
        <v>677.09500000000003</v>
      </c>
      <c r="BK121">
        <v>33.449475</v>
      </c>
      <c r="BL121">
        <v>649.96025000000009</v>
      </c>
      <c r="BM121">
        <v>101.11775</v>
      </c>
      <c r="BN121">
        <v>9.9950325000000007E-2</v>
      </c>
      <c r="BO121">
        <v>32.267462500000001</v>
      </c>
      <c r="BP121">
        <v>32.432474999999997</v>
      </c>
      <c r="BQ121">
        <v>999.9</v>
      </c>
      <c r="BR121">
        <v>0</v>
      </c>
      <c r="BS121">
        <v>0</v>
      </c>
      <c r="BT121">
        <v>9012.0324999999993</v>
      </c>
      <c r="BU121">
        <v>0</v>
      </c>
      <c r="BV121">
        <v>235.016875</v>
      </c>
      <c r="BW121">
        <v>-23.4779625</v>
      </c>
      <c r="BX121">
        <v>693.73612500000002</v>
      </c>
      <c r="BY121">
        <v>716.57112499999994</v>
      </c>
      <c r="BZ121">
        <v>1.9702137500000001</v>
      </c>
      <c r="CA121">
        <v>693.85349999999994</v>
      </c>
      <c r="CB121">
        <v>31.7034375</v>
      </c>
      <c r="CC121">
        <v>3.4050037500000001</v>
      </c>
      <c r="CD121">
        <v>3.2057812499999998</v>
      </c>
      <c r="CE121">
        <v>26.153387500000001</v>
      </c>
      <c r="CF121">
        <v>25.1371875</v>
      </c>
      <c r="CG121">
        <v>1200.0062499999999</v>
      </c>
      <c r="CH121">
        <v>0.50004300000000002</v>
      </c>
      <c r="CI121">
        <v>0.49995699999999998</v>
      </c>
      <c r="CJ121">
        <v>0</v>
      </c>
      <c r="CK121">
        <v>882.80324999999993</v>
      </c>
      <c r="CL121">
        <v>4.9990899999999998</v>
      </c>
      <c r="CM121">
        <v>9613.1650000000009</v>
      </c>
      <c r="CN121">
        <v>9558.0562499999996</v>
      </c>
      <c r="CO121">
        <v>42.546499999999988</v>
      </c>
      <c r="CP121">
        <v>44.327749999999988</v>
      </c>
      <c r="CQ121">
        <v>43.375</v>
      </c>
      <c r="CR121">
        <v>43.25</v>
      </c>
      <c r="CS121">
        <v>43.75</v>
      </c>
      <c r="CT121">
        <v>597.55499999999995</v>
      </c>
      <c r="CU121">
        <v>597.45125000000007</v>
      </c>
      <c r="CV121">
        <v>0</v>
      </c>
      <c r="CW121">
        <v>1676567052.9000001</v>
      </c>
      <c r="CX121">
        <v>0</v>
      </c>
      <c r="CY121">
        <v>1676559501.0999999</v>
      </c>
      <c r="CZ121" t="s">
        <v>356</v>
      </c>
      <c r="DA121">
        <v>1676559501.0999999</v>
      </c>
      <c r="DB121">
        <v>1676559496.5999999</v>
      </c>
      <c r="DC121">
        <v>9</v>
      </c>
      <c r="DD121">
        <v>-0.31900000000000001</v>
      </c>
      <c r="DE121">
        <v>0.04</v>
      </c>
      <c r="DF121">
        <v>-6.032</v>
      </c>
      <c r="DG121">
        <v>0.23799999999999999</v>
      </c>
      <c r="DH121">
        <v>416</v>
      </c>
      <c r="DI121">
        <v>31</v>
      </c>
      <c r="DJ121">
        <v>0.66</v>
      </c>
      <c r="DK121">
        <v>0.35</v>
      </c>
      <c r="DL121">
        <v>-23.2786756097561</v>
      </c>
      <c r="DM121">
        <v>-1.6027296167246901</v>
      </c>
      <c r="DN121">
        <v>0.17769299337036601</v>
      </c>
      <c r="DO121">
        <v>0</v>
      </c>
      <c r="DP121">
        <v>1.9855851219512199</v>
      </c>
      <c r="DQ121">
        <v>-0.1352665505226445</v>
      </c>
      <c r="DR121">
        <v>1.361103446221004E-2</v>
      </c>
      <c r="DS121">
        <v>0</v>
      </c>
      <c r="DT121">
        <v>0</v>
      </c>
      <c r="DU121">
        <v>0</v>
      </c>
      <c r="DV121">
        <v>0</v>
      </c>
      <c r="DW121">
        <v>-1</v>
      </c>
      <c r="DX121">
        <v>0</v>
      </c>
      <c r="DY121">
        <v>2</v>
      </c>
      <c r="DZ121" t="s">
        <v>357</v>
      </c>
      <c r="EA121">
        <v>3.29732</v>
      </c>
      <c r="EB121">
        <v>2.6252900000000001</v>
      </c>
      <c r="EC121">
        <v>0.14471400000000001</v>
      </c>
      <c r="ED121">
        <v>0.146006</v>
      </c>
      <c r="EE121">
        <v>0.138406</v>
      </c>
      <c r="EF121">
        <v>0.13162499999999999</v>
      </c>
      <c r="EG121">
        <v>25831.8</v>
      </c>
      <c r="EH121">
        <v>26174.9</v>
      </c>
      <c r="EI121">
        <v>28098</v>
      </c>
      <c r="EJ121">
        <v>29497.8</v>
      </c>
      <c r="EK121">
        <v>33335</v>
      </c>
      <c r="EL121">
        <v>35545.5</v>
      </c>
      <c r="EM121">
        <v>39682.400000000001</v>
      </c>
      <c r="EN121">
        <v>42139</v>
      </c>
      <c r="EO121">
        <v>2.20723</v>
      </c>
      <c r="EP121">
        <v>2.20275</v>
      </c>
      <c r="EQ121">
        <v>0.13619700000000001</v>
      </c>
      <c r="ER121">
        <v>0</v>
      </c>
      <c r="ES121">
        <v>30.220800000000001</v>
      </c>
      <c r="ET121">
        <v>999.9</v>
      </c>
      <c r="EU121">
        <v>76.8</v>
      </c>
      <c r="EV121">
        <v>32.5</v>
      </c>
      <c r="EW121">
        <v>37.307499999999997</v>
      </c>
      <c r="EX121">
        <v>56.761000000000003</v>
      </c>
      <c r="EY121">
        <v>-3.9302899999999998</v>
      </c>
      <c r="EZ121">
        <v>2</v>
      </c>
      <c r="FA121">
        <v>0.40201999999999999</v>
      </c>
      <c r="FB121">
        <v>-0.16734199999999999</v>
      </c>
      <c r="FC121">
        <v>20.2745</v>
      </c>
      <c r="FD121">
        <v>5.2166899999999998</v>
      </c>
      <c r="FE121">
        <v>12.007099999999999</v>
      </c>
      <c r="FF121">
        <v>4.9866999999999999</v>
      </c>
      <c r="FG121">
        <v>3.28443</v>
      </c>
      <c r="FH121">
        <v>9999</v>
      </c>
      <c r="FI121">
        <v>9999</v>
      </c>
      <c r="FJ121">
        <v>9999</v>
      </c>
      <c r="FK121">
        <v>999.9</v>
      </c>
      <c r="FL121">
        <v>1.8657300000000001</v>
      </c>
      <c r="FM121">
        <v>1.8621700000000001</v>
      </c>
      <c r="FN121">
        <v>1.8641700000000001</v>
      </c>
      <c r="FO121">
        <v>1.86029</v>
      </c>
      <c r="FP121">
        <v>1.8609599999999999</v>
      </c>
      <c r="FQ121">
        <v>1.86016</v>
      </c>
      <c r="FR121">
        <v>1.86188</v>
      </c>
      <c r="FS121">
        <v>1.85849</v>
      </c>
      <c r="FT121">
        <v>0</v>
      </c>
      <c r="FU121">
        <v>0</v>
      </c>
      <c r="FV121">
        <v>0</v>
      </c>
      <c r="FW121">
        <v>0</v>
      </c>
      <c r="FX121" t="s">
        <v>358</v>
      </c>
      <c r="FY121" t="s">
        <v>359</v>
      </c>
      <c r="FZ121" t="s">
        <v>360</v>
      </c>
      <c r="GA121" t="s">
        <v>360</v>
      </c>
      <c r="GB121" t="s">
        <v>360</v>
      </c>
      <c r="GC121" t="s">
        <v>360</v>
      </c>
      <c r="GD121">
        <v>0</v>
      </c>
      <c r="GE121">
        <v>100</v>
      </c>
      <c r="GF121">
        <v>100</v>
      </c>
      <c r="GG121">
        <v>-6.73</v>
      </c>
      <c r="GH121">
        <v>0.22409999999999999</v>
      </c>
      <c r="GI121">
        <v>-4.3390407852367989</v>
      </c>
      <c r="GJ121">
        <v>-4.8024823865547416E-3</v>
      </c>
      <c r="GK121">
        <v>2.2541114550050859E-6</v>
      </c>
      <c r="GL121">
        <v>-5.2254267566753844E-10</v>
      </c>
      <c r="GM121">
        <v>0.224158448447625</v>
      </c>
      <c r="GN121">
        <v>0</v>
      </c>
      <c r="GO121">
        <v>0</v>
      </c>
      <c r="GP121">
        <v>0</v>
      </c>
      <c r="GQ121">
        <v>6</v>
      </c>
      <c r="GR121">
        <v>2068</v>
      </c>
      <c r="GS121">
        <v>3</v>
      </c>
      <c r="GT121">
        <v>31</v>
      </c>
      <c r="GU121">
        <v>125.7</v>
      </c>
      <c r="GV121">
        <v>125.7</v>
      </c>
      <c r="GW121">
        <v>2.0764200000000002</v>
      </c>
      <c r="GX121">
        <v>2.5280800000000001</v>
      </c>
      <c r="GY121">
        <v>2.04834</v>
      </c>
      <c r="GZ121">
        <v>2.6269499999999999</v>
      </c>
      <c r="HA121">
        <v>2.1972700000000001</v>
      </c>
      <c r="HB121">
        <v>2.33765</v>
      </c>
      <c r="HC121">
        <v>37.771099999999997</v>
      </c>
      <c r="HD121">
        <v>14.2546</v>
      </c>
      <c r="HE121">
        <v>18</v>
      </c>
      <c r="HF121">
        <v>683.63300000000004</v>
      </c>
      <c r="HG121">
        <v>757.48599999999999</v>
      </c>
      <c r="HH121">
        <v>30.999500000000001</v>
      </c>
      <c r="HI121">
        <v>32.517400000000002</v>
      </c>
      <c r="HJ121">
        <v>30.0001</v>
      </c>
      <c r="HK121">
        <v>32.4497</v>
      </c>
      <c r="HL121">
        <v>32.4559</v>
      </c>
      <c r="HM121">
        <v>41.535299999999999</v>
      </c>
      <c r="HN121">
        <v>19.390499999999999</v>
      </c>
      <c r="HO121">
        <v>100</v>
      </c>
      <c r="HP121">
        <v>31</v>
      </c>
      <c r="HQ121">
        <v>708.76300000000003</v>
      </c>
      <c r="HR121">
        <v>31.615100000000002</v>
      </c>
      <c r="HS121">
        <v>99.040099999999995</v>
      </c>
      <c r="HT121">
        <v>97.739199999999997</v>
      </c>
    </row>
    <row r="122" spans="1:228" x14ac:dyDescent="0.2">
      <c r="A122">
        <v>107</v>
      </c>
      <c r="B122">
        <v>1676567045.0999999</v>
      </c>
      <c r="C122">
        <v>423</v>
      </c>
      <c r="D122" t="s">
        <v>572</v>
      </c>
      <c r="E122" t="s">
        <v>573</v>
      </c>
      <c r="F122">
        <v>4</v>
      </c>
      <c r="G122">
        <v>1676567043.0999999</v>
      </c>
      <c r="H122">
        <f t="shared" si="34"/>
        <v>2.2049448785459755E-3</v>
      </c>
      <c r="I122">
        <f t="shared" si="35"/>
        <v>2.2049448785459753</v>
      </c>
      <c r="J122">
        <f t="shared" si="36"/>
        <v>13.604412016499339</v>
      </c>
      <c r="K122">
        <f t="shared" si="37"/>
        <v>677.4722857142857</v>
      </c>
      <c r="L122">
        <f t="shared" si="38"/>
        <v>512.67723052285066</v>
      </c>
      <c r="M122">
        <f t="shared" si="39"/>
        <v>51.892489989104483</v>
      </c>
      <c r="N122">
        <f t="shared" si="40"/>
        <v>68.572820697480481</v>
      </c>
      <c r="O122">
        <f t="shared" si="41"/>
        <v>0.14850977037308422</v>
      </c>
      <c r="P122">
        <f t="shared" si="42"/>
        <v>2.7710060351217218</v>
      </c>
      <c r="Q122">
        <f t="shared" si="43"/>
        <v>0.14422551294021005</v>
      </c>
      <c r="R122">
        <f t="shared" si="44"/>
        <v>9.0515574265483956E-2</v>
      </c>
      <c r="S122">
        <f t="shared" si="45"/>
        <v>226.11428794665431</v>
      </c>
      <c r="T122">
        <f t="shared" si="46"/>
        <v>33.064316984903591</v>
      </c>
      <c r="U122">
        <f t="shared" si="47"/>
        <v>32.427900000000001</v>
      </c>
      <c r="V122">
        <f t="shared" si="48"/>
        <v>4.8919592220441102</v>
      </c>
      <c r="W122">
        <f t="shared" si="49"/>
        <v>70.29992629103981</v>
      </c>
      <c r="X122">
        <f t="shared" si="50"/>
        <v>3.4079562836142476</v>
      </c>
      <c r="Y122">
        <f t="shared" si="51"/>
        <v>4.8477380609268348</v>
      </c>
      <c r="Z122">
        <f t="shared" si="52"/>
        <v>1.4840029384298625</v>
      </c>
      <c r="AA122">
        <f t="shared" si="53"/>
        <v>-97.238069143877524</v>
      </c>
      <c r="AB122">
        <f t="shared" si="54"/>
        <v>-24.028391209399988</v>
      </c>
      <c r="AC122">
        <f t="shared" si="55"/>
        <v>-1.973247107233749</v>
      </c>
      <c r="AD122">
        <f t="shared" si="56"/>
        <v>102.87458048614305</v>
      </c>
      <c r="AE122">
        <f t="shared" si="57"/>
        <v>24.055374902848623</v>
      </c>
      <c r="AF122">
        <f t="shared" si="58"/>
        <v>2.2048462805433604</v>
      </c>
      <c r="AG122">
        <f t="shared" si="59"/>
        <v>13.604412016499339</v>
      </c>
      <c r="AH122">
        <v>723.00554958921225</v>
      </c>
      <c r="AI122">
        <v>703.61081212121189</v>
      </c>
      <c r="AJ122">
        <v>1.6872467296235381</v>
      </c>
      <c r="AK122">
        <v>62.170441953153343</v>
      </c>
      <c r="AL122">
        <f t="shared" si="60"/>
        <v>2.2049448785459753</v>
      </c>
      <c r="AM122">
        <v>31.703036149770131</v>
      </c>
      <c r="AN122">
        <v>33.669903030303033</v>
      </c>
      <c r="AO122">
        <v>-2.474077243452189E-5</v>
      </c>
      <c r="AP122">
        <v>100.072647166557</v>
      </c>
      <c r="AQ122">
        <v>13</v>
      </c>
      <c r="AR122">
        <v>2</v>
      </c>
      <c r="AS122">
        <f t="shared" si="61"/>
        <v>1</v>
      </c>
      <c r="AT122">
        <f t="shared" si="62"/>
        <v>0</v>
      </c>
      <c r="AU122">
        <f t="shared" si="63"/>
        <v>47543.32573373901</v>
      </c>
      <c r="AV122">
        <f t="shared" si="64"/>
        <v>1200.011428571428</v>
      </c>
      <c r="AW122">
        <f t="shared" si="65"/>
        <v>1025.9331564490433</v>
      </c>
      <c r="AX122">
        <f t="shared" si="66"/>
        <v>0.85493615479177654</v>
      </c>
      <c r="AY122">
        <f t="shared" si="67"/>
        <v>0.18842677874812869</v>
      </c>
      <c r="AZ122">
        <v>6</v>
      </c>
      <c r="BA122">
        <v>0.5</v>
      </c>
      <c r="BB122" t="s">
        <v>355</v>
      </c>
      <c r="BC122">
        <v>2</v>
      </c>
      <c r="BD122" t="b">
        <v>1</v>
      </c>
      <c r="BE122">
        <v>1676567043.0999999</v>
      </c>
      <c r="BF122">
        <v>677.4722857142857</v>
      </c>
      <c r="BG122">
        <v>701.05500000000006</v>
      </c>
      <c r="BH122">
        <v>33.669257142857148</v>
      </c>
      <c r="BI122">
        <v>31.702628571428569</v>
      </c>
      <c r="BJ122">
        <v>684.20942857142848</v>
      </c>
      <c r="BK122">
        <v>33.445099999999996</v>
      </c>
      <c r="BL122">
        <v>650.02942857142864</v>
      </c>
      <c r="BM122">
        <v>101.1187142857143</v>
      </c>
      <c r="BN122">
        <v>9.9921728571428572E-2</v>
      </c>
      <c r="BO122">
        <v>32.267057142857141</v>
      </c>
      <c r="BP122">
        <v>32.427900000000001</v>
      </c>
      <c r="BQ122">
        <v>999.89999999999986</v>
      </c>
      <c r="BR122">
        <v>0</v>
      </c>
      <c r="BS122">
        <v>0</v>
      </c>
      <c r="BT122">
        <v>9021.5185714285708</v>
      </c>
      <c r="BU122">
        <v>0</v>
      </c>
      <c r="BV122">
        <v>228.22528571428569</v>
      </c>
      <c r="BW122">
        <v>-23.582557142857141</v>
      </c>
      <c r="BX122">
        <v>701.07728571428572</v>
      </c>
      <c r="BY122">
        <v>724.00814285714284</v>
      </c>
      <c r="BZ122">
        <v>1.966631428571429</v>
      </c>
      <c r="CA122">
        <v>701.05500000000006</v>
      </c>
      <c r="CB122">
        <v>31.702628571428569</v>
      </c>
      <c r="CC122">
        <v>3.4045957142857151</v>
      </c>
      <c r="CD122">
        <v>3.2057314285714291</v>
      </c>
      <c r="CE122">
        <v>26.151328571428571</v>
      </c>
      <c r="CF122">
        <v>25.136942857142859</v>
      </c>
      <c r="CG122">
        <v>1200.011428571428</v>
      </c>
      <c r="CH122">
        <v>0.5000429999999999</v>
      </c>
      <c r="CI122">
        <v>0.4999570000000001</v>
      </c>
      <c r="CJ122">
        <v>0</v>
      </c>
      <c r="CK122">
        <v>883.10442857142857</v>
      </c>
      <c r="CL122">
        <v>4.9990899999999998</v>
      </c>
      <c r="CM122">
        <v>9617.528571428571</v>
      </c>
      <c r="CN122">
        <v>9558.1000000000022</v>
      </c>
      <c r="CO122">
        <v>42.561999999999998</v>
      </c>
      <c r="CP122">
        <v>44.311999999999998</v>
      </c>
      <c r="CQ122">
        <v>43.375</v>
      </c>
      <c r="CR122">
        <v>43.25</v>
      </c>
      <c r="CS122">
        <v>43.75</v>
      </c>
      <c r="CT122">
        <v>597.55999999999983</v>
      </c>
      <c r="CU122">
        <v>597.45142857142855</v>
      </c>
      <c r="CV122">
        <v>0</v>
      </c>
      <c r="CW122">
        <v>1676567057.0999999</v>
      </c>
      <c r="CX122">
        <v>0</v>
      </c>
      <c r="CY122">
        <v>1676559501.0999999</v>
      </c>
      <c r="CZ122" t="s">
        <v>356</v>
      </c>
      <c r="DA122">
        <v>1676559501.0999999</v>
      </c>
      <c r="DB122">
        <v>1676559496.5999999</v>
      </c>
      <c r="DC122">
        <v>9</v>
      </c>
      <c r="DD122">
        <v>-0.31900000000000001</v>
      </c>
      <c r="DE122">
        <v>0.04</v>
      </c>
      <c r="DF122">
        <v>-6.032</v>
      </c>
      <c r="DG122">
        <v>0.23799999999999999</v>
      </c>
      <c r="DH122">
        <v>416</v>
      </c>
      <c r="DI122">
        <v>31</v>
      </c>
      <c r="DJ122">
        <v>0.66</v>
      </c>
      <c r="DK122">
        <v>0.35</v>
      </c>
      <c r="DL122">
        <v>-23.37004146341463</v>
      </c>
      <c r="DM122">
        <v>-1.6764585365853271</v>
      </c>
      <c r="DN122">
        <v>0.18369545844009599</v>
      </c>
      <c r="DO122">
        <v>0</v>
      </c>
      <c r="DP122">
        <v>1.9778619512195119</v>
      </c>
      <c r="DQ122">
        <v>-0.1018112195121923</v>
      </c>
      <c r="DR122">
        <v>1.0537671844390469E-2</v>
      </c>
      <c r="DS122">
        <v>0</v>
      </c>
      <c r="DT122">
        <v>0</v>
      </c>
      <c r="DU122">
        <v>0</v>
      </c>
      <c r="DV122">
        <v>0</v>
      </c>
      <c r="DW122">
        <v>-1</v>
      </c>
      <c r="DX122">
        <v>0</v>
      </c>
      <c r="DY122">
        <v>2</v>
      </c>
      <c r="DZ122" t="s">
        <v>357</v>
      </c>
      <c r="EA122">
        <v>3.2973300000000001</v>
      </c>
      <c r="EB122">
        <v>2.62527</v>
      </c>
      <c r="EC122">
        <v>0.14566999999999999</v>
      </c>
      <c r="ED122">
        <v>0.14697199999999999</v>
      </c>
      <c r="EE122">
        <v>0.13841000000000001</v>
      </c>
      <c r="EF122">
        <v>0.13161100000000001</v>
      </c>
      <c r="EG122">
        <v>25802.7</v>
      </c>
      <c r="EH122">
        <v>26145.4</v>
      </c>
      <c r="EI122">
        <v>28097.8</v>
      </c>
      <c r="EJ122">
        <v>29498</v>
      </c>
      <c r="EK122">
        <v>33334.699999999997</v>
      </c>
      <c r="EL122">
        <v>35546.699999999997</v>
      </c>
      <c r="EM122">
        <v>39682.199999999997</v>
      </c>
      <c r="EN122">
        <v>42139.6</v>
      </c>
      <c r="EO122">
        <v>2.2073499999999999</v>
      </c>
      <c r="EP122">
        <v>2.2025999999999999</v>
      </c>
      <c r="EQ122">
        <v>0.13642000000000001</v>
      </c>
      <c r="ER122">
        <v>0</v>
      </c>
      <c r="ES122">
        <v>30.2103</v>
      </c>
      <c r="ET122">
        <v>999.9</v>
      </c>
      <c r="EU122">
        <v>76.8</v>
      </c>
      <c r="EV122">
        <v>32.5</v>
      </c>
      <c r="EW122">
        <v>37.305199999999999</v>
      </c>
      <c r="EX122">
        <v>56.640999999999998</v>
      </c>
      <c r="EY122">
        <v>-4.0224399999999996</v>
      </c>
      <c r="EZ122">
        <v>2</v>
      </c>
      <c r="FA122">
        <v>0.40188800000000002</v>
      </c>
      <c r="FB122">
        <v>-0.16785700000000001</v>
      </c>
      <c r="FC122">
        <v>20.2744</v>
      </c>
      <c r="FD122">
        <v>5.2175900000000004</v>
      </c>
      <c r="FE122">
        <v>12.0059</v>
      </c>
      <c r="FF122">
        <v>4.9865000000000004</v>
      </c>
      <c r="FG122">
        <v>3.2845</v>
      </c>
      <c r="FH122">
        <v>9999</v>
      </c>
      <c r="FI122">
        <v>9999</v>
      </c>
      <c r="FJ122">
        <v>9999</v>
      </c>
      <c r="FK122">
        <v>999.9</v>
      </c>
      <c r="FL122">
        <v>1.8657699999999999</v>
      </c>
      <c r="FM122">
        <v>1.8621799999999999</v>
      </c>
      <c r="FN122">
        <v>1.8641700000000001</v>
      </c>
      <c r="FO122">
        <v>1.86029</v>
      </c>
      <c r="FP122">
        <v>1.8609599999999999</v>
      </c>
      <c r="FQ122">
        <v>1.8601799999999999</v>
      </c>
      <c r="FR122">
        <v>1.86188</v>
      </c>
      <c r="FS122">
        <v>1.85849</v>
      </c>
      <c r="FT122">
        <v>0</v>
      </c>
      <c r="FU122">
        <v>0</v>
      </c>
      <c r="FV122">
        <v>0</v>
      </c>
      <c r="FW122">
        <v>0</v>
      </c>
      <c r="FX122" t="s">
        <v>358</v>
      </c>
      <c r="FY122" t="s">
        <v>359</v>
      </c>
      <c r="FZ122" t="s">
        <v>360</v>
      </c>
      <c r="GA122" t="s">
        <v>360</v>
      </c>
      <c r="GB122" t="s">
        <v>360</v>
      </c>
      <c r="GC122" t="s">
        <v>360</v>
      </c>
      <c r="GD122">
        <v>0</v>
      </c>
      <c r="GE122">
        <v>100</v>
      </c>
      <c r="GF122">
        <v>100</v>
      </c>
      <c r="GG122">
        <v>-6.7450000000000001</v>
      </c>
      <c r="GH122">
        <v>0.22420000000000001</v>
      </c>
      <c r="GI122">
        <v>-4.3390407852367989</v>
      </c>
      <c r="GJ122">
        <v>-4.8024823865547416E-3</v>
      </c>
      <c r="GK122">
        <v>2.2541114550050859E-6</v>
      </c>
      <c r="GL122">
        <v>-5.2254267566753844E-10</v>
      </c>
      <c r="GM122">
        <v>0.224158448447625</v>
      </c>
      <c r="GN122">
        <v>0</v>
      </c>
      <c r="GO122">
        <v>0</v>
      </c>
      <c r="GP122">
        <v>0</v>
      </c>
      <c r="GQ122">
        <v>6</v>
      </c>
      <c r="GR122">
        <v>2068</v>
      </c>
      <c r="GS122">
        <v>3</v>
      </c>
      <c r="GT122">
        <v>31</v>
      </c>
      <c r="GU122">
        <v>125.7</v>
      </c>
      <c r="GV122">
        <v>125.8</v>
      </c>
      <c r="GW122">
        <v>2.0922900000000002</v>
      </c>
      <c r="GX122">
        <v>2.5329600000000001</v>
      </c>
      <c r="GY122">
        <v>2.04834</v>
      </c>
      <c r="GZ122">
        <v>2.6269499999999999</v>
      </c>
      <c r="HA122">
        <v>2.1972700000000001</v>
      </c>
      <c r="HB122">
        <v>2.3107899999999999</v>
      </c>
      <c r="HC122">
        <v>37.771099999999997</v>
      </c>
      <c r="HD122">
        <v>14.2371</v>
      </c>
      <c r="HE122">
        <v>18</v>
      </c>
      <c r="HF122">
        <v>683.73500000000001</v>
      </c>
      <c r="HG122">
        <v>757.34100000000001</v>
      </c>
      <c r="HH122">
        <v>30.9998</v>
      </c>
      <c r="HI122">
        <v>32.517000000000003</v>
      </c>
      <c r="HJ122">
        <v>30</v>
      </c>
      <c r="HK122">
        <v>32.4497</v>
      </c>
      <c r="HL122">
        <v>32.4559</v>
      </c>
      <c r="HM122">
        <v>41.8538</v>
      </c>
      <c r="HN122">
        <v>19.680399999999999</v>
      </c>
      <c r="HO122">
        <v>100</v>
      </c>
      <c r="HP122">
        <v>31</v>
      </c>
      <c r="HQ122">
        <v>718.78099999999995</v>
      </c>
      <c r="HR122">
        <v>31.596499999999999</v>
      </c>
      <c r="HS122">
        <v>99.039400000000001</v>
      </c>
      <c r="HT122">
        <v>97.740300000000005</v>
      </c>
    </row>
    <row r="123" spans="1:228" x14ac:dyDescent="0.2">
      <c r="A123">
        <v>108</v>
      </c>
      <c r="B123">
        <v>1676567049.0999999</v>
      </c>
      <c r="C123">
        <v>427</v>
      </c>
      <c r="D123" t="s">
        <v>574</v>
      </c>
      <c r="E123" t="s">
        <v>575</v>
      </c>
      <c r="F123">
        <v>4</v>
      </c>
      <c r="G123">
        <v>1676567046.7874999</v>
      </c>
      <c r="H123">
        <f t="shared" si="34"/>
        <v>2.2248449213022911E-3</v>
      </c>
      <c r="I123">
        <f t="shared" si="35"/>
        <v>2.2248449213022909</v>
      </c>
      <c r="J123">
        <f t="shared" si="36"/>
        <v>13.608174113593638</v>
      </c>
      <c r="K123">
        <f t="shared" si="37"/>
        <v>683.52712499999996</v>
      </c>
      <c r="L123">
        <f t="shared" si="38"/>
        <v>519.84247280141074</v>
      </c>
      <c r="M123">
        <f t="shared" si="39"/>
        <v>52.618410864862383</v>
      </c>
      <c r="N123">
        <f t="shared" si="40"/>
        <v>69.186557432885735</v>
      </c>
      <c r="O123">
        <f t="shared" si="41"/>
        <v>0.14986179220838944</v>
      </c>
      <c r="P123">
        <f t="shared" si="42"/>
        <v>2.7658590313551841</v>
      </c>
      <c r="Q123">
        <f t="shared" si="43"/>
        <v>0.14549254446163615</v>
      </c>
      <c r="R123">
        <f t="shared" si="44"/>
        <v>9.1314789028103471E-2</v>
      </c>
      <c r="S123">
        <f t="shared" si="45"/>
        <v>226.11328873217226</v>
      </c>
      <c r="T123">
        <f t="shared" si="46"/>
        <v>33.067269576343747</v>
      </c>
      <c r="U123">
        <f t="shared" si="47"/>
        <v>32.429287500000001</v>
      </c>
      <c r="V123">
        <f t="shared" si="48"/>
        <v>4.8923422151216691</v>
      </c>
      <c r="W123">
        <f t="shared" si="49"/>
        <v>70.272286226963018</v>
      </c>
      <c r="X123">
        <f t="shared" si="50"/>
        <v>3.4079695194421529</v>
      </c>
      <c r="Y123">
        <f t="shared" si="51"/>
        <v>4.8496636475369677</v>
      </c>
      <c r="Z123">
        <f t="shared" si="52"/>
        <v>1.4843726956795162</v>
      </c>
      <c r="AA123">
        <f t="shared" si="53"/>
        <v>-98.115661029431038</v>
      </c>
      <c r="AB123">
        <f t="shared" si="54"/>
        <v>-23.142336373674993</v>
      </c>
      <c r="AC123">
        <f t="shared" si="55"/>
        <v>-1.9040983181635065</v>
      </c>
      <c r="AD123">
        <f t="shared" si="56"/>
        <v>102.95119301090273</v>
      </c>
      <c r="AE123">
        <f t="shared" si="57"/>
        <v>24.207386047068425</v>
      </c>
      <c r="AF123">
        <f t="shared" si="58"/>
        <v>2.2554741661591953</v>
      </c>
      <c r="AG123">
        <f t="shared" si="59"/>
        <v>13.608174113593638</v>
      </c>
      <c r="AH123">
        <v>729.96809851607861</v>
      </c>
      <c r="AI123">
        <v>710.45769090909107</v>
      </c>
      <c r="AJ123">
        <v>1.7169171717910401</v>
      </c>
      <c r="AK123">
        <v>62.170441953153343</v>
      </c>
      <c r="AL123">
        <f t="shared" si="60"/>
        <v>2.2248449213022909</v>
      </c>
      <c r="AM123">
        <v>31.67952444579192</v>
      </c>
      <c r="AN123">
        <v>33.663912121212107</v>
      </c>
      <c r="AO123">
        <v>1.0691571346727099E-5</v>
      </c>
      <c r="AP123">
        <v>100.072647166557</v>
      </c>
      <c r="AQ123">
        <v>13</v>
      </c>
      <c r="AR123">
        <v>2</v>
      </c>
      <c r="AS123">
        <f t="shared" si="61"/>
        <v>1</v>
      </c>
      <c r="AT123">
        <f t="shared" si="62"/>
        <v>0</v>
      </c>
      <c r="AU123">
        <f t="shared" si="63"/>
        <v>47400.294204278449</v>
      </c>
      <c r="AV123">
        <f t="shared" si="64"/>
        <v>1200.0074999999999</v>
      </c>
      <c r="AW123">
        <f t="shared" si="65"/>
        <v>1025.929663591799</v>
      </c>
      <c r="AX123">
        <f t="shared" si="66"/>
        <v>0.8549360429762306</v>
      </c>
      <c r="AY123">
        <f t="shared" si="67"/>
        <v>0.18842656294412516</v>
      </c>
      <c r="AZ123">
        <v>6</v>
      </c>
      <c r="BA123">
        <v>0.5</v>
      </c>
      <c r="BB123" t="s">
        <v>355</v>
      </c>
      <c r="BC123">
        <v>2</v>
      </c>
      <c r="BD123" t="b">
        <v>1</v>
      </c>
      <c r="BE123">
        <v>1676567046.7874999</v>
      </c>
      <c r="BF123">
        <v>683.52712499999996</v>
      </c>
      <c r="BG123">
        <v>707.29412499999989</v>
      </c>
      <c r="BH123">
        <v>33.668962499999999</v>
      </c>
      <c r="BI123">
        <v>31.6572</v>
      </c>
      <c r="BJ123">
        <v>690.27912500000002</v>
      </c>
      <c r="BK123">
        <v>33.444837499999998</v>
      </c>
      <c r="BL123">
        <v>650.037375</v>
      </c>
      <c r="BM123">
        <v>101.11987499999999</v>
      </c>
      <c r="BN123">
        <v>0.10003991249999999</v>
      </c>
      <c r="BO123">
        <v>32.2740875</v>
      </c>
      <c r="BP123">
        <v>32.429287500000001</v>
      </c>
      <c r="BQ123">
        <v>999.9</v>
      </c>
      <c r="BR123">
        <v>0</v>
      </c>
      <c r="BS123">
        <v>0</v>
      </c>
      <c r="BT123">
        <v>8994.0600000000013</v>
      </c>
      <c r="BU123">
        <v>0</v>
      </c>
      <c r="BV123">
        <v>221.41925000000001</v>
      </c>
      <c r="BW123">
        <v>-23.766662499999999</v>
      </c>
      <c r="BX123">
        <v>707.342625</v>
      </c>
      <c r="BY123">
        <v>730.41674999999998</v>
      </c>
      <c r="BZ123">
        <v>2.0117587499999998</v>
      </c>
      <c r="CA123">
        <v>707.29412499999989</v>
      </c>
      <c r="CB123">
        <v>31.6572</v>
      </c>
      <c r="CC123">
        <v>3.4045999999999998</v>
      </c>
      <c r="CD123">
        <v>3.2011712499999998</v>
      </c>
      <c r="CE123">
        <v>26.151350000000001</v>
      </c>
      <c r="CF123">
        <v>25.113037500000001</v>
      </c>
      <c r="CG123">
        <v>1200.0074999999999</v>
      </c>
      <c r="CH123">
        <v>0.50005024999999992</v>
      </c>
      <c r="CI123">
        <v>0.49994975000000003</v>
      </c>
      <c r="CJ123">
        <v>0</v>
      </c>
      <c r="CK123">
        <v>883.63237500000002</v>
      </c>
      <c r="CL123">
        <v>4.9990899999999998</v>
      </c>
      <c r="CM123">
        <v>9617.7775000000001</v>
      </c>
      <c r="CN123">
        <v>9558.1062500000007</v>
      </c>
      <c r="CO123">
        <v>42.546499999999988</v>
      </c>
      <c r="CP123">
        <v>44.311999999999998</v>
      </c>
      <c r="CQ123">
        <v>43.375</v>
      </c>
      <c r="CR123">
        <v>43.25</v>
      </c>
      <c r="CS123">
        <v>43.75</v>
      </c>
      <c r="CT123">
        <v>597.5625</v>
      </c>
      <c r="CU123">
        <v>597.44499999999994</v>
      </c>
      <c r="CV123">
        <v>0</v>
      </c>
      <c r="CW123">
        <v>1676567061.3</v>
      </c>
      <c r="CX123">
        <v>0</v>
      </c>
      <c r="CY123">
        <v>1676559501.0999999</v>
      </c>
      <c r="CZ123" t="s">
        <v>356</v>
      </c>
      <c r="DA123">
        <v>1676559501.0999999</v>
      </c>
      <c r="DB123">
        <v>1676559496.5999999</v>
      </c>
      <c r="DC123">
        <v>9</v>
      </c>
      <c r="DD123">
        <v>-0.31900000000000001</v>
      </c>
      <c r="DE123">
        <v>0.04</v>
      </c>
      <c r="DF123">
        <v>-6.032</v>
      </c>
      <c r="DG123">
        <v>0.23799999999999999</v>
      </c>
      <c r="DH123">
        <v>416</v>
      </c>
      <c r="DI123">
        <v>31</v>
      </c>
      <c r="DJ123">
        <v>0.66</v>
      </c>
      <c r="DK123">
        <v>0.35</v>
      </c>
      <c r="DL123">
        <v>-23.49352195121951</v>
      </c>
      <c r="DM123">
        <v>-1.837498954703837</v>
      </c>
      <c r="DN123">
        <v>0.19819076362544411</v>
      </c>
      <c r="DO123">
        <v>0</v>
      </c>
      <c r="DP123">
        <v>1.9812382926829271</v>
      </c>
      <c r="DQ123">
        <v>7.6343832752614152E-2</v>
      </c>
      <c r="DR123">
        <v>2.0175998286111281E-2</v>
      </c>
      <c r="DS123">
        <v>1</v>
      </c>
      <c r="DT123">
        <v>0</v>
      </c>
      <c r="DU123">
        <v>0</v>
      </c>
      <c r="DV123">
        <v>0</v>
      </c>
      <c r="DW123">
        <v>-1</v>
      </c>
      <c r="DX123">
        <v>1</v>
      </c>
      <c r="DY123">
        <v>2</v>
      </c>
      <c r="DZ123" t="s">
        <v>373</v>
      </c>
      <c r="EA123">
        <v>3.2974399999999999</v>
      </c>
      <c r="EB123">
        <v>2.62521</v>
      </c>
      <c r="EC123">
        <v>0.14663300000000001</v>
      </c>
      <c r="ED123">
        <v>0.14793600000000001</v>
      </c>
      <c r="EE123">
        <v>0.138378</v>
      </c>
      <c r="EF123">
        <v>0.13134299999999999</v>
      </c>
      <c r="EG123">
        <v>25773.5</v>
      </c>
      <c r="EH123">
        <v>26116.2</v>
      </c>
      <c r="EI123">
        <v>28097.7</v>
      </c>
      <c r="EJ123">
        <v>29498.400000000001</v>
      </c>
      <c r="EK123">
        <v>33336.199999999997</v>
      </c>
      <c r="EL123">
        <v>35557.9</v>
      </c>
      <c r="EM123">
        <v>39682.5</v>
      </c>
      <c r="EN123">
        <v>42139.8</v>
      </c>
      <c r="EO123">
        <v>2.20743</v>
      </c>
      <c r="EP123">
        <v>2.20255</v>
      </c>
      <c r="EQ123">
        <v>0.13725799999999999</v>
      </c>
      <c r="ER123">
        <v>0</v>
      </c>
      <c r="ES123">
        <v>30.202200000000001</v>
      </c>
      <c r="ET123">
        <v>999.9</v>
      </c>
      <c r="EU123">
        <v>76.8</v>
      </c>
      <c r="EV123">
        <v>32.5</v>
      </c>
      <c r="EW123">
        <v>37.301400000000001</v>
      </c>
      <c r="EX123">
        <v>56.731000000000002</v>
      </c>
      <c r="EY123">
        <v>-4.0584899999999999</v>
      </c>
      <c r="EZ123">
        <v>2</v>
      </c>
      <c r="FA123">
        <v>0.401862</v>
      </c>
      <c r="FB123">
        <v>-0.16755700000000001</v>
      </c>
      <c r="FC123">
        <v>20.2745</v>
      </c>
      <c r="FD123">
        <v>5.2166899999999998</v>
      </c>
      <c r="FE123">
        <v>12.006500000000001</v>
      </c>
      <c r="FF123">
        <v>4.9868499999999996</v>
      </c>
      <c r="FG123">
        <v>3.2844799999999998</v>
      </c>
      <c r="FH123">
        <v>9999</v>
      </c>
      <c r="FI123">
        <v>9999</v>
      </c>
      <c r="FJ123">
        <v>9999</v>
      </c>
      <c r="FK123">
        <v>999.9</v>
      </c>
      <c r="FL123">
        <v>1.8657600000000001</v>
      </c>
      <c r="FM123">
        <v>1.8621799999999999</v>
      </c>
      <c r="FN123">
        <v>1.8641700000000001</v>
      </c>
      <c r="FO123">
        <v>1.8603000000000001</v>
      </c>
      <c r="FP123">
        <v>1.8609599999999999</v>
      </c>
      <c r="FQ123">
        <v>1.86016</v>
      </c>
      <c r="FR123">
        <v>1.86188</v>
      </c>
      <c r="FS123">
        <v>1.8584799999999999</v>
      </c>
      <c r="FT123">
        <v>0</v>
      </c>
      <c r="FU123">
        <v>0</v>
      </c>
      <c r="FV123">
        <v>0</v>
      </c>
      <c r="FW123">
        <v>0</v>
      </c>
      <c r="FX123" t="s">
        <v>358</v>
      </c>
      <c r="FY123" t="s">
        <v>359</v>
      </c>
      <c r="FZ123" t="s">
        <v>360</v>
      </c>
      <c r="GA123" t="s">
        <v>360</v>
      </c>
      <c r="GB123" t="s">
        <v>360</v>
      </c>
      <c r="GC123" t="s">
        <v>360</v>
      </c>
      <c r="GD123">
        <v>0</v>
      </c>
      <c r="GE123">
        <v>100</v>
      </c>
      <c r="GF123">
        <v>100</v>
      </c>
      <c r="GG123">
        <v>-6.7610000000000001</v>
      </c>
      <c r="GH123">
        <v>0.22409999999999999</v>
      </c>
      <c r="GI123">
        <v>-4.3390407852367989</v>
      </c>
      <c r="GJ123">
        <v>-4.8024823865547416E-3</v>
      </c>
      <c r="GK123">
        <v>2.2541114550050859E-6</v>
      </c>
      <c r="GL123">
        <v>-5.2254267566753844E-10</v>
      </c>
      <c r="GM123">
        <v>0.224158448447625</v>
      </c>
      <c r="GN123">
        <v>0</v>
      </c>
      <c r="GO123">
        <v>0</v>
      </c>
      <c r="GP123">
        <v>0</v>
      </c>
      <c r="GQ123">
        <v>6</v>
      </c>
      <c r="GR123">
        <v>2068</v>
      </c>
      <c r="GS123">
        <v>3</v>
      </c>
      <c r="GT123">
        <v>31</v>
      </c>
      <c r="GU123">
        <v>125.8</v>
      </c>
      <c r="GV123">
        <v>125.9</v>
      </c>
      <c r="GW123">
        <v>2.1081500000000002</v>
      </c>
      <c r="GX123">
        <v>2.5402800000000001</v>
      </c>
      <c r="GY123">
        <v>2.04834</v>
      </c>
      <c r="GZ123">
        <v>2.6269499999999999</v>
      </c>
      <c r="HA123">
        <v>2.1972700000000001</v>
      </c>
      <c r="HB123">
        <v>2.3168899999999999</v>
      </c>
      <c r="HC123">
        <v>37.771099999999997</v>
      </c>
      <c r="HD123">
        <v>14.228300000000001</v>
      </c>
      <c r="HE123">
        <v>18</v>
      </c>
      <c r="HF123">
        <v>683.78499999999997</v>
      </c>
      <c r="HG123">
        <v>757.27300000000002</v>
      </c>
      <c r="HH123">
        <v>31</v>
      </c>
      <c r="HI123">
        <v>32.514600000000002</v>
      </c>
      <c r="HJ123">
        <v>30</v>
      </c>
      <c r="HK123">
        <v>32.448700000000002</v>
      </c>
      <c r="HL123">
        <v>32.454300000000003</v>
      </c>
      <c r="HM123">
        <v>42.171199999999999</v>
      </c>
      <c r="HN123">
        <v>19.680399999999999</v>
      </c>
      <c r="HO123">
        <v>100</v>
      </c>
      <c r="HP123">
        <v>31</v>
      </c>
      <c r="HQ123">
        <v>725.46299999999997</v>
      </c>
      <c r="HR123">
        <v>31.598299999999998</v>
      </c>
      <c r="HS123">
        <v>99.039699999999996</v>
      </c>
      <c r="HT123">
        <v>97.741100000000003</v>
      </c>
    </row>
    <row r="124" spans="1:228" x14ac:dyDescent="0.2">
      <c r="A124">
        <v>109</v>
      </c>
      <c r="B124">
        <v>1676567053.0999999</v>
      </c>
      <c r="C124">
        <v>431</v>
      </c>
      <c r="D124" t="s">
        <v>576</v>
      </c>
      <c r="E124" t="s">
        <v>577</v>
      </c>
      <c r="F124">
        <v>4</v>
      </c>
      <c r="G124">
        <v>1676567051.0999999</v>
      </c>
      <c r="H124">
        <f t="shared" si="34"/>
        <v>2.2029289549434302E-3</v>
      </c>
      <c r="I124">
        <f t="shared" si="35"/>
        <v>2.2029289549434301</v>
      </c>
      <c r="J124">
        <f t="shared" si="36"/>
        <v>13.629574616035155</v>
      </c>
      <c r="K124">
        <f t="shared" si="37"/>
        <v>690.69857142857131</v>
      </c>
      <c r="L124">
        <f t="shared" si="38"/>
        <v>524.50884018521594</v>
      </c>
      <c r="M124">
        <f t="shared" si="39"/>
        <v>53.092365066260214</v>
      </c>
      <c r="N124">
        <f t="shared" si="40"/>
        <v>69.914590366257357</v>
      </c>
      <c r="O124">
        <f t="shared" si="41"/>
        <v>0.14776495463289072</v>
      </c>
      <c r="P124">
        <f t="shared" si="42"/>
        <v>2.7628246997514316</v>
      </c>
      <c r="Q124">
        <f t="shared" si="43"/>
        <v>0.14351072972532283</v>
      </c>
      <c r="R124">
        <f t="shared" si="44"/>
        <v>9.0066229126816416E-2</v>
      </c>
      <c r="S124">
        <f t="shared" si="45"/>
        <v>226.11147137472295</v>
      </c>
      <c r="T124">
        <f t="shared" si="46"/>
        <v>33.078582562017935</v>
      </c>
      <c r="U124">
        <f t="shared" si="47"/>
        <v>32.439228571428572</v>
      </c>
      <c r="V124">
        <f t="shared" si="48"/>
        <v>4.8950870228739074</v>
      </c>
      <c r="W124">
        <f t="shared" si="49"/>
        <v>70.192904455752142</v>
      </c>
      <c r="X124">
        <f t="shared" si="50"/>
        <v>3.4049903175144509</v>
      </c>
      <c r="Y124">
        <f t="shared" si="51"/>
        <v>4.850903868297503</v>
      </c>
      <c r="Z124">
        <f t="shared" si="52"/>
        <v>1.4900967053594565</v>
      </c>
      <c r="AA124">
        <f t="shared" si="53"/>
        <v>-97.149166913005274</v>
      </c>
      <c r="AB124">
        <f t="shared" si="54"/>
        <v>-23.923402325853985</v>
      </c>
      <c r="AC124">
        <f t="shared" si="55"/>
        <v>-1.9706644888545295</v>
      </c>
      <c r="AD124">
        <f t="shared" si="56"/>
        <v>103.06823764700916</v>
      </c>
      <c r="AE124">
        <f t="shared" si="57"/>
        <v>24.224391665750957</v>
      </c>
      <c r="AF124">
        <f t="shared" si="58"/>
        <v>2.2948495566761999</v>
      </c>
      <c r="AG124">
        <f t="shared" si="59"/>
        <v>13.629574616035155</v>
      </c>
      <c r="AH124">
        <v>736.86105900624739</v>
      </c>
      <c r="AI124">
        <v>717.32119999999998</v>
      </c>
      <c r="AJ124">
        <v>1.719009364945618</v>
      </c>
      <c r="AK124">
        <v>62.170441953153343</v>
      </c>
      <c r="AL124">
        <f t="shared" si="60"/>
        <v>2.2029289549434301</v>
      </c>
      <c r="AM124">
        <v>31.595433035168099</v>
      </c>
      <c r="AN124">
        <v>33.623570303030299</v>
      </c>
      <c r="AO124">
        <v>-1.026915732266568E-2</v>
      </c>
      <c r="AP124">
        <v>100.072647166557</v>
      </c>
      <c r="AQ124">
        <v>13</v>
      </c>
      <c r="AR124">
        <v>2</v>
      </c>
      <c r="AS124">
        <f t="shared" si="61"/>
        <v>1</v>
      </c>
      <c r="AT124">
        <f t="shared" si="62"/>
        <v>0</v>
      </c>
      <c r="AU124">
        <f t="shared" si="63"/>
        <v>47315.996459967209</v>
      </c>
      <c r="AV124">
        <f t="shared" si="64"/>
        <v>1200</v>
      </c>
      <c r="AW124">
        <f t="shared" si="65"/>
        <v>1025.9230421630689</v>
      </c>
      <c r="AX124">
        <f t="shared" si="66"/>
        <v>0.85493586846922409</v>
      </c>
      <c r="AY124">
        <f t="shared" si="67"/>
        <v>0.18842622614560245</v>
      </c>
      <c r="AZ124">
        <v>6</v>
      </c>
      <c r="BA124">
        <v>0.5</v>
      </c>
      <c r="BB124" t="s">
        <v>355</v>
      </c>
      <c r="BC124">
        <v>2</v>
      </c>
      <c r="BD124" t="b">
        <v>1</v>
      </c>
      <c r="BE124">
        <v>1676567051.0999999</v>
      </c>
      <c r="BF124">
        <v>690.69857142857131</v>
      </c>
      <c r="BG124">
        <v>714.52357142857147</v>
      </c>
      <c r="BH124">
        <v>33.638500000000008</v>
      </c>
      <c r="BI124">
        <v>31.591357142857149</v>
      </c>
      <c r="BJ124">
        <v>697.46785714285704</v>
      </c>
      <c r="BK124">
        <v>33.414342857142863</v>
      </c>
      <c r="BL124">
        <v>649.97542857142855</v>
      </c>
      <c r="BM124">
        <v>101.123</v>
      </c>
      <c r="BN124">
        <v>0.10001284285714281</v>
      </c>
      <c r="BO124">
        <v>32.278614285714283</v>
      </c>
      <c r="BP124">
        <v>32.439228571428572</v>
      </c>
      <c r="BQ124">
        <v>999.89999999999986</v>
      </c>
      <c r="BR124">
        <v>0</v>
      </c>
      <c r="BS124">
        <v>0</v>
      </c>
      <c r="BT124">
        <v>8977.6785714285706</v>
      </c>
      <c r="BU124">
        <v>0</v>
      </c>
      <c r="BV124">
        <v>211.33585714285721</v>
      </c>
      <c r="BW124">
        <v>-23.8248</v>
      </c>
      <c r="BX124">
        <v>714.74142857142851</v>
      </c>
      <c r="BY124">
        <v>737.8322857142856</v>
      </c>
      <c r="BZ124">
        <v>2.0471499999999998</v>
      </c>
      <c r="CA124">
        <v>714.52357142857147</v>
      </c>
      <c r="CB124">
        <v>31.591357142857149</v>
      </c>
      <c r="CC124">
        <v>3.401621428571429</v>
      </c>
      <c r="CD124">
        <v>3.1946085714285708</v>
      </c>
      <c r="CE124">
        <v>26.136557142857139</v>
      </c>
      <c r="CF124">
        <v>25.078600000000002</v>
      </c>
      <c r="CG124">
        <v>1200</v>
      </c>
      <c r="CH124">
        <v>0.50005571428571438</v>
      </c>
      <c r="CI124">
        <v>0.49994428571428567</v>
      </c>
      <c r="CJ124">
        <v>0</v>
      </c>
      <c r="CK124">
        <v>884.03485714285705</v>
      </c>
      <c r="CL124">
        <v>4.9990899999999998</v>
      </c>
      <c r="CM124">
        <v>9619.0528571428567</v>
      </c>
      <c r="CN124">
        <v>9558.045714285714</v>
      </c>
      <c r="CO124">
        <v>42.544285714285706</v>
      </c>
      <c r="CP124">
        <v>44.311999999999998</v>
      </c>
      <c r="CQ124">
        <v>43.357000000000014</v>
      </c>
      <c r="CR124">
        <v>43.267714285714291</v>
      </c>
      <c r="CS124">
        <v>43.75</v>
      </c>
      <c r="CT124">
        <v>597.56571428571431</v>
      </c>
      <c r="CU124">
        <v>597.43428571428558</v>
      </c>
      <c r="CV124">
        <v>0</v>
      </c>
      <c r="CW124">
        <v>1676567064.9000001</v>
      </c>
      <c r="CX124">
        <v>0</v>
      </c>
      <c r="CY124">
        <v>1676559501.0999999</v>
      </c>
      <c r="CZ124" t="s">
        <v>356</v>
      </c>
      <c r="DA124">
        <v>1676559501.0999999</v>
      </c>
      <c r="DB124">
        <v>1676559496.5999999</v>
      </c>
      <c r="DC124">
        <v>9</v>
      </c>
      <c r="DD124">
        <v>-0.31900000000000001</v>
      </c>
      <c r="DE124">
        <v>0.04</v>
      </c>
      <c r="DF124">
        <v>-6.032</v>
      </c>
      <c r="DG124">
        <v>0.23799999999999999</v>
      </c>
      <c r="DH124">
        <v>416</v>
      </c>
      <c r="DI124">
        <v>31</v>
      </c>
      <c r="DJ124">
        <v>0.66</v>
      </c>
      <c r="DK124">
        <v>0.35</v>
      </c>
      <c r="DL124">
        <v>-23.616215</v>
      </c>
      <c r="DM124">
        <v>-1.4688787992495</v>
      </c>
      <c r="DN124">
        <v>0.1572789966111178</v>
      </c>
      <c r="DO124">
        <v>0</v>
      </c>
      <c r="DP124">
        <v>1.9928049999999999</v>
      </c>
      <c r="DQ124">
        <v>0.27051782363977139</v>
      </c>
      <c r="DR124">
        <v>3.3454653637423899E-2</v>
      </c>
      <c r="DS124">
        <v>0</v>
      </c>
      <c r="DT124">
        <v>0</v>
      </c>
      <c r="DU124">
        <v>0</v>
      </c>
      <c r="DV124">
        <v>0</v>
      </c>
      <c r="DW124">
        <v>-1</v>
      </c>
      <c r="DX124">
        <v>0</v>
      </c>
      <c r="DY124">
        <v>2</v>
      </c>
      <c r="DZ124" t="s">
        <v>357</v>
      </c>
      <c r="EA124">
        <v>3.2972199999999998</v>
      </c>
      <c r="EB124">
        <v>2.6251500000000001</v>
      </c>
      <c r="EC124">
        <v>0.14760400000000001</v>
      </c>
      <c r="ED124">
        <v>0.14887800000000001</v>
      </c>
      <c r="EE124">
        <v>0.13827600000000001</v>
      </c>
      <c r="EF124">
        <v>0.13130900000000001</v>
      </c>
      <c r="EG124">
        <v>25744.400000000001</v>
      </c>
      <c r="EH124">
        <v>26086.9</v>
      </c>
      <c r="EI124">
        <v>28098</v>
      </c>
      <c r="EJ124">
        <v>29498</v>
      </c>
      <c r="EK124">
        <v>33340.300000000003</v>
      </c>
      <c r="EL124">
        <v>35558.9</v>
      </c>
      <c r="EM124">
        <v>39682.6</v>
      </c>
      <c r="EN124">
        <v>42139.199999999997</v>
      </c>
      <c r="EO124">
        <v>2.2073</v>
      </c>
      <c r="EP124">
        <v>2.2027000000000001</v>
      </c>
      <c r="EQ124">
        <v>0.13832</v>
      </c>
      <c r="ER124">
        <v>0</v>
      </c>
      <c r="ES124">
        <v>30.196300000000001</v>
      </c>
      <c r="ET124">
        <v>999.9</v>
      </c>
      <c r="EU124">
        <v>76.8</v>
      </c>
      <c r="EV124">
        <v>32.5</v>
      </c>
      <c r="EW124">
        <v>37.303800000000003</v>
      </c>
      <c r="EX124">
        <v>56.850999999999999</v>
      </c>
      <c r="EY124">
        <v>-4.0785299999999998</v>
      </c>
      <c r="EZ124">
        <v>2</v>
      </c>
      <c r="FA124">
        <v>0.401862</v>
      </c>
      <c r="FB124">
        <v>-0.16751099999999999</v>
      </c>
      <c r="FC124">
        <v>20.2746</v>
      </c>
      <c r="FD124">
        <v>5.2175900000000004</v>
      </c>
      <c r="FE124">
        <v>12.0068</v>
      </c>
      <c r="FF124">
        <v>4.9870999999999999</v>
      </c>
      <c r="FG124">
        <v>3.2845499999999999</v>
      </c>
      <c r="FH124">
        <v>9999</v>
      </c>
      <c r="FI124">
        <v>9999</v>
      </c>
      <c r="FJ124">
        <v>9999</v>
      </c>
      <c r="FK124">
        <v>999.9</v>
      </c>
      <c r="FL124">
        <v>1.86575</v>
      </c>
      <c r="FM124">
        <v>1.8621799999999999</v>
      </c>
      <c r="FN124">
        <v>1.8641799999999999</v>
      </c>
      <c r="FO124">
        <v>1.8603099999999999</v>
      </c>
      <c r="FP124">
        <v>1.8609599999999999</v>
      </c>
      <c r="FQ124">
        <v>1.8601399999999999</v>
      </c>
      <c r="FR124">
        <v>1.86188</v>
      </c>
      <c r="FS124">
        <v>1.85849</v>
      </c>
      <c r="FT124">
        <v>0</v>
      </c>
      <c r="FU124">
        <v>0</v>
      </c>
      <c r="FV124">
        <v>0</v>
      </c>
      <c r="FW124">
        <v>0</v>
      </c>
      <c r="FX124" t="s">
        <v>358</v>
      </c>
      <c r="FY124" t="s">
        <v>359</v>
      </c>
      <c r="FZ124" t="s">
        <v>360</v>
      </c>
      <c r="GA124" t="s">
        <v>360</v>
      </c>
      <c r="GB124" t="s">
        <v>360</v>
      </c>
      <c r="GC124" t="s">
        <v>360</v>
      </c>
      <c r="GD124">
        <v>0</v>
      </c>
      <c r="GE124">
        <v>100</v>
      </c>
      <c r="GF124">
        <v>100</v>
      </c>
      <c r="GG124">
        <v>-6.7770000000000001</v>
      </c>
      <c r="GH124">
        <v>0.22420000000000001</v>
      </c>
      <c r="GI124">
        <v>-4.3390407852367989</v>
      </c>
      <c r="GJ124">
        <v>-4.8024823865547416E-3</v>
      </c>
      <c r="GK124">
        <v>2.2541114550050859E-6</v>
      </c>
      <c r="GL124">
        <v>-5.2254267566753844E-10</v>
      </c>
      <c r="GM124">
        <v>0.224158448447625</v>
      </c>
      <c r="GN124">
        <v>0</v>
      </c>
      <c r="GO124">
        <v>0</v>
      </c>
      <c r="GP124">
        <v>0</v>
      </c>
      <c r="GQ124">
        <v>6</v>
      </c>
      <c r="GR124">
        <v>2068</v>
      </c>
      <c r="GS124">
        <v>3</v>
      </c>
      <c r="GT124">
        <v>31</v>
      </c>
      <c r="GU124">
        <v>125.9</v>
      </c>
      <c r="GV124">
        <v>125.9</v>
      </c>
      <c r="GW124">
        <v>2.1240199999999998</v>
      </c>
      <c r="GX124">
        <v>2.5293000000000001</v>
      </c>
      <c r="GY124">
        <v>2.04834</v>
      </c>
      <c r="GZ124">
        <v>2.6269499999999999</v>
      </c>
      <c r="HA124">
        <v>2.1972700000000001</v>
      </c>
      <c r="HB124">
        <v>2.31934</v>
      </c>
      <c r="HC124">
        <v>37.795299999999997</v>
      </c>
      <c r="HD124">
        <v>14.2371</v>
      </c>
      <c r="HE124">
        <v>18</v>
      </c>
      <c r="HF124">
        <v>683.66300000000001</v>
      </c>
      <c r="HG124">
        <v>757.404</v>
      </c>
      <c r="HH124">
        <v>31</v>
      </c>
      <c r="HI124">
        <v>32.514600000000002</v>
      </c>
      <c r="HJ124">
        <v>30</v>
      </c>
      <c r="HK124">
        <v>32.446800000000003</v>
      </c>
      <c r="HL124">
        <v>32.453299999999999</v>
      </c>
      <c r="HM124">
        <v>42.491799999999998</v>
      </c>
      <c r="HN124">
        <v>19.680399999999999</v>
      </c>
      <c r="HO124">
        <v>100</v>
      </c>
      <c r="HP124">
        <v>31</v>
      </c>
      <c r="HQ124">
        <v>728.803</v>
      </c>
      <c r="HR124">
        <v>31.613800000000001</v>
      </c>
      <c r="HS124">
        <v>99.040199999999999</v>
      </c>
      <c r="HT124">
        <v>97.739800000000002</v>
      </c>
    </row>
    <row r="125" spans="1:228" x14ac:dyDescent="0.2">
      <c r="A125">
        <v>110</v>
      </c>
      <c r="B125">
        <v>1676567057.0999999</v>
      </c>
      <c r="C125">
        <v>435</v>
      </c>
      <c r="D125" t="s">
        <v>578</v>
      </c>
      <c r="E125" t="s">
        <v>579</v>
      </c>
      <c r="F125">
        <v>4</v>
      </c>
      <c r="G125">
        <v>1676567054.7874999</v>
      </c>
      <c r="H125">
        <f t="shared" si="34"/>
        <v>2.2089536969135135E-3</v>
      </c>
      <c r="I125">
        <f t="shared" si="35"/>
        <v>2.2089536969135133</v>
      </c>
      <c r="J125">
        <f t="shared" si="36"/>
        <v>13.557249196157182</v>
      </c>
      <c r="K125">
        <f t="shared" si="37"/>
        <v>696.854375</v>
      </c>
      <c r="L125">
        <f t="shared" si="38"/>
        <v>531.48811232128719</v>
      </c>
      <c r="M125">
        <f t="shared" si="39"/>
        <v>53.800942801031617</v>
      </c>
      <c r="N125">
        <f t="shared" si="40"/>
        <v>70.540472121340486</v>
      </c>
      <c r="O125">
        <f t="shared" si="41"/>
        <v>0.14797084686015388</v>
      </c>
      <c r="P125">
        <f t="shared" si="42"/>
        <v>2.7611045899948614</v>
      </c>
      <c r="Q125">
        <f t="shared" si="43"/>
        <v>0.14370236744424436</v>
      </c>
      <c r="R125">
        <f t="shared" si="44"/>
        <v>9.0187229207418992E-2</v>
      </c>
      <c r="S125">
        <f t="shared" si="45"/>
        <v>226.1080664824988</v>
      </c>
      <c r="T125">
        <f t="shared" si="46"/>
        <v>33.077296068588765</v>
      </c>
      <c r="U125">
        <f t="shared" si="47"/>
        <v>32.437049999999999</v>
      </c>
      <c r="V125">
        <f t="shared" si="48"/>
        <v>4.8944853875748429</v>
      </c>
      <c r="W125">
        <f t="shared" si="49"/>
        <v>70.136077699016681</v>
      </c>
      <c r="X125">
        <f t="shared" si="50"/>
        <v>3.4022189498398849</v>
      </c>
      <c r="Y125">
        <f t="shared" si="51"/>
        <v>4.8508828287208088</v>
      </c>
      <c r="Z125">
        <f t="shared" si="52"/>
        <v>1.4922664377349579</v>
      </c>
      <c r="AA125">
        <f t="shared" si="53"/>
        <v>-97.414858033885949</v>
      </c>
      <c r="AB125">
        <f t="shared" si="54"/>
        <v>-23.595643007328047</v>
      </c>
      <c r="AC125">
        <f t="shared" si="55"/>
        <v>-1.9448549802788599</v>
      </c>
      <c r="AD125">
        <f t="shared" si="56"/>
        <v>103.15271046100595</v>
      </c>
      <c r="AE125">
        <f t="shared" si="57"/>
        <v>24.187665394098914</v>
      </c>
      <c r="AF125">
        <f t="shared" si="58"/>
        <v>2.2657925510203465</v>
      </c>
      <c r="AG125">
        <f t="shared" si="59"/>
        <v>13.557249196157182</v>
      </c>
      <c r="AH125">
        <v>743.68013960287374</v>
      </c>
      <c r="AI125">
        <v>724.20721818181801</v>
      </c>
      <c r="AJ125">
        <v>1.7196534999664661</v>
      </c>
      <c r="AK125">
        <v>62.170441953153343</v>
      </c>
      <c r="AL125">
        <f t="shared" si="60"/>
        <v>2.2089536969135133</v>
      </c>
      <c r="AM125">
        <v>31.588012951731489</v>
      </c>
      <c r="AN125">
        <v>33.598985454545449</v>
      </c>
      <c r="AO125">
        <v>-6.5959111405301321E-3</v>
      </c>
      <c r="AP125">
        <v>100.072647166557</v>
      </c>
      <c r="AQ125">
        <v>13</v>
      </c>
      <c r="AR125">
        <v>2</v>
      </c>
      <c r="AS125">
        <f t="shared" si="61"/>
        <v>1</v>
      </c>
      <c r="AT125">
        <f t="shared" si="62"/>
        <v>0</v>
      </c>
      <c r="AU125">
        <f t="shared" si="63"/>
        <v>47268.655166528952</v>
      </c>
      <c r="AV125">
        <f t="shared" si="64"/>
        <v>1199.9775</v>
      </c>
      <c r="AW125">
        <f t="shared" si="65"/>
        <v>1025.9042385919684</v>
      </c>
      <c r="AX125">
        <f t="shared" si="66"/>
        <v>0.85493622888093179</v>
      </c>
      <c r="AY125">
        <f t="shared" si="67"/>
        <v>0.18842692174019829</v>
      </c>
      <c r="AZ125">
        <v>6</v>
      </c>
      <c r="BA125">
        <v>0.5</v>
      </c>
      <c r="BB125" t="s">
        <v>355</v>
      </c>
      <c r="BC125">
        <v>2</v>
      </c>
      <c r="BD125" t="b">
        <v>1</v>
      </c>
      <c r="BE125">
        <v>1676567054.7874999</v>
      </c>
      <c r="BF125">
        <v>696.854375</v>
      </c>
      <c r="BG125">
        <v>720.63900000000001</v>
      </c>
      <c r="BH125">
        <v>33.6098</v>
      </c>
      <c r="BI125">
        <v>31.588587499999999</v>
      </c>
      <c r="BJ125">
        <v>703.63874999999996</v>
      </c>
      <c r="BK125">
        <v>33.385674999999999</v>
      </c>
      <c r="BL125">
        <v>649.99787499999991</v>
      </c>
      <c r="BM125">
        <v>101.127</v>
      </c>
      <c r="BN125">
        <v>9.9991825000000006E-2</v>
      </c>
      <c r="BO125">
        <v>32.278537499999999</v>
      </c>
      <c r="BP125">
        <v>32.437049999999999</v>
      </c>
      <c r="BQ125">
        <v>999.9</v>
      </c>
      <c r="BR125">
        <v>0</v>
      </c>
      <c r="BS125">
        <v>0</v>
      </c>
      <c r="BT125">
        <v>8968.2024999999994</v>
      </c>
      <c r="BU125">
        <v>0</v>
      </c>
      <c r="BV125">
        <v>211.95675</v>
      </c>
      <c r="BW125">
        <v>-23.7844625</v>
      </c>
      <c r="BX125">
        <v>721.09024999999997</v>
      </c>
      <c r="BY125">
        <v>744.14525000000003</v>
      </c>
      <c r="BZ125">
        <v>2.0212224999999999</v>
      </c>
      <c r="CA125">
        <v>720.63900000000001</v>
      </c>
      <c r="CB125">
        <v>31.588587499999999</v>
      </c>
      <c r="CC125">
        <v>3.3988637499999999</v>
      </c>
      <c r="CD125">
        <v>3.1944650000000001</v>
      </c>
      <c r="CE125">
        <v>26.122824999999999</v>
      </c>
      <c r="CF125">
        <v>25.077825000000001</v>
      </c>
      <c r="CG125">
        <v>1199.9775</v>
      </c>
      <c r="CH125">
        <v>0.50004412500000006</v>
      </c>
      <c r="CI125">
        <v>0.49995600000000001</v>
      </c>
      <c r="CJ125">
        <v>0</v>
      </c>
      <c r="CK125">
        <v>884.25350000000003</v>
      </c>
      <c r="CL125">
        <v>4.9990899999999998</v>
      </c>
      <c r="CM125">
        <v>9626.39</v>
      </c>
      <c r="CN125">
        <v>9557.8212499999991</v>
      </c>
      <c r="CO125">
        <v>42.523249999999997</v>
      </c>
      <c r="CP125">
        <v>44.311999999999998</v>
      </c>
      <c r="CQ125">
        <v>43.367125000000001</v>
      </c>
      <c r="CR125">
        <v>43.25</v>
      </c>
      <c r="CS125">
        <v>43.75</v>
      </c>
      <c r="CT125">
        <v>597.54</v>
      </c>
      <c r="CU125">
        <v>597.4375</v>
      </c>
      <c r="CV125">
        <v>0</v>
      </c>
      <c r="CW125">
        <v>1676567068.5</v>
      </c>
      <c r="CX125">
        <v>0</v>
      </c>
      <c r="CY125">
        <v>1676559501.0999999</v>
      </c>
      <c r="CZ125" t="s">
        <v>356</v>
      </c>
      <c r="DA125">
        <v>1676559501.0999999</v>
      </c>
      <c r="DB125">
        <v>1676559496.5999999</v>
      </c>
      <c r="DC125">
        <v>9</v>
      </c>
      <c r="DD125">
        <v>-0.31900000000000001</v>
      </c>
      <c r="DE125">
        <v>0.04</v>
      </c>
      <c r="DF125">
        <v>-6.032</v>
      </c>
      <c r="DG125">
        <v>0.23799999999999999</v>
      </c>
      <c r="DH125">
        <v>416</v>
      </c>
      <c r="DI125">
        <v>31</v>
      </c>
      <c r="DJ125">
        <v>0.66</v>
      </c>
      <c r="DK125">
        <v>0.35</v>
      </c>
      <c r="DL125">
        <v>-23.677407500000001</v>
      </c>
      <c r="DM125">
        <v>-1.281736210131279</v>
      </c>
      <c r="DN125">
        <v>0.1449582205111182</v>
      </c>
      <c r="DO125">
        <v>0</v>
      </c>
      <c r="DP125">
        <v>2.0027154999999999</v>
      </c>
      <c r="DQ125">
        <v>0.27945523452157328</v>
      </c>
      <c r="DR125">
        <v>3.4055497496733193E-2</v>
      </c>
      <c r="DS125">
        <v>0</v>
      </c>
      <c r="DT125">
        <v>0</v>
      </c>
      <c r="DU125">
        <v>0</v>
      </c>
      <c r="DV125">
        <v>0</v>
      </c>
      <c r="DW125">
        <v>-1</v>
      </c>
      <c r="DX125">
        <v>0</v>
      </c>
      <c r="DY125">
        <v>2</v>
      </c>
      <c r="DZ125" t="s">
        <v>357</v>
      </c>
      <c r="EA125">
        <v>3.2972999999999999</v>
      </c>
      <c r="EB125">
        <v>2.6250599999999999</v>
      </c>
      <c r="EC125">
        <v>0.148561</v>
      </c>
      <c r="ED125">
        <v>0.14982300000000001</v>
      </c>
      <c r="EE125">
        <v>0.13821800000000001</v>
      </c>
      <c r="EF125">
        <v>0.13131499999999999</v>
      </c>
      <c r="EG125">
        <v>25715.599999999999</v>
      </c>
      <c r="EH125">
        <v>26058.2</v>
      </c>
      <c r="EI125">
        <v>28098.1</v>
      </c>
      <c r="EJ125">
        <v>29498.3</v>
      </c>
      <c r="EK125">
        <v>33342.699999999997</v>
      </c>
      <c r="EL125">
        <v>35559.5</v>
      </c>
      <c r="EM125">
        <v>39682.6</v>
      </c>
      <c r="EN125">
        <v>42140.2</v>
      </c>
      <c r="EO125">
        <v>2.2075</v>
      </c>
      <c r="EP125">
        <v>2.2025999999999999</v>
      </c>
      <c r="EQ125">
        <v>0.13802200000000001</v>
      </c>
      <c r="ER125">
        <v>0</v>
      </c>
      <c r="ES125">
        <v>30.191099999999999</v>
      </c>
      <c r="ET125">
        <v>999.9</v>
      </c>
      <c r="EU125">
        <v>76.8</v>
      </c>
      <c r="EV125">
        <v>32.5</v>
      </c>
      <c r="EW125">
        <v>37.301499999999997</v>
      </c>
      <c r="EX125">
        <v>56.911000000000001</v>
      </c>
      <c r="EY125">
        <v>-4.0905500000000004</v>
      </c>
      <c r="EZ125">
        <v>2</v>
      </c>
      <c r="FA125">
        <v>0.40143000000000001</v>
      </c>
      <c r="FB125">
        <v>-0.167628</v>
      </c>
      <c r="FC125">
        <v>20.2746</v>
      </c>
      <c r="FD125">
        <v>5.2168400000000004</v>
      </c>
      <c r="FE125">
        <v>12.0068</v>
      </c>
      <c r="FF125">
        <v>4.9869000000000003</v>
      </c>
      <c r="FG125">
        <v>3.2844799999999998</v>
      </c>
      <c r="FH125">
        <v>9999</v>
      </c>
      <c r="FI125">
        <v>9999</v>
      </c>
      <c r="FJ125">
        <v>9999</v>
      </c>
      <c r="FK125">
        <v>999.9</v>
      </c>
      <c r="FL125">
        <v>1.86575</v>
      </c>
      <c r="FM125">
        <v>1.8621799999999999</v>
      </c>
      <c r="FN125">
        <v>1.8641799999999999</v>
      </c>
      <c r="FO125">
        <v>1.8603000000000001</v>
      </c>
      <c r="FP125">
        <v>1.86097</v>
      </c>
      <c r="FQ125">
        <v>1.8601300000000001</v>
      </c>
      <c r="FR125">
        <v>1.86188</v>
      </c>
      <c r="FS125">
        <v>1.85846</v>
      </c>
      <c r="FT125">
        <v>0</v>
      </c>
      <c r="FU125">
        <v>0</v>
      </c>
      <c r="FV125">
        <v>0</v>
      </c>
      <c r="FW125">
        <v>0</v>
      </c>
      <c r="FX125" t="s">
        <v>358</v>
      </c>
      <c r="FY125" t="s">
        <v>359</v>
      </c>
      <c r="FZ125" t="s">
        <v>360</v>
      </c>
      <c r="GA125" t="s">
        <v>360</v>
      </c>
      <c r="GB125" t="s">
        <v>360</v>
      </c>
      <c r="GC125" t="s">
        <v>360</v>
      </c>
      <c r="GD125">
        <v>0</v>
      </c>
      <c r="GE125">
        <v>100</v>
      </c>
      <c r="GF125">
        <v>100</v>
      </c>
      <c r="GG125">
        <v>-6.7930000000000001</v>
      </c>
      <c r="GH125">
        <v>0.22420000000000001</v>
      </c>
      <c r="GI125">
        <v>-4.3390407852367989</v>
      </c>
      <c r="GJ125">
        <v>-4.8024823865547416E-3</v>
      </c>
      <c r="GK125">
        <v>2.2541114550050859E-6</v>
      </c>
      <c r="GL125">
        <v>-5.2254267566753844E-10</v>
      </c>
      <c r="GM125">
        <v>0.224158448447625</v>
      </c>
      <c r="GN125">
        <v>0</v>
      </c>
      <c r="GO125">
        <v>0</v>
      </c>
      <c r="GP125">
        <v>0</v>
      </c>
      <c r="GQ125">
        <v>6</v>
      </c>
      <c r="GR125">
        <v>2068</v>
      </c>
      <c r="GS125">
        <v>3</v>
      </c>
      <c r="GT125">
        <v>31</v>
      </c>
      <c r="GU125">
        <v>125.9</v>
      </c>
      <c r="GV125">
        <v>126</v>
      </c>
      <c r="GW125">
        <v>2.1398899999999998</v>
      </c>
      <c r="GX125">
        <v>2.5317400000000001</v>
      </c>
      <c r="GY125">
        <v>2.04834</v>
      </c>
      <c r="GZ125">
        <v>2.6269499999999999</v>
      </c>
      <c r="HA125">
        <v>2.1972700000000001</v>
      </c>
      <c r="HB125">
        <v>2.32544</v>
      </c>
      <c r="HC125">
        <v>37.771099999999997</v>
      </c>
      <c r="HD125">
        <v>14.228300000000001</v>
      </c>
      <c r="HE125">
        <v>18</v>
      </c>
      <c r="HF125">
        <v>683.82500000000005</v>
      </c>
      <c r="HG125">
        <v>757.31200000000001</v>
      </c>
      <c r="HH125">
        <v>31</v>
      </c>
      <c r="HI125">
        <v>32.514200000000002</v>
      </c>
      <c r="HJ125">
        <v>30.0001</v>
      </c>
      <c r="HK125">
        <v>32.446800000000003</v>
      </c>
      <c r="HL125">
        <v>32.453600000000002</v>
      </c>
      <c r="HM125">
        <v>42.8095</v>
      </c>
      <c r="HN125">
        <v>19.680399999999999</v>
      </c>
      <c r="HO125">
        <v>100</v>
      </c>
      <c r="HP125">
        <v>31</v>
      </c>
      <c r="HQ125">
        <v>735.48099999999999</v>
      </c>
      <c r="HR125">
        <v>31.613800000000001</v>
      </c>
      <c r="HS125">
        <v>99.040499999999994</v>
      </c>
      <c r="HT125">
        <v>97.741600000000005</v>
      </c>
    </row>
    <row r="126" spans="1:228" x14ac:dyDescent="0.2">
      <c r="A126">
        <v>111</v>
      </c>
      <c r="B126">
        <v>1676567061.0999999</v>
      </c>
      <c r="C126">
        <v>439</v>
      </c>
      <c r="D126" t="s">
        <v>580</v>
      </c>
      <c r="E126" t="s">
        <v>581</v>
      </c>
      <c r="F126">
        <v>4</v>
      </c>
      <c r="G126">
        <v>1676567059.0999999</v>
      </c>
      <c r="H126">
        <f t="shared" si="34"/>
        <v>2.2244495139421769E-3</v>
      </c>
      <c r="I126">
        <f t="shared" si="35"/>
        <v>2.2244495139421767</v>
      </c>
      <c r="J126">
        <f t="shared" si="36"/>
        <v>13.727995458606811</v>
      </c>
      <c r="K126">
        <f t="shared" si="37"/>
        <v>704.00328571428577</v>
      </c>
      <c r="L126">
        <f t="shared" si="38"/>
        <v>537.61670394114594</v>
      </c>
      <c r="M126">
        <f t="shared" si="39"/>
        <v>54.423010926838856</v>
      </c>
      <c r="N126">
        <f t="shared" si="40"/>
        <v>71.266346878897096</v>
      </c>
      <c r="O126">
        <f t="shared" si="41"/>
        <v>0.14900597729775431</v>
      </c>
      <c r="P126">
        <f t="shared" si="42"/>
        <v>2.7659077622220178</v>
      </c>
      <c r="Q126">
        <f t="shared" si="43"/>
        <v>0.14468578923553177</v>
      </c>
      <c r="R126">
        <f t="shared" si="44"/>
        <v>9.0806336597816006E-2</v>
      </c>
      <c r="S126">
        <f t="shared" si="45"/>
        <v>226.12375466179088</v>
      </c>
      <c r="T126">
        <f t="shared" si="46"/>
        <v>33.07229633235724</v>
      </c>
      <c r="U126">
        <f t="shared" si="47"/>
        <v>32.431257142857142</v>
      </c>
      <c r="V126">
        <f t="shared" si="48"/>
        <v>4.8928859425195519</v>
      </c>
      <c r="W126">
        <f t="shared" si="49"/>
        <v>70.094647729009594</v>
      </c>
      <c r="X126">
        <f t="shared" si="50"/>
        <v>3.4002898286608296</v>
      </c>
      <c r="Y126">
        <f t="shared" si="51"/>
        <v>4.850997813423028</v>
      </c>
      <c r="Z126">
        <f t="shared" si="52"/>
        <v>1.4925961138587223</v>
      </c>
      <c r="AA126">
        <f t="shared" si="53"/>
        <v>-98.098223564850002</v>
      </c>
      <c r="AB126">
        <f t="shared" si="54"/>
        <v>-22.710308815874495</v>
      </c>
      <c r="AC126">
        <f t="shared" si="55"/>
        <v>-1.8685819344870422</v>
      </c>
      <c r="AD126">
        <f t="shared" si="56"/>
        <v>103.44664034657933</v>
      </c>
      <c r="AE126">
        <f t="shared" si="57"/>
        <v>24.229206439590072</v>
      </c>
      <c r="AF126">
        <f t="shared" si="58"/>
        <v>2.2458943334325143</v>
      </c>
      <c r="AG126">
        <f t="shared" si="59"/>
        <v>13.727995458606811</v>
      </c>
      <c r="AH126">
        <v>750.58355833471103</v>
      </c>
      <c r="AI126">
        <v>731.01590303030298</v>
      </c>
      <c r="AJ126">
        <v>1.701688470161254</v>
      </c>
      <c r="AK126">
        <v>62.170441953153343</v>
      </c>
      <c r="AL126">
        <f t="shared" si="60"/>
        <v>2.2244495139421767</v>
      </c>
      <c r="AM126">
        <v>31.58810629342495</v>
      </c>
      <c r="AN126">
        <v>33.585634545454518</v>
      </c>
      <c r="AO126">
        <v>-2.1400702472541009E-3</v>
      </c>
      <c r="AP126">
        <v>100.072647166557</v>
      </c>
      <c r="AQ126">
        <v>13</v>
      </c>
      <c r="AR126">
        <v>2</v>
      </c>
      <c r="AS126">
        <f t="shared" si="61"/>
        <v>1</v>
      </c>
      <c r="AT126">
        <f t="shared" si="62"/>
        <v>0</v>
      </c>
      <c r="AU126">
        <f t="shared" si="63"/>
        <v>47400.954537999867</v>
      </c>
      <c r="AV126">
        <f t="shared" si="64"/>
        <v>1200.055714285714</v>
      </c>
      <c r="AW126">
        <f t="shared" si="65"/>
        <v>1025.9715993066272</v>
      </c>
      <c r="AX126">
        <f t="shared" si="66"/>
        <v>0.85493663926869967</v>
      </c>
      <c r="AY126">
        <f t="shared" si="67"/>
        <v>0.18842771378859036</v>
      </c>
      <c r="AZ126">
        <v>6</v>
      </c>
      <c r="BA126">
        <v>0.5</v>
      </c>
      <c r="BB126" t="s">
        <v>355</v>
      </c>
      <c r="BC126">
        <v>2</v>
      </c>
      <c r="BD126" t="b">
        <v>1</v>
      </c>
      <c r="BE126">
        <v>1676567059.0999999</v>
      </c>
      <c r="BF126">
        <v>704.00328571428577</v>
      </c>
      <c r="BG126">
        <v>727.82857142857131</v>
      </c>
      <c r="BH126">
        <v>33.589700000000001</v>
      </c>
      <c r="BI126">
        <v>31.586171428571429</v>
      </c>
      <c r="BJ126">
        <v>710.80457142857153</v>
      </c>
      <c r="BK126">
        <v>33.365499999999997</v>
      </c>
      <c r="BL126">
        <v>649.9898571428572</v>
      </c>
      <c r="BM126">
        <v>101.13028571428571</v>
      </c>
      <c r="BN126">
        <v>9.9848185714285706E-2</v>
      </c>
      <c r="BO126">
        <v>32.278957142857138</v>
      </c>
      <c r="BP126">
        <v>32.431257142857142</v>
      </c>
      <c r="BQ126">
        <v>999.89999999999986</v>
      </c>
      <c r="BR126">
        <v>0</v>
      </c>
      <c r="BS126">
        <v>0</v>
      </c>
      <c r="BT126">
        <v>8993.3928571428569</v>
      </c>
      <c r="BU126">
        <v>0</v>
      </c>
      <c r="BV126">
        <v>213.04499999999999</v>
      </c>
      <c r="BW126">
        <v>-23.82518571428572</v>
      </c>
      <c r="BX126">
        <v>728.47242857142851</v>
      </c>
      <c r="BY126">
        <v>751.56771428571426</v>
      </c>
      <c r="BZ126">
        <v>2.0035114285714291</v>
      </c>
      <c r="CA126">
        <v>727.82857142857131</v>
      </c>
      <c r="CB126">
        <v>31.586171428571429</v>
      </c>
      <c r="CC126">
        <v>3.3969299999999998</v>
      </c>
      <c r="CD126">
        <v>3.1943142857142859</v>
      </c>
      <c r="CE126">
        <v>26.113214285714289</v>
      </c>
      <c r="CF126">
        <v>25.07705714285715</v>
      </c>
      <c r="CG126">
        <v>1200.055714285714</v>
      </c>
      <c r="CH126">
        <v>0.50002928571428573</v>
      </c>
      <c r="CI126">
        <v>0.49997071428571432</v>
      </c>
      <c r="CJ126">
        <v>0</v>
      </c>
      <c r="CK126">
        <v>884.72342857142849</v>
      </c>
      <c r="CL126">
        <v>4.9990899999999998</v>
      </c>
      <c r="CM126">
        <v>9636.6171428571415</v>
      </c>
      <c r="CN126">
        <v>9558.4028571428553</v>
      </c>
      <c r="CO126">
        <v>42.508857142857153</v>
      </c>
      <c r="CP126">
        <v>44.311999999999998</v>
      </c>
      <c r="CQ126">
        <v>43.375</v>
      </c>
      <c r="CR126">
        <v>43.25</v>
      </c>
      <c r="CS126">
        <v>43.75</v>
      </c>
      <c r="CT126">
        <v>597.56285714285707</v>
      </c>
      <c r="CU126">
        <v>597.49285714285725</v>
      </c>
      <c r="CV126">
        <v>0</v>
      </c>
      <c r="CW126">
        <v>1676567072.7</v>
      </c>
      <c r="CX126">
        <v>0</v>
      </c>
      <c r="CY126">
        <v>1676559501.0999999</v>
      </c>
      <c r="CZ126" t="s">
        <v>356</v>
      </c>
      <c r="DA126">
        <v>1676559501.0999999</v>
      </c>
      <c r="DB126">
        <v>1676559496.5999999</v>
      </c>
      <c r="DC126">
        <v>9</v>
      </c>
      <c r="DD126">
        <v>-0.31900000000000001</v>
      </c>
      <c r="DE126">
        <v>0.04</v>
      </c>
      <c r="DF126">
        <v>-6.032</v>
      </c>
      <c r="DG126">
        <v>0.23799999999999999</v>
      </c>
      <c r="DH126">
        <v>416</v>
      </c>
      <c r="DI126">
        <v>31</v>
      </c>
      <c r="DJ126">
        <v>0.66</v>
      </c>
      <c r="DK126">
        <v>0.35</v>
      </c>
      <c r="DL126">
        <v>-23.744219999999999</v>
      </c>
      <c r="DM126">
        <v>-0.91087204502811914</v>
      </c>
      <c r="DN126">
        <v>0.1155938584008681</v>
      </c>
      <c r="DO126">
        <v>0</v>
      </c>
      <c r="DP126">
        <v>2.0096487500000002</v>
      </c>
      <c r="DQ126">
        <v>0.1465426266416493</v>
      </c>
      <c r="DR126">
        <v>3.011733389491009E-2</v>
      </c>
      <c r="DS126">
        <v>0</v>
      </c>
      <c r="DT126">
        <v>0</v>
      </c>
      <c r="DU126">
        <v>0</v>
      </c>
      <c r="DV126">
        <v>0</v>
      </c>
      <c r="DW126">
        <v>-1</v>
      </c>
      <c r="DX126">
        <v>0</v>
      </c>
      <c r="DY126">
        <v>2</v>
      </c>
      <c r="DZ126" t="s">
        <v>357</v>
      </c>
      <c r="EA126">
        <v>3.2972399999999999</v>
      </c>
      <c r="EB126">
        <v>2.6250800000000001</v>
      </c>
      <c r="EC126">
        <v>0.14951300000000001</v>
      </c>
      <c r="ED126">
        <v>0.15076000000000001</v>
      </c>
      <c r="EE126">
        <v>0.138182</v>
      </c>
      <c r="EF126">
        <v>0.13130500000000001</v>
      </c>
      <c r="EG126">
        <v>25687.1</v>
      </c>
      <c r="EH126">
        <v>26029.3</v>
      </c>
      <c r="EI126">
        <v>28098.5</v>
      </c>
      <c r="EJ126">
        <v>29498.2</v>
      </c>
      <c r="EK126">
        <v>33344.800000000003</v>
      </c>
      <c r="EL126">
        <v>35559.699999999997</v>
      </c>
      <c r="EM126">
        <v>39683.4</v>
      </c>
      <c r="EN126">
        <v>42139.9</v>
      </c>
      <c r="EO126">
        <v>2.2076500000000001</v>
      </c>
      <c r="EP126">
        <v>2.2027800000000002</v>
      </c>
      <c r="EQ126">
        <v>0.13839499999999999</v>
      </c>
      <c r="ER126">
        <v>0</v>
      </c>
      <c r="ES126">
        <v>30.188800000000001</v>
      </c>
      <c r="ET126">
        <v>999.9</v>
      </c>
      <c r="EU126">
        <v>76.7</v>
      </c>
      <c r="EV126">
        <v>32.5</v>
      </c>
      <c r="EW126">
        <v>37.250700000000002</v>
      </c>
      <c r="EX126">
        <v>56.670999999999999</v>
      </c>
      <c r="EY126">
        <v>-4.0544900000000004</v>
      </c>
      <c r="EZ126">
        <v>2</v>
      </c>
      <c r="FA126">
        <v>0.401418</v>
      </c>
      <c r="FB126">
        <v>-0.16853199999999999</v>
      </c>
      <c r="FC126">
        <v>20.2746</v>
      </c>
      <c r="FD126">
        <v>5.2171399999999997</v>
      </c>
      <c r="FE126">
        <v>12.007099999999999</v>
      </c>
      <c r="FF126">
        <v>4.9861000000000004</v>
      </c>
      <c r="FG126">
        <v>3.2845</v>
      </c>
      <c r="FH126">
        <v>9999</v>
      </c>
      <c r="FI126">
        <v>9999</v>
      </c>
      <c r="FJ126">
        <v>9999</v>
      </c>
      <c r="FK126">
        <v>999.9</v>
      </c>
      <c r="FL126">
        <v>1.86574</v>
      </c>
      <c r="FM126">
        <v>1.8621799999999999</v>
      </c>
      <c r="FN126">
        <v>1.86419</v>
      </c>
      <c r="FO126">
        <v>1.86032</v>
      </c>
      <c r="FP126">
        <v>1.8609599999999999</v>
      </c>
      <c r="FQ126">
        <v>1.8601399999999999</v>
      </c>
      <c r="FR126">
        <v>1.86188</v>
      </c>
      <c r="FS126">
        <v>1.8584799999999999</v>
      </c>
      <c r="FT126">
        <v>0</v>
      </c>
      <c r="FU126">
        <v>0</v>
      </c>
      <c r="FV126">
        <v>0</v>
      </c>
      <c r="FW126">
        <v>0</v>
      </c>
      <c r="FX126" t="s">
        <v>358</v>
      </c>
      <c r="FY126" t="s">
        <v>359</v>
      </c>
      <c r="FZ126" t="s">
        <v>360</v>
      </c>
      <c r="GA126" t="s">
        <v>360</v>
      </c>
      <c r="GB126" t="s">
        <v>360</v>
      </c>
      <c r="GC126" t="s">
        <v>360</v>
      </c>
      <c r="GD126">
        <v>0</v>
      </c>
      <c r="GE126">
        <v>100</v>
      </c>
      <c r="GF126">
        <v>100</v>
      </c>
      <c r="GG126">
        <v>-6.81</v>
      </c>
      <c r="GH126">
        <v>0.22409999999999999</v>
      </c>
      <c r="GI126">
        <v>-4.3390407852367989</v>
      </c>
      <c r="GJ126">
        <v>-4.8024823865547416E-3</v>
      </c>
      <c r="GK126">
        <v>2.2541114550050859E-6</v>
      </c>
      <c r="GL126">
        <v>-5.2254267566753844E-10</v>
      </c>
      <c r="GM126">
        <v>0.224158448447625</v>
      </c>
      <c r="GN126">
        <v>0</v>
      </c>
      <c r="GO126">
        <v>0</v>
      </c>
      <c r="GP126">
        <v>0</v>
      </c>
      <c r="GQ126">
        <v>6</v>
      </c>
      <c r="GR126">
        <v>2068</v>
      </c>
      <c r="GS126">
        <v>3</v>
      </c>
      <c r="GT126">
        <v>31</v>
      </c>
      <c r="GU126">
        <v>126</v>
      </c>
      <c r="GV126">
        <v>126.1</v>
      </c>
      <c r="GW126">
        <v>2.1557599999999999</v>
      </c>
      <c r="GX126">
        <v>2.5293000000000001</v>
      </c>
      <c r="GY126">
        <v>2.04834</v>
      </c>
      <c r="GZ126">
        <v>2.6269499999999999</v>
      </c>
      <c r="HA126">
        <v>2.1972700000000001</v>
      </c>
      <c r="HB126">
        <v>2.31934</v>
      </c>
      <c r="HC126">
        <v>37.771099999999997</v>
      </c>
      <c r="HD126">
        <v>14.2196</v>
      </c>
      <c r="HE126">
        <v>18</v>
      </c>
      <c r="HF126">
        <v>683.94799999999998</v>
      </c>
      <c r="HG126">
        <v>757.47500000000002</v>
      </c>
      <c r="HH126">
        <v>30.9998</v>
      </c>
      <c r="HI126">
        <v>32.511699999999998</v>
      </c>
      <c r="HJ126">
        <v>30.0001</v>
      </c>
      <c r="HK126">
        <v>32.446800000000003</v>
      </c>
      <c r="HL126">
        <v>32.453099999999999</v>
      </c>
      <c r="HM126">
        <v>43.129199999999997</v>
      </c>
      <c r="HN126">
        <v>19.680399999999999</v>
      </c>
      <c r="HO126">
        <v>100</v>
      </c>
      <c r="HP126">
        <v>31</v>
      </c>
      <c r="HQ126">
        <v>742.15899999999999</v>
      </c>
      <c r="HR126">
        <v>31.613800000000001</v>
      </c>
      <c r="HS126">
        <v>99.042199999999994</v>
      </c>
      <c r="HT126">
        <v>97.741100000000003</v>
      </c>
    </row>
    <row r="127" spans="1:228" x14ac:dyDescent="0.2">
      <c r="A127">
        <v>112</v>
      </c>
      <c r="B127">
        <v>1676567065.0999999</v>
      </c>
      <c r="C127">
        <v>443</v>
      </c>
      <c r="D127" t="s">
        <v>582</v>
      </c>
      <c r="E127" t="s">
        <v>583</v>
      </c>
      <c r="F127">
        <v>4</v>
      </c>
      <c r="G127">
        <v>1676567062.7874999</v>
      </c>
      <c r="H127">
        <f t="shared" si="34"/>
        <v>2.2294259011411267E-3</v>
      </c>
      <c r="I127">
        <f t="shared" si="35"/>
        <v>2.2294259011411266</v>
      </c>
      <c r="J127">
        <f t="shared" si="36"/>
        <v>13.896554059243346</v>
      </c>
      <c r="K127">
        <f t="shared" si="37"/>
        <v>710.03575000000001</v>
      </c>
      <c r="L127">
        <f t="shared" si="38"/>
        <v>541.53061728673094</v>
      </c>
      <c r="M127">
        <f t="shared" si="39"/>
        <v>54.818818041278398</v>
      </c>
      <c r="N127">
        <f t="shared" si="40"/>
        <v>71.876491078330716</v>
      </c>
      <c r="O127">
        <f t="shared" si="41"/>
        <v>0.14890593886495873</v>
      </c>
      <c r="P127">
        <f t="shared" si="42"/>
        <v>2.7686366457595089</v>
      </c>
      <c r="Q127">
        <f t="shared" si="43"/>
        <v>0.14459557933652581</v>
      </c>
      <c r="R127">
        <f t="shared" si="44"/>
        <v>9.0749112808195517E-2</v>
      </c>
      <c r="S127">
        <f t="shared" si="45"/>
        <v>226.11609669864012</v>
      </c>
      <c r="T127">
        <f t="shared" si="46"/>
        <v>33.070335396026529</v>
      </c>
      <c r="U127">
        <f t="shared" si="47"/>
        <v>32.443024999999999</v>
      </c>
      <c r="V127">
        <f t="shared" si="48"/>
        <v>4.8961356001669971</v>
      </c>
      <c r="W127">
        <f t="shared" si="49"/>
        <v>70.073492462051902</v>
      </c>
      <c r="X127">
        <f t="shared" si="50"/>
        <v>3.3992958171074208</v>
      </c>
      <c r="Y127">
        <f t="shared" si="51"/>
        <v>4.8510438079681837</v>
      </c>
      <c r="Z127">
        <f t="shared" si="52"/>
        <v>1.4968397830595763</v>
      </c>
      <c r="AA127">
        <f t="shared" si="53"/>
        <v>-98.317682240323691</v>
      </c>
      <c r="AB127">
        <f t="shared" si="54"/>
        <v>-24.464162896888656</v>
      </c>
      <c r="AC127">
        <f t="shared" si="55"/>
        <v>-2.0110212677975823</v>
      </c>
      <c r="AD127">
        <f t="shared" si="56"/>
        <v>101.32323029363019</v>
      </c>
      <c r="AE127">
        <f t="shared" si="57"/>
        <v>24.385807003626173</v>
      </c>
      <c r="AF127">
        <f t="shared" si="58"/>
        <v>2.2392465976389175</v>
      </c>
      <c r="AG127">
        <f t="shared" si="59"/>
        <v>13.896554059243346</v>
      </c>
      <c r="AH127">
        <v>757.49123099343319</v>
      </c>
      <c r="AI127">
        <v>737.78723030303024</v>
      </c>
      <c r="AJ127">
        <v>1.6955727021650771</v>
      </c>
      <c r="AK127">
        <v>62.170441953153343</v>
      </c>
      <c r="AL127">
        <f t="shared" si="60"/>
        <v>2.2294259011411266</v>
      </c>
      <c r="AM127">
        <v>31.582766421075359</v>
      </c>
      <c r="AN127">
        <v>33.574861212121199</v>
      </c>
      <c r="AO127">
        <v>-5.4141664771430718E-4</v>
      </c>
      <c r="AP127">
        <v>100.072647166557</v>
      </c>
      <c r="AQ127">
        <v>13</v>
      </c>
      <c r="AR127">
        <v>2</v>
      </c>
      <c r="AS127">
        <f t="shared" si="61"/>
        <v>1</v>
      </c>
      <c r="AT127">
        <f t="shared" si="62"/>
        <v>0</v>
      </c>
      <c r="AU127">
        <f t="shared" si="63"/>
        <v>47476.164095868182</v>
      </c>
      <c r="AV127">
        <f t="shared" si="64"/>
        <v>1200.0162499999999</v>
      </c>
      <c r="AW127">
        <f t="shared" si="65"/>
        <v>1025.9377449215749</v>
      </c>
      <c r="AX127">
        <f t="shared" si="66"/>
        <v>0.85493654350228598</v>
      </c>
      <c r="AY127">
        <f t="shared" si="67"/>
        <v>0.18842752895941212</v>
      </c>
      <c r="AZ127">
        <v>6</v>
      </c>
      <c r="BA127">
        <v>0.5</v>
      </c>
      <c r="BB127" t="s">
        <v>355</v>
      </c>
      <c r="BC127">
        <v>2</v>
      </c>
      <c r="BD127" t="b">
        <v>1</v>
      </c>
      <c r="BE127">
        <v>1676567062.7874999</v>
      </c>
      <c r="BF127">
        <v>710.03575000000001</v>
      </c>
      <c r="BG127">
        <v>734.01262500000007</v>
      </c>
      <c r="BH127">
        <v>33.580125000000002</v>
      </c>
      <c r="BI127">
        <v>31.582599999999999</v>
      </c>
      <c r="BJ127">
        <v>716.85162500000001</v>
      </c>
      <c r="BK127">
        <v>33.355962499999997</v>
      </c>
      <c r="BL127">
        <v>650.02012500000001</v>
      </c>
      <c r="BM127">
        <v>101.129375</v>
      </c>
      <c r="BN127">
        <v>0.1000223625</v>
      </c>
      <c r="BO127">
        <v>32.279125000000008</v>
      </c>
      <c r="BP127">
        <v>32.443024999999999</v>
      </c>
      <c r="BQ127">
        <v>999.9</v>
      </c>
      <c r="BR127">
        <v>0</v>
      </c>
      <c r="BS127">
        <v>0</v>
      </c>
      <c r="BT127">
        <v>9007.9699999999993</v>
      </c>
      <c r="BU127">
        <v>0</v>
      </c>
      <c r="BV127">
        <v>209.89349999999999</v>
      </c>
      <c r="BW127">
        <v>-23.976649999999999</v>
      </c>
      <c r="BX127">
        <v>734.70725000000004</v>
      </c>
      <c r="BY127">
        <v>757.95049999999992</v>
      </c>
      <c r="BZ127">
        <v>1.9975337500000001</v>
      </c>
      <c r="CA127">
        <v>734.01262500000007</v>
      </c>
      <c r="CB127">
        <v>31.582599999999999</v>
      </c>
      <c r="CC127">
        <v>3.3959412499999999</v>
      </c>
      <c r="CD127">
        <v>3.1939299999999999</v>
      </c>
      <c r="CE127">
        <v>26.108287499999999</v>
      </c>
      <c r="CF127">
        <v>25.075050000000001</v>
      </c>
      <c r="CG127">
        <v>1200.0162499999999</v>
      </c>
      <c r="CH127">
        <v>0.50003300000000006</v>
      </c>
      <c r="CI127">
        <v>0.49996712500000001</v>
      </c>
      <c r="CJ127">
        <v>0</v>
      </c>
      <c r="CK127">
        <v>885.05574999999999</v>
      </c>
      <c r="CL127">
        <v>4.9990899999999998</v>
      </c>
      <c r="CM127">
        <v>9640.8662499999991</v>
      </c>
      <c r="CN127">
        <v>9558.1037500000002</v>
      </c>
      <c r="CO127">
        <v>42.5</v>
      </c>
      <c r="CP127">
        <v>44.311999999999998</v>
      </c>
      <c r="CQ127">
        <v>43.375</v>
      </c>
      <c r="CR127">
        <v>43.25</v>
      </c>
      <c r="CS127">
        <v>43.75</v>
      </c>
      <c r="CT127">
        <v>597.54750000000001</v>
      </c>
      <c r="CU127">
        <v>597.47</v>
      </c>
      <c r="CV127">
        <v>0</v>
      </c>
      <c r="CW127">
        <v>1676567076.9000001</v>
      </c>
      <c r="CX127">
        <v>0</v>
      </c>
      <c r="CY127">
        <v>1676559501.0999999</v>
      </c>
      <c r="CZ127" t="s">
        <v>356</v>
      </c>
      <c r="DA127">
        <v>1676559501.0999999</v>
      </c>
      <c r="DB127">
        <v>1676559496.5999999</v>
      </c>
      <c r="DC127">
        <v>9</v>
      </c>
      <c r="DD127">
        <v>-0.31900000000000001</v>
      </c>
      <c r="DE127">
        <v>0.04</v>
      </c>
      <c r="DF127">
        <v>-6.032</v>
      </c>
      <c r="DG127">
        <v>0.23799999999999999</v>
      </c>
      <c r="DH127">
        <v>416</v>
      </c>
      <c r="DI127">
        <v>31</v>
      </c>
      <c r="DJ127">
        <v>0.66</v>
      </c>
      <c r="DK127">
        <v>0.35</v>
      </c>
      <c r="DL127">
        <v>-23.826830000000001</v>
      </c>
      <c r="DM127">
        <v>-0.61904240150090672</v>
      </c>
      <c r="DN127">
        <v>8.109846546020455E-2</v>
      </c>
      <c r="DO127">
        <v>0</v>
      </c>
      <c r="DP127">
        <v>2.01600775</v>
      </c>
      <c r="DQ127">
        <v>-7.1850844277676837E-2</v>
      </c>
      <c r="DR127">
        <v>2.288897851450564E-2</v>
      </c>
      <c r="DS127">
        <v>1</v>
      </c>
      <c r="DT127">
        <v>0</v>
      </c>
      <c r="DU127">
        <v>0</v>
      </c>
      <c r="DV127">
        <v>0</v>
      </c>
      <c r="DW127">
        <v>-1</v>
      </c>
      <c r="DX127">
        <v>1</v>
      </c>
      <c r="DY127">
        <v>2</v>
      </c>
      <c r="DZ127" t="s">
        <v>373</v>
      </c>
      <c r="EA127">
        <v>3.2974100000000002</v>
      </c>
      <c r="EB127">
        <v>2.6255299999999999</v>
      </c>
      <c r="EC127">
        <v>0.15043899999999999</v>
      </c>
      <c r="ED127">
        <v>0.151698</v>
      </c>
      <c r="EE127">
        <v>0.13814599999999999</v>
      </c>
      <c r="EF127">
        <v>0.131295</v>
      </c>
      <c r="EG127">
        <v>25659.200000000001</v>
      </c>
      <c r="EH127">
        <v>26000.400000000001</v>
      </c>
      <c r="EI127">
        <v>28098.6</v>
      </c>
      <c r="EJ127">
        <v>29498.1</v>
      </c>
      <c r="EK127">
        <v>33346.199999999997</v>
      </c>
      <c r="EL127">
        <v>35560</v>
      </c>
      <c r="EM127">
        <v>39683.300000000003</v>
      </c>
      <c r="EN127">
        <v>42139.6</v>
      </c>
      <c r="EO127">
        <v>2.2078000000000002</v>
      </c>
      <c r="EP127">
        <v>2.2028300000000001</v>
      </c>
      <c r="EQ127">
        <v>0.139214</v>
      </c>
      <c r="ER127">
        <v>0</v>
      </c>
      <c r="ES127">
        <v>30.187999999999999</v>
      </c>
      <c r="ET127">
        <v>999.9</v>
      </c>
      <c r="EU127">
        <v>76.7</v>
      </c>
      <c r="EV127">
        <v>32.5</v>
      </c>
      <c r="EW127">
        <v>37.258299999999998</v>
      </c>
      <c r="EX127">
        <v>56.670999999999999</v>
      </c>
      <c r="EY127">
        <v>-4.0584899999999999</v>
      </c>
      <c r="EZ127">
        <v>2</v>
      </c>
      <c r="FA127">
        <v>0.40144099999999999</v>
      </c>
      <c r="FB127">
        <v>-0.169041</v>
      </c>
      <c r="FC127">
        <v>20.274799999999999</v>
      </c>
      <c r="FD127">
        <v>5.21774</v>
      </c>
      <c r="FE127">
        <v>12.0076</v>
      </c>
      <c r="FF127">
        <v>4.98665</v>
      </c>
      <c r="FG127">
        <v>3.2844799999999998</v>
      </c>
      <c r="FH127">
        <v>9999</v>
      </c>
      <c r="FI127">
        <v>9999</v>
      </c>
      <c r="FJ127">
        <v>9999</v>
      </c>
      <c r="FK127">
        <v>999.9</v>
      </c>
      <c r="FL127">
        <v>1.86571</v>
      </c>
      <c r="FM127">
        <v>1.8621799999999999</v>
      </c>
      <c r="FN127">
        <v>1.8641700000000001</v>
      </c>
      <c r="FO127">
        <v>1.86032</v>
      </c>
      <c r="FP127">
        <v>1.8609599999999999</v>
      </c>
      <c r="FQ127">
        <v>1.8601399999999999</v>
      </c>
      <c r="FR127">
        <v>1.86188</v>
      </c>
      <c r="FS127">
        <v>1.8585100000000001</v>
      </c>
      <c r="FT127">
        <v>0</v>
      </c>
      <c r="FU127">
        <v>0</v>
      </c>
      <c r="FV127">
        <v>0</v>
      </c>
      <c r="FW127">
        <v>0</v>
      </c>
      <c r="FX127" t="s">
        <v>358</v>
      </c>
      <c r="FY127" t="s">
        <v>359</v>
      </c>
      <c r="FZ127" t="s">
        <v>360</v>
      </c>
      <c r="GA127" t="s">
        <v>360</v>
      </c>
      <c r="GB127" t="s">
        <v>360</v>
      </c>
      <c r="GC127" t="s">
        <v>360</v>
      </c>
      <c r="GD127">
        <v>0</v>
      </c>
      <c r="GE127">
        <v>100</v>
      </c>
      <c r="GF127">
        <v>100</v>
      </c>
      <c r="GG127">
        <v>-6.8250000000000002</v>
      </c>
      <c r="GH127">
        <v>0.22409999999999999</v>
      </c>
      <c r="GI127">
        <v>-4.3390407852367989</v>
      </c>
      <c r="GJ127">
        <v>-4.8024823865547416E-3</v>
      </c>
      <c r="GK127">
        <v>2.2541114550050859E-6</v>
      </c>
      <c r="GL127">
        <v>-5.2254267566753844E-10</v>
      </c>
      <c r="GM127">
        <v>0.224158448447625</v>
      </c>
      <c r="GN127">
        <v>0</v>
      </c>
      <c r="GO127">
        <v>0</v>
      </c>
      <c r="GP127">
        <v>0</v>
      </c>
      <c r="GQ127">
        <v>6</v>
      </c>
      <c r="GR127">
        <v>2068</v>
      </c>
      <c r="GS127">
        <v>3</v>
      </c>
      <c r="GT127">
        <v>31</v>
      </c>
      <c r="GU127">
        <v>126.1</v>
      </c>
      <c r="GV127">
        <v>126.1</v>
      </c>
      <c r="GW127">
        <v>2.1716299999999999</v>
      </c>
      <c r="GX127">
        <v>2.5354000000000001</v>
      </c>
      <c r="GY127">
        <v>2.04834</v>
      </c>
      <c r="GZ127">
        <v>2.6257299999999999</v>
      </c>
      <c r="HA127">
        <v>2.1972700000000001</v>
      </c>
      <c r="HB127">
        <v>2.3156699999999999</v>
      </c>
      <c r="HC127">
        <v>37.771099999999997</v>
      </c>
      <c r="HD127">
        <v>14.2196</v>
      </c>
      <c r="HE127">
        <v>18</v>
      </c>
      <c r="HF127">
        <v>684.07</v>
      </c>
      <c r="HG127">
        <v>757.52300000000002</v>
      </c>
      <c r="HH127">
        <v>30.9998</v>
      </c>
      <c r="HI127">
        <v>32.511699999999998</v>
      </c>
      <c r="HJ127">
        <v>30.0001</v>
      </c>
      <c r="HK127">
        <v>32.446800000000003</v>
      </c>
      <c r="HL127">
        <v>32.453099999999999</v>
      </c>
      <c r="HM127">
        <v>43.445700000000002</v>
      </c>
      <c r="HN127">
        <v>19.680399999999999</v>
      </c>
      <c r="HO127">
        <v>100</v>
      </c>
      <c r="HP127">
        <v>31</v>
      </c>
      <c r="HQ127">
        <v>748.83799999999997</v>
      </c>
      <c r="HR127">
        <v>31.613800000000001</v>
      </c>
      <c r="HS127">
        <v>99.042199999999994</v>
      </c>
      <c r="HT127">
        <v>97.740499999999997</v>
      </c>
    </row>
    <row r="128" spans="1:228" x14ac:dyDescent="0.2">
      <c r="A128">
        <v>113</v>
      </c>
      <c r="B128">
        <v>1676567069.0999999</v>
      </c>
      <c r="C128">
        <v>447</v>
      </c>
      <c r="D128" t="s">
        <v>584</v>
      </c>
      <c r="E128" t="s">
        <v>585</v>
      </c>
      <c r="F128">
        <v>4</v>
      </c>
      <c r="G128">
        <v>1676567067.0999999</v>
      </c>
      <c r="H128">
        <f t="shared" si="34"/>
        <v>2.2192461182936082E-3</v>
      </c>
      <c r="I128">
        <f t="shared" si="35"/>
        <v>2.2192461182936083</v>
      </c>
      <c r="J128">
        <f t="shared" si="36"/>
        <v>13.564970100655449</v>
      </c>
      <c r="K128">
        <f t="shared" si="37"/>
        <v>717.29685714285711</v>
      </c>
      <c r="L128">
        <f t="shared" si="38"/>
        <v>551.34040331056633</v>
      </c>
      <c r="M128">
        <f t="shared" si="39"/>
        <v>55.807984820264622</v>
      </c>
      <c r="N128">
        <f t="shared" si="40"/>
        <v>72.606491152622752</v>
      </c>
      <c r="O128">
        <f t="shared" si="41"/>
        <v>0.14802027342367563</v>
      </c>
      <c r="P128">
        <f t="shared" si="42"/>
        <v>2.7659588674162694</v>
      </c>
      <c r="Q128">
        <f t="shared" si="43"/>
        <v>0.14375624989115712</v>
      </c>
      <c r="R128">
        <f t="shared" si="44"/>
        <v>9.0220530222212436E-2</v>
      </c>
      <c r="S128">
        <f t="shared" si="45"/>
        <v>226.11923923265309</v>
      </c>
      <c r="T128">
        <f t="shared" si="46"/>
        <v>33.073348367901204</v>
      </c>
      <c r="U128">
        <f t="shared" si="47"/>
        <v>32.444371428571429</v>
      </c>
      <c r="V128">
        <f t="shared" si="48"/>
        <v>4.8965075320165097</v>
      </c>
      <c r="W128">
        <f t="shared" si="49"/>
        <v>70.046755731612691</v>
      </c>
      <c r="X128">
        <f t="shared" si="50"/>
        <v>3.3979035252759129</v>
      </c>
      <c r="Y128">
        <f t="shared" si="51"/>
        <v>4.8509077826461144</v>
      </c>
      <c r="Z128">
        <f t="shared" si="52"/>
        <v>1.4986040067405968</v>
      </c>
      <c r="AA128">
        <f t="shared" si="53"/>
        <v>-97.868753816748125</v>
      </c>
      <c r="AB128">
        <f t="shared" si="54"/>
        <v>-24.715305435523415</v>
      </c>
      <c r="AC128">
        <f t="shared" si="55"/>
        <v>-2.0336412626742315</v>
      </c>
      <c r="AD128">
        <f t="shared" si="56"/>
        <v>101.50153871770732</v>
      </c>
      <c r="AE128">
        <f t="shared" si="57"/>
        <v>24.396914264495244</v>
      </c>
      <c r="AF128">
        <f t="shared" si="58"/>
        <v>2.2249649061244829</v>
      </c>
      <c r="AG128">
        <f t="shared" si="59"/>
        <v>13.564970100655449</v>
      </c>
      <c r="AH128">
        <v>764.47750337417301</v>
      </c>
      <c r="AI128">
        <v>744.84463030302993</v>
      </c>
      <c r="AJ128">
        <v>1.7601963032603021</v>
      </c>
      <c r="AK128">
        <v>62.170441953153343</v>
      </c>
      <c r="AL128">
        <f t="shared" si="60"/>
        <v>2.2192461182936083</v>
      </c>
      <c r="AM128">
        <v>31.583120462907079</v>
      </c>
      <c r="AN128">
        <v>33.564972727272718</v>
      </c>
      <c r="AO128">
        <v>-3.6169297780276919E-4</v>
      </c>
      <c r="AP128">
        <v>100.072647166557</v>
      </c>
      <c r="AQ128">
        <v>13</v>
      </c>
      <c r="AR128">
        <v>2</v>
      </c>
      <c r="AS128">
        <f t="shared" si="61"/>
        <v>1</v>
      </c>
      <c r="AT128">
        <f t="shared" si="62"/>
        <v>0</v>
      </c>
      <c r="AU128">
        <f t="shared" si="63"/>
        <v>47402.358043515298</v>
      </c>
      <c r="AV128">
        <f t="shared" si="64"/>
        <v>1200.035714285714</v>
      </c>
      <c r="AW128">
        <f t="shared" si="65"/>
        <v>1025.9541135920479</v>
      </c>
      <c r="AX128">
        <f t="shared" si="66"/>
        <v>0.85493631679346893</v>
      </c>
      <c r="AY128">
        <f t="shared" si="67"/>
        <v>0.18842709141139513</v>
      </c>
      <c r="AZ128">
        <v>6</v>
      </c>
      <c r="BA128">
        <v>0.5</v>
      </c>
      <c r="BB128" t="s">
        <v>355</v>
      </c>
      <c r="BC128">
        <v>2</v>
      </c>
      <c r="BD128" t="b">
        <v>1</v>
      </c>
      <c r="BE128">
        <v>1676567067.0999999</v>
      </c>
      <c r="BF128">
        <v>717.29685714285711</v>
      </c>
      <c r="BG128">
        <v>741.28857142857134</v>
      </c>
      <c r="BH128">
        <v>33.568699999999993</v>
      </c>
      <c r="BI128">
        <v>31.583971428571431</v>
      </c>
      <c r="BJ128">
        <v>724.13</v>
      </c>
      <c r="BK128">
        <v>33.344528571428569</v>
      </c>
      <c r="BL128">
        <v>650.04628571428577</v>
      </c>
      <c r="BM128">
        <v>101.1222857142857</v>
      </c>
      <c r="BN128">
        <v>0.1000888571428571</v>
      </c>
      <c r="BO128">
        <v>32.27862857142857</v>
      </c>
      <c r="BP128">
        <v>32.444371428571429</v>
      </c>
      <c r="BQ128">
        <v>999.89999999999986</v>
      </c>
      <c r="BR128">
        <v>0</v>
      </c>
      <c r="BS128">
        <v>0</v>
      </c>
      <c r="BT128">
        <v>8994.3757142857139</v>
      </c>
      <c r="BU128">
        <v>0</v>
      </c>
      <c r="BV128">
        <v>208.34885714285721</v>
      </c>
      <c r="BW128">
        <v>-23.991614285714292</v>
      </c>
      <c r="BX128">
        <v>742.2120000000001</v>
      </c>
      <c r="BY128">
        <v>765.46514285714295</v>
      </c>
      <c r="BZ128">
        <v>1.984735714285714</v>
      </c>
      <c r="CA128">
        <v>741.28857142857134</v>
      </c>
      <c r="CB128">
        <v>31.583971428571431</v>
      </c>
      <c r="CC128">
        <v>3.3945442857142858</v>
      </c>
      <c r="CD128">
        <v>3.193844285714285</v>
      </c>
      <c r="CE128">
        <v>26.101342857142861</v>
      </c>
      <c r="CF128">
        <v>25.074571428571431</v>
      </c>
      <c r="CG128">
        <v>1200.035714285714</v>
      </c>
      <c r="CH128">
        <v>0.5000389999999999</v>
      </c>
      <c r="CI128">
        <v>0.49996099999999999</v>
      </c>
      <c r="CJ128">
        <v>0</v>
      </c>
      <c r="CK128">
        <v>885.38414285714293</v>
      </c>
      <c r="CL128">
        <v>4.9990899999999998</v>
      </c>
      <c r="CM128">
        <v>9648.5271428571432</v>
      </c>
      <c r="CN128">
        <v>9558.2828571428581</v>
      </c>
      <c r="CO128">
        <v>42.5</v>
      </c>
      <c r="CP128">
        <v>44.311999999999998</v>
      </c>
      <c r="CQ128">
        <v>43.375</v>
      </c>
      <c r="CR128">
        <v>43.25</v>
      </c>
      <c r="CS128">
        <v>43.75</v>
      </c>
      <c r="CT128">
        <v>597.56571428571431</v>
      </c>
      <c r="CU128">
        <v>597.47</v>
      </c>
      <c r="CV128">
        <v>0</v>
      </c>
      <c r="CW128">
        <v>1676567080.5</v>
      </c>
      <c r="CX128">
        <v>0</v>
      </c>
      <c r="CY128">
        <v>1676559501.0999999</v>
      </c>
      <c r="CZ128" t="s">
        <v>356</v>
      </c>
      <c r="DA128">
        <v>1676559501.0999999</v>
      </c>
      <c r="DB128">
        <v>1676559496.5999999</v>
      </c>
      <c r="DC128">
        <v>9</v>
      </c>
      <c r="DD128">
        <v>-0.31900000000000001</v>
      </c>
      <c r="DE128">
        <v>0.04</v>
      </c>
      <c r="DF128">
        <v>-6.032</v>
      </c>
      <c r="DG128">
        <v>0.23799999999999999</v>
      </c>
      <c r="DH128">
        <v>416</v>
      </c>
      <c r="DI128">
        <v>31</v>
      </c>
      <c r="DJ128">
        <v>0.66</v>
      </c>
      <c r="DK128">
        <v>0.35</v>
      </c>
      <c r="DL128">
        <v>-23.874141463414631</v>
      </c>
      <c r="DM128">
        <v>-0.76858745644591919</v>
      </c>
      <c r="DN128">
        <v>9.7349829257143514E-2</v>
      </c>
      <c r="DO128">
        <v>0</v>
      </c>
      <c r="DP128">
        <v>2.0149395121951219</v>
      </c>
      <c r="DQ128">
        <v>-0.21690648083623659</v>
      </c>
      <c r="DR128">
        <v>2.2480540305895101E-2</v>
      </c>
      <c r="DS128">
        <v>0</v>
      </c>
      <c r="DT128">
        <v>0</v>
      </c>
      <c r="DU128">
        <v>0</v>
      </c>
      <c r="DV128">
        <v>0</v>
      </c>
      <c r="DW128">
        <v>-1</v>
      </c>
      <c r="DX128">
        <v>0</v>
      </c>
      <c r="DY128">
        <v>2</v>
      </c>
      <c r="DZ128" t="s">
        <v>357</v>
      </c>
      <c r="EA128">
        <v>3.2973400000000002</v>
      </c>
      <c r="EB128">
        <v>2.6253799999999998</v>
      </c>
      <c r="EC128">
        <v>0.151391</v>
      </c>
      <c r="ED128">
        <v>0.152616</v>
      </c>
      <c r="EE128">
        <v>0.138104</v>
      </c>
      <c r="EF128">
        <v>0.13129199999999999</v>
      </c>
      <c r="EG128">
        <v>25630.7</v>
      </c>
      <c r="EH128">
        <v>25972.400000000001</v>
      </c>
      <c r="EI128">
        <v>28099</v>
      </c>
      <c r="EJ128">
        <v>29498.2</v>
      </c>
      <c r="EK128">
        <v>33348.199999999997</v>
      </c>
      <c r="EL128">
        <v>35560.199999999997</v>
      </c>
      <c r="EM128">
        <v>39683.699999999997</v>
      </c>
      <c r="EN128">
        <v>42139.7</v>
      </c>
      <c r="EO128">
        <v>2.2081300000000001</v>
      </c>
      <c r="EP128">
        <v>2.2028500000000002</v>
      </c>
      <c r="EQ128">
        <v>0.13886000000000001</v>
      </c>
      <c r="ER128">
        <v>0</v>
      </c>
      <c r="ES128">
        <v>30.186</v>
      </c>
      <c r="ET128">
        <v>999.9</v>
      </c>
      <c r="EU128">
        <v>76.7</v>
      </c>
      <c r="EV128">
        <v>32.5</v>
      </c>
      <c r="EW128">
        <v>37.258099999999999</v>
      </c>
      <c r="EX128">
        <v>56.581000000000003</v>
      </c>
      <c r="EY128">
        <v>-4.0504800000000003</v>
      </c>
      <c r="EZ128">
        <v>2</v>
      </c>
      <c r="FA128">
        <v>0.40142</v>
      </c>
      <c r="FB128">
        <v>-0.168603</v>
      </c>
      <c r="FC128">
        <v>20.274699999999999</v>
      </c>
      <c r="FD128">
        <v>5.2189399999999999</v>
      </c>
      <c r="FE128">
        <v>12.007400000000001</v>
      </c>
      <c r="FF128">
        <v>4.9863</v>
      </c>
      <c r="FG128">
        <v>3.2845300000000002</v>
      </c>
      <c r="FH128">
        <v>9999</v>
      </c>
      <c r="FI128">
        <v>9999</v>
      </c>
      <c r="FJ128">
        <v>9999</v>
      </c>
      <c r="FK128">
        <v>999.9</v>
      </c>
      <c r="FL128">
        <v>1.86575</v>
      </c>
      <c r="FM128">
        <v>1.8621799999999999</v>
      </c>
      <c r="FN128">
        <v>1.8641700000000001</v>
      </c>
      <c r="FO128">
        <v>1.8603000000000001</v>
      </c>
      <c r="FP128">
        <v>1.86097</v>
      </c>
      <c r="FQ128">
        <v>1.86015</v>
      </c>
      <c r="FR128">
        <v>1.86188</v>
      </c>
      <c r="FS128">
        <v>1.8585</v>
      </c>
      <c r="FT128">
        <v>0</v>
      </c>
      <c r="FU128">
        <v>0</v>
      </c>
      <c r="FV128">
        <v>0</v>
      </c>
      <c r="FW128">
        <v>0</v>
      </c>
      <c r="FX128" t="s">
        <v>358</v>
      </c>
      <c r="FY128" t="s">
        <v>359</v>
      </c>
      <c r="FZ128" t="s">
        <v>360</v>
      </c>
      <c r="GA128" t="s">
        <v>360</v>
      </c>
      <c r="GB128" t="s">
        <v>360</v>
      </c>
      <c r="GC128" t="s">
        <v>360</v>
      </c>
      <c r="GD128">
        <v>0</v>
      </c>
      <c r="GE128">
        <v>100</v>
      </c>
      <c r="GF128">
        <v>100</v>
      </c>
      <c r="GG128">
        <v>-6.8410000000000002</v>
      </c>
      <c r="GH128">
        <v>0.22420000000000001</v>
      </c>
      <c r="GI128">
        <v>-4.3390407852367989</v>
      </c>
      <c r="GJ128">
        <v>-4.8024823865547416E-3</v>
      </c>
      <c r="GK128">
        <v>2.2541114550050859E-6</v>
      </c>
      <c r="GL128">
        <v>-5.2254267566753844E-10</v>
      </c>
      <c r="GM128">
        <v>0.224158448447625</v>
      </c>
      <c r="GN128">
        <v>0</v>
      </c>
      <c r="GO128">
        <v>0</v>
      </c>
      <c r="GP128">
        <v>0</v>
      </c>
      <c r="GQ128">
        <v>6</v>
      </c>
      <c r="GR128">
        <v>2068</v>
      </c>
      <c r="GS128">
        <v>3</v>
      </c>
      <c r="GT128">
        <v>31</v>
      </c>
      <c r="GU128">
        <v>126.1</v>
      </c>
      <c r="GV128">
        <v>126.2</v>
      </c>
      <c r="GW128">
        <v>2.1875</v>
      </c>
      <c r="GX128">
        <v>2.5354000000000001</v>
      </c>
      <c r="GY128">
        <v>2.04834</v>
      </c>
      <c r="GZ128">
        <v>2.6269499999999999</v>
      </c>
      <c r="HA128">
        <v>2.1972700000000001</v>
      </c>
      <c r="HB128">
        <v>2.2497600000000002</v>
      </c>
      <c r="HC128">
        <v>37.771099999999997</v>
      </c>
      <c r="HD128">
        <v>14.2196</v>
      </c>
      <c r="HE128">
        <v>18</v>
      </c>
      <c r="HF128">
        <v>684.33500000000004</v>
      </c>
      <c r="HG128">
        <v>757.548</v>
      </c>
      <c r="HH128">
        <v>31</v>
      </c>
      <c r="HI128">
        <v>32.511699999999998</v>
      </c>
      <c r="HJ128">
        <v>30.0001</v>
      </c>
      <c r="HK128">
        <v>32.446800000000003</v>
      </c>
      <c r="HL128">
        <v>32.453099999999999</v>
      </c>
      <c r="HM128">
        <v>43.761400000000002</v>
      </c>
      <c r="HN128">
        <v>19.680399999999999</v>
      </c>
      <c r="HO128">
        <v>100</v>
      </c>
      <c r="HP128">
        <v>31</v>
      </c>
      <c r="HQ128">
        <v>755.51900000000001</v>
      </c>
      <c r="HR128">
        <v>31.615500000000001</v>
      </c>
      <c r="HS128">
        <v>99.043300000000002</v>
      </c>
      <c r="HT128">
        <v>97.740799999999993</v>
      </c>
    </row>
    <row r="129" spans="1:228" x14ac:dyDescent="0.2">
      <c r="A129">
        <v>114</v>
      </c>
      <c r="B129">
        <v>1676567073.0999999</v>
      </c>
      <c r="C129">
        <v>451</v>
      </c>
      <c r="D129" t="s">
        <v>586</v>
      </c>
      <c r="E129" t="s">
        <v>587</v>
      </c>
      <c r="F129">
        <v>4</v>
      </c>
      <c r="G129">
        <v>1676567070.7874999</v>
      </c>
      <c r="H129">
        <f t="shared" si="34"/>
        <v>2.1982780798075574E-3</v>
      </c>
      <c r="I129">
        <f t="shared" si="35"/>
        <v>2.1982780798075572</v>
      </c>
      <c r="J129">
        <f t="shared" si="36"/>
        <v>14.078102772219026</v>
      </c>
      <c r="K129">
        <f t="shared" si="37"/>
        <v>723.39400000000001</v>
      </c>
      <c r="L129">
        <f t="shared" si="38"/>
        <v>550.13973046628735</v>
      </c>
      <c r="M129">
        <f t="shared" si="39"/>
        <v>55.683061025738645</v>
      </c>
      <c r="N129">
        <f t="shared" si="40"/>
        <v>73.21920235339482</v>
      </c>
      <c r="O129">
        <f t="shared" si="41"/>
        <v>0.14652536427665011</v>
      </c>
      <c r="P129">
        <f t="shared" si="42"/>
        <v>2.7718100756362465</v>
      </c>
      <c r="Q129">
        <f t="shared" si="43"/>
        <v>0.14235427699875242</v>
      </c>
      <c r="R129">
        <f t="shared" si="44"/>
        <v>8.9336288540912703E-2</v>
      </c>
      <c r="S129">
        <f t="shared" si="45"/>
        <v>226.11207410714425</v>
      </c>
      <c r="T129">
        <f t="shared" si="46"/>
        <v>33.071147600102805</v>
      </c>
      <c r="U129">
        <f t="shared" si="47"/>
        <v>32.440237500000009</v>
      </c>
      <c r="V129">
        <f t="shared" si="48"/>
        <v>4.8953656708633728</v>
      </c>
      <c r="W129">
        <f t="shared" si="49"/>
        <v>70.040297071546519</v>
      </c>
      <c r="X129">
        <f t="shared" si="50"/>
        <v>3.3963758718619355</v>
      </c>
      <c r="Y129">
        <f t="shared" si="51"/>
        <v>4.8491739953537323</v>
      </c>
      <c r="Z129">
        <f t="shared" si="52"/>
        <v>1.4989897990014374</v>
      </c>
      <c r="AA129">
        <f t="shared" si="53"/>
        <v>-96.944063319513276</v>
      </c>
      <c r="AB129">
        <f t="shared" si="54"/>
        <v>-25.09554295196514</v>
      </c>
      <c r="AC129">
        <f t="shared" si="55"/>
        <v>-2.0604633230744991</v>
      </c>
      <c r="AD129">
        <f t="shared" si="56"/>
        <v>102.01200451259135</v>
      </c>
      <c r="AE129">
        <f t="shared" si="57"/>
        <v>24.443536519591145</v>
      </c>
      <c r="AF129">
        <f t="shared" si="58"/>
        <v>2.2089765198731444</v>
      </c>
      <c r="AG129">
        <f t="shared" si="59"/>
        <v>14.078102772219026</v>
      </c>
      <c r="AH129">
        <v>771.39347567131335</v>
      </c>
      <c r="AI129">
        <v>751.56541212121238</v>
      </c>
      <c r="AJ129">
        <v>1.6834392999807439</v>
      </c>
      <c r="AK129">
        <v>62.170441953153343</v>
      </c>
      <c r="AL129">
        <f t="shared" si="60"/>
        <v>2.1982780798075572</v>
      </c>
      <c r="AM129">
        <v>31.585165609086879</v>
      </c>
      <c r="AN129">
        <v>33.549358181818171</v>
      </c>
      <c r="AO129">
        <v>-5.4815034476496339E-4</v>
      </c>
      <c r="AP129">
        <v>100.072647166557</v>
      </c>
      <c r="AQ129">
        <v>13</v>
      </c>
      <c r="AR129">
        <v>2</v>
      </c>
      <c r="AS129">
        <f t="shared" si="61"/>
        <v>1</v>
      </c>
      <c r="AT129">
        <f t="shared" si="62"/>
        <v>0</v>
      </c>
      <c r="AU129">
        <f t="shared" si="63"/>
        <v>47564.677268321677</v>
      </c>
      <c r="AV129">
        <f t="shared" si="64"/>
        <v>1200.00125</v>
      </c>
      <c r="AW129">
        <f t="shared" si="65"/>
        <v>1025.9243010917846</v>
      </c>
      <c r="AX129">
        <f t="shared" si="66"/>
        <v>0.85493602701812565</v>
      </c>
      <c r="AY129">
        <f t="shared" si="67"/>
        <v>0.18842653214498256</v>
      </c>
      <c r="AZ129">
        <v>6</v>
      </c>
      <c r="BA129">
        <v>0.5</v>
      </c>
      <c r="BB129" t="s">
        <v>355</v>
      </c>
      <c r="BC129">
        <v>2</v>
      </c>
      <c r="BD129" t="b">
        <v>1</v>
      </c>
      <c r="BE129">
        <v>1676567070.7874999</v>
      </c>
      <c r="BF129">
        <v>723.39400000000001</v>
      </c>
      <c r="BG129">
        <v>747.42899999999997</v>
      </c>
      <c r="BH129">
        <v>33.55565</v>
      </c>
      <c r="BI129">
        <v>31.5852875</v>
      </c>
      <c r="BJ129">
        <v>730.241625</v>
      </c>
      <c r="BK129">
        <v>33.331524999999999</v>
      </c>
      <c r="BL129">
        <v>650.08937500000002</v>
      </c>
      <c r="BM129">
        <v>101.11624999999999</v>
      </c>
      <c r="BN129">
        <v>9.9964612499999994E-2</v>
      </c>
      <c r="BO129">
        <v>32.272300000000001</v>
      </c>
      <c r="BP129">
        <v>32.440237500000009</v>
      </c>
      <c r="BQ129">
        <v>999.9</v>
      </c>
      <c r="BR129">
        <v>0</v>
      </c>
      <c r="BS129">
        <v>0</v>
      </c>
      <c r="BT129">
        <v>9026.0162500000006</v>
      </c>
      <c r="BU129">
        <v>0</v>
      </c>
      <c r="BV129">
        <v>213.82062500000001</v>
      </c>
      <c r="BW129">
        <v>-24.034737499999999</v>
      </c>
      <c r="BX129">
        <v>748.51074999999992</v>
      </c>
      <c r="BY129">
        <v>771.80662499999994</v>
      </c>
      <c r="BZ129">
        <v>1.9703762499999999</v>
      </c>
      <c r="CA129">
        <v>747.42899999999997</v>
      </c>
      <c r="CB129">
        <v>31.5852875</v>
      </c>
      <c r="CC129">
        <v>3.3930224999999998</v>
      </c>
      <c r="CD129">
        <v>3.1937825000000002</v>
      </c>
      <c r="CE129">
        <v>26.0937375</v>
      </c>
      <c r="CF129">
        <v>25.0742625</v>
      </c>
      <c r="CG129">
        <v>1200.00125</v>
      </c>
      <c r="CH129">
        <v>0.50004837499999999</v>
      </c>
      <c r="CI129">
        <v>0.49995162500000001</v>
      </c>
      <c r="CJ129">
        <v>0</v>
      </c>
      <c r="CK129">
        <v>885.70950000000005</v>
      </c>
      <c r="CL129">
        <v>4.9990899999999998</v>
      </c>
      <c r="CM129">
        <v>9655.8662499999991</v>
      </c>
      <c r="CN129">
        <v>9558.0162500000006</v>
      </c>
      <c r="CO129">
        <v>42.523249999999997</v>
      </c>
      <c r="CP129">
        <v>44.296499999999988</v>
      </c>
      <c r="CQ129">
        <v>43.375</v>
      </c>
      <c r="CR129">
        <v>43.25</v>
      </c>
      <c r="CS129">
        <v>43.75</v>
      </c>
      <c r="CT129">
        <v>597.55999999999995</v>
      </c>
      <c r="CU129">
        <v>597.44125000000008</v>
      </c>
      <c r="CV129">
        <v>0</v>
      </c>
      <c r="CW129">
        <v>1676567084.7</v>
      </c>
      <c r="CX129">
        <v>0</v>
      </c>
      <c r="CY129">
        <v>1676559501.0999999</v>
      </c>
      <c r="CZ129" t="s">
        <v>356</v>
      </c>
      <c r="DA129">
        <v>1676559501.0999999</v>
      </c>
      <c r="DB129">
        <v>1676559496.5999999</v>
      </c>
      <c r="DC129">
        <v>9</v>
      </c>
      <c r="DD129">
        <v>-0.31900000000000001</v>
      </c>
      <c r="DE129">
        <v>0.04</v>
      </c>
      <c r="DF129">
        <v>-6.032</v>
      </c>
      <c r="DG129">
        <v>0.23799999999999999</v>
      </c>
      <c r="DH129">
        <v>416</v>
      </c>
      <c r="DI129">
        <v>31</v>
      </c>
      <c r="DJ129">
        <v>0.66</v>
      </c>
      <c r="DK129">
        <v>0.35</v>
      </c>
      <c r="DL129">
        <v>-23.919725</v>
      </c>
      <c r="DM129">
        <v>-1.0365073170731141</v>
      </c>
      <c r="DN129">
        <v>0.1112111252303473</v>
      </c>
      <c r="DO129">
        <v>0</v>
      </c>
      <c r="DP129">
        <v>1.9973829999999999</v>
      </c>
      <c r="DQ129">
        <v>-0.18440938086303971</v>
      </c>
      <c r="DR129">
        <v>1.8047882036405279E-2</v>
      </c>
      <c r="DS129">
        <v>0</v>
      </c>
      <c r="DT129">
        <v>0</v>
      </c>
      <c r="DU129">
        <v>0</v>
      </c>
      <c r="DV129">
        <v>0</v>
      </c>
      <c r="DW129">
        <v>-1</v>
      </c>
      <c r="DX129">
        <v>0</v>
      </c>
      <c r="DY129">
        <v>2</v>
      </c>
      <c r="DZ129" t="s">
        <v>357</v>
      </c>
      <c r="EA129">
        <v>3.2973400000000002</v>
      </c>
      <c r="EB129">
        <v>2.6253099999999998</v>
      </c>
      <c r="EC129">
        <v>0.152306</v>
      </c>
      <c r="ED129">
        <v>0.153505</v>
      </c>
      <c r="EE129">
        <v>0.13806199999999999</v>
      </c>
      <c r="EF129">
        <v>0.13129099999999999</v>
      </c>
      <c r="EG129">
        <v>25602.6</v>
      </c>
      <c r="EH129">
        <v>25945.3</v>
      </c>
      <c r="EI129">
        <v>28098.400000000001</v>
      </c>
      <c r="EJ129">
        <v>29498.5</v>
      </c>
      <c r="EK129">
        <v>33349.300000000003</v>
      </c>
      <c r="EL129">
        <v>35560.699999999997</v>
      </c>
      <c r="EM129">
        <v>39683</v>
      </c>
      <c r="EN129">
        <v>42140.1</v>
      </c>
      <c r="EO129">
        <v>2.2081</v>
      </c>
      <c r="EP129">
        <v>2.2027199999999998</v>
      </c>
      <c r="EQ129">
        <v>0.13975399999999999</v>
      </c>
      <c r="ER129">
        <v>0</v>
      </c>
      <c r="ES129">
        <v>30.183399999999999</v>
      </c>
      <c r="ET129">
        <v>999.9</v>
      </c>
      <c r="EU129">
        <v>76.7</v>
      </c>
      <c r="EV129">
        <v>32.5</v>
      </c>
      <c r="EW129">
        <v>37.259399999999999</v>
      </c>
      <c r="EX129">
        <v>56.220999999999997</v>
      </c>
      <c r="EY129">
        <v>-4.0064099999999998</v>
      </c>
      <c r="EZ129">
        <v>2</v>
      </c>
      <c r="FA129">
        <v>0.40138000000000001</v>
      </c>
      <c r="FB129">
        <v>-0.16894899999999999</v>
      </c>
      <c r="FC129">
        <v>20.274799999999999</v>
      </c>
      <c r="FD129">
        <v>5.2199900000000001</v>
      </c>
      <c r="FE129">
        <v>12.008599999999999</v>
      </c>
      <c r="FF129">
        <v>4.9866999999999999</v>
      </c>
      <c r="FG129">
        <v>3.2846500000000001</v>
      </c>
      <c r="FH129">
        <v>9999</v>
      </c>
      <c r="FI129">
        <v>9999</v>
      </c>
      <c r="FJ129">
        <v>9999</v>
      </c>
      <c r="FK129">
        <v>999.9</v>
      </c>
      <c r="FL129">
        <v>1.86571</v>
      </c>
      <c r="FM129">
        <v>1.8621700000000001</v>
      </c>
      <c r="FN129">
        <v>1.8641700000000001</v>
      </c>
      <c r="FO129">
        <v>1.8603000000000001</v>
      </c>
      <c r="FP129">
        <v>1.8609800000000001</v>
      </c>
      <c r="FQ129">
        <v>1.8601399999999999</v>
      </c>
      <c r="FR129">
        <v>1.86188</v>
      </c>
      <c r="FS129">
        <v>1.8585199999999999</v>
      </c>
      <c r="FT129">
        <v>0</v>
      </c>
      <c r="FU129">
        <v>0</v>
      </c>
      <c r="FV129">
        <v>0</v>
      </c>
      <c r="FW129">
        <v>0</v>
      </c>
      <c r="FX129" t="s">
        <v>358</v>
      </c>
      <c r="FY129" t="s">
        <v>359</v>
      </c>
      <c r="FZ129" t="s">
        <v>360</v>
      </c>
      <c r="GA129" t="s">
        <v>360</v>
      </c>
      <c r="GB129" t="s">
        <v>360</v>
      </c>
      <c r="GC129" t="s">
        <v>360</v>
      </c>
      <c r="GD129">
        <v>0</v>
      </c>
      <c r="GE129">
        <v>100</v>
      </c>
      <c r="GF129">
        <v>100</v>
      </c>
      <c r="GG129">
        <v>-6.8570000000000002</v>
      </c>
      <c r="GH129">
        <v>0.22409999999999999</v>
      </c>
      <c r="GI129">
        <v>-4.3390407852367989</v>
      </c>
      <c r="GJ129">
        <v>-4.8024823865547416E-3</v>
      </c>
      <c r="GK129">
        <v>2.2541114550050859E-6</v>
      </c>
      <c r="GL129">
        <v>-5.2254267566753844E-10</v>
      </c>
      <c r="GM129">
        <v>0.224158448447625</v>
      </c>
      <c r="GN129">
        <v>0</v>
      </c>
      <c r="GO129">
        <v>0</v>
      </c>
      <c r="GP129">
        <v>0</v>
      </c>
      <c r="GQ129">
        <v>6</v>
      </c>
      <c r="GR129">
        <v>2068</v>
      </c>
      <c r="GS129">
        <v>3</v>
      </c>
      <c r="GT129">
        <v>31</v>
      </c>
      <c r="GU129">
        <v>126.2</v>
      </c>
      <c r="GV129">
        <v>126.3</v>
      </c>
      <c r="GW129">
        <v>2.2021500000000001</v>
      </c>
      <c r="GX129">
        <v>2.5305200000000001</v>
      </c>
      <c r="GY129">
        <v>2.04834</v>
      </c>
      <c r="GZ129">
        <v>2.6269499999999999</v>
      </c>
      <c r="HA129">
        <v>2.1972700000000001</v>
      </c>
      <c r="HB129">
        <v>2.3278799999999999</v>
      </c>
      <c r="HC129">
        <v>37.771099999999997</v>
      </c>
      <c r="HD129">
        <v>14.2371</v>
      </c>
      <c r="HE129">
        <v>18</v>
      </c>
      <c r="HF129">
        <v>684.31500000000005</v>
      </c>
      <c r="HG129">
        <v>757.42600000000004</v>
      </c>
      <c r="HH129">
        <v>31</v>
      </c>
      <c r="HI129">
        <v>32.509900000000002</v>
      </c>
      <c r="HJ129">
        <v>30</v>
      </c>
      <c r="HK129">
        <v>32.446800000000003</v>
      </c>
      <c r="HL129">
        <v>32.453099999999999</v>
      </c>
      <c r="HM129">
        <v>44.06</v>
      </c>
      <c r="HN129">
        <v>19.680399999999999</v>
      </c>
      <c r="HO129">
        <v>100</v>
      </c>
      <c r="HP129">
        <v>31</v>
      </c>
      <c r="HQ129">
        <v>762.202</v>
      </c>
      <c r="HR129">
        <v>31.624099999999999</v>
      </c>
      <c r="HS129">
        <v>99.041499999999999</v>
      </c>
      <c r="HT129">
        <v>97.741699999999994</v>
      </c>
    </row>
    <row r="130" spans="1:228" x14ac:dyDescent="0.2">
      <c r="A130">
        <v>115</v>
      </c>
      <c r="B130">
        <v>1676567077.0999999</v>
      </c>
      <c r="C130">
        <v>455</v>
      </c>
      <c r="D130" t="s">
        <v>588</v>
      </c>
      <c r="E130" t="s">
        <v>589</v>
      </c>
      <c r="F130">
        <v>4</v>
      </c>
      <c r="G130">
        <v>1676567075.0999999</v>
      </c>
      <c r="H130">
        <f t="shared" si="34"/>
        <v>2.1878704322781444E-3</v>
      </c>
      <c r="I130">
        <f t="shared" si="35"/>
        <v>2.1878704322781446</v>
      </c>
      <c r="J130">
        <f t="shared" si="36"/>
        <v>13.879723788901147</v>
      </c>
      <c r="K130">
        <f t="shared" si="37"/>
        <v>730.45728571428572</v>
      </c>
      <c r="L130">
        <f t="shared" si="38"/>
        <v>557.13307287028738</v>
      </c>
      <c r="M130">
        <f t="shared" si="39"/>
        <v>56.389869037003521</v>
      </c>
      <c r="N130">
        <f t="shared" si="40"/>
        <v>73.932768820104926</v>
      </c>
      <c r="O130">
        <f t="shared" si="41"/>
        <v>0.14463154143236198</v>
      </c>
      <c r="P130">
        <f t="shared" si="42"/>
        <v>2.7674914800570907</v>
      </c>
      <c r="Q130">
        <f t="shared" si="43"/>
        <v>0.14055981644001472</v>
      </c>
      <c r="R130">
        <f t="shared" si="44"/>
        <v>8.8206165631793496E-2</v>
      </c>
      <c r="S130">
        <f t="shared" si="45"/>
        <v>226.11157423214783</v>
      </c>
      <c r="T130">
        <f t="shared" si="46"/>
        <v>33.079650683735849</v>
      </c>
      <c r="U130">
        <f t="shared" si="47"/>
        <v>32.478485714285718</v>
      </c>
      <c r="V130">
        <f t="shared" si="48"/>
        <v>4.9059393290255304</v>
      </c>
      <c r="W130">
        <f t="shared" si="49"/>
        <v>69.996162309908897</v>
      </c>
      <c r="X130">
        <f t="shared" si="50"/>
        <v>3.3951013339281819</v>
      </c>
      <c r="Y130">
        <f t="shared" si="51"/>
        <v>4.8504106823690245</v>
      </c>
      <c r="Z130">
        <f t="shared" si="52"/>
        <v>1.5108379950973485</v>
      </c>
      <c r="AA130">
        <f t="shared" si="53"/>
        <v>-96.48508606346617</v>
      </c>
      <c r="AB130">
        <f t="shared" si="54"/>
        <v>-30.08957894997917</v>
      </c>
      <c r="AC130">
        <f t="shared" si="55"/>
        <v>-2.474872439633693</v>
      </c>
      <c r="AD130">
        <f t="shared" si="56"/>
        <v>97.062036779068805</v>
      </c>
      <c r="AE130">
        <f t="shared" si="57"/>
        <v>24.150465113548471</v>
      </c>
      <c r="AF130">
        <f t="shared" si="58"/>
        <v>2.1934018842170286</v>
      </c>
      <c r="AG130">
        <f t="shared" si="59"/>
        <v>13.879723788901147</v>
      </c>
      <c r="AH130">
        <v>777.88150164382557</v>
      </c>
      <c r="AI130">
        <v>758.29779393939407</v>
      </c>
      <c r="AJ130">
        <v>1.6677918947133641</v>
      </c>
      <c r="AK130">
        <v>62.170441953153343</v>
      </c>
      <c r="AL130">
        <f t="shared" si="60"/>
        <v>2.1878704322781446</v>
      </c>
      <c r="AM130">
        <v>31.586365479330041</v>
      </c>
      <c r="AN130">
        <v>33.539906666666653</v>
      </c>
      <c r="AO130">
        <v>-2.4887277661974993E-4</v>
      </c>
      <c r="AP130">
        <v>100.072647166557</v>
      </c>
      <c r="AQ130">
        <v>13</v>
      </c>
      <c r="AR130">
        <v>2</v>
      </c>
      <c r="AS130">
        <f t="shared" si="61"/>
        <v>1</v>
      </c>
      <c r="AT130">
        <f t="shared" si="62"/>
        <v>0</v>
      </c>
      <c r="AU130">
        <f t="shared" si="63"/>
        <v>47444.836643442541</v>
      </c>
      <c r="AV130">
        <f t="shared" si="64"/>
        <v>1199.998571428571</v>
      </c>
      <c r="AW130">
        <f t="shared" si="65"/>
        <v>1025.922013591786</v>
      </c>
      <c r="AX130">
        <f t="shared" si="66"/>
        <v>0.85493602910747568</v>
      </c>
      <c r="AY130">
        <f t="shared" si="67"/>
        <v>0.18842653617742822</v>
      </c>
      <c r="AZ130">
        <v>6</v>
      </c>
      <c r="BA130">
        <v>0.5</v>
      </c>
      <c r="BB130" t="s">
        <v>355</v>
      </c>
      <c r="BC130">
        <v>2</v>
      </c>
      <c r="BD130" t="b">
        <v>1</v>
      </c>
      <c r="BE130">
        <v>1676567075.0999999</v>
      </c>
      <c r="BF130">
        <v>730.45728571428572</v>
      </c>
      <c r="BG130">
        <v>754.23114285714291</v>
      </c>
      <c r="BH130">
        <v>33.543671428571429</v>
      </c>
      <c r="BI130">
        <v>31.586728571428569</v>
      </c>
      <c r="BJ130">
        <v>737.32157142857147</v>
      </c>
      <c r="BK130">
        <v>33.319499999999998</v>
      </c>
      <c r="BL130">
        <v>649.94042857142847</v>
      </c>
      <c r="BM130">
        <v>101.1144285714286</v>
      </c>
      <c r="BN130">
        <v>9.9934357142857144E-2</v>
      </c>
      <c r="BO130">
        <v>32.276814285714281</v>
      </c>
      <c r="BP130">
        <v>32.478485714285718</v>
      </c>
      <c r="BQ130">
        <v>999.89999999999986</v>
      </c>
      <c r="BR130">
        <v>0</v>
      </c>
      <c r="BS130">
        <v>0</v>
      </c>
      <c r="BT130">
        <v>9003.2157142857141</v>
      </c>
      <c r="BU130">
        <v>0</v>
      </c>
      <c r="BV130">
        <v>228.7995714285714</v>
      </c>
      <c r="BW130">
        <v>-23.773399999999999</v>
      </c>
      <c r="BX130">
        <v>755.81014285714286</v>
      </c>
      <c r="BY130">
        <v>778.83171428571427</v>
      </c>
      <c r="BZ130">
        <v>1.956947142857143</v>
      </c>
      <c r="CA130">
        <v>754.23114285714291</v>
      </c>
      <c r="CB130">
        <v>31.586728571428569</v>
      </c>
      <c r="CC130">
        <v>3.391752857142857</v>
      </c>
      <c r="CD130">
        <v>3.1938771428571431</v>
      </c>
      <c r="CE130">
        <v>26.087414285714289</v>
      </c>
      <c r="CF130">
        <v>25.074771428571431</v>
      </c>
      <c r="CG130">
        <v>1199.998571428571</v>
      </c>
      <c r="CH130">
        <v>0.50004928571428575</v>
      </c>
      <c r="CI130">
        <v>0.49995071428571419</v>
      </c>
      <c r="CJ130">
        <v>0</v>
      </c>
      <c r="CK130">
        <v>886.28214285714273</v>
      </c>
      <c r="CL130">
        <v>4.9990899999999998</v>
      </c>
      <c r="CM130">
        <v>9662.7857142857138</v>
      </c>
      <c r="CN130">
        <v>9558.0242857142857</v>
      </c>
      <c r="CO130">
        <v>42.535428571428568</v>
      </c>
      <c r="CP130">
        <v>44.25</v>
      </c>
      <c r="CQ130">
        <v>43.375</v>
      </c>
      <c r="CR130">
        <v>43.25</v>
      </c>
      <c r="CS130">
        <v>43.75</v>
      </c>
      <c r="CT130">
        <v>597.55857142857144</v>
      </c>
      <c r="CU130">
        <v>597.43999999999994</v>
      </c>
      <c r="CV130">
        <v>0</v>
      </c>
      <c r="CW130">
        <v>1676567088.9000001</v>
      </c>
      <c r="CX130">
        <v>0</v>
      </c>
      <c r="CY130">
        <v>1676559501.0999999</v>
      </c>
      <c r="CZ130" t="s">
        <v>356</v>
      </c>
      <c r="DA130">
        <v>1676559501.0999999</v>
      </c>
      <c r="DB130">
        <v>1676559496.5999999</v>
      </c>
      <c r="DC130">
        <v>9</v>
      </c>
      <c r="DD130">
        <v>-0.31900000000000001</v>
      </c>
      <c r="DE130">
        <v>0.04</v>
      </c>
      <c r="DF130">
        <v>-6.032</v>
      </c>
      <c r="DG130">
        <v>0.23799999999999999</v>
      </c>
      <c r="DH130">
        <v>416</v>
      </c>
      <c r="DI130">
        <v>31</v>
      </c>
      <c r="DJ130">
        <v>0.66</v>
      </c>
      <c r="DK130">
        <v>0.35</v>
      </c>
      <c r="DL130">
        <v>-23.925582926829271</v>
      </c>
      <c r="DM130">
        <v>-0.29154773519163429</v>
      </c>
      <c r="DN130">
        <v>0.10821330314152471</v>
      </c>
      <c r="DO130">
        <v>0</v>
      </c>
      <c r="DP130">
        <v>1.9865470731707311</v>
      </c>
      <c r="DQ130">
        <v>-0.17575881533101459</v>
      </c>
      <c r="DR130">
        <v>1.7503583778535371E-2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0</v>
      </c>
      <c r="DY130">
        <v>2</v>
      </c>
      <c r="DZ130" t="s">
        <v>357</v>
      </c>
      <c r="EA130">
        <v>3.2972000000000001</v>
      </c>
      <c r="EB130">
        <v>2.6253299999999999</v>
      </c>
      <c r="EC130">
        <v>0.15321499999999999</v>
      </c>
      <c r="ED130">
        <v>0.15437500000000001</v>
      </c>
      <c r="EE130">
        <v>0.13803399999999999</v>
      </c>
      <c r="EF130">
        <v>0.131295</v>
      </c>
      <c r="EG130">
        <v>25575.200000000001</v>
      </c>
      <c r="EH130">
        <v>25918.7</v>
      </c>
      <c r="EI130">
        <v>28098.6</v>
      </c>
      <c r="EJ130">
        <v>29498.6</v>
      </c>
      <c r="EK130">
        <v>33350.300000000003</v>
      </c>
      <c r="EL130">
        <v>35561</v>
      </c>
      <c r="EM130">
        <v>39682.800000000003</v>
      </c>
      <c r="EN130">
        <v>42140.6</v>
      </c>
      <c r="EO130">
        <v>2.2079499999999999</v>
      </c>
      <c r="EP130">
        <v>2.2029299999999998</v>
      </c>
      <c r="EQ130">
        <v>0.14195199999999999</v>
      </c>
      <c r="ER130">
        <v>0</v>
      </c>
      <c r="ES130">
        <v>30.179300000000001</v>
      </c>
      <c r="ET130">
        <v>999.9</v>
      </c>
      <c r="EU130">
        <v>76.7</v>
      </c>
      <c r="EV130">
        <v>32.5</v>
      </c>
      <c r="EW130">
        <v>37.2624</v>
      </c>
      <c r="EX130">
        <v>56.640999999999998</v>
      </c>
      <c r="EY130">
        <v>-3.9302899999999998</v>
      </c>
      <c r="EZ130">
        <v>2</v>
      </c>
      <c r="FA130">
        <v>0.40131099999999997</v>
      </c>
      <c r="FB130">
        <v>-0.17039499999999999</v>
      </c>
      <c r="FC130">
        <v>20.274699999999999</v>
      </c>
      <c r="FD130">
        <v>5.2199900000000001</v>
      </c>
      <c r="FE130">
        <v>12.0067</v>
      </c>
      <c r="FF130">
        <v>4.9866000000000001</v>
      </c>
      <c r="FG130">
        <v>3.2846500000000001</v>
      </c>
      <c r="FH130">
        <v>9999</v>
      </c>
      <c r="FI130">
        <v>9999</v>
      </c>
      <c r="FJ130">
        <v>9999</v>
      </c>
      <c r="FK130">
        <v>999.9</v>
      </c>
      <c r="FL130">
        <v>1.86572</v>
      </c>
      <c r="FM130">
        <v>1.8621799999999999</v>
      </c>
      <c r="FN130">
        <v>1.8641700000000001</v>
      </c>
      <c r="FO130">
        <v>1.86029</v>
      </c>
      <c r="FP130">
        <v>1.8609599999999999</v>
      </c>
      <c r="FQ130">
        <v>1.86015</v>
      </c>
      <c r="FR130">
        <v>1.86188</v>
      </c>
      <c r="FS130">
        <v>1.85849</v>
      </c>
      <c r="FT130">
        <v>0</v>
      </c>
      <c r="FU130">
        <v>0</v>
      </c>
      <c r="FV130">
        <v>0</v>
      </c>
      <c r="FW130">
        <v>0</v>
      </c>
      <c r="FX130" t="s">
        <v>358</v>
      </c>
      <c r="FY130" t="s">
        <v>359</v>
      </c>
      <c r="FZ130" t="s">
        <v>360</v>
      </c>
      <c r="GA130" t="s">
        <v>360</v>
      </c>
      <c r="GB130" t="s">
        <v>360</v>
      </c>
      <c r="GC130" t="s">
        <v>360</v>
      </c>
      <c r="GD130">
        <v>0</v>
      </c>
      <c r="GE130">
        <v>100</v>
      </c>
      <c r="GF130">
        <v>100</v>
      </c>
      <c r="GG130">
        <v>-6.8719999999999999</v>
      </c>
      <c r="GH130">
        <v>0.22409999999999999</v>
      </c>
      <c r="GI130">
        <v>-4.3390407852367989</v>
      </c>
      <c r="GJ130">
        <v>-4.8024823865547416E-3</v>
      </c>
      <c r="GK130">
        <v>2.2541114550050859E-6</v>
      </c>
      <c r="GL130">
        <v>-5.2254267566753844E-10</v>
      </c>
      <c r="GM130">
        <v>0.224158448447625</v>
      </c>
      <c r="GN130">
        <v>0</v>
      </c>
      <c r="GO130">
        <v>0</v>
      </c>
      <c r="GP130">
        <v>0</v>
      </c>
      <c r="GQ130">
        <v>6</v>
      </c>
      <c r="GR130">
        <v>2068</v>
      </c>
      <c r="GS130">
        <v>3</v>
      </c>
      <c r="GT130">
        <v>31</v>
      </c>
      <c r="GU130">
        <v>126.3</v>
      </c>
      <c r="GV130">
        <v>126.3</v>
      </c>
      <c r="GW130">
        <v>2.2168000000000001</v>
      </c>
      <c r="GX130">
        <v>2.5280800000000001</v>
      </c>
      <c r="GY130">
        <v>2.04834</v>
      </c>
      <c r="GZ130">
        <v>2.6257299999999999</v>
      </c>
      <c r="HA130">
        <v>2.1972700000000001</v>
      </c>
      <c r="HB130">
        <v>2.34009</v>
      </c>
      <c r="HC130">
        <v>37.771099999999997</v>
      </c>
      <c r="HD130">
        <v>14.2371</v>
      </c>
      <c r="HE130">
        <v>18</v>
      </c>
      <c r="HF130">
        <v>684.19299999999998</v>
      </c>
      <c r="HG130">
        <v>757.62099999999998</v>
      </c>
      <c r="HH130">
        <v>30.9998</v>
      </c>
      <c r="HI130">
        <v>32.508800000000001</v>
      </c>
      <c r="HJ130">
        <v>30</v>
      </c>
      <c r="HK130">
        <v>32.446800000000003</v>
      </c>
      <c r="HL130">
        <v>32.453099999999999</v>
      </c>
      <c r="HM130">
        <v>44.3688</v>
      </c>
      <c r="HN130">
        <v>19.680399999999999</v>
      </c>
      <c r="HO130">
        <v>100</v>
      </c>
      <c r="HP130">
        <v>31</v>
      </c>
      <c r="HQ130">
        <v>768.90899999999999</v>
      </c>
      <c r="HR130">
        <v>31.639399999999998</v>
      </c>
      <c r="HS130">
        <v>99.041499999999999</v>
      </c>
      <c r="HT130">
        <v>97.742500000000007</v>
      </c>
    </row>
    <row r="131" spans="1:228" x14ac:dyDescent="0.2">
      <c r="A131">
        <v>116</v>
      </c>
      <c r="B131">
        <v>1676567081.0999999</v>
      </c>
      <c r="C131">
        <v>459</v>
      </c>
      <c r="D131" t="s">
        <v>590</v>
      </c>
      <c r="E131" t="s">
        <v>591</v>
      </c>
      <c r="F131">
        <v>4</v>
      </c>
      <c r="G131">
        <v>1676567078.7874999</v>
      </c>
      <c r="H131">
        <f t="shared" si="34"/>
        <v>2.1759354819658235E-3</v>
      </c>
      <c r="I131">
        <f t="shared" si="35"/>
        <v>2.1759354819658236</v>
      </c>
      <c r="J131">
        <f t="shared" si="36"/>
        <v>14.113286348510949</v>
      </c>
      <c r="K131">
        <f t="shared" si="37"/>
        <v>736.36887500000012</v>
      </c>
      <c r="L131">
        <f t="shared" si="38"/>
        <v>559.81045892867678</v>
      </c>
      <c r="M131">
        <f t="shared" si="39"/>
        <v>56.661533152948856</v>
      </c>
      <c r="N131">
        <f t="shared" si="40"/>
        <v>74.531993388369358</v>
      </c>
      <c r="O131">
        <f t="shared" si="41"/>
        <v>0.14415477189780457</v>
      </c>
      <c r="P131">
        <f t="shared" si="42"/>
        <v>2.7678429014618424</v>
      </c>
      <c r="Q131">
        <f t="shared" si="43"/>
        <v>0.14010994093792439</v>
      </c>
      <c r="R131">
        <f t="shared" si="44"/>
        <v>8.7922671690049164E-2</v>
      </c>
      <c r="S131">
        <f t="shared" si="45"/>
        <v>226.11178460692469</v>
      </c>
      <c r="T131">
        <f t="shared" si="46"/>
        <v>33.060403921508815</v>
      </c>
      <c r="U131">
        <f t="shared" si="47"/>
        <v>32.463237499999998</v>
      </c>
      <c r="V131">
        <f t="shared" si="48"/>
        <v>4.9017216042465934</v>
      </c>
      <c r="W131">
        <f t="shared" si="49"/>
        <v>70.067168756066749</v>
      </c>
      <c r="X131">
        <f t="shared" si="50"/>
        <v>3.3942425394207096</v>
      </c>
      <c r="Y131">
        <f t="shared" si="51"/>
        <v>4.8442695768648703</v>
      </c>
      <c r="Z131">
        <f t="shared" si="52"/>
        <v>1.5074790648258838</v>
      </c>
      <c r="AA131">
        <f t="shared" si="53"/>
        <v>-95.958754754692819</v>
      </c>
      <c r="AB131">
        <f t="shared" si="54"/>
        <v>-31.164585827279918</v>
      </c>
      <c r="AC131">
        <f t="shared" si="55"/>
        <v>-2.5624922209113956</v>
      </c>
      <c r="AD131">
        <f t="shared" si="56"/>
        <v>96.425951804040551</v>
      </c>
      <c r="AE131">
        <f t="shared" si="57"/>
        <v>24.249144006077408</v>
      </c>
      <c r="AF131">
        <f t="shared" si="58"/>
        <v>2.1825504796687123</v>
      </c>
      <c r="AG131">
        <f t="shared" si="59"/>
        <v>14.113286348510949</v>
      </c>
      <c r="AH131">
        <v>784.60131442678426</v>
      </c>
      <c r="AI131">
        <v>764.89343636363594</v>
      </c>
      <c r="AJ131">
        <v>1.642539565734535</v>
      </c>
      <c r="AK131">
        <v>62.170441953153343</v>
      </c>
      <c r="AL131">
        <f t="shared" si="60"/>
        <v>2.1759354819658236</v>
      </c>
      <c r="AM131">
        <v>31.587597622399219</v>
      </c>
      <c r="AN131">
        <v>33.529944242424243</v>
      </c>
      <c r="AO131">
        <v>-2.0192906623861501E-4</v>
      </c>
      <c r="AP131">
        <v>100.072647166557</v>
      </c>
      <c r="AQ131">
        <v>13</v>
      </c>
      <c r="AR131">
        <v>2</v>
      </c>
      <c r="AS131">
        <f t="shared" si="61"/>
        <v>1</v>
      </c>
      <c r="AT131">
        <f t="shared" si="62"/>
        <v>0</v>
      </c>
      <c r="AU131">
        <f t="shared" si="63"/>
        <v>47458.019846003524</v>
      </c>
      <c r="AV131">
        <f t="shared" si="64"/>
        <v>1200.00125</v>
      </c>
      <c r="AW131">
        <f t="shared" si="65"/>
        <v>1025.9241510916709</v>
      </c>
      <c r="AX131">
        <f t="shared" si="66"/>
        <v>0.85493590201816105</v>
      </c>
      <c r="AY131">
        <f t="shared" si="67"/>
        <v>0.18842629089505089</v>
      </c>
      <c r="AZ131">
        <v>6</v>
      </c>
      <c r="BA131">
        <v>0.5</v>
      </c>
      <c r="BB131" t="s">
        <v>355</v>
      </c>
      <c r="BC131">
        <v>2</v>
      </c>
      <c r="BD131" t="b">
        <v>1</v>
      </c>
      <c r="BE131">
        <v>1676567078.7874999</v>
      </c>
      <c r="BF131">
        <v>736.36887500000012</v>
      </c>
      <c r="BG131">
        <v>760.23500000000001</v>
      </c>
      <c r="BH131">
        <v>33.5347875</v>
      </c>
      <c r="BI131">
        <v>31.587787500000001</v>
      </c>
      <c r="BJ131">
        <v>743.24699999999996</v>
      </c>
      <c r="BK131">
        <v>33.310650000000003</v>
      </c>
      <c r="BL131">
        <v>650.03362500000003</v>
      </c>
      <c r="BM131">
        <v>101.115375</v>
      </c>
      <c r="BN131">
        <v>0.10019225</v>
      </c>
      <c r="BO131">
        <v>32.254387499999993</v>
      </c>
      <c r="BP131">
        <v>32.463237499999998</v>
      </c>
      <c r="BQ131">
        <v>999.9</v>
      </c>
      <c r="BR131">
        <v>0</v>
      </c>
      <c r="BS131">
        <v>0</v>
      </c>
      <c r="BT131">
        <v>9004.9987500000007</v>
      </c>
      <c r="BU131">
        <v>0</v>
      </c>
      <c r="BV131">
        <v>145.7000625</v>
      </c>
      <c r="BW131">
        <v>-23.865987499999999</v>
      </c>
      <c r="BX131">
        <v>761.91987500000005</v>
      </c>
      <c r="BY131">
        <v>785.03250000000003</v>
      </c>
      <c r="BZ131">
        <v>1.9470237500000001</v>
      </c>
      <c r="CA131">
        <v>760.23500000000001</v>
      </c>
      <c r="CB131">
        <v>31.587787500000001</v>
      </c>
      <c r="CC131">
        <v>3.390881250000001</v>
      </c>
      <c r="CD131">
        <v>3.19401</v>
      </c>
      <c r="CE131">
        <v>26.083075000000001</v>
      </c>
      <c r="CF131">
        <v>25.0754375</v>
      </c>
      <c r="CG131">
        <v>1200.00125</v>
      </c>
      <c r="CH131">
        <v>0.5000541249999999</v>
      </c>
      <c r="CI131">
        <v>0.49994587499999998</v>
      </c>
      <c r="CJ131">
        <v>0</v>
      </c>
      <c r="CK131">
        <v>886.60349999999994</v>
      </c>
      <c r="CL131">
        <v>4.9990899999999998</v>
      </c>
      <c r="CM131">
        <v>9631.1287499999999</v>
      </c>
      <c r="CN131">
        <v>9558.0462499999994</v>
      </c>
      <c r="CO131">
        <v>42.530999999999999</v>
      </c>
      <c r="CP131">
        <v>44.25</v>
      </c>
      <c r="CQ131">
        <v>43.375</v>
      </c>
      <c r="CR131">
        <v>43.25</v>
      </c>
      <c r="CS131">
        <v>43.75</v>
      </c>
      <c r="CT131">
        <v>597.56500000000005</v>
      </c>
      <c r="CU131">
        <v>597.43624999999997</v>
      </c>
      <c r="CV131">
        <v>0</v>
      </c>
      <c r="CW131">
        <v>1676567092.5</v>
      </c>
      <c r="CX131">
        <v>0</v>
      </c>
      <c r="CY131">
        <v>1676559501.0999999</v>
      </c>
      <c r="CZ131" t="s">
        <v>356</v>
      </c>
      <c r="DA131">
        <v>1676559501.0999999</v>
      </c>
      <c r="DB131">
        <v>1676559496.5999999</v>
      </c>
      <c r="DC131">
        <v>9</v>
      </c>
      <c r="DD131">
        <v>-0.31900000000000001</v>
      </c>
      <c r="DE131">
        <v>0.04</v>
      </c>
      <c r="DF131">
        <v>-6.032</v>
      </c>
      <c r="DG131">
        <v>0.23799999999999999</v>
      </c>
      <c r="DH131">
        <v>416</v>
      </c>
      <c r="DI131">
        <v>31</v>
      </c>
      <c r="DJ131">
        <v>0.66</v>
      </c>
      <c r="DK131">
        <v>0.35</v>
      </c>
      <c r="DL131">
        <v>-23.92889024390244</v>
      </c>
      <c r="DM131">
        <v>0.45000836236937453</v>
      </c>
      <c r="DN131">
        <v>0.10721109517773229</v>
      </c>
      <c r="DO131">
        <v>0</v>
      </c>
      <c r="DP131">
        <v>1.9751719512195121</v>
      </c>
      <c r="DQ131">
        <v>-0.18974947735191711</v>
      </c>
      <c r="DR131">
        <v>1.8776989449272929E-2</v>
      </c>
      <c r="DS131">
        <v>0</v>
      </c>
      <c r="DT131">
        <v>0</v>
      </c>
      <c r="DU131">
        <v>0</v>
      </c>
      <c r="DV131">
        <v>0</v>
      </c>
      <c r="DW131">
        <v>-1</v>
      </c>
      <c r="DX131">
        <v>0</v>
      </c>
      <c r="DY131">
        <v>2</v>
      </c>
      <c r="DZ131" t="s">
        <v>357</v>
      </c>
      <c r="EA131">
        <v>3.2972899999999998</v>
      </c>
      <c r="EB131">
        <v>2.6253600000000001</v>
      </c>
      <c r="EC131">
        <v>0.15409999999999999</v>
      </c>
      <c r="ED131">
        <v>0.15528</v>
      </c>
      <c r="EE131">
        <v>0.13800100000000001</v>
      </c>
      <c r="EF131">
        <v>0.13129199999999999</v>
      </c>
      <c r="EG131">
        <v>25548.3</v>
      </c>
      <c r="EH131">
        <v>25891</v>
      </c>
      <c r="EI131">
        <v>28098.5</v>
      </c>
      <c r="EJ131">
        <v>29498.7</v>
      </c>
      <c r="EK131">
        <v>33352.1</v>
      </c>
      <c r="EL131">
        <v>35560.9</v>
      </c>
      <c r="EM131">
        <v>39683.4</v>
      </c>
      <c r="EN131">
        <v>42140.3</v>
      </c>
      <c r="EO131">
        <v>2.2082000000000002</v>
      </c>
      <c r="EP131">
        <v>2.2029000000000001</v>
      </c>
      <c r="EQ131">
        <v>0.13932600000000001</v>
      </c>
      <c r="ER131">
        <v>0</v>
      </c>
      <c r="ES131">
        <v>30.173400000000001</v>
      </c>
      <c r="ET131">
        <v>999.9</v>
      </c>
      <c r="EU131">
        <v>76.7</v>
      </c>
      <c r="EV131">
        <v>32.5</v>
      </c>
      <c r="EW131">
        <v>37.259300000000003</v>
      </c>
      <c r="EX131">
        <v>56.761000000000003</v>
      </c>
      <c r="EY131">
        <v>-3.9543300000000001</v>
      </c>
      <c r="EZ131">
        <v>2</v>
      </c>
      <c r="FA131">
        <v>0.40127299999999999</v>
      </c>
      <c r="FB131">
        <v>-0.17226</v>
      </c>
      <c r="FC131">
        <v>20.2746</v>
      </c>
      <c r="FD131">
        <v>5.2199900000000001</v>
      </c>
      <c r="FE131">
        <v>12.007</v>
      </c>
      <c r="FF131">
        <v>4.9865000000000004</v>
      </c>
      <c r="FG131">
        <v>3.2846500000000001</v>
      </c>
      <c r="FH131">
        <v>9999</v>
      </c>
      <c r="FI131">
        <v>9999</v>
      </c>
      <c r="FJ131">
        <v>9999</v>
      </c>
      <c r="FK131">
        <v>999.9</v>
      </c>
      <c r="FL131">
        <v>1.8657300000000001</v>
      </c>
      <c r="FM131">
        <v>1.8621799999999999</v>
      </c>
      <c r="FN131">
        <v>1.8641700000000001</v>
      </c>
      <c r="FO131">
        <v>1.86029</v>
      </c>
      <c r="FP131">
        <v>1.8609599999999999</v>
      </c>
      <c r="FQ131">
        <v>1.86016</v>
      </c>
      <c r="FR131">
        <v>1.86188</v>
      </c>
      <c r="FS131">
        <v>1.85846</v>
      </c>
      <c r="FT131">
        <v>0</v>
      </c>
      <c r="FU131">
        <v>0</v>
      </c>
      <c r="FV131">
        <v>0</v>
      </c>
      <c r="FW131">
        <v>0</v>
      </c>
      <c r="FX131" t="s">
        <v>358</v>
      </c>
      <c r="FY131" t="s">
        <v>359</v>
      </c>
      <c r="FZ131" t="s">
        <v>360</v>
      </c>
      <c r="GA131" t="s">
        <v>360</v>
      </c>
      <c r="GB131" t="s">
        <v>360</v>
      </c>
      <c r="GC131" t="s">
        <v>360</v>
      </c>
      <c r="GD131">
        <v>0</v>
      </c>
      <c r="GE131">
        <v>100</v>
      </c>
      <c r="GF131">
        <v>100</v>
      </c>
      <c r="GG131">
        <v>-6.8869999999999996</v>
      </c>
      <c r="GH131">
        <v>0.22420000000000001</v>
      </c>
      <c r="GI131">
        <v>-4.3390407852367989</v>
      </c>
      <c r="GJ131">
        <v>-4.8024823865547416E-3</v>
      </c>
      <c r="GK131">
        <v>2.2541114550050859E-6</v>
      </c>
      <c r="GL131">
        <v>-5.2254267566753844E-10</v>
      </c>
      <c r="GM131">
        <v>0.224158448447625</v>
      </c>
      <c r="GN131">
        <v>0</v>
      </c>
      <c r="GO131">
        <v>0</v>
      </c>
      <c r="GP131">
        <v>0</v>
      </c>
      <c r="GQ131">
        <v>6</v>
      </c>
      <c r="GR131">
        <v>2068</v>
      </c>
      <c r="GS131">
        <v>3</v>
      </c>
      <c r="GT131">
        <v>31</v>
      </c>
      <c r="GU131">
        <v>126.3</v>
      </c>
      <c r="GV131">
        <v>126.4</v>
      </c>
      <c r="GW131">
        <v>2.2338900000000002</v>
      </c>
      <c r="GX131">
        <v>2.52441</v>
      </c>
      <c r="GY131">
        <v>2.04834</v>
      </c>
      <c r="GZ131">
        <v>2.6269499999999999</v>
      </c>
      <c r="HA131">
        <v>2.1972700000000001</v>
      </c>
      <c r="HB131">
        <v>2.3327599999999999</v>
      </c>
      <c r="HC131">
        <v>37.771099999999997</v>
      </c>
      <c r="HD131">
        <v>14.245900000000001</v>
      </c>
      <c r="HE131">
        <v>18</v>
      </c>
      <c r="HF131">
        <v>684.38599999999997</v>
      </c>
      <c r="HG131">
        <v>757.596</v>
      </c>
      <c r="HH131">
        <v>30.999600000000001</v>
      </c>
      <c r="HI131">
        <v>32.508800000000001</v>
      </c>
      <c r="HJ131">
        <v>30</v>
      </c>
      <c r="HK131">
        <v>32.445799999999998</v>
      </c>
      <c r="HL131">
        <v>32.453099999999999</v>
      </c>
      <c r="HM131">
        <v>44.695</v>
      </c>
      <c r="HN131">
        <v>19.680399999999999</v>
      </c>
      <c r="HO131">
        <v>100</v>
      </c>
      <c r="HP131">
        <v>31</v>
      </c>
      <c r="HQ131">
        <v>775.63099999999997</v>
      </c>
      <c r="HR131">
        <v>31.657699999999998</v>
      </c>
      <c r="HS131">
        <v>99.042199999999994</v>
      </c>
      <c r="HT131">
        <v>97.7423</v>
      </c>
    </row>
    <row r="132" spans="1:228" x14ac:dyDescent="0.2">
      <c r="A132">
        <v>117</v>
      </c>
      <c r="B132">
        <v>1676567085.0999999</v>
      </c>
      <c r="C132">
        <v>463</v>
      </c>
      <c r="D132" t="s">
        <v>592</v>
      </c>
      <c r="E132" t="s">
        <v>593</v>
      </c>
      <c r="F132">
        <v>4</v>
      </c>
      <c r="G132">
        <v>1676567083.0999999</v>
      </c>
      <c r="H132">
        <f t="shared" si="34"/>
        <v>2.1651068421298884E-3</v>
      </c>
      <c r="I132">
        <f t="shared" si="35"/>
        <v>2.1651068421298882</v>
      </c>
      <c r="J132">
        <f t="shared" si="36"/>
        <v>13.912297222847689</v>
      </c>
      <c r="K132">
        <f t="shared" si="37"/>
        <v>743.27214285714285</v>
      </c>
      <c r="L132">
        <f t="shared" si="38"/>
        <v>569.11456651742492</v>
      </c>
      <c r="M132">
        <f t="shared" si="39"/>
        <v>57.602937679435982</v>
      </c>
      <c r="N132">
        <f t="shared" si="40"/>
        <v>75.23029885855145</v>
      </c>
      <c r="O132">
        <f t="shared" si="41"/>
        <v>0.14435462498765556</v>
      </c>
      <c r="P132">
        <f t="shared" si="42"/>
        <v>2.767167345982652</v>
      </c>
      <c r="Q132">
        <f t="shared" si="43"/>
        <v>0.14029778059639383</v>
      </c>
      <c r="R132">
        <f t="shared" si="44"/>
        <v>8.8041107754807973E-2</v>
      </c>
      <c r="S132">
        <f t="shared" si="45"/>
        <v>226.11215537462931</v>
      </c>
      <c r="T132">
        <f t="shared" si="46"/>
        <v>33.047910868614025</v>
      </c>
      <c r="U132">
        <f t="shared" si="47"/>
        <v>32.424728571428567</v>
      </c>
      <c r="V132">
        <f t="shared" si="48"/>
        <v>4.8910839072836829</v>
      </c>
      <c r="W132">
        <f t="shared" si="49"/>
        <v>70.104123239680305</v>
      </c>
      <c r="X132">
        <f t="shared" si="50"/>
        <v>3.3930322932047439</v>
      </c>
      <c r="Y132">
        <f t="shared" si="51"/>
        <v>4.8399896274349539</v>
      </c>
      <c r="Z132">
        <f t="shared" si="52"/>
        <v>1.4980516140789391</v>
      </c>
      <c r="AA132">
        <f t="shared" si="53"/>
        <v>-95.481211737928078</v>
      </c>
      <c r="AB132">
        <f t="shared" si="54"/>
        <v>-27.746004634701627</v>
      </c>
      <c r="AC132">
        <f t="shared" si="55"/>
        <v>-2.2813510461048478</v>
      </c>
      <c r="AD132">
        <f t="shared" si="56"/>
        <v>100.60358795589477</v>
      </c>
      <c r="AE132">
        <f t="shared" si="57"/>
        <v>24.613332002370598</v>
      </c>
      <c r="AF132">
        <f t="shared" si="58"/>
        <v>2.1693331685128068</v>
      </c>
      <c r="AG132">
        <f t="shared" si="59"/>
        <v>13.912297222847689</v>
      </c>
      <c r="AH132">
        <v>791.48776487460566</v>
      </c>
      <c r="AI132">
        <v>771.6655333333332</v>
      </c>
      <c r="AJ132">
        <v>1.7217908579511729</v>
      </c>
      <c r="AK132">
        <v>62.170441953153343</v>
      </c>
      <c r="AL132">
        <f t="shared" si="60"/>
        <v>2.1651068421298882</v>
      </c>
      <c r="AM132">
        <v>31.58710195800548</v>
      </c>
      <c r="AN132">
        <v>33.520148484848448</v>
      </c>
      <c r="AO132">
        <v>-1.9760704027195819E-4</v>
      </c>
      <c r="AP132">
        <v>100.072647166557</v>
      </c>
      <c r="AQ132">
        <v>12</v>
      </c>
      <c r="AR132">
        <v>2</v>
      </c>
      <c r="AS132">
        <f t="shared" si="61"/>
        <v>1</v>
      </c>
      <c r="AT132">
        <f t="shared" si="62"/>
        <v>0</v>
      </c>
      <c r="AU132">
        <f t="shared" si="63"/>
        <v>47441.821281677228</v>
      </c>
      <c r="AV132">
        <f t="shared" si="64"/>
        <v>1200.004285714286</v>
      </c>
      <c r="AW132">
        <f t="shared" si="65"/>
        <v>1025.9266421630205</v>
      </c>
      <c r="AX132">
        <f t="shared" si="66"/>
        <v>0.85493581512698669</v>
      </c>
      <c r="AY132">
        <f t="shared" si="67"/>
        <v>0.18842612319508439</v>
      </c>
      <c r="AZ132">
        <v>6</v>
      </c>
      <c r="BA132">
        <v>0.5</v>
      </c>
      <c r="BB132" t="s">
        <v>355</v>
      </c>
      <c r="BC132">
        <v>2</v>
      </c>
      <c r="BD132" t="b">
        <v>1</v>
      </c>
      <c r="BE132">
        <v>1676567083.0999999</v>
      </c>
      <c r="BF132">
        <v>743.27214285714285</v>
      </c>
      <c r="BG132">
        <v>767.48385714285723</v>
      </c>
      <c r="BH132">
        <v>33.523014285714282</v>
      </c>
      <c r="BI132">
        <v>31.587414285714289</v>
      </c>
      <c r="BJ132">
        <v>750.16614285714275</v>
      </c>
      <c r="BK132">
        <v>33.298857142857138</v>
      </c>
      <c r="BL132">
        <v>649.91028571428558</v>
      </c>
      <c r="BM132">
        <v>101.1151428571429</v>
      </c>
      <c r="BN132">
        <v>9.9869142857142865E-2</v>
      </c>
      <c r="BO132">
        <v>32.23874285714286</v>
      </c>
      <c r="BP132">
        <v>32.424728571428567</v>
      </c>
      <c r="BQ132">
        <v>999.89999999999986</v>
      </c>
      <c r="BR132">
        <v>0</v>
      </c>
      <c r="BS132">
        <v>0</v>
      </c>
      <c r="BT132">
        <v>9001.4299999999985</v>
      </c>
      <c r="BU132">
        <v>0</v>
      </c>
      <c r="BV132">
        <v>151.14240000000001</v>
      </c>
      <c r="BW132">
        <v>-24.211971428571431</v>
      </c>
      <c r="BX132">
        <v>769.053</v>
      </c>
      <c r="BY132">
        <v>792.5175714285715</v>
      </c>
      <c r="BZ132">
        <v>1.9355957142857141</v>
      </c>
      <c r="CA132">
        <v>767.48385714285723</v>
      </c>
      <c r="CB132">
        <v>31.587414285714289</v>
      </c>
      <c r="CC132">
        <v>3.3896885714285721</v>
      </c>
      <c r="CD132">
        <v>3.1939714285714289</v>
      </c>
      <c r="CE132">
        <v>26.07712857142857</v>
      </c>
      <c r="CF132">
        <v>25.075242857142861</v>
      </c>
      <c r="CG132">
        <v>1200.004285714286</v>
      </c>
      <c r="CH132">
        <v>0.500058</v>
      </c>
      <c r="CI132">
        <v>0.49994199999999989</v>
      </c>
      <c r="CJ132">
        <v>0</v>
      </c>
      <c r="CK132">
        <v>887.1854285714287</v>
      </c>
      <c r="CL132">
        <v>4.9990899999999998</v>
      </c>
      <c r="CM132">
        <v>9670.204285714286</v>
      </c>
      <c r="CN132">
        <v>9558.0871428571427</v>
      </c>
      <c r="CO132">
        <v>42.517714285714291</v>
      </c>
      <c r="CP132">
        <v>44.25</v>
      </c>
      <c r="CQ132">
        <v>43.375</v>
      </c>
      <c r="CR132">
        <v>43.25</v>
      </c>
      <c r="CS132">
        <v>43.75</v>
      </c>
      <c r="CT132">
        <v>597.57000000000005</v>
      </c>
      <c r="CU132">
        <v>597.43428571428569</v>
      </c>
      <c r="CV132">
        <v>0</v>
      </c>
      <c r="CW132">
        <v>1676567096.7</v>
      </c>
      <c r="CX132">
        <v>0</v>
      </c>
      <c r="CY132">
        <v>1676559501.0999999</v>
      </c>
      <c r="CZ132" t="s">
        <v>356</v>
      </c>
      <c r="DA132">
        <v>1676559501.0999999</v>
      </c>
      <c r="DB132">
        <v>1676559496.5999999</v>
      </c>
      <c r="DC132">
        <v>9</v>
      </c>
      <c r="DD132">
        <v>-0.31900000000000001</v>
      </c>
      <c r="DE132">
        <v>0.04</v>
      </c>
      <c r="DF132">
        <v>-6.032</v>
      </c>
      <c r="DG132">
        <v>0.23799999999999999</v>
      </c>
      <c r="DH132">
        <v>416</v>
      </c>
      <c r="DI132">
        <v>31</v>
      </c>
      <c r="DJ132">
        <v>0.66</v>
      </c>
      <c r="DK132">
        <v>0.35</v>
      </c>
      <c r="DL132">
        <v>-23.971427500000001</v>
      </c>
      <c r="DM132">
        <v>-0.13917410881795769</v>
      </c>
      <c r="DN132">
        <v>0.14123362203721171</v>
      </c>
      <c r="DO132">
        <v>0</v>
      </c>
      <c r="DP132">
        <v>1.96078</v>
      </c>
      <c r="DQ132">
        <v>-0.1843933958724247</v>
      </c>
      <c r="DR132">
        <v>1.7804010643672381E-2</v>
      </c>
      <c r="DS132">
        <v>0</v>
      </c>
      <c r="DT132">
        <v>0</v>
      </c>
      <c r="DU132">
        <v>0</v>
      </c>
      <c r="DV132">
        <v>0</v>
      </c>
      <c r="DW132">
        <v>-1</v>
      </c>
      <c r="DX132">
        <v>0</v>
      </c>
      <c r="DY132">
        <v>2</v>
      </c>
      <c r="DZ132" t="s">
        <v>357</v>
      </c>
      <c r="EA132">
        <v>3.29725</v>
      </c>
      <c r="EB132">
        <v>2.6252900000000001</v>
      </c>
      <c r="EC132">
        <v>0.155029</v>
      </c>
      <c r="ED132">
        <v>0.15622800000000001</v>
      </c>
      <c r="EE132">
        <v>0.13797799999999999</v>
      </c>
      <c r="EF132">
        <v>0.1313</v>
      </c>
      <c r="EG132">
        <v>25520.6</v>
      </c>
      <c r="EH132">
        <v>25862.1</v>
      </c>
      <c r="EI132">
        <v>28098.9</v>
      </c>
      <c r="EJ132">
        <v>29498.9</v>
      </c>
      <c r="EK132">
        <v>33352.800000000003</v>
      </c>
      <c r="EL132">
        <v>35561.1</v>
      </c>
      <c r="EM132">
        <v>39683</v>
      </c>
      <c r="EN132">
        <v>42140.800000000003</v>
      </c>
      <c r="EO132">
        <v>2.2097500000000001</v>
      </c>
      <c r="EP132">
        <v>2.20303</v>
      </c>
      <c r="EQ132">
        <v>0.138544</v>
      </c>
      <c r="ER132">
        <v>0</v>
      </c>
      <c r="ES132">
        <v>30.165800000000001</v>
      </c>
      <c r="ET132">
        <v>999.9</v>
      </c>
      <c r="EU132">
        <v>76.7</v>
      </c>
      <c r="EV132">
        <v>32.5</v>
      </c>
      <c r="EW132">
        <v>37.256500000000003</v>
      </c>
      <c r="EX132">
        <v>56.941000000000003</v>
      </c>
      <c r="EY132">
        <v>-4.0104100000000003</v>
      </c>
      <c r="EZ132">
        <v>2</v>
      </c>
      <c r="FA132">
        <v>0.40123700000000001</v>
      </c>
      <c r="FB132">
        <v>-0.17483699999999999</v>
      </c>
      <c r="FC132">
        <v>20.2744</v>
      </c>
      <c r="FD132">
        <v>5.2196899999999999</v>
      </c>
      <c r="FE132">
        <v>12.0067</v>
      </c>
      <c r="FF132">
        <v>4.9863999999999997</v>
      </c>
      <c r="FG132">
        <v>3.2845800000000001</v>
      </c>
      <c r="FH132">
        <v>9999</v>
      </c>
      <c r="FI132">
        <v>9999</v>
      </c>
      <c r="FJ132">
        <v>9999</v>
      </c>
      <c r="FK132">
        <v>999.9</v>
      </c>
      <c r="FL132">
        <v>1.86572</v>
      </c>
      <c r="FM132">
        <v>1.8621799999999999</v>
      </c>
      <c r="FN132">
        <v>1.8641700000000001</v>
      </c>
      <c r="FO132">
        <v>1.8602799999999999</v>
      </c>
      <c r="FP132">
        <v>1.8609599999999999</v>
      </c>
      <c r="FQ132">
        <v>1.86012</v>
      </c>
      <c r="FR132">
        <v>1.86188</v>
      </c>
      <c r="FS132">
        <v>1.8584700000000001</v>
      </c>
      <c r="FT132">
        <v>0</v>
      </c>
      <c r="FU132">
        <v>0</v>
      </c>
      <c r="FV132">
        <v>0</v>
      </c>
      <c r="FW132">
        <v>0</v>
      </c>
      <c r="FX132" t="s">
        <v>358</v>
      </c>
      <c r="FY132" t="s">
        <v>359</v>
      </c>
      <c r="FZ132" t="s">
        <v>360</v>
      </c>
      <c r="GA132" t="s">
        <v>360</v>
      </c>
      <c r="GB132" t="s">
        <v>360</v>
      </c>
      <c r="GC132" t="s">
        <v>360</v>
      </c>
      <c r="GD132">
        <v>0</v>
      </c>
      <c r="GE132">
        <v>100</v>
      </c>
      <c r="GF132">
        <v>100</v>
      </c>
      <c r="GG132">
        <v>-6.9009999999999998</v>
      </c>
      <c r="GH132">
        <v>0.22409999999999999</v>
      </c>
      <c r="GI132">
        <v>-4.3390407852367989</v>
      </c>
      <c r="GJ132">
        <v>-4.8024823865547416E-3</v>
      </c>
      <c r="GK132">
        <v>2.2541114550050859E-6</v>
      </c>
      <c r="GL132">
        <v>-5.2254267566753844E-10</v>
      </c>
      <c r="GM132">
        <v>0.224158448447625</v>
      </c>
      <c r="GN132">
        <v>0</v>
      </c>
      <c r="GO132">
        <v>0</v>
      </c>
      <c r="GP132">
        <v>0</v>
      </c>
      <c r="GQ132">
        <v>6</v>
      </c>
      <c r="GR132">
        <v>2068</v>
      </c>
      <c r="GS132">
        <v>3</v>
      </c>
      <c r="GT132">
        <v>31</v>
      </c>
      <c r="GU132">
        <v>126.4</v>
      </c>
      <c r="GV132">
        <v>126.5</v>
      </c>
      <c r="GW132">
        <v>2.2485400000000002</v>
      </c>
      <c r="GX132">
        <v>2.52441</v>
      </c>
      <c r="GY132">
        <v>2.04834</v>
      </c>
      <c r="GZ132">
        <v>2.6269499999999999</v>
      </c>
      <c r="HA132">
        <v>2.1972700000000001</v>
      </c>
      <c r="HB132">
        <v>2.33765</v>
      </c>
      <c r="HC132">
        <v>37.771099999999997</v>
      </c>
      <c r="HD132">
        <v>14.2371</v>
      </c>
      <c r="HE132">
        <v>18</v>
      </c>
      <c r="HF132">
        <v>685.63199999999995</v>
      </c>
      <c r="HG132">
        <v>757.71799999999996</v>
      </c>
      <c r="HH132">
        <v>30.999400000000001</v>
      </c>
      <c r="HI132">
        <v>32.506300000000003</v>
      </c>
      <c r="HJ132">
        <v>29.9999</v>
      </c>
      <c r="HK132">
        <v>32.444000000000003</v>
      </c>
      <c r="HL132">
        <v>32.453099999999999</v>
      </c>
      <c r="HM132">
        <v>45.0015</v>
      </c>
      <c r="HN132">
        <v>19.680399999999999</v>
      </c>
      <c r="HO132">
        <v>100</v>
      </c>
      <c r="HP132">
        <v>31</v>
      </c>
      <c r="HQ132">
        <v>782.47699999999998</v>
      </c>
      <c r="HR132">
        <v>31.677199999999999</v>
      </c>
      <c r="HS132">
        <v>99.042199999999994</v>
      </c>
      <c r="HT132">
        <v>97.743200000000002</v>
      </c>
    </row>
    <row r="133" spans="1:228" x14ac:dyDescent="0.2">
      <c r="A133">
        <v>118</v>
      </c>
      <c r="B133">
        <v>1676567089.0999999</v>
      </c>
      <c r="C133">
        <v>467</v>
      </c>
      <c r="D133" t="s">
        <v>594</v>
      </c>
      <c r="E133" t="s">
        <v>595</v>
      </c>
      <c r="F133">
        <v>4</v>
      </c>
      <c r="G133">
        <v>1676567086.7874999</v>
      </c>
      <c r="H133">
        <f t="shared" si="34"/>
        <v>2.158680418115714E-3</v>
      </c>
      <c r="I133">
        <f t="shared" si="35"/>
        <v>2.158680418115714</v>
      </c>
      <c r="J133">
        <f t="shared" si="36"/>
        <v>14.311714932682015</v>
      </c>
      <c r="K133">
        <f t="shared" si="37"/>
        <v>749.43449999999996</v>
      </c>
      <c r="L133">
        <f t="shared" si="38"/>
        <v>570.7276143690267</v>
      </c>
      <c r="M133">
        <f t="shared" si="39"/>
        <v>57.768652927322989</v>
      </c>
      <c r="N133">
        <f t="shared" si="40"/>
        <v>75.857239832570087</v>
      </c>
      <c r="O133">
        <f t="shared" si="41"/>
        <v>0.14438601504091761</v>
      </c>
      <c r="P133">
        <f t="shared" si="42"/>
        <v>2.7651870048261133</v>
      </c>
      <c r="Q133">
        <f t="shared" si="43"/>
        <v>0.14032461423985823</v>
      </c>
      <c r="R133">
        <f t="shared" si="44"/>
        <v>8.8058268877737572E-2</v>
      </c>
      <c r="S133">
        <f t="shared" si="45"/>
        <v>226.11513178645041</v>
      </c>
      <c r="T133">
        <f t="shared" si="46"/>
        <v>33.041996088484694</v>
      </c>
      <c r="U133">
        <f t="shared" si="47"/>
        <v>32.406174999999998</v>
      </c>
      <c r="V133">
        <f t="shared" si="48"/>
        <v>4.8859658496918206</v>
      </c>
      <c r="W133">
        <f t="shared" si="49"/>
        <v>70.126496355541335</v>
      </c>
      <c r="X133">
        <f t="shared" si="50"/>
        <v>3.3925371067068602</v>
      </c>
      <c r="Y133">
        <f t="shared" si="51"/>
        <v>4.8377393467751437</v>
      </c>
      <c r="Z133">
        <f t="shared" si="52"/>
        <v>1.4934287429849604</v>
      </c>
      <c r="AA133">
        <f t="shared" si="53"/>
        <v>-95.197806438902987</v>
      </c>
      <c r="AB133">
        <f t="shared" si="54"/>
        <v>-26.187196670426868</v>
      </c>
      <c r="AC133">
        <f t="shared" si="55"/>
        <v>-2.1544401790752867</v>
      </c>
      <c r="AD133">
        <f t="shared" si="56"/>
        <v>102.57568849804524</v>
      </c>
      <c r="AE133">
        <f t="shared" si="57"/>
        <v>24.69231576554612</v>
      </c>
      <c r="AF133">
        <f t="shared" si="58"/>
        <v>2.1621055330939676</v>
      </c>
      <c r="AG133">
        <f t="shared" si="59"/>
        <v>14.311714932682015</v>
      </c>
      <c r="AH133">
        <v>798.54276117111544</v>
      </c>
      <c r="AI133">
        <v>778.47594545454501</v>
      </c>
      <c r="AJ133">
        <v>1.6865451388358439</v>
      </c>
      <c r="AK133">
        <v>62.170441953153343</v>
      </c>
      <c r="AL133">
        <f t="shared" si="60"/>
        <v>2.158680418115714</v>
      </c>
      <c r="AM133">
        <v>31.588597001069459</v>
      </c>
      <c r="AN133">
        <v>33.514941818181804</v>
      </c>
      <c r="AO133">
        <v>-7.4945025935258425E-5</v>
      </c>
      <c r="AP133">
        <v>100.072647166557</v>
      </c>
      <c r="AQ133">
        <v>11</v>
      </c>
      <c r="AR133">
        <v>2</v>
      </c>
      <c r="AS133">
        <f t="shared" si="61"/>
        <v>1</v>
      </c>
      <c r="AT133">
        <f t="shared" si="62"/>
        <v>0</v>
      </c>
      <c r="AU133">
        <f t="shared" si="63"/>
        <v>47388.530910612957</v>
      </c>
      <c r="AV133">
        <f t="shared" si="64"/>
        <v>1200</v>
      </c>
      <c r="AW133">
        <f t="shared" si="65"/>
        <v>1025.9249387494563</v>
      </c>
      <c r="AX133">
        <f t="shared" si="66"/>
        <v>0.85493744895788015</v>
      </c>
      <c r="AY133">
        <f t="shared" si="67"/>
        <v>0.18842927648870866</v>
      </c>
      <c r="AZ133">
        <v>6</v>
      </c>
      <c r="BA133">
        <v>0.5</v>
      </c>
      <c r="BB133" t="s">
        <v>355</v>
      </c>
      <c r="BC133">
        <v>2</v>
      </c>
      <c r="BD133" t="b">
        <v>1</v>
      </c>
      <c r="BE133">
        <v>1676567086.7874999</v>
      </c>
      <c r="BF133">
        <v>749.43449999999996</v>
      </c>
      <c r="BG133">
        <v>773.72362500000008</v>
      </c>
      <c r="BH133">
        <v>33.5167</v>
      </c>
      <c r="BI133">
        <v>31.5877625</v>
      </c>
      <c r="BJ133">
        <v>756.34249999999997</v>
      </c>
      <c r="BK133">
        <v>33.292562500000003</v>
      </c>
      <c r="BL133">
        <v>649.98649999999998</v>
      </c>
      <c r="BM133">
        <v>101.11924999999999</v>
      </c>
      <c r="BN133">
        <v>0.1000558</v>
      </c>
      <c r="BO133">
        <v>32.230512500000003</v>
      </c>
      <c r="BP133">
        <v>32.406174999999998</v>
      </c>
      <c r="BQ133">
        <v>999.9</v>
      </c>
      <c r="BR133">
        <v>0</v>
      </c>
      <c r="BS133">
        <v>0</v>
      </c>
      <c r="BT133">
        <v>8990.5475000000006</v>
      </c>
      <c r="BU133">
        <v>0</v>
      </c>
      <c r="BV133">
        <v>266.59350000000001</v>
      </c>
      <c r="BW133">
        <v>-24.289075</v>
      </c>
      <c r="BX133">
        <v>775.424125</v>
      </c>
      <c r="BY133">
        <v>798.96087499999999</v>
      </c>
      <c r="BZ133">
        <v>1.92896625</v>
      </c>
      <c r="CA133">
        <v>773.72362500000008</v>
      </c>
      <c r="CB133">
        <v>31.5877625</v>
      </c>
      <c r="CC133">
        <v>3.3891887500000002</v>
      </c>
      <c r="CD133">
        <v>3.1941350000000002</v>
      </c>
      <c r="CE133">
        <v>26.074625000000001</v>
      </c>
      <c r="CF133">
        <v>25.076112500000001</v>
      </c>
      <c r="CG133">
        <v>1200</v>
      </c>
      <c r="CH133">
        <v>0.50000162499999989</v>
      </c>
      <c r="CI133">
        <v>0.49999850000000001</v>
      </c>
      <c r="CJ133">
        <v>0</v>
      </c>
      <c r="CK133">
        <v>887.47199999999998</v>
      </c>
      <c r="CL133">
        <v>4.9990899999999998</v>
      </c>
      <c r="CM133">
        <v>9672.1687500000007</v>
      </c>
      <c r="CN133">
        <v>9557.84375</v>
      </c>
      <c r="CO133">
        <v>42.5</v>
      </c>
      <c r="CP133">
        <v>44.25</v>
      </c>
      <c r="CQ133">
        <v>43.335624999999993</v>
      </c>
      <c r="CR133">
        <v>43.210624999999993</v>
      </c>
      <c r="CS133">
        <v>43.75</v>
      </c>
      <c r="CT133">
        <v>597.50374999999997</v>
      </c>
      <c r="CU133">
        <v>597.49874999999997</v>
      </c>
      <c r="CV133">
        <v>0</v>
      </c>
      <c r="CW133">
        <v>1676567100.9000001</v>
      </c>
      <c r="CX133">
        <v>0</v>
      </c>
      <c r="CY133">
        <v>1676559501.0999999</v>
      </c>
      <c r="CZ133" t="s">
        <v>356</v>
      </c>
      <c r="DA133">
        <v>1676559501.0999999</v>
      </c>
      <c r="DB133">
        <v>1676559496.5999999</v>
      </c>
      <c r="DC133">
        <v>9</v>
      </c>
      <c r="DD133">
        <v>-0.31900000000000001</v>
      </c>
      <c r="DE133">
        <v>0.04</v>
      </c>
      <c r="DF133">
        <v>-6.032</v>
      </c>
      <c r="DG133">
        <v>0.23799999999999999</v>
      </c>
      <c r="DH133">
        <v>416</v>
      </c>
      <c r="DI133">
        <v>31</v>
      </c>
      <c r="DJ133">
        <v>0.66</v>
      </c>
      <c r="DK133">
        <v>0.35</v>
      </c>
      <c r="DL133">
        <v>-24.026992499999999</v>
      </c>
      <c r="DM133">
        <v>-1.254539212007465</v>
      </c>
      <c r="DN133">
        <v>0.19158599686237521</v>
      </c>
      <c r="DO133">
        <v>0</v>
      </c>
      <c r="DP133">
        <v>1.9491814999999999</v>
      </c>
      <c r="DQ133">
        <v>-0.16111969981238669</v>
      </c>
      <c r="DR133">
        <v>1.560218775524766E-2</v>
      </c>
      <c r="DS133">
        <v>0</v>
      </c>
      <c r="DT133">
        <v>0</v>
      </c>
      <c r="DU133">
        <v>0</v>
      </c>
      <c r="DV133">
        <v>0</v>
      </c>
      <c r="DW133">
        <v>-1</v>
      </c>
      <c r="DX133">
        <v>0</v>
      </c>
      <c r="DY133">
        <v>2</v>
      </c>
      <c r="DZ133" t="s">
        <v>357</v>
      </c>
      <c r="EA133">
        <v>3.2972399999999999</v>
      </c>
      <c r="EB133">
        <v>2.6251600000000002</v>
      </c>
      <c r="EC133">
        <v>0.155947</v>
      </c>
      <c r="ED133">
        <v>0.15712200000000001</v>
      </c>
      <c r="EE133">
        <v>0.13797999999999999</v>
      </c>
      <c r="EF133">
        <v>0.131301</v>
      </c>
      <c r="EG133">
        <v>25492.9</v>
      </c>
      <c r="EH133">
        <v>25834.5</v>
      </c>
      <c r="EI133">
        <v>28099</v>
      </c>
      <c r="EJ133">
        <v>29498.799999999999</v>
      </c>
      <c r="EK133">
        <v>33353.4</v>
      </c>
      <c r="EL133">
        <v>35560.800000000003</v>
      </c>
      <c r="EM133">
        <v>39683.800000000003</v>
      </c>
      <c r="EN133">
        <v>42140.5</v>
      </c>
      <c r="EO133">
        <v>2.2112500000000002</v>
      </c>
      <c r="EP133">
        <v>2.2028699999999999</v>
      </c>
      <c r="EQ133">
        <v>0.137798</v>
      </c>
      <c r="ER133">
        <v>0</v>
      </c>
      <c r="ES133">
        <v>30.157699999999998</v>
      </c>
      <c r="ET133">
        <v>999.9</v>
      </c>
      <c r="EU133">
        <v>76.7</v>
      </c>
      <c r="EV133">
        <v>32.5</v>
      </c>
      <c r="EW133">
        <v>37.2532</v>
      </c>
      <c r="EX133">
        <v>56.731000000000002</v>
      </c>
      <c r="EY133">
        <v>-4.0064099999999998</v>
      </c>
      <c r="EZ133">
        <v>2</v>
      </c>
      <c r="FA133">
        <v>0.40123999999999999</v>
      </c>
      <c r="FB133">
        <v>-0.17691200000000001</v>
      </c>
      <c r="FC133">
        <v>20.2745</v>
      </c>
      <c r="FD133">
        <v>5.2201399999999998</v>
      </c>
      <c r="FE133">
        <v>12.0077</v>
      </c>
      <c r="FF133">
        <v>4.9866999999999999</v>
      </c>
      <c r="FG133">
        <v>3.2846299999999999</v>
      </c>
      <c r="FH133">
        <v>9999</v>
      </c>
      <c r="FI133">
        <v>9999</v>
      </c>
      <c r="FJ133">
        <v>9999</v>
      </c>
      <c r="FK133">
        <v>999.9</v>
      </c>
      <c r="FL133">
        <v>1.8657600000000001</v>
      </c>
      <c r="FM133">
        <v>1.8621799999999999</v>
      </c>
      <c r="FN133">
        <v>1.8641700000000001</v>
      </c>
      <c r="FO133">
        <v>1.8603000000000001</v>
      </c>
      <c r="FP133">
        <v>1.8609599999999999</v>
      </c>
      <c r="FQ133">
        <v>1.86016</v>
      </c>
      <c r="FR133">
        <v>1.86188</v>
      </c>
      <c r="FS133">
        <v>1.8585</v>
      </c>
      <c r="FT133">
        <v>0</v>
      </c>
      <c r="FU133">
        <v>0</v>
      </c>
      <c r="FV133">
        <v>0</v>
      </c>
      <c r="FW133">
        <v>0</v>
      </c>
      <c r="FX133" t="s">
        <v>358</v>
      </c>
      <c r="FY133" t="s">
        <v>359</v>
      </c>
      <c r="FZ133" t="s">
        <v>360</v>
      </c>
      <c r="GA133" t="s">
        <v>360</v>
      </c>
      <c r="GB133" t="s">
        <v>360</v>
      </c>
      <c r="GC133" t="s">
        <v>360</v>
      </c>
      <c r="GD133">
        <v>0</v>
      </c>
      <c r="GE133">
        <v>100</v>
      </c>
      <c r="GF133">
        <v>100</v>
      </c>
      <c r="GG133">
        <v>-6.9160000000000004</v>
      </c>
      <c r="GH133">
        <v>0.22409999999999999</v>
      </c>
      <c r="GI133">
        <v>-4.3390407852367989</v>
      </c>
      <c r="GJ133">
        <v>-4.8024823865547416E-3</v>
      </c>
      <c r="GK133">
        <v>2.2541114550050859E-6</v>
      </c>
      <c r="GL133">
        <v>-5.2254267566753844E-10</v>
      </c>
      <c r="GM133">
        <v>0.224158448447625</v>
      </c>
      <c r="GN133">
        <v>0</v>
      </c>
      <c r="GO133">
        <v>0</v>
      </c>
      <c r="GP133">
        <v>0</v>
      </c>
      <c r="GQ133">
        <v>6</v>
      </c>
      <c r="GR133">
        <v>2068</v>
      </c>
      <c r="GS133">
        <v>3</v>
      </c>
      <c r="GT133">
        <v>31</v>
      </c>
      <c r="GU133">
        <v>126.5</v>
      </c>
      <c r="GV133">
        <v>126.5</v>
      </c>
      <c r="GW133">
        <v>2.2644000000000002</v>
      </c>
      <c r="GX133">
        <v>2.5293000000000001</v>
      </c>
      <c r="GY133">
        <v>2.04834</v>
      </c>
      <c r="GZ133">
        <v>2.6269499999999999</v>
      </c>
      <c r="HA133">
        <v>2.1972700000000001</v>
      </c>
      <c r="HB133">
        <v>2.34009</v>
      </c>
      <c r="HC133">
        <v>37.771099999999997</v>
      </c>
      <c r="HD133">
        <v>14.2196</v>
      </c>
      <c r="HE133">
        <v>18</v>
      </c>
      <c r="HF133">
        <v>686.85799999999995</v>
      </c>
      <c r="HG133">
        <v>757.572</v>
      </c>
      <c r="HH133">
        <v>30.999500000000001</v>
      </c>
      <c r="HI133">
        <v>32.505899999999997</v>
      </c>
      <c r="HJ133">
        <v>29.9999</v>
      </c>
      <c r="HK133">
        <v>32.444000000000003</v>
      </c>
      <c r="HL133">
        <v>32.453099999999999</v>
      </c>
      <c r="HM133">
        <v>45.317100000000003</v>
      </c>
      <c r="HN133">
        <v>19.680399999999999</v>
      </c>
      <c r="HO133">
        <v>100</v>
      </c>
      <c r="HP133">
        <v>31</v>
      </c>
      <c r="HQ133">
        <v>789.17</v>
      </c>
      <c r="HR133">
        <v>31.689599999999999</v>
      </c>
      <c r="HS133">
        <v>99.043400000000005</v>
      </c>
      <c r="HT133">
        <v>97.742699999999999</v>
      </c>
    </row>
    <row r="134" spans="1:228" x14ac:dyDescent="0.2">
      <c r="A134">
        <v>119</v>
      </c>
      <c r="B134">
        <v>1676567093.0999999</v>
      </c>
      <c r="C134">
        <v>471</v>
      </c>
      <c r="D134" t="s">
        <v>596</v>
      </c>
      <c r="E134" t="s">
        <v>597</v>
      </c>
      <c r="F134">
        <v>4</v>
      </c>
      <c r="G134">
        <v>1676567091.0999999</v>
      </c>
      <c r="H134">
        <f t="shared" si="34"/>
        <v>2.15798273809558E-3</v>
      </c>
      <c r="I134">
        <f t="shared" si="35"/>
        <v>2.1579827380955798</v>
      </c>
      <c r="J134">
        <f t="shared" si="36"/>
        <v>14.172533582460222</v>
      </c>
      <c r="K134">
        <f t="shared" si="37"/>
        <v>756.52128571428568</v>
      </c>
      <c r="L134">
        <f t="shared" si="38"/>
        <v>579.5044437778314</v>
      </c>
      <c r="M134">
        <f t="shared" si="39"/>
        <v>58.66080291183836</v>
      </c>
      <c r="N134">
        <f t="shared" si="40"/>
        <v>76.579474957244372</v>
      </c>
      <c r="O134">
        <f t="shared" si="41"/>
        <v>0.14463094840823007</v>
      </c>
      <c r="P134">
        <f t="shared" si="42"/>
        <v>2.7688080348247688</v>
      </c>
      <c r="Q134">
        <f t="shared" si="43"/>
        <v>0.14056113370823708</v>
      </c>
      <c r="R134">
        <f t="shared" si="44"/>
        <v>8.8206826212689812E-2</v>
      </c>
      <c r="S134">
        <f t="shared" si="45"/>
        <v>226.11797443995823</v>
      </c>
      <c r="T134">
        <f t="shared" si="46"/>
        <v>33.038269855959641</v>
      </c>
      <c r="U134">
        <f t="shared" si="47"/>
        <v>32.394985714285717</v>
      </c>
      <c r="V134">
        <f t="shared" si="48"/>
        <v>4.8828815058665276</v>
      </c>
      <c r="W134">
        <f t="shared" si="49"/>
        <v>70.133771385043104</v>
      </c>
      <c r="X134">
        <f t="shared" si="50"/>
        <v>3.3923225069854679</v>
      </c>
      <c r="Y134">
        <f t="shared" si="51"/>
        <v>4.836931538104797</v>
      </c>
      <c r="Z134">
        <f t="shared" si="52"/>
        <v>1.4905589988810597</v>
      </c>
      <c r="AA134">
        <f t="shared" si="53"/>
        <v>-95.167038750015081</v>
      </c>
      <c r="AB134">
        <f t="shared" si="54"/>
        <v>-24.992394160359911</v>
      </c>
      <c r="AC134">
        <f t="shared" si="55"/>
        <v>-2.0533111661402454</v>
      </c>
      <c r="AD134">
        <f t="shared" si="56"/>
        <v>103.905230363443</v>
      </c>
      <c r="AE134">
        <f t="shared" si="57"/>
        <v>24.706737560261868</v>
      </c>
      <c r="AF134">
        <f t="shared" si="58"/>
        <v>2.1557844974557616</v>
      </c>
      <c r="AG134">
        <f t="shared" si="59"/>
        <v>14.172533582460222</v>
      </c>
      <c r="AH134">
        <v>805.30349193567952</v>
      </c>
      <c r="AI134">
        <v>785.30435757575708</v>
      </c>
      <c r="AJ134">
        <v>1.703723578058254</v>
      </c>
      <c r="AK134">
        <v>62.170441953153343</v>
      </c>
      <c r="AL134">
        <f t="shared" si="60"/>
        <v>2.1579827380955798</v>
      </c>
      <c r="AM134">
        <v>31.584984273817732</v>
      </c>
      <c r="AN134">
        <v>33.510607272727263</v>
      </c>
      <c r="AO134">
        <v>-7.2405727420482528E-5</v>
      </c>
      <c r="AP134">
        <v>100.072647166557</v>
      </c>
      <c r="AQ134">
        <v>11</v>
      </c>
      <c r="AR134">
        <v>2</v>
      </c>
      <c r="AS134">
        <f t="shared" si="61"/>
        <v>1</v>
      </c>
      <c r="AT134">
        <f t="shared" si="62"/>
        <v>0</v>
      </c>
      <c r="AU134">
        <f t="shared" si="63"/>
        <v>47488.887375419807</v>
      </c>
      <c r="AV134">
        <f t="shared" si="64"/>
        <v>1200.025714285714</v>
      </c>
      <c r="AW134">
        <f t="shared" si="65"/>
        <v>1025.9458852020507</v>
      </c>
      <c r="AX134">
        <f t="shared" si="66"/>
        <v>0.85493658426537955</v>
      </c>
      <c r="AY134">
        <f t="shared" si="67"/>
        <v>0.18842760763218264</v>
      </c>
      <c r="AZ134">
        <v>6</v>
      </c>
      <c r="BA134">
        <v>0.5</v>
      </c>
      <c r="BB134" t="s">
        <v>355</v>
      </c>
      <c r="BC134">
        <v>2</v>
      </c>
      <c r="BD134" t="b">
        <v>1</v>
      </c>
      <c r="BE134">
        <v>1676567091.0999999</v>
      </c>
      <c r="BF134">
        <v>756.52128571428568</v>
      </c>
      <c r="BG134">
        <v>780.83228571428572</v>
      </c>
      <c r="BH134">
        <v>33.512428571428572</v>
      </c>
      <c r="BI134">
        <v>31.589214285714291</v>
      </c>
      <c r="BJ134">
        <v>763.44528571428589</v>
      </c>
      <c r="BK134">
        <v>33.288257142857141</v>
      </c>
      <c r="BL134">
        <v>650.01771428571431</v>
      </c>
      <c r="BM134">
        <v>101.1258571428571</v>
      </c>
      <c r="BN134">
        <v>9.9946285714285724E-2</v>
      </c>
      <c r="BO134">
        <v>32.227557142857137</v>
      </c>
      <c r="BP134">
        <v>32.394985714285717</v>
      </c>
      <c r="BQ134">
        <v>999.89999999999986</v>
      </c>
      <c r="BR134">
        <v>0</v>
      </c>
      <c r="BS134">
        <v>0</v>
      </c>
      <c r="BT134">
        <v>9009.1942857142876</v>
      </c>
      <c r="BU134">
        <v>0</v>
      </c>
      <c r="BV134">
        <v>258.62799999999999</v>
      </c>
      <c r="BW134">
        <v>-24.31098571428571</v>
      </c>
      <c r="BX134">
        <v>782.75314285714285</v>
      </c>
      <c r="BY134">
        <v>806.30271428571439</v>
      </c>
      <c r="BZ134">
        <v>1.92323</v>
      </c>
      <c r="CA134">
        <v>780.83228571428572</v>
      </c>
      <c r="CB134">
        <v>31.589214285714291</v>
      </c>
      <c r="CC134">
        <v>3.388972857142857</v>
      </c>
      <c r="CD134">
        <v>3.1944857142857139</v>
      </c>
      <c r="CE134">
        <v>26.07357142857143</v>
      </c>
      <c r="CF134">
        <v>25.077971428571431</v>
      </c>
      <c r="CG134">
        <v>1200.025714285714</v>
      </c>
      <c r="CH134">
        <v>0.50003157142857146</v>
      </c>
      <c r="CI134">
        <v>0.49996857142857137</v>
      </c>
      <c r="CJ134">
        <v>0</v>
      </c>
      <c r="CK134">
        <v>887.96799999999985</v>
      </c>
      <c r="CL134">
        <v>4.9990899999999998</v>
      </c>
      <c r="CM134">
        <v>9684.5328571428581</v>
      </c>
      <c r="CN134">
        <v>9558.1714285714297</v>
      </c>
      <c r="CO134">
        <v>42.5</v>
      </c>
      <c r="CP134">
        <v>44.25</v>
      </c>
      <c r="CQ134">
        <v>43.348000000000013</v>
      </c>
      <c r="CR134">
        <v>43.186999999999998</v>
      </c>
      <c r="CS134">
        <v>43.75</v>
      </c>
      <c r="CT134">
        <v>597.55142857142857</v>
      </c>
      <c r="CU134">
        <v>597.47714285714278</v>
      </c>
      <c r="CV134">
        <v>0</v>
      </c>
      <c r="CW134">
        <v>1676567104.5</v>
      </c>
      <c r="CX134">
        <v>0</v>
      </c>
      <c r="CY134">
        <v>1676559501.0999999</v>
      </c>
      <c r="CZ134" t="s">
        <v>356</v>
      </c>
      <c r="DA134">
        <v>1676559501.0999999</v>
      </c>
      <c r="DB134">
        <v>1676559496.5999999</v>
      </c>
      <c r="DC134">
        <v>9</v>
      </c>
      <c r="DD134">
        <v>-0.31900000000000001</v>
      </c>
      <c r="DE134">
        <v>0.04</v>
      </c>
      <c r="DF134">
        <v>-6.032</v>
      </c>
      <c r="DG134">
        <v>0.23799999999999999</v>
      </c>
      <c r="DH134">
        <v>416</v>
      </c>
      <c r="DI134">
        <v>31</v>
      </c>
      <c r="DJ134">
        <v>0.66</v>
      </c>
      <c r="DK134">
        <v>0.35</v>
      </c>
      <c r="DL134">
        <v>-24.07235609756097</v>
      </c>
      <c r="DM134">
        <v>-1.8062320557491769</v>
      </c>
      <c r="DN134">
        <v>0.21305660423737449</v>
      </c>
      <c r="DO134">
        <v>0</v>
      </c>
      <c r="DP134">
        <v>1.9417646341463419</v>
      </c>
      <c r="DQ134">
        <v>-0.131424668989546</v>
      </c>
      <c r="DR134">
        <v>1.324031962947049E-2</v>
      </c>
      <c r="DS134">
        <v>0</v>
      </c>
      <c r="DT134">
        <v>0</v>
      </c>
      <c r="DU134">
        <v>0</v>
      </c>
      <c r="DV134">
        <v>0</v>
      </c>
      <c r="DW134">
        <v>-1</v>
      </c>
      <c r="DX134">
        <v>0</v>
      </c>
      <c r="DY134">
        <v>2</v>
      </c>
      <c r="DZ134" t="s">
        <v>357</v>
      </c>
      <c r="EA134">
        <v>3.29738</v>
      </c>
      <c r="EB134">
        <v>2.6253600000000001</v>
      </c>
      <c r="EC134">
        <v>0.156859</v>
      </c>
      <c r="ED134">
        <v>0.15803400000000001</v>
      </c>
      <c r="EE134">
        <v>0.13796800000000001</v>
      </c>
      <c r="EF134">
        <v>0.13134699999999999</v>
      </c>
      <c r="EG134">
        <v>25465.200000000001</v>
      </c>
      <c r="EH134">
        <v>25806.400000000001</v>
      </c>
      <c r="EI134">
        <v>28098.799999999999</v>
      </c>
      <c r="EJ134">
        <v>29498.7</v>
      </c>
      <c r="EK134">
        <v>33353.4</v>
      </c>
      <c r="EL134">
        <v>35558.9</v>
      </c>
      <c r="EM134">
        <v>39683.199999999997</v>
      </c>
      <c r="EN134">
        <v>42140.4</v>
      </c>
      <c r="EO134">
        <v>2.2118199999999999</v>
      </c>
      <c r="EP134">
        <v>2.2029800000000002</v>
      </c>
      <c r="EQ134">
        <v>0.138152</v>
      </c>
      <c r="ER134">
        <v>0</v>
      </c>
      <c r="ES134">
        <v>30.151</v>
      </c>
      <c r="ET134">
        <v>999.9</v>
      </c>
      <c r="EU134">
        <v>76.7</v>
      </c>
      <c r="EV134">
        <v>32.5</v>
      </c>
      <c r="EW134">
        <v>37.254800000000003</v>
      </c>
      <c r="EX134">
        <v>57.121000000000002</v>
      </c>
      <c r="EY134">
        <v>-4.0825300000000002</v>
      </c>
      <c r="EZ134">
        <v>2</v>
      </c>
      <c r="FA134">
        <v>0.40090399999999998</v>
      </c>
      <c r="FB134">
        <v>-0.17893000000000001</v>
      </c>
      <c r="FC134">
        <v>20.2746</v>
      </c>
      <c r="FD134">
        <v>5.2195400000000003</v>
      </c>
      <c r="FE134">
        <v>12.007400000000001</v>
      </c>
      <c r="FF134">
        <v>4.9861000000000004</v>
      </c>
      <c r="FG134">
        <v>3.2845</v>
      </c>
      <c r="FH134">
        <v>9999</v>
      </c>
      <c r="FI134">
        <v>9999</v>
      </c>
      <c r="FJ134">
        <v>9999</v>
      </c>
      <c r="FK134">
        <v>999.9</v>
      </c>
      <c r="FL134">
        <v>1.8657699999999999</v>
      </c>
      <c r="FM134">
        <v>1.8621799999999999</v>
      </c>
      <c r="FN134">
        <v>1.8641799999999999</v>
      </c>
      <c r="FO134">
        <v>1.8602799999999999</v>
      </c>
      <c r="FP134">
        <v>1.8609599999999999</v>
      </c>
      <c r="FQ134">
        <v>1.8601700000000001</v>
      </c>
      <c r="FR134">
        <v>1.8618699999999999</v>
      </c>
      <c r="FS134">
        <v>1.8585100000000001</v>
      </c>
      <c r="FT134">
        <v>0</v>
      </c>
      <c r="FU134">
        <v>0</v>
      </c>
      <c r="FV134">
        <v>0</v>
      </c>
      <c r="FW134">
        <v>0</v>
      </c>
      <c r="FX134" t="s">
        <v>358</v>
      </c>
      <c r="FY134" t="s">
        <v>359</v>
      </c>
      <c r="FZ134" t="s">
        <v>360</v>
      </c>
      <c r="GA134" t="s">
        <v>360</v>
      </c>
      <c r="GB134" t="s">
        <v>360</v>
      </c>
      <c r="GC134" t="s">
        <v>360</v>
      </c>
      <c r="GD134">
        <v>0</v>
      </c>
      <c r="GE134">
        <v>100</v>
      </c>
      <c r="GF134">
        <v>100</v>
      </c>
      <c r="GG134">
        <v>-6.9320000000000004</v>
      </c>
      <c r="GH134">
        <v>0.22420000000000001</v>
      </c>
      <c r="GI134">
        <v>-4.3390407852367989</v>
      </c>
      <c r="GJ134">
        <v>-4.8024823865547416E-3</v>
      </c>
      <c r="GK134">
        <v>2.2541114550050859E-6</v>
      </c>
      <c r="GL134">
        <v>-5.2254267566753844E-10</v>
      </c>
      <c r="GM134">
        <v>0.224158448447625</v>
      </c>
      <c r="GN134">
        <v>0</v>
      </c>
      <c r="GO134">
        <v>0</v>
      </c>
      <c r="GP134">
        <v>0</v>
      </c>
      <c r="GQ134">
        <v>6</v>
      </c>
      <c r="GR134">
        <v>2068</v>
      </c>
      <c r="GS134">
        <v>3</v>
      </c>
      <c r="GT134">
        <v>31</v>
      </c>
      <c r="GU134">
        <v>126.5</v>
      </c>
      <c r="GV134">
        <v>126.6</v>
      </c>
      <c r="GW134">
        <v>2.2802699999999998</v>
      </c>
      <c r="GX134">
        <v>2.5341800000000001</v>
      </c>
      <c r="GY134">
        <v>2.04834</v>
      </c>
      <c r="GZ134">
        <v>2.6269499999999999</v>
      </c>
      <c r="HA134">
        <v>2.1972700000000001</v>
      </c>
      <c r="HB134">
        <v>2.3132299999999999</v>
      </c>
      <c r="HC134">
        <v>37.771099999999997</v>
      </c>
      <c r="HD134">
        <v>14.2196</v>
      </c>
      <c r="HE134">
        <v>18</v>
      </c>
      <c r="HF134">
        <v>687.32899999999995</v>
      </c>
      <c r="HG134">
        <v>757.65800000000002</v>
      </c>
      <c r="HH134">
        <v>30.999500000000001</v>
      </c>
      <c r="HI134">
        <v>32.504100000000001</v>
      </c>
      <c r="HJ134">
        <v>29.9999</v>
      </c>
      <c r="HK134">
        <v>32.444000000000003</v>
      </c>
      <c r="HL134">
        <v>32.452199999999998</v>
      </c>
      <c r="HM134">
        <v>45.634099999999997</v>
      </c>
      <c r="HN134">
        <v>19.392199999999999</v>
      </c>
      <c r="HO134">
        <v>100</v>
      </c>
      <c r="HP134">
        <v>31</v>
      </c>
      <c r="HQ134">
        <v>795.90099999999995</v>
      </c>
      <c r="HR134">
        <v>31.712399999999999</v>
      </c>
      <c r="HS134">
        <v>99.042400000000001</v>
      </c>
      <c r="HT134">
        <v>97.7423</v>
      </c>
    </row>
    <row r="135" spans="1:228" x14ac:dyDescent="0.2">
      <c r="A135">
        <v>120</v>
      </c>
      <c r="B135">
        <v>1676567097.0999999</v>
      </c>
      <c r="C135">
        <v>475</v>
      </c>
      <c r="D135" t="s">
        <v>598</v>
      </c>
      <c r="E135" t="s">
        <v>599</v>
      </c>
      <c r="F135">
        <v>4</v>
      </c>
      <c r="G135">
        <v>1676567094.7874999</v>
      </c>
      <c r="H135">
        <f t="shared" si="34"/>
        <v>2.1351953815728583E-3</v>
      </c>
      <c r="I135">
        <f t="shared" si="35"/>
        <v>2.1351953815728582</v>
      </c>
      <c r="J135">
        <f t="shared" si="36"/>
        <v>14.455038946344922</v>
      </c>
      <c r="K135">
        <f t="shared" si="37"/>
        <v>762.53412500000002</v>
      </c>
      <c r="L135">
        <f t="shared" si="38"/>
        <v>580.44921786841724</v>
      </c>
      <c r="M135">
        <f t="shared" si="39"/>
        <v>58.757720326474221</v>
      </c>
      <c r="N135">
        <f t="shared" si="40"/>
        <v>77.189813470124406</v>
      </c>
      <c r="O135">
        <f t="shared" si="41"/>
        <v>0.14304400457645225</v>
      </c>
      <c r="P135">
        <f t="shared" si="42"/>
        <v>2.7665544078712627</v>
      </c>
      <c r="Q135">
        <f t="shared" si="43"/>
        <v>0.13905854027962208</v>
      </c>
      <c r="R135">
        <f t="shared" si="44"/>
        <v>8.7260416649875994E-2</v>
      </c>
      <c r="S135">
        <f t="shared" si="45"/>
        <v>226.10298148578738</v>
      </c>
      <c r="T135">
        <f t="shared" si="46"/>
        <v>33.045780743793472</v>
      </c>
      <c r="U135">
        <f t="shared" si="47"/>
        <v>32.395449999999997</v>
      </c>
      <c r="V135">
        <f t="shared" si="48"/>
        <v>4.8830094532303745</v>
      </c>
      <c r="W135">
        <f t="shared" si="49"/>
        <v>70.128614911861746</v>
      </c>
      <c r="X135">
        <f t="shared" si="50"/>
        <v>3.3922202726082982</v>
      </c>
      <c r="Y135">
        <f t="shared" si="51"/>
        <v>4.8371414106376829</v>
      </c>
      <c r="Z135">
        <f t="shared" si="52"/>
        <v>1.4907891806220763</v>
      </c>
      <c r="AA135">
        <f t="shared" si="53"/>
        <v>-94.162116327363051</v>
      </c>
      <c r="AB135">
        <f t="shared" si="54"/>
        <v>-24.926774176759416</v>
      </c>
      <c r="AC135">
        <f t="shared" si="55"/>
        <v>-2.0496006324041089</v>
      </c>
      <c r="AD135">
        <f t="shared" si="56"/>
        <v>104.96449034926081</v>
      </c>
      <c r="AE135">
        <f t="shared" si="57"/>
        <v>24.957868706452167</v>
      </c>
      <c r="AF135">
        <f t="shared" si="58"/>
        <v>2.1302689801148245</v>
      </c>
      <c r="AG135">
        <f t="shared" si="59"/>
        <v>14.455038946344922</v>
      </c>
      <c r="AH135">
        <v>812.30161617294743</v>
      </c>
      <c r="AI135">
        <v>792.0556060606059</v>
      </c>
      <c r="AJ135">
        <v>1.6977476447675071</v>
      </c>
      <c r="AK135">
        <v>62.170441953153343</v>
      </c>
      <c r="AL135">
        <f t="shared" si="60"/>
        <v>2.1351953815728582</v>
      </c>
      <c r="AM135">
        <v>31.607799145309009</v>
      </c>
      <c r="AN135">
        <v>33.512700606060591</v>
      </c>
      <c r="AO135">
        <v>-9.8660384533020203E-6</v>
      </c>
      <c r="AP135">
        <v>100.072647166557</v>
      </c>
      <c r="AQ135">
        <v>10</v>
      </c>
      <c r="AR135">
        <v>2</v>
      </c>
      <c r="AS135">
        <f t="shared" si="61"/>
        <v>1</v>
      </c>
      <c r="AT135">
        <f t="shared" si="62"/>
        <v>0</v>
      </c>
      <c r="AU135">
        <f t="shared" si="63"/>
        <v>47426.630515230965</v>
      </c>
      <c r="AV135">
        <f t="shared" si="64"/>
        <v>1199.9275</v>
      </c>
      <c r="AW135">
        <f t="shared" si="65"/>
        <v>1025.8637385936722</v>
      </c>
      <c r="AX135">
        <f t="shared" si="66"/>
        <v>0.85493810133834935</v>
      </c>
      <c r="AY135">
        <f t="shared" si="67"/>
        <v>0.18843053558301429</v>
      </c>
      <c r="AZ135">
        <v>6</v>
      </c>
      <c r="BA135">
        <v>0.5</v>
      </c>
      <c r="BB135" t="s">
        <v>355</v>
      </c>
      <c r="BC135">
        <v>2</v>
      </c>
      <c r="BD135" t="b">
        <v>1</v>
      </c>
      <c r="BE135">
        <v>1676567094.7874999</v>
      </c>
      <c r="BF135">
        <v>762.53412500000002</v>
      </c>
      <c r="BG135">
        <v>787.07087499999989</v>
      </c>
      <c r="BH135">
        <v>33.510687500000003</v>
      </c>
      <c r="BI135">
        <v>31.6102375</v>
      </c>
      <c r="BJ135">
        <v>769.47175000000004</v>
      </c>
      <c r="BK135">
        <v>33.286524999999997</v>
      </c>
      <c r="BL135">
        <v>650.01937499999997</v>
      </c>
      <c r="BM135">
        <v>101.128</v>
      </c>
      <c r="BN135">
        <v>0.10001188749999999</v>
      </c>
      <c r="BO135">
        <v>32.228324999999998</v>
      </c>
      <c r="BP135">
        <v>32.395449999999997</v>
      </c>
      <c r="BQ135">
        <v>999.9</v>
      </c>
      <c r="BR135">
        <v>0</v>
      </c>
      <c r="BS135">
        <v>0</v>
      </c>
      <c r="BT135">
        <v>8997.0300000000007</v>
      </c>
      <c r="BU135">
        <v>0</v>
      </c>
      <c r="BV135">
        <v>270.36649999999997</v>
      </c>
      <c r="BW135">
        <v>-24.536999999999999</v>
      </c>
      <c r="BX135">
        <v>788.97312499999998</v>
      </c>
      <c r="BY135">
        <v>812.76250000000005</v>
      </c>
      <c r="BZ135">
        <v>1.9004675</v>
      </c>
      <c r="CA135">
        <v>787.07087499999989</v>
      </c>
      <c r="CB135">
        <v>31.6102375</v>
      </c>
      <c r="CC135">
        <v>3.38886625</v>
      </c>
      <c r="CD135">
        <v>3.1966774999999998</v>
      </c>
      <c r="CE135">
        <v>26.073037500000002</v>
      </c>
      <c r="CF135">
        <v>25.089475</v>
      </c>
      <c r="CG135">
        <v>1199.9275</v>
      </c>
      <c r="CH135">
        <v>0.49997950000000002</v>
      </c>
      <c r="CI135">
        <v>0.50002100000000005</v>
      </c>
      <c r="CJ135">
        <v>0</v>
      </c>
      <c r="CK135">
        <v>887.99787500000002</v>
      </c>
      <c r="CL135">
        <v>4.9990899999999998</v>
      </c>
      <c r="CM135">
        <v>9685.4624999999996</v>
      </c>
      <c r="CN135">
        <v>9557.2062499999993</v>
      </c>
      <c r="CO135">
        <v>42.5</v>
      </c>
      <c r="CP135">
        <v>44.25</v>
      </c>
      <c r="CQ135">
        <v>43.351374999999997</v>
      </c>
      <c r="CR135">
        <v>43.186999999999998</v>
      </c>
      <c r="CS135">
        <v>43.75</v>
      </c>
      <c r="CT135">
        <v>597.44000000000005</v>
      </c>
      <c r="CU135">
        <v>597.48749999999995</v>
      </c>
      <c r="CV135">
        <v>0</v>
      </c>
      <c r="CW135">
        <v>1676567108.7</v>
      </c>
      <c r="CX135">
        <v>0</v>
      </c>
      <c r="CY135">
        <v>1676559501.0999999</v>
      </c>
      <c r="CZ135" t="s">
        <v>356</v>
      </c>
      <c r="DA135">
        <v>1676559501.0999999</v>
      </c>
      <c r="DB135">
        <v>1676559496.5999999</v>
      </c>
      <c r="DC135">
        <v>9</v>
      </c>
      <c r="DD135">
        <v>-0.31900000000000001</v>
      </c>
      <c r="DE135">
        <v>0.04</v>
      </c>
      <c r="DF135">
        <v>-6.032</v>
      </c>
      <c r="DG135">
        <v>0.23799999999999999</v>
      </c>
      <c r="DH135">
        <v>416</v>
      </c>
      <c r="DI135">
        <v>31</v>
      </c>
      <c r="DJ135">
        <v>0.66</v>
      </c>
      <c r="DK135">
        <v>0.35</v>
      </c>
      <c r="DL135">
        <v>-24.184185365853661</v>
      </c>
      <c r="DM135">
        <v>-2.2692355400696891</v>
      </c>
      <c r="DN135">
        <v>0.23811563040753639</v>
      </c>
      <c r="DO135">
        <v>0</v>
      </c>
      <c r="DP135">
        <v>1.930587073170732</v>
      </c>
      <c r="DQ135">
        <v>-0.152834843205575</v>
      </c>
      <c r="DR135">
        <v>1.5793150606127241E-2</v>
      </c>
      <c r="DS135">
        <v>0</v>
      </c>
      <c r="DT135">
        <v>0</v>
      </c>
      <c r="DU135">
        <v>0</v>
      </c>
      <c r="DV135">
        <v>0</v>
      </c>
      <c r="DW135">
        <v>-1</v>
      </c>
      <c r="DX135">
        <v>0</v>
      </c>
      <c r="DY135">
        <v>2</v>
      </c>
      <c r="DZ135" t="s">
        <v>357</v>
      </c>
      <c r="EA135">
        <v>3.2972899999999998</v>
      </c>
      <c r="EB135">
        <v>2.6252399999999998</v>
      </c>
      <c r="EC135">
        <v>0.15775900000000001</v>
      </c>
      <c r="ED135">
        <v>0.15895100000000001</v>
      </c>
      <c r="EE135">
        <v>0.13798299999999999</v>
      </c>
      <c r="EF135">
        <v>0.13139100000000001</v>
      </c>
      <c r="EG135">
        <v>25437.9</v>
      </c>
      <c r="EH135">
        <v>25778.1</v>
      </c>
      <c r="EI135">
        <v>28098.799999999999</v>
      </c>
      <c r="EJ135">
        <v>29498.5</v>
      </c>
      <c r="EK135">
        <v>33352.9</v>
      </c>
      <c r="EL135">
        <v>35556.9</v>
      </c>
      <c r="EM135">
        <v>39683.300000000003</v>
      </c>
      <c r="EN135">
        <v>42140.1</v>
      </c>
      <c r="EO135">
        <v>2.2122799999999998</v>
      </c>
      <c r="EP135">
        <v>2.2031499999999999</v>
      </c>
      <c r="EQ135">
        <v>0.138376</v>
      </c>
      <c r="ER135">
        <v>0</v>
      </c>
      <c r="ES135">
        <v>30.144500000000001</v>
      </c>
      <c r="ET135">
        <v>999.9</v>
      </c>
      <c r="EU135">
        <v>76.7</v>
      </c>
      <c r="EV135">
        <v>32.5</v>
      </c>
      <c r="EW135">
        <v>37.255899999999997</v>
      </c>
      <c r="EX135">
        <v>56.640999999999998</v>
      </c>
      <c r="EY135">
        <v>-4.0144200000000003</v>
      </c>
      <c r="EZ135">
        <v>2</v>
      </c>
      <c r="FA135">
        <v>0.400727</v>
      </c>
      <c r="FB135">
        <v>-0.18082000000000001</v>
      </c>
      <c r="FC135">
        <v>20.2743</v>
      </c>
      <c r="FD135">
        <v>5.2198399999999996</v>
      </c>
      <c r="FE135">
        <v>12.0077</v>
      </c>
      <c r="FF135">
        <v>4.9862000000000002</v>
      </c>
      <c r="FG135">
        <v>3.2845800000000001</v>
      </c>
      <c r="FH135">
        <v>9999</v>
      </c>
      <c r="FI135">
        <v>9999</v>
      </c>
      <c r="FJ135">
        <v>9999</v>
      </c>
      <c r="FK135">
        <v>999.9</v>
      </c>
      <c r="FL135">
        <v>1.8657300000000001</v>
      </c>
      <c r="FM135">
        <v>1.8621799999999999</v>
      </c>
      <c r="FN135">
        <v>1.8641700000000001</v>
      </c>
      <c r="FO135">
        <v>1.8602799999999999</v>
      </c>
      <c r="FP135">
        <v>1.8609599999999999</v>
      </c>
      <c r="FQ135">
        <v>1.8601799999999999</v>
      </c>
      <c r="FR135">
        <v>1.86188</v>
      </c>
      <c r="FS135">
        <v>1.8585</v>
      </c>
      <c r="FT135">
        <v>0</v>
      </c>
      <c r="FU135">
        <v>0</v>
      </c>
      <c r="FV135">
        <v>0</v>
      </c>
      <c r="FW135">
        <v>0</v>
      </c>
      <c r="FX135" t="s">
        <v>358</v>
      </c>
      <c r="FY135" t="s">
        <v>359</v>
      </c>
      <c r="FZ135" t="s">
        <v>360</v>
      </c>
      <c r="GA135" t="s">
        <v>360</v>
      </c>
      <c r="GB135" t="s">
        <v>360</v>
      </c>
      <c r="GC135" t="s">
        <v>360</v>
      </c>
      <c r="GD135">
        <v>0</v>
      </c>
      <c r="GE135">
        <v>100</v>
      </c>
      <c r="GF135">
        <v>100</v>
      </c>
      <c r="GG135">
        <v>-6.9470000000000001</v>
      </c>
      <c r="GH135">
        <v>0.22420000000000001</v>
      </c>
      <c r="GI135">
        <v>-4.3390407852367989</v>
      </c>
      <c r="GJ135">
        <v>-4.8024823865547416E-3</v>
      </c>
      <c r="GK135">
        <v>2.2541114550050859E-6</v>
      </c>
      <c r="GL135">
        <v>-5.2254267566753844E-10</v>
      </c>
      <c r="GM135">
        <v>0.224158448447625</v>
      </c>
      <c r="GN135">
        <v>0</v>
      </c>
      <c r="GO135">
        <v>0</v>
      </c>
      <c r="GP135">
        <v>0</v>
      </c>
      <c r="GQ135">
        <v>6</v>
      </c>
      <c r="GR135">
        <v>2068</v>
      </c>
      <c r="GS135">
        <v>3</v>
      </c>
      <c r="GT135">
        <v>31</v>
      </c>
      <c r="GU135">
        <v>126.6</v>
      </c>
      <c r="GV135">
        <v>126.7</v>
      </c>
      <c r="GW135">
        <v>2.2961399999999998</v>
      </c>
      <c r="GX135">
        <v>2.5366200000000001</v>
      </c>
      <c r="GY135">
        <v>2.04834</v>
      </c>
      <c r="GZ135">
        <v>2.6269499999999999</v>
      </c>
      <c r="HA135">
        <v>2.1972700000000001</v>
      </c>
      <c r="HB135">
        <v>2.3022499999999999</v>
      </c>
      <c r="HC135">
        <v>37.771099999999997</v>
      </c>
      <c r="HD135">
        <v>14.2021</v>
      </c>
      <c r="HE135">
        <v>18</v>
      </c>
      <c r="HF135">
        <v>687.697</v>
      </c>
      <c r="HG135">
        <v>757.80200000000002</v>
      </c>
      <c r="HH135">
        <v>30.999500000000001</v>
      </c>
      <c r="HI135">
        <v>32.503</v>
      </c>
      <c r="HJ135">
        <v>30</v>
      </c>
      <c r="HK135">
        <v>32.444000000000003</v>
      </c>
      <c r="HL135">
        <v>32.450200000000002</v>
      </c>
      <c r="HM135">
        <v>45.945500000000003</v>
      </c>
      <c r="HN135">
        <v>19.392199999999999</v>
      </c>
      <c r="HO135">
        <v>100</v>
      </c>
      <c r="HP135">
        <v>31</v>
      </c>
      <c r="HQ135">
        <v>802.58299999999997</v>
      </c>
      <c r="HR135">
        <v>31.7193</v>
      </c>
      <c r="HS135">
        <v>99.042299999999997</v>
      </c>
      <c r="HT135">
        <v>97.741600000000005</v>
      </c>
    </row>
    <row r="136" spans="1:228" x14ac:dyDescent="0.2">
      <c r="A136">
        <v>121</v>
      </c>
      <c r="B136">
        <v>1676567101.0999999</v>
      </c>
      <c r="C136">
        <v>479</v>
      </c>
      <c r="D136" t="s">
        <v>600</v>
      </c>
      <c r="E136" t="s">
        <v>601</v>
      </c>
      <c r="F136">
        <v>4</v>
      </c>
      <c r="G136">
        <v>1676567099.0999999</v>
      </c>
      <c r="H136">
        <f t="shared" si="34"/>
        <v>2.1358973583851279E-3</v>
      </c>
      <c r="I136">
        <f t="shared" si="35"/>
        <v>2.1358973583851277</v>
      </c>
      <c r="J136">
        <f t="shared" si="36"/>
        <v>14.151002305208054</v>
      </c>
      <c r="K136">
        <f t="shared" si="37"/>
        <v>769.75642857142861</v>
      </c>
      <c r="L136">
        <f t="shared" si="38"/>
        <v>591.33441334889449</v>
      </c>
      <c r="M136">
        <f t="shared" si="39"/>
        <v>59.858834452950383</v>
      </c>
      <c r="N136">
        <f t="shared" si="40"/>
        <v>77.919907224756159</v>
      </c>
      <c r="O136">
        <f t="shared" si="41"/>
        <v>0.14337354211703487</v>
      </c>
      <c r="P136">
        <f t="shared" si="42"/>
        <v>2.7694442827525658</v>
      </c>
      <c r="Q136">
        <f t="shared" si="43"/>
        <v>0.13937402253553086</v>
      </c>
      <c r="R136">
        <f t="shared" si="44"/>
        <v>8.7458811922034266E-2</v>
      </c>
      <c r="S136">
        <f t="shared" si="45"/>
        <v>226.11805466257167</v>
      </c>
      <c r="T136">
        <f t="shared" si="46"/>
        <v>33.043641313426669</v>
      </c>
      <c r="U136">
        <f t="shared" si="47"/>
        <v>32.387500000000003</v>
      </c>
      <c r="V136">
        <f t="shared" si="48"/>
        <v>4.880819003427308</v>
      </c>
      <c r="W136">
        <f t="shared" si="49"/>
        <v>70.148130870452817</v>
      </c>
      <c r="X136">
        <f t="shared" si="50"/>
        <v>3.3929239420761563</v>
      </c>
      <c r="Y136">
        <f t="shared" si="51"/>
        <v>4.8367987856185257</v>
      </c>
      <c r="Z136">
        <f t="shared" si="52"/>
        <v>1.4878950613511517</v>
      </c>
      <c r="AA136">
        <f t="shared" si="53"/>
        <v>-94.193073504784138</v>
      </c>
      <c r="AB136">
        <f t="shared" si="54"/>
        <v>-23.952993233269467</v>
      </c>
      <c r="AC136">
        <f t="shared" si="55"/>
        <v>-1.9673874744414224</v>
      </c>
      <c r="AD136">
        <f t="shared" si="56"/>
        <v>106.00460045007665</v>
      </c>
      <c r="AE136">
        <f t="shared" si="57"/>
        <v>24.993999428738935</v>
      </c>
      <c r="AF136">
        <f t="shared" si="58"/>
        <v>2.1319468128896735</v>
      </c>
      <c r="AG136">
        <f t="shared" si="59"/>
        <v>14.151002305208054</v>
      </c>
      <c r="AH136">
        <v>819.30419637934563</v>
      </c>
      <c r="AI136">
        <v>799.09820606060578</v>
      </c>
      <c r="AJ136">
        <v>1.763198428772661</v>
      </c>
      <c r="AK136">
        <v>62.170441953153343</v>
      </c>
      <c r="AL136">
        <f t="shared" si="60"/>
        <v>2.1358973583851277</v>
      </c>
      <c r="AM136">
        <v>31.615254656135448</v>
      </c>
      <c r="AN136">
        <v>33.520123030303033</v>
      </c>
      <c r="AO136">
        <v>1.016607032501618E-4</v>
      </c>
      <c r="AP136">
        <v>100.072647166557</v>
      </c>
      <c r="AQ136">
        <v>10</v>
      </c>
      <c r="AR136">
        <v>2</v>
      </c>
      <c r="AS136">
        <f t="shared" si="61"/>
        <v>1</v>
      </c>
      <c r="AT136">
        <f t="shared" si="62"/>
        <v>0</v>
      </c>
      <c r="AU136">
        <f t="shared" si="63"/>
        <v>47506.52103977248</v>
      </c>
      <c r="AV136">
        <f t="shared" si="64"/>
        <v>1200.02</v>
      </c>
      <c r="AW136">
        <f t="shared" si="65"/>
        <v>1025.941599307032</v>
      </c>
      <c r="AX136">
        <f t="shared" si="66"/>
        <v>0.8549370838044632</v>
      </c>
      <c r="AY136">
        <f t="shared" si="67"/>
        <v>0.18842857174261401</v>
      </c>
      <c r="AZ136">
        <v>6</v>
      </c>
      <c r="BA136">
        <v>0.5</v>
      </c>
      <c r="BB136" t="s">
        <v>355</v>
      </c>
      <c r="BC136">
        <v>2</v>
      </c>
      <c r="BD136" t="b">
        <v>1</v>
      </c>
      <c r="BE136">
        <v>1676567099.0999999</v>
      </c>
      <c r="BF136">
        <v>769.75642857142861</v>
      </c>
      <c r="BG136">
        <v>794.34242857142851</v>
      </c>
      <c r="BH136">
        <v>33.518071428571417</v>
      </c>
      <c r="BI136">
        <v>31.616099999999999</v>
      </c>
      <c r="BJ136">
        <v>776.71071428571429</v>
      </c>
      <c r="BK136">
        <v>33.293900000000001</v>
      </c>
      <c r="BL136">
        <v>650.00600000000009</v>
      </c>
      <c r="BM136">
        <v>101.1267142857143</v>
      </c>
      <c r="BN136">
        <v>9.9991114285714291E-2</v>
      </c>
      <c r="BO136">
        <v>32.227071428571428</v>
      </c>
      <c r="BP136">
        <v>32.387500000000003</v>
      </c>
      <c r="BQ136">
        <v>999.89999999999986</v>
      </c>
      <c r="BR136">
        <v>0</v>
      </c>
      <c r="BS136">
        <v>0</v>
      </c>
      <c r="BT136">
        <v>9012.5</v>
      </c>
      <c r="BU136">
        <v>0</v>
      </c>
      <c r="BV136">
        <v>279.32357142857148</v>
      </c>
      <c r="BW136">
        <v>-24.585799999999999</v>
      </c>
      <c r="BX136">
        <v>796.45200000000011</v>
      </c>
      <c r="BY136">
        <v>820.27628571428579</v>
      </c>
      <c r="BZ136">
        <v>1.9019542857142859</v>
      </c>
      <c r="CA136">
        <v>794.34242857142851</v>
      </c>
      <c r="CB136">
        <v>31.616099999999999</v>
      </c>
      <c r="CC136">
        <v>3.3895657142857138</v>
      </c>
      <c r="CD136">
        <v>3.197228571428572</v>
      </c>
      <c r="CE136">
        <v>26.076514285714289</v>
      </c>
      <c r="CF136">
        <v>25.092357142857139</v>
      </c>
      <c r="CG136">
        <v>1200.02</v>
      </c>
      <c r="CH136">
        <v>0.5000135714285715</v>
      </c>
      <c r="CI136">
        <v>0.49998657142857139</v>
      </c>
      <c r="CJ136">
        <v>0</v>
      </c>
      <c r="CK136">
        <v>888.29914285714301</v>
      </c>
      <c r="CL136">
        <v>4.9990899999999998</v>
      </c>
      <c r="CM136">
        <v>9687.6828571428578</v>
      </c>
      <c r="CN136">
        <v>9558.0614285714291</v>
      </c>
      <c r="CO136">
        <v>42.5</v>
      </c>
      <c r="CP136">
        <v>44.25</v>
      </c>
      <c r="CQ136">
        <v>43.311999999999998</v>
      </c>
      <c r="CR136">
        <v>43.186999999999998</v>
      </c>
      <c r="CS136">
        <v>43.75</v>
      </c>
      <c r="CT136">
        <v>597.52714285714296</v>
      </c>
      <c r="CU136">
        <v>597.49285714285713</v>
      </c>
      <c r="CV136">
        <v>0</v>
      </c>
      <c r="CW136">
        <v>1676567112.9000001</v>
      </c>
      <c r="CX136">
        <v>0</v>
      </c>
      <c r="CY136">
        <v>1676559501.0999999</v>
      </c>
      <c r="CZ136" t="s">
        <v>356</v>
      </c>
      <c r="DA136">
        <v>1676559501.0999999</v>
      </c>
      <c r="DB136">
        <v>1676559496.5999999</v>
      </c>
      <c r="DC136">
        <v>9</v>
      </c>
      <c r="DD136">
        <v>-0.31900000000000001</v>
      </c>
      <c r="DE136">
        <v>0.04</v>
      </c>
      <c r="DF136">
        <v>-6.032</v>
      </c>
      <c r="DG136">
        <v>0.23799999999999999</v>
      </c>
      <c r="DH136">
        <v>416</v>
      </c>
      <c r="DI136">
        <v>31</v>
      </c>
      <c r="DJ136">
        <v>0.66</v>
      </c>
      <c r="DK136">
        <v>0.35</v>
      </c>
      <c r="DL136">
        <v>-24.344656097560971</v>
      </c>
      <c r="DM136">
        <v>-1.897181184669031</v>
      </c>
      <c r="DN136">
        <v>0.20043245690230149</v>
      </c>
      <c r="DO136">
        <v>0</v>
      </c>
      <c r="DP136">
        <v>1.9206814634146341</v>
      </c>
      <c r="DQ136">
        <v>-0.1515027177700371</v>
      </c>
      <c r="DR136">
        <v>1.5831176644708969E-2</v>
      </c>
      <c r="DS136">
        <v>0</v>
      </c>
      <c r="DT136">
        <v>0</v>
      </c>
      <c r="DU136">
        <v>0</v>
      </c>
      <c r="DV136">
        <v>0</v>
      </c>
      <c r="DW136">
        <v>-1</v>
      </c>
      <c r="DX136">
        <v>0</v>
      </c>
      <c r="DY136">
        <v>2</v>
      </c>
      <c r="DZ136" t="s">
        <v>357</v>
      </c>
      <c r="EA136">
        <v>3.29731</v>
      </c>
      <c r="EB136">
        <v>2.6254200000000001</v>
      </c>
      <c r="EC136">
        <v>0.15868699999999999</v>
      </c>
      <c r="ED136">
        <v>0.15983600000000001</v>
      </c>
      <c r="EE136">
        <v>0.13799700000000001</v>
      </c>
      <c r="EF136">
        <v>0.13141600000000001</v>
      </c>
      <c r="EG136">
        <v>25410.3</v>
      </c>
      <c r="EH136">
        <v>25750.5</v>
      </c>
      <c r="EI136">
        <v>28099.200000000001</v>
      </c>
      <c r="EJ136">
        <v>29498</v>
      </c>
      <c r="EK136">
        <v>33352.6</v>
      </c>
      <c r="EL136">
        <v>35555.4</v>
      </c>
      <c r="EM136">
        <v>39683.4</v>
      </c>
      <c r="EN136">
        <v>42139.4</v>
      </c>
      <c r="EO136">
        <v>2.2124000000000001</v>
      </c>
      <c r="EP136">
        <v>2.2033499999999999</v>
      </c>
      <c r="EQ136">
        <v>0.13872999999999999</v>
      </c>
      <c r="ER136">
        <v>0</v>
      </c>
      <c r="ES136">
        <v>30.136600000000001</v>
      </c>
      <c r="ET136">
        <v>999.9</v>
      </c>
      <c r="EU136">
        <v>76.7</v>
      </c>
      <c r="EV136">
        <v>32.5</v>
      </c>
      <c r="EW136">
        <v>37.255200000000002</v>
      </c>
      <c r="EX136">
        <v>56.790999999999997</v>
      </c>
      <c r="EY136">
        <v>-3.9783599999999999</v>
      </c>
      <c r="EZ136">
        <v>2</v>
      </c>
      <c r="FA136">
        <v>0.40071600000000002</v>
      </c>
      <c r="FB136">
        <v>-0.182198</v>
      </c>
      <c r="FC136">
        <v>20.2744</v>
      </c>
      <c r="FD136">
        <v>5.2198399999999996</v>
      </c>
      <c r="FE136">
        <v>12.007899999999999</v>
      </c>
      <c r="FF136">
        <v>4.9863499999999998</v>
      </c>
      <c r="FG136">
        <v>3.2844799999999998</v>
      </c>
      <c r="FH136">
        <v>9999</v>
      </c>
      <c r="FI136">
        <v>9999</v>
      </c>
      <c r="FJ136">
        <v>9999</v>
      </c>
      <c r="FK136">
        <v>999.9</v>
      </c>
      <c r="FL136">
        <v>1.8657300000000001</v>
      </c>
      <c r="FM136">
        <v>1.8621799999999999</v>
      </c>
      <c r="FN136">
        <v>1.8641700000000001</v>
      </c>
      <c r="FO136">
        <v>1.8602799999999999</v>
      </c>
      <c r="FP136">
        <v>1.8609599999999999</v>
      </c>
      <c r="FQ136">
        <v>1.86016</v>
      </c>
      <c r="FR136">
        <v>1.86188</v>
      </c>
      <c r="FS136">
        <v>1.8585</v>
      </c>
      <c r="FT136">
        <v>0</v>
      </c>
      <c r="FU136">
        <v>0</v>
      </c>
      <c r="FV136">
        <v>0</v>
      </c>
      <c r="FW136">
        <v>0</v>
      </c>
      <c r="FX136" t="s">
        <v>358</v>
      </c>
      <c r="FY136" t="s">
        <v>359</v>
      </c>
      <c r="FZ136" t="s">
        <v>360</v>
      </c>
      <c r="GA136" t="s">
        <v>360</v>
      </c>
      <c r="GB136" t="s">
        <v>360</v>
      </c>
      <c r="GC136" t="s">
        <v>360</v>
      </c>
      <c r="GD136">
        <v>0</v>
      </c>
      <c r="GE136">
        <v>100</v>
      </c>
      <c r="GF136">
        <v>100</v>
      </c>
      <c r="GG136">
        <v>-6.9619999999999997</v>
      </c>
      <c r="GH136">
        <v>0.22420000000000001</v>
      </c>
      <c r="GI136">
        <v>-4.3390407852367989</v>
      </c>
      <c r="GJ136">
        <v>-4.8024823865547416E-3</v>
      </c>
      <c r="GK136">
        <v>2.2541114550050859E-6</v>
      </c>
      <c r="GL136">
        <v>-5.2254267566753844E-10</v>
      </c>
      <c r="GM136">
        <v>0.224158448447625</v>
      </c>
      <c r="GN136">
        <v>0</v>
      </c>
      <c r="GO136">
        <v>0</v>
      </c>
      <c r="GP136">
        <v>0</v>
      </c>
      <c r="GQ136">
        <v>6</v>
      </c>
      <c r="GR136">
        <v>2068</v>
      </c>
      <c r="GS136">
        <v>3</v>
      </c>
      <c r="GT136">
        <v>31</v>
      </c>
      <c r="GU136">
        <v>126.7</v>
      </c>
      <c r="GV136">
        <v>126.7</v>
      </c>
      <c r="GW136">
        <v>2.3120099999999999</v>
      </c>
      <c r="GX136">
        <v>2.5280800000000001</v>
      </c>
      <c r="GY136">
        <v>2.04834</v>
      </c>
      <c r="GZ136">
        <v>2.6269499999999999</v>
      </c>
      <c r="HA136">
        <v>2.1972700000000001</v>
      </c>
      <c r="HB136">
        <v>2.2900399999999999</v>
      </c>
      <c r="HC136">
        <v>37.771099999999997</v>
      </c>
      <c r="HD136">
        <v>14.2196</v>
      </c>
      <c r="HE136">
        <v>18</v>
      </c>
      <c r="HF136">
        <v>687.78800000000001</v>
      </c>
      <c r="HG136">
        <v>757.99599999999998</v>
      </c>
      <c r="HH136">
        <v>30.999600000000001</v>
      </c>
      <c r="HI136">
        <v>32.501199999999997</v>
      </c>
      <c r="HJ136">
        <v>30</v>
      </c>
      <c r="HK136">
        <v>32.442999999999998</v>
      </c>
      <c r="HL136">
        <v>32.450200000000002</v>
      </c>
      <c r="HM136">
        <v>46.259799999999998</v>
      </c>
      <c r="HN136">
        <v>19.1008</v>
      </c>
      <c r="HO136">
        <v>100</v>
      </c>
      <c r="HP136">
        <v>31</v>
      </c>
      <c r="HQ136">
        <v>809.26199999999994</v>
      </c>
      <c r="HR136">
        <v>31.731300000000001</v>
      </c>
      <c r="HS136">
        <v>99.043300000000002</v>
      </c>
      <c r="HT136">
        <v>97.74</v>
      </c>
    </row>
    <row r="137" spans="1:228" x14ac:dyDescent="0.2">
      <c r="A137">
        <v>122</v>
      </c>
      <c r="B137">
        <v>1676567105.0999999</v>
      </c>
      <c r="C137">
        <v>483</v>
      </c>
      <c r="D137" t="s">
        <v>602</v>
      </c>
      <c r="E137" t="s">
        <v>603</v>
      </c>
      <c r="F137">
        <v>4</v>
      </c>
      <c r="G137">
        <v>1676567102.7874999</v>
      </c>
      <c r="H137">
        <f t="shared" si="34"/>
        <v>2.1154438621665776E-3</v>
      </c>
      <c r="I137">
        <f t="shared" si="35"/>
        <v>2.1154438621665776</v>
      </c>
      <c r="J137">
        <f t="shared" si="36"/>
        <v>14.431592832520032</v>
      </c>
      <c r="K137">
        <f t="shared" si="37"/>
        <v>775.91262499999993</v>
      </c>
      <c r="L137">
        <f t="shared" si="38"/>
        <v>592.53304332294204</v>
      </c>
      <c r="M137">
        <f t="shared" si="39"/>
        <v>59.978273991730468</v>
      </c>
      <c r="N137">
        <f t="shared" si="40"/>
        <v>78.540598773879282</v>
      </c>
      <c r="O137">
        <f t="shared" si="41"/>
        <v>0.14192236624391233</v>
      </c>
      <c r="P137">
        <f t="shared" si="42"/>
        <v>2.7646817428409669</v>
      </c>
      <c r="Q137">
        <f t="shared" si="43"/>
        <v>0.13799565666185884</v>
      </c>
      <c r="R137">
        <f t="shared" si="44"/>
        <v>8.6591035284206461E-2</v>
      </c>
      <c r="S137">
        <f t="shared" si="45"/>
        <v>226.11513148464135</v>
      </c>
      <c r="T137">
        <f t="shared" si="46"/>
        <v>33.050980719070765</v>
      </c>
      <c r="U137">
        <f t="shared" si="47"/>
        <v>32.391100000000002</v>
      </c>
      <c r="V137">
        <f t="shared" si="48"/>
        <v>4.8818107992497835</v>
      </c>
      <c r="W137">
        <f t="shared" si="49"/>
        <v>70.158306656663427</v>
      </c>
      <c r="X137">
        <f t="shared" si="50"/>
        <v>3.3935054946675938</v>
      </c>
      <c r="Y137">
        <f t="shared" si="51"/>
        <v>4.836926169376536</v>
      </c>
      <c r="Z137">
        <f t="shared" si="52"/>
        <v>1.4883053045821897</v>
      </c>
      <c r="AA137">
        <f t="shared" si="53"/>
        <v>-93.291074321546077</v>
      </c>
      <c r="AB137">
        <f t="shared" si="54"/>
        <v>-24.378912461760113</v>
      </c>
      <c r="AC137">
        <f t="shared" si="55"/>
        <v>-2.0058599303063231</v>
      </c>
      <c r="AD137">
        <f t="shared" si="56"/>
        <v>106.43928477102887</v>
      </c>
      <c r="AE137">
        <f t="shared" si="57"/>
        <v>24.964660578796064</v>
      </c>
      <c r="AF137">
        <f t="shared" si="58"/>
        <v>2.082483138647127</v>
      </c>
      <c r="AG137">
        <f t="shared" si="59"/>
        <v>14.431592832520032</v>
      </c>
      <c r="AH137">
        <v>826.14562654114661</v>
      </c>
      <c r="AI137">
        <v>805.91097575757613</v>
      </c>
      <c r="AJ137">
        <v>1.700542576920651</v>
      </c>
      <c r="AK137">
        <v>62.170441953153343</v>
      </c>
      <c r="AL137">
        <f t="shared" si="60"/>
        <v>2.1154438621665776</v>
      </c>
      <c r="AM137">
        <v>31.644634034200809</v>
      </c>
      <c r="AN137">
        <v>33.531337575757547</v>
      </c>
      <c r="AO137">
        <v>7.5502991829035524E-5</v>
      </c>
      <c r="AP137">
        <v>100.072647166557</v>
      </c>
      <c r="AQ137">
        <v>10</v>
      </c>
      <c r="AR137">
        <v>2</v>
      </c>
      <c r="AS137">
        <f t="shared" si="61"/>
        <v>1</v>
      </c>
      <c r="AT137">
        <f t="shared" si="62"/>
        <v>0</v>
      </c>
      <c r="AU137">
        <f t="shared" si="63"/>
        <v>47375.094255071694</v>
      </c>
      <c r="AV137">
        <f t="shared" si="64"/>
        <v>1200</v>
      </c>
      <c r="AW137">
        <f t="shared" si="65"/>
        <v>1025.9249385930784</v>
      </c>
      <c r="AX137">
        <f t="shared" si="66"/>
        <v>0.85493744882756528</v>
      </c>
      <c r="AY137">
        <f t="shared" si="67"/>
        <v>0.18842927623720113</v>
      </c>
      <c r="AZ137">
        <v>6</v>
      </c>
      <c r="BA137">
        <v>0.5</v>
      </c>
      <c r="BB137" t="s">
        <v>355</v>
      </c>
      <c r="BC137">
        <v>2</v>
      </c>
      <c r="BD137" t="b">
        <v>1</v>
      </c>
      <c r="BE137">
        <v>1676567102.7874999</v>
      </c>
      <c r="BF137">
        <v>775.91262499999993</v>
      </c>
      <c r="BG137">
        <v>800.44749999999999</v>
      </c>
      <c r="BH137">
        <v>33.524875000000002</v>
      </c>
      <c r="BI137">
        <v>31.667100000000001</v>
      </c>
      <c r="BJ137">
        <v>782.88087499999995</v>
      </c>
      <c r="BK137">
        <v>33.300699999999999</v>
      </c>
      <c r="BL137">
        <v>650.02537499999994</v>
      </c>
      <c r="BM137">
        <v>101.123375</v>
      </c>
      <c r="BN137">
        <v>0.10013424999999999</v>
      </c>
      <c r="BO137">
        <v>32.227537499999997</v>
      </c>
      <c r="BP137">
        <v>32.391100000000002</v>
      </c>
      <c r="BQ137">
        <v>999.9</v>
      </c>
      <c r="BR137">
        <v>0</v>
      </c>
      <c r="BS137">
        <v>0</v>
      </c>
      <c r="BT137">
        <v>8987.4987500000007</v>
      </c>
      <c r="BU137">
        <v>0</v>
      </c>
      <c r="BV137">
        <v>258.23412500000001</v>
      </c>
      <c r="BW137">
        <v>-24.534949999999998</v>
      </c>
      <c r="BX137">
        <v>802.82725000000005</v>
      </c>
      <c r="BY137">
        <v>826.62450000000001</v>
      </c>
      <c r="BZ137">
        <v>1.8577637499999999</v>
      </c>
      <c r="CA137">
        <v>800.44749999999999</v>
      </c>
      <c r="CB137">
        <v>31.667100000000001</v>
      </c>
      <c r="CC137">
        <v>3.390145</v>
      </c>
      <c r="CD137">
        <v>3.20228125</v>
      </c>
      <c r="CE137">
        <v>26.079387499999999</v>
      </c>
      <c r="CF137">
        <v>25.118862499999999</v>
      </c>
      <c r="CG137">
        <v>1200</v>
      </c>
      <c r="CH137">
        <v>0.50000149999999999</v>
      </c>
      <c r="CI137">
        <v>0.49999862499999997</v>
      </c>
      <c r="CJ137">
        <v>0</v>
      </c>
      <c r="CK137">
        <v>888.5966249999999</v>
      </c>
      <c r="CL137">
        <v>4.9990899999999998</v>
      </c>
      <c r="CM137">
        <v>9665.2625000000007</v>
      </c>
      <c r="CN137">
        <v>9557.8687499999996</v>
      </c>
      <c r="CO137">
        <v>42.5</v>
      </c>
      <c r="CP137">
        <v>44.25</v>
      </c>
      <c r="CQ137">
        <v>43.327749999999988</v>
      </c>
      <c r="CR137">
        <v>43.186999999999998</v>
      </c>
      <c r="CS137">
        <v>43.75</v>
      </c>
      <c r="CT137">
        <v>597.50250000000005</v>
      </c>
      <c r="CU137">
        <v>597.49749999999995</v>
      </c>
      <c r="CV137">
        <v>0</v>
      </c>
      <c r="CW137">
        <v>1676567116.5</v>
      </c>
      <c r="CX137">
        <v>0</v>
      </c>
      <c r="CY137">
        <v>1676559501.0999999</v>
      </c>
      <c r="CZ137" t="s">
        <v>356</v>
      </c>
      <c r="DA137">
        <v>1676559501.0999999</v>
      </c>
      <c r="DB137">
        <v>1676559496.5999999</v>
      </c>
      <c r="DC137">
        <v>9</v>
      </c>
      <c r="DD137">
        <v>-0.31900000000000001</v>
      </c>
      <c r="DE137">
        <v>0.04</v>
      </c>
      <c r="DF137">
        <v>-6.032</v>
      </c>
      <c r="DG137">
        <v>0.23799999999999999</v>
      </c>
      <c r="DH137">
        <v>416</v>
      </c>
      <c r="DI137">
        <v>31</v>
      </c>
      <c r="DJ137">
        <v>0.66</v>
      </c>
      <c r="DK137">
        <v>0.35</v>
      </c>
      <c r="DL137">
        <v>-24.43199756097561</v>
      </c>
      <c r="DM137">
        <v>-1.155152613240457</v>
      </c>
      <c r="DN137">
        <v>0.14071591774296979</v>
      </c>
      <c r="DO137">
        <v>0</v>
      </c>
      <c r="DP137">
        <v>1.908365365853659</v>
      </c>
      <c r="DQ137">
        <v>-0.20040355400696791</v>
      </c>
      <c r="DR137">
        <v>2.225610928432702E-2</v>
      </c>
      <c r="DS137">
        <v>0</v>
      </c>
      <c r="DT137">
        <v>0</v>
      </c>
      <c r="DU137">
        <v>0</v>
      </c>
      <c r="DV137">
        <v>0</v>
      </c>
      <c r="DW137">
        <v>-1</v>
      </c>
      <c r="DX137">
        <v>0</v>
      </c>
      <c r="DY137">
        <v>2</v>
      </c>
      <c r="DZ137" t="s">
        <v>357</v>
      </c>
      <c r="EA137">
        <v>3.2972800000000002</v>
      </c>
      <c r="EB137">
        <v>2.62521</v>
      </c>
      <c r="EC137">
        <v>0.15957499999999999</v>
      </c>
      <c r="ED137">
        <v>0.16073499999999999</v>
      </c>
      <c r="EE137">
        <v>0.13803499999999999</v>
      </c>
      <c r="EF137">
        <v>0.13168299999999999</v>
      </c>
      <c r="EG137">
        <v>25383</v>
      </c>
      <c r="EH137">
        <v>25723.3</v>
      </c>
      <c r="EI137">
        <v>28098.799999999999</v>
      </c>
      <c r="EJ137">
        <v>29498.400000000001</v>
      </c>
      <c r="EK137">
        <v>33351</v>
      </c>
      <c r="EL137">
        <v>35544.800000000003</v>
      </c>
      <c r="EM137">
        <v>39683.199999999997</v>
      </c>
      <c r="EN137">
        <v>42139.8</v>
      </c>
      <c r="EO137">
        <v>2.2123200000000001</v>
      </c>
      <c r="EP137">
        <v>2.2035499999999999</v>
      </c>
      <c r="EQ137">
        <v>0.139214</v>
      </c>
      <c r="ER137">
        <v>0</v>
      </c>
      <c r="ES137">
        <v>30.128799999999998</v>
      </c>
      <c r="ET137">
        <v>999.9</v>
      </c>
      <c r="EU137">
        <v>76.7</v>
      </c>
      <c r="EV137">
        <v>32.5</v>
      </c>
      <c r="EW137">
        <v>37.255899999999997</v>
      </c>
      <c r="EX137">
        <v>56.790999999999997</v>
      </c>
      <c r="EY137">
        <v>-3.9382999999999999</v>
      </c>
      <c r="EZ137">
        <v>2</v>
      </c>
      <c r="FA137">
        <v>0.40066299999999999</v>
      </c>
      <c r="FB137">
        <v>-0.181727</v>
      </c>
      <c r="FC137">
        <v>20.2746</v>
      </c>
      <c r="FD137">
        <v>5.2199900000000001</v>
      </c>
      <c r="FE137">
        <v>12.0082</v>
      </c>
      <c r="FF137">
        <v>4.9863999999999997</v>
      </c>
      <c r="FG137">
        <v>3.2846299999999999</v>
      </c>
      <c r="FH137">
        <v>9999</v>
      </c>
      <c r="FI137">
        <v>9999</v>
      </c>
      <c r="FJ137">
        <v>9999</v>
      </c>
      <c r="FK137">
        <v>999.9</v>
      </c>
      <c r="FL137">
        <v>1.86574</v>
      </c>
      <c r="FM137">
        <v>1.8621799999999999</v>
      </c>
      <c r="FN137">
        <v>1.8641700000000001</v>
      </c>
      <c r="FO137">
        <v>1.8602799999999999</v>
      </c>
      <c r="FP137">
        <v>1.8609599999999999</v>
      </c>
      <c r="FQ137">
        <v>1.8601799999999999</v>
      </c>
      <c r="FR137">
        <v>1.86188</v>
      </c>
      <c r="FS137">
        <v>1.8584700000000001</v>
      </c>
      <c r="FT137">
        <v>0</v>
      </c>
      <c r="FU137">
        <v>0</v>
      </c>
      <c r="FV137">
        <v>0</v>
      </c>
      <c r="FW137">
        <v>0</v>
      </c>
      <c r="FX137" t="s">
        <v>358</v>
      </c>
      <c r="FY137" t="s">
        <v>359</v>
      </c>
      <c r="FZ137" t="s">
        <v>360</v>
      </c>
      <c r="GA137" t="s">
        <v>360</v>
      </c>
      <c r="GB137" t="s">
        <v>360</v>
      </c>
      <c r="GC137" t="s">
        <v>360</v>
      </c>
      <c r="GD137">
        <v>0</v>
      </c>
      <c r="GE137">
        <v>100</v>
      </c>
      <c r="GF137">
        <v>100</v>
      </c>
      <c r="GG137">
        <v>-6.9770000000000003</v>
      </c>
      <c r="GH137">
        <v>0.22420000000000001</v>
      </c>
      <c r="GI137">
        <v>-4.3390407852367989</v>
      </c>
      <c r="GJ137">
        <v>-4.8024823865547416E-3</v>
      </c>
      <c r="GK137">
        <v>2.2541114550050859E-6</v>
      </c>
      <c r="GL137">
        <v>-5.2254267566753844E-10</v>
      </c>
      <c r="GM137">
        <v>0.224158448447625</v>
      </c>
      <c r="GN137">
        <v>0</v>
      </c>
      <c r="GO137">
        <v>0</v>
      </c>
      <c r="GP137">
        <v>0</v>
      </c>
      <c r="GQ137">
        <v>6</v>
      </c>
      <c r="GR137">
        <v>2068</v>
      </c>
      <c r="GS137">
        <v>3</v>
      </c>
      <c r="GT137">
        <v>31</v>
      </c>
      <c r="GU137">
        <v>126.7</v>
      </c>
      <c r="GV137">
        <v>126.8</v>
      </c>
      <c r="GW137">
        <v>2.3278799999999999</v>
      </c>
      <c r="GX137">
        <v>2.5268600000000001</v>
      </c>
      <c r="GY137">
        <v>2.04834</v>
      </c>
      <c r="GZ137">
        <v>2.6257299999999999</v>
      </c>
      <c r="HA137">
        <v>2.1972700000000001</v>
      </c>
      <c r="HB137">
        <v>2.2997999999999998</v>
      </c>
      <c r="HC137">
        <v>37.771099999999997</v>
      </c>
      <c r="HD137">
        <v>14.228300000000001</v>
      </c>
      <c r="HE137">
        <v>18</v>
      </c>
      <c r="HF137">
        <v>687.70600000000002</v>
      </c>
      <c r="HG137">
        <v>758.19100000000003</v>
      </c>
      <c r="HH137">
        <v>30.9999</v>
      </c>
      <c r="HI137">
        <v>32.500100000000003</v>
      </c>
      <c r="HJ137">
        <v>30</v>
      </c>
      <c r="HK137">
        <v>32.441099999999999</v>
      </c>
      <c r="HL137">
        <v>32.450200000000002</v>
      </c>
      <c r="HM137">
        <v>46.5687</v>
      </c>
      <c r="HN137">
        <v>19.1008</v>
      </c>
      <c r="HO137">
        <v>100</v>
      </c>
      <c r="HP137">
        <v>31</v>
      </c>
      <c r="HQ137">
        <v>815.94100000000003</v>
      </c>
      <c r="HR137">
        <v>31.724</v>
      </c>
      <c r="HS137">
        <v>99.042299999999997</v>
      </c>
      <c r="HT137">
        <v>97.741100000000003</v>
      </c>
    </row>
    <row r="138" spans="1:228" x14ac:dyDescent="0.2">
      <c r="A138">
        <v>123</v>
      </c>
      <c r="B138">
        <v>1676567109.0999999</v>
      </c>
      <c r="C138">
        <v>487</v>
      </c>
      <c r="D138" t="s">
        <v>604</v>
      </c>
      <c r="E138" t="s">
        <v>605</v>
      </c>
      <c r="F138">
        <v>4</v>
      </c>
      <c r="G138">
        <v>1676567107.0999999</v>
      </c>
      <c r="H138">
        <f t="shared" si="34"/>
        <v>2.1015063557157884E-3</v>
      </c>
      <c r="I138">
        <f t="shared" si="35"/>
        <v>2.1015063557157885</v>
      </c>
      <c r="J138">
        <f t="shared" si="36"/>
        <v>14.277367068258116</v>
      </c>
      <c r="K138">
        <f t="shared" si="37"/>
        <v>783.09514285714283</v>
      </c>
      <c r="L138">
        <f t="shared" si="38"/>
        <v>600.70836161157763</v>
      </c>
      <c r="M138">
        <f t="shared" si="39"/>
        <v>60.804963703497641</v>
      </c>
      <c r="N138">
        <f t="shared" si="40"/>
        <v>79.266537276207856</v>
      </c>
      <c r="O138">
        <f t="shared" si="41"/>
        <v>0.14135637594253964</v>
      </c>
      <c r="P138">
        <f t="shared" si="42"/>
        <v>2.7634642233262841</v>
      </c>
      <c r="Q138">
        <f t="shared" si="43"/>
        <v>0.13745879517051404</v>
      </c>
      <c r="R138">
        <f t="shared" si="44"/>
        <v>8.6252977823698701E-2</v>
      </c>
      <c r="S138">
        <f t="shared" si="45"/>
        <v>226.11867823324829</v>
      </c>
      <c r="T138">
        <f t="shared" si="46"/>
        <v>33.053128010743791</v>
      </c>
      <c r="U138">
        <f t="shared" si="47"/>
        <v>32.38494285714286</v>
      </c>
      <c r="V138">
        <f t="shared" si="48"/>
        <v>4.8801146200704153</v>
      </c>
      <c r="W138">
        <f t="shared" si="49"/>
        <v>70.215157610047513</v>
      </c>
      <c r="X138">
        <f t="shared" si="50"/>
        <v>3.3958670777316149</v>
      </c>
      <c r="Y138">
        <f t="shared" si="51"/>
        <v>4.8363732181463908</v>
      </c>
      <c r="Z138">
        <f t="shared" si="52"/>
        <v>1.4842475423388004</v>
      </c>
      <c r="AA138">
        <f t="shared" si="53"/>
        <v>-92.676430287066268</v>
      </c>
      <c r="AB138">
        <f t="shared" si="54"/>
        <v>-23.752287665728154</v>
      </c>
      <c r="AC138">
        <f t="shared" si="55"/>
        <v>-1.9550846289645338</v>
      </c>
      <c r="AD138">
        <f t="shared" si="56"/>
        <v>107.73487565148935</v>
      </c>
      <c r="AE138">
        <f t="shared" si="57"/>
        <v>25.08404851722041</v>
      </c>
      <c r="AF138">
        <f t="shared" si="58"/>
        <v>2.0395886378216312</v>
      </c>
      <c r="AG138">
        <f t="shared" si="59"/>
        <v>14.277367068258116</v>
      </c>
      <c r="AH138">
        <v>833.19604070729406</v>
      </c>
      <c r="AI138">
        <v>812.90835151515148</v>
      </c>
      <c r="AJ138">
        <v>1.7524434232132431</v>
      </c>
      <c r="AK138">
        <v>62.170441953153343</v>
      </c>
      <c r="AL138">
        <f t="shared" si="60"/>
        <v>2.1015063557157885</v>
      </c>
      <c r="AM138">
        <v>31.72552535893292</v>
      </c>
      <c r="AN138">
        <v>33.558930909090911</v>
      </c>
      <c r="AO138">
        <v>6.7534676282878696E-3</v>
      </c>
      <c r="AP138">
        <v>100.072647166557</v>
      </c>
      <c r="AQ138">
        <v>10</v>
      </c>
      <c r="AR138">
        <v>2</v>
      </c>
      <c r="AS138">
        <f t="shared" si="61"/>
        <v>1</v>
      </c>
      <c r="AT138">
        <f t="shared" si="62"/>
        <v>0</v>
      </c>
      <c r="AU138">
        <f t="shared" si="63"/>
        <v>47341.84358100727</v>
      </c>
      <c r="AV138">
        <f t="shared" si="64"/>
        <v>1200.028571428571</v>
      </c>
      <c r="AW138">
        <f t="shared" si="65"/>
        <v>1025.948413592356</v>
      </c>
      <c r="AX138">
        <f t="shared" si="66"/>
        <v>0.85493665569230437</v>
      </c>
      <c r="AY138">
        <f t="shared" si="67"/>
        <v>0.18842774548614777</v>
      </c>
      <c r="AZ138">
        <v>6</v>
      </c>
      <c r="BA138">
        <v>0.5</v>
      </c>
      <c r="BB138" t="s">
        <v>355</v>
      </c>
      <c r="BC138">
        <v>2</v>
      </c>
      <c r="BD138" t="b">
        <v>1</v>
      </c>
      <c r="BE138">
        <v>1676567107.0999999</v>
      </c>
      <c r="BF138">
        <v>783.09514285714283</v>
      </c>
      <c r="BG138">
        <v>807.72485714285722</v>
      </c>
      <c r="BH138">
        <v>33.548671428571431</v>
      </c>
      <c r="BI138">
        <v>31.72907142857143</v>
      </c>
      <c r="BJ138">
        <v>790.07928571428579</v>
      </c>
      <c r="BK138">
        <v>33.324528571428573</v>
      </c>
      <c r="BL138">
        <v>649.97685714285706</v>
      </c>
      <c r="BM138">
        <v>101.122</v>
      </c>
      <c r="BN138">
        <v>0.10010308571428569</v>
      </c>
      <c r="BO138">
        <v>32.225514285714283</v>
      </c>
      <c r="BP138">
        <v>32.38494285714286</v>
      </c>
      <c r="BQ138">
        <v>999.89999999999986</v>
      </c>
      <c r="BR138">
        <v>0</v>
      </c>
      <c r="BS138">
        <v>0</v>
      </c>
      <c r="BT138">
        <v>8981.16</v>
      </c>
      <c r="BU138">
        <v>0</v>
      </c>
      <c r="BV138">
        <v>188.07985714285721</v>
      </c>
      <c r="BW138">
        <v>-24.629485714285721</v>
      </c>
      <c r="BX138">
        <v>810.27914285714269</v>
      </c>
      <c r="BY138">
        <v>834.19285714285706</v>
      </c>
      <c r="BZ138">
        <v>1.819604285714286</v>
      </c>
      <c r="CA138">
        <v>807.72485714285722</v>
      </c>
      <c r="CB138">
        <v>31.72907142857143</v>
      </c>
      <c r="CC138">
        <v>3.392515714285715</v>
      </c>
      <c r="CD138">
        <v>3.20851</v>
      </c>
      <c r="CE138">
        <v>26.091200000000001</v>
      </c>
      <c r="CF138">
        <v>25.15148571428572</v>
      </c>
      <c r="CG138">
        <v>1200.028571428571</v>
      </c>
      <c r="CH138">
        <v>0.50002728571428556</v>
      </c>
      <c r="CI138">
        <v>0.49997285714285722</v>
      </c>
      <c r="CJ138">
        <v>0</v>
      </c>
      <c r="CK138">
        <v>889.10357142857151</v>
      </c>
      <c r="CL138">
        <v>4.9990899999999998</v>
      </c>
      <c r="CM138">
        <v>9651.6614285714295</v>
      </c>
      <c r="CN138">
        <v>9558.1671428571426</v>
      </c>
      <c r="CO138">
        <v>42.5</v>
      </c>
      <c r="CP138">
        <v>44.25</v>
      </c>
      <c r="CQ138">
        <v>43.311999999999998</v>
      </c>
      <c r="CR138">
        <v>43.205000000000013</v>
      </c>
      <c r="CS138">
        <v>43.75</v>
      </c>
      <c r="CT138">
        <v>597.54857142857145</v>
      </c>
      <c r="CU138">
        <v>597.48000000000013</v>
      </c>
      <c r="CV138">
        <v>0</v>
      </c>
      <c r="CW138">
        <v>1676567120.7</v>
      </c>
      <c r="CX138">
        <v>0</v>
      </c>
      <c r="CY138">
        <v>1676559501.0999999</v>
      </c>
      <c r="CZ138" t="s">
        <v>356</v>
      </c>
      <c r="DA138">
        <v>1676559501.0999999</v>
      </c>
      <c r="DB138">
        <v>1676559496.5999999</v>
      </c>
      <c r="DC138">
        <v>9</v>
      </c>
      <c r="DD138">
        <v>-0.31900000000000001</v>
      </c>
      <c r="DE138">
        <v>0.04</v>
      </c>
      <c r="DF138">
        <v>-6.032</v>
      </c>
      <c r="DG138">
        <v>0.23799999999999999</v>
      </c>
      <c r="DH138">
        <v>416</v>
      </c>
      <c r="DI138">
        <v>31</v>
      </c>
      <c r="DJ138">
        <v>0.66</v>
      </c>
      <c r="DK138">
        <v>0.35</v>
      </c>
      <c r="DL138">
        <v>-24.498548780487798</v>
      </c>
      <c r="DM138">
        <v>-1.09741881533101</v>
      </c>
      <c r="DN138">
        <v>0.1371609436017858</v>
      </c>
      <c r="DO138">
        <v>0</v>
      </c>
      <c r="DP138">
        <v>1.886496585365854</v>
      </c>
      <c r="DQ138">
        <v>-0.35825414634146641</v>
      </c>
      <c r="DR138">
        <v>3.8832116178195333E-2</v>
      </c>
      <c r="DS138">
        <v>0</v>
      </c>
      <c r="DT138">
        <v>0</v>
      </c>
      <c r="DU138">
        <v>0</v>
      </c>
      <c r="DV138">
        <v>0</v>
      </c>
      <c r="DW138">
        <v>-1</v>
      </c>
      <c r="DX138">
        <v>0</v>
      </c>
      <c r="DY138">
        <v>2</v>
      </c>
      <c r="DZ138" t="s">
        <v>357</v>
      </c>
      <c r="EA138">
        <v>3.2973400000000002</v>
      </c>
      <c r="EB138">
        <v>2.6253099999999998</v>
      </c>
      <c r="EC138">
        <v>0.16048999999999999</v>
      </c>
      <c r="ED138">
        <v>0.16162899999999999</v>
      </c>
      <c r="EE138">
        <v>0.138104</v>
      </c>
      <c r="EF138">
        <v>0.131718</v>
      </c>
      <c r="EG138">
        <v>25355.7</v>
      </c>
      <c r="EH138">
        <v>25696.2</v>
      </c>
      <c r="EI138">
        <v>28099.3</v>
      </c>
      <c r="EJ138">
        <v>29498.9</v>
      </c>
      <c r="EK138">
        <v>33348.400000000001</v>
      </c>
      <c r="EL138">
        <v>35544</v>
      </c>
      <c r="EM138">
        <v>39683.1</v>
      </c>
      <c r="EN138">
        <v>42140.4</v>
      </c>
      <c r="EO138">
        <v>2.2123499999999998</v>
      </c>
      <c r="EP138">
        <v>2.2035</v>
      </c>
      <c r="EQ138">
        <v>0.13902800000000001</v>
      </c>
      <c r="ER138">
        <v>0</v>
      </c>
      <c r="ES138">
        <v>30.121200000000002</v>
      </c>
      <c r="ET138">
        <v>999.9</v>
      </c>
      <c r="EU138">
        <v>76.7</v>
      </c>
      <c r="EV138">
        <v>32.5</v>
      </c>
      <c r="EW138">
        <v>37.257399999999997</v>
      </c>
      <c r="EX138">
        <v>57.061</v>
      </c>
      <c r="EY138">
        <v>-3.9342999999999999</v>
      </c>
      <c r="EZ138">
        <v>2</v>
      </c>
      <c r="FA138">
        <v>0.40061000000000002</v>
      </c>
      <c r="FB138">
        <v>-0.18129100000000001</v>
      </c>
      <c r="FC138">
        <v>20.2745</v>
      </c>
      <c r="FD138">
        <v>5.2201399999999998</v>
      </c>
      <c r="FE138">
        <v>12.0076</v>
      </c>
      <c r="FF138">
        <v>4.9866999999999999</v>
      </c>
      <c r="FG138">
        <v>3.2846500000000001</v>
      </c>
      <c r="FH138">
        <v>9999</v>
      </c>
      <c r="FI138">
        <v>9999</v>
      </c>
      <c r="FJ138">
        <v>9999</v>
      </c>
      <c r="FK138">
        <v>999.9</v>
      </c>
      <c r="FL138">
        <v>1.86571</v>
      </c>
      <c r="FM138">
        <v>1.8621799999999999</v>
      </c>
      <c r="FN138">
        <v>1.8641700000000001</v>
      </c>
      <c r="FO138">
        <v>1.86029</v>
      </c>
      <c r="FP138">
        <v>1.8609599999999999</v>
      </c>
      <c r="FQ138">
        <v>1.8601700000000001</v>
      </c>
      <c r="FR138">
        <v>1.86188</v>
      </c>
      <c r="FS138">
        <v>1.8584499999999999</v>
      </c>
      <c r="FT138">
        <v>0</v>
      </c>
      <c r="FU138">
        <v>0</v>
      </c>
      <c r="FV138">
        <v>0</v>
      </c>
      <c r="FW138">
        <v>0</v>
      </c>
      <c r="FX138" t="s">
        <v>358</v>
      </c>
      <c r="FY138" t="s">
        <v>359</v>
      </c>
      <c r="FZ138" t="s">
        <v>360</v>
      </c>
      <c r="GA138" t="s">
        <v>360</v>
      </c>
      <c r="GB138" t="s">
        <v>360</v>
      </c>
      <c r="GC138" t="s">
        <v>360</v>
      </c>
      <c r="GD138">
        <v>0</v>
      </c>
      <c r="GE138">
        <v>100</v>
      </c>
      <c r="GF138">
        <v>100</v>
      </c>
      <c r="GG138">
        <v>-6.9909999999999997</v>
      </c>
      <c r="GH138">
        <v>0.22409999999999999</v>
      </c>
      <c r="GI138">
        <v>-4.3390407852367989</v>
      </c>
      <c r="GJ138">
        <v>-4.8024823865547416E-3</v>
      </c>
      <c r="GK138">
        <v>2.2541114550050859E-6</v>
      </c>
      <c r="GL138">
        <v>-5.2254267566753844E-10</v>
      </c>
      <c r="GM138">
        <v>0.224158448447625</v>
      </c>
      <c r="GN138">
        <v>0</v>
      </c>
      <c r="GO138">
        <v>0</v>
      </c>
      <c r="GP138">
        <v>0</v>
      </c>
      <c r="GQ138">
        <v>6</v>
      </c>
      <c r="GR138">
        <v>2068</v>
      </c>
      <c r="GS138">
        <v>3</v>
      </c>
      <c r="GT138">
        <v>31</v>
      </c>
      <c r="GU138">
        <v>126.8</v>
      </c>
      <c r="GV138">
        <v>126.9</v>
      </c>
      <c r="GW138">
        <v>2.34375</v>
      </c>
      <c r="GX138">
        <v>2.5402800000000001</v>
      </c>
      <c r="GY138">
        <v>2.04834</v>
      </c>
      <c r="GZ138">
        <v>2.6269499999999999</v>
      </c>
      <c r="HA138">
        <v>2.1972700000000001</v>
      </c>
      <c r="HB138">
        <v>2.3107899999999999</v>
      </c>
      <c r="HC138">
        <v>37.771099999999997</v>
      </c>
      <c r="HD138">
        <v>14.2371</v>
      </c>
      <c r="HE138">
        <v>18</v>
      </c>
      <c r="HF138">
        <v>687.72699999999998</v>
      </c>
      <c r="HG138">
        <v>758.14200000000005</v>
      </c>
      <c r="HH138">
        <v>31</v>
      </c>
      <c r="HI138">
        <v>32.499000000000002</v>
      </c>
      <c r="HJ138">
        <v>29.9999</v>
      </c>
      <c r="HK138">
        <v>32.441099999999999</v>
      </c>
      <c r="HL138">
        <v>32.450200000000002</v>
      </c>
      <c r="HM138">
        <v>46.8795</v>
      </c>
      <c r="HN138">
        <v>19.1008</v>
      </c>
      <c r="HO138">
        <v>100</v>
      </c>
      <c r="HP138">
        <v>31</v>
      </c>
      <c r="HQ138">
        <v>822.62800000000004</v>
      </c>
      <c r="HR138">
        <v>31.716799999999999</v>
      </c>
      <c r="HS138">
        <v>99.042900000000003</v>
      </c>
      <c r="HT138">
        <v>97.742599999999996</v>
      </c>
    </row>
    <row r="139" spans="1:228" x14ac:dyDescent="0.2">
      <c r="A139">
        <v>124</v>
      </c>
      <c r="B139">
        <v>1676567113.0999999</v>
      </c>
      <c r="C139">
        <v>491</v>
      </c>
      <c r="D139" t="s">
        <v>606</v>
      </c>
      <c r="E139" t="s">
        <v>607</v>
      </c>
      <c r="F139">
        <v>4</v>
      </c>
      <c r="G139">
        <v>1676567110.7874999</v>
      </c>
      <c r="H139">
        <f t="shared" si="34"/>
        <v>2.1113407107564448E-3</v>
      </c>
      <c r="I139">
        <f t="shared" si="35"/>
        <v>2.1113407107564446</v>
      </c>
      <c r="J139">
        <f t="shared" si="36"/>
        <v>14.62830750389981</v>
      </c>
      <c r="K139">
        <f t="shared" si="37"/>
        <v>789.24950000000001</v>
      </c>
      <c r="L139">
        <f t="shared" si="38"/>
        <v>603.94799455782334</v>
      </c>
      <c r="M139">
        <f t="shared" si="39"/>
        <v>61.132636681253686</v>
      </c>
      <c r="N139">
        <f t="shared" si="40"/>
        <v>79.889168221655012</v>
      </c>
      <c r="O139">
        <f t="shared" si="41"/>
        <v>0.1424042525345765</v>
      </c>
      <c r="P139">
        <f t="shared" si="42"/>
        <v>2.7678034174307444</v>
      </c>
      <c r="Q139">
        <f t="shared" si="43"/>
        <v>0.13845555720346062</v>
      </c>
      <c r="R139">
        <f t="shared" si="44"/>
        <v>8.6880377791185445E-2</v>
      </c>
      <c r="S139">
        <f t="shared" si="45"/>
        <v>226.10550557317075</v>
      </c>
      <c r="T139">
        <f t="shared" si="46"/>
        <v>33.046398927180235</v>
      </c>
      <c r="U139">
        <f t="shared" si="47"/>
        <v>32.379174999999996</v>
      </c>
      <c r="V139">
        <f t="shared" si="48"/>
        <v>4.8785261472604518</v>
      </c>
      <c r="W139">
        <f t="shared" si="49"/>
        <v>70.271872595585393</v>
      </c>
      <c r="X139">
        <f t="shared" si="50"/>
        <v>3.3980791926696252</v>
      </c>
      <c r="Y139">
        <f t="shared" si="51"/>
        <v>4.8356178185624428</v>
      </c>
      <c r="Z139">
        <f t="shared" si="52"/>
        <v>1.4804469545908265</v>
      </c>
      <c r="AA139">
        <f t="shared" si="53"/>
        <v>-93.110125344359219</v>
      </c>
      <c r="AB139">
        <f t="shared" si="54"/>
        <v>-23.341397155704133</v>
      </c>
      <c r="AC139">
        <f t="shared" si="55"/>
        <v>-1.9181711896515437</v>
      </c>
      <c r="AD139">
        <f t="shared" si="56"/>
        <v>107.73581188345585</v>
      </c>
      <c r="AE139">
        <f t="shared" si="57"/>
        <v>25.131284000833883</v>
      </c>
      <c r="AF139">
        <f t="shared" si="58"/>
        <v>2.056441789926343</v>
      </c>
      <c r="AG139">
        <f t="shared" si="59"/>
        <v>14.62830750389981</v>
      </c>
      <c r="AH139">
        <v>840.19121304902717</v>
      </c>
      <c r="AI139">
        <v>819.75147272727247</v>
      </c>
      <c r="AJ139">
        <v>1.704915367756733</v>
      </c>
      <c r="AK139">
        <v>62.170441953153343</v>
      </c>
      <c r="AL139">
        <f t="shared" si="60"/>
        <v>2.1113407107564446</v>
      </c>
      <c r="AM139">
        <v>31.73525263922857</v>
      </c>
      <c r="AN139">
        <v>33.58246727272725</v>
      </c>
      <c r="AO139">
        <v>5.9012019865756337E-3</v>
      </c>
      <c r="AP139">
        <v>100.072647166557</v>
      </c>
      <c r="AQ139">
        <v>10</v>
      </c>
      <c r="AR139">
        <v>2</v>
      </c>
      <c r="AS139">
        <f t="shared" si="61"/>
        <v>1</v>
      </c>
      <c r="AT139">
        <f t="shared" si="62"/>
        <v>0</v>
      </c>
      <c r="AU139">
        <f t="shared" si="63"/>
        <v>47461.895860798468</v>
      </c>
      <c r="AV139">
        <f t="shared" si="64"/>
        <v>1199.9512500000001</v>
      </c>
      <c r="AW139">
        <f t="shared" si="65"/>
        <v>1025.883032421332</v>
      </c>
      <c r="AX139">
        <f t="shared" si="66"/>
        <v>0.85493725884391714</v>
      </c>
      <c r="AY139">
        <f t="shared" si="67"/>
        <v>0.18842890956876018</v>
      </c>
      <c r="AZ139">
        <v>6</v>
      </c>
      <c r="BA139">
        <v>0.5</v>
      </c>
      <c r="BB139" t="s">
        <v>355</v>
      </c>
      <c r="BC139">
        <v>2</v>
      </c>
      <c r="BD139" t="b">
        <v>1</v>
      </c>
      <c r="BE139">
        <v>1676567110.7874999</v>
      </c>
      <c r="BF139">
        <v>789.24950000000001</v>
      </c>
      <c r="BG139">
        <v>813.94475</v>
      </c>
      <c r="BH139">
        <v>33.570662499999997</v>
      </c>
      <c r="BI139">
        <v>31.736212500000001</v>
      </c>
      <c r="BJ139">
        <v>796.24725000000001</v>
      </c>
      <c r="BK139">
        <v>33.346474999999998</v>
      </c>
      <c r="BL139">
        <v>650.02774999999997</v>
      </c>
      <c r="BM139">
        <v>101.12175000000001</v>
      </c>
      <c r="BN139">
        <v>9.9940000000000001E-2</v>
      </c>
      <c r="BO139">
        <v>32.222749999999998</v>
      </c>
      <c r="BP139">
        <v>32.379174999999996</v>
      </c>
      <c r="BQ139">
        <v>999.9</v>
      </c>
      <c r="BR139">
        <v>0</v>
      </c>
      <c r="BS139">
        <v>0</v>
      </c>
      <c r="BT139">
        <v>9004.2212499999987</v>
      </c>
      <c r="BU139">
        <v>0</v>
      </c>
      <c r="BV139">
        <v>187.43100000000001</v>
      </c>
      <c r="BW139">
        <v>-24.6949875</v>
      </c>
      <c r="BX139">
        <v>816.66562500000009</v>
      </c>
      <c r="BY139">
        <v>840.62275</v>
      </c>
      <c r="BZ139">
        <v>1.8344324999999999</v>
      </c>
      <c r="CA139">
        <v>813.94475</v>
      </c>
      <c r="CB139">
        <v>31.736212500000001</v>
      </c>
      <c r="CC139">
        <v>3.3947212499999999</v>
      </c>
      <c r="CD139">
        <v>3.2092174999999998</v>
      </c>
      <c r="CE139">
        <v>26.102187499999999</v>
      </c>
      <c r="CF139">
        <v>25.155200000000001</v>
      </c>
      <c r="CG139">
        <v>1199.9512500000001</v>
      </c>
      <c r="CH139">
        <v>0.50000887500000002</v>
      </c>
      <c r="CI139">
        <v>0.49999149999999998</v>
      </c>
      <c r="CJ139">
        <v>0</v>
      </c>
      <c r="CK139">
        <v>889.27449999999999</v>
      </c>
      <c r="CL139">
        <v>4.9990899999999998</v>
      </c>
      <c r="CM139">
        <v>9652.0537500000009</v>
      </c>
      <c r="CN139">
        <v>9557.4912499999991</v>
      </c>
      <c r="CO139">
        <v>42.5</v>
      </c>
      <c r="CP139">
        <v>44.218499999999999</v>
      </c>
      <c r="CQ139">
        <v>43.311999999999998</v>
      </c>
      <c r="CR139">
        <v>43.202749999999988</v>
      </c>
      <c r="CS139">
        <v>43.75</v>
      </c>
      <c r="CT139">
        <v>597.48625000000004</v>
      </c>
      <c r="CU139">
        <v>597.46624999999995</v>
      </c>
      <c r="CV139">
        <v>0</v>
      </c>
      <c r="CW139">
        <v>1676567124.9000001</v>
      </c>
      <c r="CX139">
        <v>0</v>
      </c>
      <c r="CY139">
        <v>1676559501.0999999</v>
      </c>
      <c r="CZ139" t="s">
        <v>356</v>
      </c>
      <c r="DA139">
        <v>1676559501.0999999</v>
      </c>
      <c r="DB139">
        <v>1676559496.5999999</v>
      </c>
      <c r="DC139">
        <v>9</v>
      </c>
      <c r="DD139">
        <v>-0.31900000000000001</v>
      </c>
      <c r="DE139">
        <v>0.04</v>
      </c>
      <c r="DF139">
        <v>-6.032</v>
      </c>
      <c r="DG139">
        <v>0.23799999999999999</v>
      </c>
      <c r="DH139">
        <v>416</v>
      </c>
      <c r="DI139">
        <v>31</v>
      </c>
      <c r="DJ139">
        <v>0.66</v>
      </c>
      <c r="DK139">
        <v>0.35</v>
      </c>
      <c r="DL139">
        <v>-24.575646341463411</v>
      </c>
      <c r="DM139">
        <v>-0.69717700348433043</v>
      </c>
      <c r="DN139">
        <v>9.899400843549741E-2</v>
      </c>
      <c r="DO139">
        <v>0</v>
      </c>
      <c r="DP139">
        <v>1.867396341463414</v>
      </c>
      <c r="DQ139">
        <v>-0.34053972125435727</v>
      </c>
      <c r="DR139">
        <v>3.7742089512392538E-2</v>
      </c>
      <c r="DS139">
        <v>0</v>
      </c>
      <c r="DT139">
        <v>0</v>
      </c>
      <c r="DU139">
        <v>0</v>
      </c>
      <c r="DV139">
        <v>0</v>
      </c>
      <c r="DW139">
        <v>-1</v>
      </c>
      <c r="DX139">
        <v>0</v>
      </c>
      <c r="DY139">
        <v>2</v>
      </c>
      <c r="DZ139" t="s">
        <v>357</v>
      </c>
      <c r="EA139">
        <v>3.2972299999999999</v>
      </c>
      <c r="EB139">
        <v>2.6251600000000002</v>
      </c>
      <c r="EC139">
        <v>0.16137299999999999</v>
      </c>
      <c r="ED139">
        <v>0.16250500000000001</v>
      </c>
      <c r="EE139">
        <v>0.13817199999999999</v>
      </c>
      <c r="EF139">
        <v>0.13173000000000001</v>
      </c>
      <c r="EG139">
        <v>25328.6</v>
      </c>
      <c r="EH139">
        <v>25668.7</v>
      </c>
      <c r="EI139">
        <v>28098.7</v>
      </c>
      <c r="EJ139">
        <v>29498.1</v>
      </c>
      <c r="EK139">
        <v>33345.800000000003</v>
      </c>
      <c r="EL139">
        <v>35542.800000000003</v>
      </c>
      <c r="EM139">
        <v>39683.199999999997</v>
      </c>
      <c r="EN139">
        <v>42139.4</v>
      </c>
      <c r="EO139">
        <v>2.2122999999999999</v>
      </c>
      <c r="EP139">
        <v>2.2034500000000001</v>
      </c>
      <c r="EQ139">
        <v>0.139512</v>
      </c>
      <c r="ER139">
        <v>0</v>
      </c>
      <c r="ES139">
        <v>30.1144</v>
      </c>
      <c r="ET139">
        <v>999.9</v>
      </c>
      <c r="EU139">
        <v>76.7</v>
      </c>
      <c r="EV139">
        <v>32.5</v>
      </c>
      <c r="EW139">
        <v>37.2547</v>
      </c>
      <c r="EX139">
        <v>56.731000000000002</v>
      </c>
      <c r="EY139">
        <v>-3.9182700000000001</v>
      </c>
      <c r="EZ139">
        <v>2</v>
      </c>
      <c r="FA139">
        <v>0.40029199999999998</v>
      </c>
      <c r="FB139">
        <v>-0.181732</v>
      </c>
      <c r="FC139">
        <v>20.2744</v>
      </c>
      <c r="FD139">
        <v>5.2207299999999996</v>
      </c>
      <c r="FE139">
        <v>12.0068</v>
      </c>
      <c r="FF139">
        <v>4.9865000000000004</v>
      </c>
      <c r="FG139">
        <v>3.2846500000000001</v>
      </c>
      <c r="FH139">
        <v>9999</v>
      </c>
      <c r="FI139">
        <v>9999</v>
      </c>
      <c r="FJ139">
        <v>9999</v>
      </c>
      <c r="FK139">
        <v>999.9</v>
      </c>
      <c r="FL139">
        <v>1.86574</v>
      </c>
      <c r="FM139">
        <v>1.8621799999999999</v>
      </c>
      <c r="FN139">
        <v>1.8641700000000001</v>
      </c>
      <c r="FO139">
        <v>1.86029</v>
      </c>
      <c r="FP139">
        <v>1.8609599999999999</v>
      </c>
      <c r="FQ139">
        <v>1.8601700000000001</v>
      </c>
      <c r="FR139">
        <v>1.86188</v>
      </c>
      <c r="FS139">
        <v>1.85843</v>
      </c>
      <c r="FT139">
        <v>0</v>
      </c>
      <c r="FU139">
        <v>0</v>
      </c>
      <c r="FV139">
        <v>0</v>
      </c>
      <c r="FW139">
        <v>0</v>
      </c>
      <c r="FX139" t="s">
        <v>358</v>
      </c>
      <c r="FY139" t="s">
        <v>359</v>
      </c>
      <c r="FZ139" t="s">
        <v>360</v>
      </c>
      <c r="GA139" t="s">
        <v>360</v>
      </c>
      <c r="GB139" t="s">
        <v>360</v>
      </c>
      <c r="GC139" t="s">
        <v>360</v>
      </c>
      <c r="GD139">
        <v>0</v>
      </c>
      <c r="GE139">
        <v>100</v>
      </c>
      <c r="GF139">
        <v>100</v>
      </c>
      <c r="GG139">
        <v>-7.0060000000000002</v>
      </c>
      <c r="GH139">
        <v>0.22420000000000001</v>
      </c>
      <c r="GI139">
        <v>-4.3390407852367989</v>
      </c>
      <c r="GJ139">
        <v>-4.8024823865547416E-3</v>
      </c>
      <c r="GK139">
        <v>2.2541114550050859E-6</v>
      </c>
      <c r="GL139">
        <v>-5.2254267566753844E-10</v>
      </c>
      <c r="GM139">
        <v>0.224158448447625</v>
      </c>
      <c r="GN139">
        <v>0</v>
      </c>
      <c r="GO139">
        <v>0</v>
      </c>
      <c r="GP139">
        <v>0</v>
      </c>
      <c r="GQ139">
        <v>6</v>
      </c>
      <c r="GR139">
        <v>2068</v>
      </c>
      <c r="GS139">
        <v>3</v>
      </c>
      <c r="GT139">
        <v>31</v>
      </c>
      <c r="GU139">
        <v>126.9</v>
      </c>
      <c r="GV139">
        <v>126.9</v>
      </c>
      <c r="GW139">
        <v>2.3584000000000001</v>
      </c>
      <c r="GX139">
        <v>2.51831</v>
      </c>
      <c r="GY139">
        <v>2.04834</v>
      </c>
      <c r="GZ139">
        <v>2.6257299999999999</v>
      </c>
      <c r="HA139">
        <v>2.1972700000000001</v>
      </c>
      <c r="HB139">
        <v>2.3132299999999999</v>
      </c>
      <c r="HC139">
        <v>37.771099999999997</v>
      </c>
      <c r="HD139">
        <v>14.2371</v>
      </c>
      <c r="HE139">
        <v>18</v>
      </c>
      <c r="HF139">
        <v>687.68600000000004</v>
      </c>
      <c r="HG139">
        <v>758.09299999999996</v>
      </c>
      <c r="HH139">
        <v>30.9999</v>
      </c>
      <c r="HI139">
        <v>32.497300000000003</v>
      </c>
      <c r="HJ139">
        <v>29.9999</v>
      </c>
      <c r="HK139">
        <v>32.441099999999999</v>
      </c>
      <c r="HL139">
        <v>32.450200000000002</v>
      </c>
      <c r="HM139">
        <v>47.1907</v>
      </c>
      <c r="HN139">
        <v>19.1008</v>
      </c>
      <c r="HO139">
        <v>100</v>
      </c>
      <c r="HP139">
        <v>31</v>
      </c>
      <c r="HQ139">
        <v>829.30700000000002</v>
      </c>
      <c r="HR139">
        <v>31.716799999999999</v>
      </c>
      <c r="HS139">
        <v>99.042199999999994</v>
      </c>
      <c r="HT139">
        <v>97.740200000000002</v>
      </c>
    </row>
    <row r="140" spans="1:228" x14ac:dyDescent="0.2">
      <c r="A140">
        <v>125</v>
      </c>
      <c r="B140">
        <v>1676567117.0999999</v>
      </c>
      <c r="C140">
        <v>495</v>
      </c>
      <c r="D140" t="s">
        <v>608</v>
      </c>
      <c r="E140" t="s">
        <v>609</v>
      </c>
      <c r="F140">
        <v>4</v>
      </c>
      <c r="G140">
        <v>1676567115.0999999</v>
      </c>
      <c r="H140">
        <f t="shared" si="34"/>
        <v>2.0968611682840744E-3</v>
      </c>
      <c r="I140">
        <f t="shared" si="35"/>
        <v>2.0968611682840743</v>
      </c>
      <c r="J140">
        <f t="shared" si="36"/>
        <v>14.641883972542873</v>
      </c>
      <c r="K140">
        <f t="shared" si="37"/>
        <v>796.33228571428572</v>
      </c>
      <c r="L140">
        <f t="shared" si="38"/>
        <v>609.85858087906024</v>
      </c>
      <c r="M140">
        <f t="shared" si="39"/>
        <v>61.730677649615572</v>
      </c>
      <c r="N140">
        <f t="shared" si="40"/>
        <v>80.605788247748848</v>
      </c>
      <c r="O140">
        <f t="shared" si="41"/>
        <v>0.14163373713441191</v>
      </c>
      <c r="P140">
        <f t="shared" si="42"/>
        <v>2.7740231870733942</v>
      </c>
      <c r="Q140">
        <f t="shared" si="43"/>
        <v>0.13773552574651809</v>
      </c>
      <c r="R140">
        <f t="shared" si="44"/>
        <v>8.6426005738778802E-2</v>
      </c>
      <c r="S140">
        <f t="shared" si="45"/>
        <v>226.10781729349029</v>
      </c>
      <c r="T140">
        <f t="shared" si="46"/>
        <v>33.049930478119634</v>
      </c>
      <c r="U140">
        <f t="shared" si="47"/>
        <v>32.377842857142852</v>
      </c>
      <c r="V140">
        <f t="shared" si="48"/>
        <v>4.8781593379515487</v>
      </c>
      <c r="W140">
        <f t="shared" si="49"/>
        <v>70.3106173602106</v>
      </c>
      <c r="X140">
        <f t="shared" si="50"/>
        <v>3.4001983954169503</v>
      </c>
      <c r="Y140">
        <f t="shared" si="51"/>
        <v>4.8359672025026939</v>
      </c>
      <c r="Z140">
        <f t="shared" si="52"/>
        <v>1.4779609425345983</v>
      </c>
      <c r="AA140">
        <f t="shared" si="53"/>
        <v>-92.471577521327674</v>
      </c>
      <c r="AB140">
        <f t="shared" si="54"/>
        <v>-23.003409107257177</v>
      </c>
      <c r="AC140">
        <f t="shared" si="55"/>
        <v>-1.8861566445021225</v>
      </c>
      <c r="AD140">
        <f t="shared" si="56"/>
        <v>108.74667402040333</v>
      </c>
      <c r="AE140">
        <f t="shared" si="57"/>
        <v>25.188498900148378</v>
      </c>
      <c r="AF140">
        <f t="shared" si="58"/>
        <v>2.0759310654411283</v>
      </c>
      <c r="AG140">
        <f t="shared" si="59"/>
        <v>14.641883972542873</v>
      </c>
      <c r="AH140">
        <v>847.02927625951713</v>
      </c>
      <c r="AI140">
        <v>826.57295151515109</v>
      </c>
      <c r="AJ140">
        <v>1.7053981335482189</v>
      </c>
      <c r="AK140">
        <v>62.170441953153343</v>
      </c>
      <c r="AL140">
        <f t="shared" si="60"/>
        <v>2.0968611682840743</v>
      </c>
      <c r="AM140">
        <v>31.73895075267237</v>
      </c>
      <c r="AN140">
        <v>33.594233333333307</v>
      </c>
      <c r="AO140">
        <v>2.5017787054568098E-3</v>
      </c>
      <c r="AP140">
        <v>100.072647166557</v>
      </c>
      <c r="AQ140">
        <v>10</v>
      </c>
      <c r="AR140">
        <v>2</v>
      </c>
      <c r="AS140">
        <f t="shared" si="61"/>
        <v>1</v>
      </c>
      <c r="AT140">
        <f t="shared" si="62"/>
        <v>0</v>
      </c>
      <c r="AU140">
        <f t="shared" si="63"/>
        <v>47633.334857738475</v>
      </c>
      <c r="AV140">
        <f t="shared" si="64"/>
        <v>1199.96</v>
      </c>
      <c r="AW140">
        <f t="shared" si="65"/>
        <v>1025.8908566287514</v>
      </c>
      <c r="AX140">
        <f t="shared" si="66"/>
        <v>0.85493754510879638</v>
      </c>
      <c r="AY140">
        <f t="shared" si="67"/>
        <v>0.18842946205997724</v>
      </c>
      <c r="AZ140">
        <v>6</v>
      </c>
      <c r="BA140">
        <v>0.5</v>
      </c>
      <c r="BB140" t="s">
        <v>355</v>
      </c>
      <c r="BC140">
        <v>2</v>
      </c>
      <c r="BD140" t="b">
        <v>1</v>
      </c>
      <c r="BE140">
        <v>1676567115.0999999</v>
      </c>
      <c r="BF140">
        <v>796.33228571428572</v>
      </c>
      <c r="BG140">
        <v>821.11028571428585</v>
      </c>
      <c r="BH140">
        <v>33.591728571428582</v>
      </c>
      <c r="BI140">
        <v>31.73977142857143</v>
      </c>
      <c r="BJ140">
        <v>803.34571428571428</v>
      </c>
      <c r="BK140">
        <v>33.36758571428571</v>
      </c>
      <c r="BL140">
        <v>649.9708571428572</v>
      </c>
      <c r="BM140">
        <v>101.1215714285714</v>
      </c>
      <c r="BN140">
        <v>9.9727385714285716E-2</v>
      </c>
      <c r="BO140">
        <v>32.224028571428583</v>
      </c>
      <c r="BP140">
        <v>32.377842857142852</v>
      </c>
      <c r="BQ140">
        <v>999.89999999999986</v>
      </c>
      <c r="BR140">
        <v>0</v>
      </c>
      <c r="BS140">
        <v>0</v>
      </c>
      <c r="BT140">
        <v>9037.3214285714294</v>
      </c>
      <c r="BU140">
        <v>0</v>
      </c>
      <c r="BV140">
        <v>206.923</v>
      </c>
      <c r="BW140">
        <v>-24.77815714285714</v>
      </c>
      <c r="BX140">
        <v>824.01228571428578</v>
      </c>
      <c r="BY140">
        <v>848.02671428571432</v>
      </c>
      <c r="BZ140">
        <v>1.8519699999999999</v>
      </c>
      <c r="CA140">
        <v>821.11028571428585</v>
      </c>
      <c r="CB140">
        <v>31.73977142857143</v>
      </c>
      <c r="CC140">
        <v>3.396848571428571</v>
      </c>
      <c r="CD140">
        <v>3.209577142857142</v>
      </c>
      <c r="CE140">
        <v>26.11281428571429</v>
      </c>
      <c r="CF140">
        <v>25.157057142857148</v>
      </c>
      <c r="CG140">
        <v>1199.96</v>
      </c>
      <c r="CH140">
        <v>0.49999785714285722</v>
      </c>
      <c r="CI140">
        <v>0.50000257142857141</v>
      </c>
      <c r="CJ140">
        <v>0</v>
      </c>
      <c r="CK140">
        <v>889.52985714285728</v>
      </c>
      <c r="CL140">
        <v>4.9990899999999998</v>
      </c>
      <c r="CM140">
        <v>9650.4757142857143</v>
      </c>
      <c r="CN140">
        <v>9557.5085714285706</v>
      </c>
      <c r="CO140">
        <v>42.5</v>
      </c>
      <c r="CP140">
        <v>44.25</v>
      </c>
      <c r="CQ140">
        <v>43.311999999999998</v>
      </c>
      <c r="CR140">
        <v>43.186999999999998</v>
      </c>
      <c r="CS140">
        <v>43.75</v>
      </c>
      <c r="CT140">
        <v>597.48000000000013</v>
      </c>
      <c r="CU140">
        <v>597.48285714285703</v>
      </c>
      <c r="CV140">
        <v>0</v>
      </c>
      <c r="CW140">
        <v>1676567128.5</v>
      </c>
      <c r="CX140">
        <v>0</v>
      </c>
      <c r="CY140">
        <v>1676559501.0999999</v>
      </c>
      <c r="CZ140" t="s">
        <v>356</v>
      </c>
      <c r="DA140">
        <v>1676559501.0999999</v>
      </c>
      <c r="DB140">
        <v>1676559496.5999999</v>
      </c>
      <c r="DC140">
        <v>9</v>
      </c>
      <c r="DD140">
        <v>-0.31900000000000001</v>
      </c>
      <c r="DE140">
        <v>0.04</v>
      </c>
      <c r="DF140">
        <v>-6.032</v>
      </c>
      <c r="DG140">
        <v>0.23799999999999999</v>
      </c>
      <c r="DH140">
        <v>416</v>
      </c>
      <c r="DI140">
        <v>31</v>
      </c>
      <c r="DJ140">
        <v>0.66</v>
      </c>
      <c r="DK140">
        <v>0.35</v>
      </c>
      <c r="DL140">
        <v>-24.63650975609756</v>
      </c>
      <c r="DM140">
        <v>-0.57374634146342418</v>
      </c>
      <c r="DN140">
        <v>8.3224046140752697E-2</v>
      </c>
      <c r="DO140">
        <v>0</v>
      </c>
      <c r="DP140">
        <v>1.8558300000000001</v>
      </c>
      <c r="DQ140">
        <v>-0.22261630662021059</v>
      </c>
      <c r="DR140">
        <v>3.2108410113239803E-2</v>
      </c>
      <c r="DS140">
        <v>0</v>
      </c>
      <c r="DT140">
        <v>0</v>
      </c>
      <c r="DU140">
        <v>0</v>
      </c>
      <c r="DV140">
        <v>0</v>
      </c>
      <c r="DW140">
        <v>-1</v>
      </c>
      <c r="DX140">
        <v>0</v>
      </c>
      <c r="DY140">
        <v>2</v>
      </c>
      <c r="DZ140" t="s">
        <v>357</v>
      </c>
      <c r="EA140">
        <v>3.2973400000000002</v>
      </c>
      <c r="EB140">
        <v>2.6255000000000002</v>
      </c>
      <c r="EC140">
        <v>0.16226599999999999</v>
      </c>
      <c r="ED140">
        <v>0.16339400000000001</v>
      </c>
      <c r="EE140">
        <v>0.138208</v>
      </c>
      <c r="EF140">
        <v>0.131742</v>
      </c>
      <c r="EG140">
        <v>25301.8</v>
      </c>
      <c r="EH140">
        <v>25641.3</v>
      </c>
      <c r="EI140">
        <v>28099.1</v>
      </c>
      <c r="EJ140">
        <v>29498.1</v>
      </c>
      <c r="EK140">
        <v>33344.9</v>
      </c>
      <c r="EL140">
        <v>35542.300000000003</v>
      </c>
      <c r="EM140">
        <v>39683.699999999997</v>
      </c>
      <c r="EN140">
        <v>42139.4</v>
      </c>
      <c r="EO140">
        <v>2.21217</v>
      </c>
      <c r="EP140">
        <v>2.2034699999999998</v>
      </c>
      <c r="EQ140">
        <v>0.139512</v>
      </c>
      <c r="ER140">
        <v>0</v>
      </c>
      <c r="ES140">
        <v>30.107399999999998</v>
      </c>
      <c r="ET140">
        <v>999.9</v>
      </c>
      <c r="EU140">
        <v>76.7</v>
      </c>
      <c r="EV140">
        <v>32.5</v>
      </c>
      <c r="EW140">
        <v>37.2545</v>
      </c>
      <c r="EX140">
        <v>56.881</v>
      </c>
      <c r="EY140">
        <v>-3.8942299999999999</v>
      </c>
      <c r="EZ140">
        <v>2</v>
      </c>
      <c r="FA140">
        <v>0.40014499999999997</v>
      </c>
      <c r="FB140">
        <v>-0.18223900000000001</v>
      </c>
      <c r="FC140">
        <v>20.2745</v>
      </c>
      <c r="FD140">
        <v>5.2199900000000001</v>
      </c>
      <c r="FE140">
        <v>12.0067</v>
      </c>
      <c r="FF140">
        <v>4.9866000000000001</v>
      </c>
      <c r="FG140">
        <v>3.2846500000000001</v>
      </c>
      <c r="FH140">
        <v>9999</v>
      </c>
      <c r="FI140">
        <v>9999</v>
      </c>
      <c r="FJ140">
        <v>9999</v>
      </c>
      <c r="FK140">
        <v>999.9</v>
      </c>
      <c r="FL140">
        <v>1.86575</v>
      </c>
      <c r="FM140">
        <v>1.8621700000000001</v>
      </c>
      <c r="FN140">
        <v>1.8641799999999999</v>
      </c>
      <c r="FO140">
        <v>1.8602700000000001</v>
      </c>
      <c r="FP140">
        <v>1.8609599999999999</v>
      </c>
      <c r="FQ140">
        <v>1.8601799999999999</v>
      </c>
      <c r="FR140">
        <v>1.86188</v>
      </c>
      <c r="FS140">
        <v>1.8584499999999999</v>
      </c>
      <c r="FT140">
        <v>0</v>
      </c>
      <c r="FU140">
        <v>0</v>
      </c>
      <c r="FV140">
        <v>0</v>
      </c>
      <c r="FW140">
        <v>0</v>
      </c>
      <c r="FX140" t="s">
        <v>358</v>
      </c>
      <c r="FY140" t="s">
        <v>359</v>
      </c>
      <c r="FZ140" t="s">
        <v>360</v>
      </c>
      <c r="GA140" t="s">
        <v>360</v>
      </c>
      <c r="GB140" t="s">
        <v>360</v>
      </c>
      <c r="GC140" t="s">
        <v>360</v>
      </c>
      <c r="GD140">
        <v>0</v>
      </c>
      <c r="GE140">
        <v>100</v>
      </c>
      <c r="GF140">
        <v>100</v>
      </c>
      <c r="GG140">
        <v>-7.0209999999999999</v>
      </c>
      <c r="GH140">
        <v>0.22420000000000001</v>
      </c>
      <c r="GI140">
        <v>-4.3390407852367989</v>
      </c>
      <c r="GJ140">
        <v>-4.8024823865547416E-3</v>
      </c>
      <c r="GK140">
        <v>2.2541114550050859E-6</v>
      </c>
      <c r="GL140">
        <v>-5.2254267566753844E-10</v>
      </c>
      <c r="GM140">
        <v>0.224158448447625</v>
      </c>
      <c r="GN140">
        <v>0</v>
      </c>
      <c r="GO140">
        <v>0</v>
      </c>
      <c r="GP140">
        <v>0</v>
      </c>
      <c r="GQ140">
        <v>6</v>
      </c>
      <c r="GR140">
        <v>2068</v>
      </c>
      <c r="GS140">
        <v>3</v>
      </c>
      <c r="GT140">
        <v>31</v>
      </c>
      <c r="GU140">
        <v>126.9</v>
      </c>
      <c r="GV140">
        <v>127</v>
      </c>
      <c r="GW140">
        <v>2.3742700000000001</v>
      </c>
      <c r="GX140">
        <v>2.52075</v>
      </c>
      <c r="GY140">
        <v>2.04834</v>
      </c>
      <c r="GZ140">
        <v>2.6269499999999999</v>
      </c>
      <c r="HA140">
        <v>2.1972700000000001</v>
      </c>
      <c r="HB140">
        <v>2.33643</v>
      </c>
      <c r="HC140">
        <v>37.771099999999997</v>
      </c>
      <c r="HD140">
        <v>14.228300000000001</v>
      </c>
      <c r="HE140">
        <v>18</v>
      </c>
      <c r="HF140">
        <v>687.58299999999997</v>
      </c>
      <c r="HG140">
        <v>758.10699999999997</v>
      </c>
      <c r="HH140">
        <v>31</v>
      </c>
      <c r="HI140">
        <v>32.497300000000003</v>
      </c>
      <c r="HJ140">
        <v>30</v>
      </c>
      <c r="HK140">
        <v>32.441099999999999</v>
      </c>
      <c r="HL140">
        <v>32.449300000000001</v>
      </c>
      <c r="HM140">
        <v>47.498600000000003</v>
      </c>
      <c r="HN140">
        <v>19.1008</v>
      </c>
      <c r="HO140">
        <v>100</v>
      </c>
      <c r="HP140">
        <v>31</v>
      </c>
      <c r="HQ140">
        <v>835.98800000000006</v>
      </c>
      <c r="HR140">
        <v>31.716799999999999</v>
      </c>
      <c r="HS140">
        <v>99.043400000000005</v>
      </c>
      <c r="HT140">
        <v>97.740099999999998</v>
      </c>
    </row>
    <row r="141" spans="1:228" x14ac:dyDescent="0.2">
      <c r="A141">
        <v>126</v>
      </c>
      <c r="B141">
        <v>1676567121.0999999</v>
      </c>
      <c r="C141">
        <v>499</v>
      </c>
      <c r="D141" t="s">
        <v>610</v>
      </c>
      <c r="E141" t="s">
        <v>611</v>
      </c>
      <c r="F141">
        <v>4</v>
      </c>
      <c r="G141">
        <v>1676567118.7874999</v>
      </c>
      <c r="H141">
        <f t="shared" si="34"/>
        <v>2.0889370500362914E-3</v>
      </c>
      <c r="I141">
        <f t="shared" si="35"/>
        <v>2.0889370500362916</v>
      </c>
      <c r="J141">
        <f t="shared" si="36"/>
        <v>14.656320889699455</v>
      </c>
      <c r="K141">
        <f t="shared" si="37"/>
        <v>802.43200000000002</v>
      </c>
      <c r="L141">
        <f t="shared" si="38"/>
        <v>615.19513538697652</v>
      </c>
      <c r="M141">
        <f t="shared" si="39"/>
        <v>62.272123757954347</v>
      </c>
      <c r="N141">
        <f t="shared" si="40"/>
        <v>81.224869861675188</v>
      </c>
      <c r="O141">
        <f t="shared" si="41"/>
        <v>0.14123185297772201</v>
      </c>
      <c r="P141">
        <f t="shared" si="42"/>
        <v>2.7717513059297456</v>
      </c>
      <c r="Q141">
        <f t="shared" si="43"/>
        <v>0.13735232310372239</v>
      </c>
      <c r="R141">
        <f t="shared" si="44"/>
        <v>8.6184885899335692E-2</v>
      </c>
      <c r="S141">
        <f t="shared" si="45"/>
        <v>226.12464928601102</v>
      </c>
      <c r="T141">
        <f t="shared" si="46"/>
        <v>33.057689992917275</v>
      </c>
      <c r="U141">
        <f t="shared" si="47"/>
        <v>32.375462499999998</v>
      </c>
      <c r="V141">
        <f t="shared" si="48"/>
        <v>4.8775039596386165</v>
      </c>
      <c r="W141">
        <f t="shared" si="49"/>
        <v>70.307630990962679</v>
      </c>
      <c r="X141">
        <f t="shared" si="50"/>
        <v>3.4009900328785729</v>
      </c>
      <c r="Y141">
        <f t="shared" si="51"/>
        <v>4.8372985761897382</v>
      </c>
      <c r="Z141">
        <f t="shared" si="52"/>
        <v>1.4765139267600436</v>
      </c>
      <c r="AA141">
        <f t="shared" si="53"/>
        <v>-92.12212390660045</v>
      </c>
      <c r="AB141">
        <f t="shared" si="54"/>
        <v>-21.900930579398697</v>
      </c>
      <c r="AC141">
        <f t="shared" si="55"/>
        <v>-1.7972531855412117</v>
      </c>
      <c r="AD141">
        <f t="shared" si="56"/>
        <v>110.30434161447064</v>
      </c>
      <c r="AE141">
        <f t="shared" si="57"/>
        <v>25.228862707900372</v>
      </c>
      <c r="AF141">
        <f t="shared" si="58"/>
        <v>2.0826021140729476</v>
      </c>
      <c r="AG141">
        <f t="shared" si="59"/>
        <v>14.656320889699455</v>
      </c>
      <c r="AH141">
        <v>853.93405290085559</v>
      </c>
      <c r="AI141">
        <v>833.43515757575767</v>
      </c>
      <c r="AJ141">
        <v>1.713227904627411</v>
      </c>
      <c r="AK141">
        <v>62.170441953153343</v>
      </c>
      <c r="AL141">
        <f t="shared" si="60"/>
        <v>2.0889370500362916</v>
      </c>
      <c r="AM141">
        <v>31.740899962982379</v>
      </c>
      <c r="AN141">
        <v>33.600733333333316</v>
      </c>
      <c r="AO141">
        <v>5.8939230535665077E-4</v>
      </c>
      <c r="AP141">
        <v>100.072647166557</v>
      </c>
      <c r="AQ141">
        <v>9</v>
      </c>
      <c r="AR141">
        <v>1</v>
      </c>
      <c r="AS141">
        <f t="shared" si="61"/>
        <v>1</v>
      </c>
      <c r="AT141">
        <f t="shared" si="62"/>
        <v>0</v>
      </c>
      <c r="AU141">
        <f t="shared" si="63"/>
        <v>47569.870646868389</v>
      </c>
      <c r="AV141">
        <f t="shared" si="64"/>
        <v>1200.0487499999999</v>
      </c>
      <c r="AW141">
        <f t="shared" si="65"/>
        <v>1025.9667887492285</v>
      </c>
      <c r="AX141">
        <f t="shared" si="66"/>
        <v>0.85493759211801068</v>
      </c>
      <c r="AY141">
        <f t="shared" si="67"/>
        <v>0.18842955278776052</v>
      </c>
      <c r="AZ141">
        <v>6</v>
      </c>
      <c r="BA141">
        <v>0.5</v>
      </c>
      <c r="BB141" t="s">
        <v>355</v>
      </c>
      <c r="BC141">
        <v>2</v>
      </c>
      <c r="BD141" t="b">
        <v>1</v>
      </c>
      <c r="BE141">
        <v>1676567118.7874999</v>
      </c>
      <c r="BF141">
        <v>802.43200000000002</v>
      </c>
      <c r="BG141">
        <v>827.26262500000007</v>
      </c>
      <c r="BH141">
        <v>33.598862500000003</v>
      </c>
      <c r="BI141">
        <v>31.741062500000002</v>
      </c>
      <c r="BJ141">
        <v>809.45875000000001</v>
      </c>
      <c r="BK141">
        <v>33.374675000000003</v>
      </c>
      <c r="BL141">
        <v>650.00400000000002</v>
      </c>
      <c r="BM141">
        <v>101.12325</v>
      </c>
      <c r="BN141">
        <v>0.1001182875</v>
      </c>
      <c r="BO141">
        <v>32.228900000000003</v>
      </c>
      <c r="BP141">
        <v>32.375462499999998</v>
      </c>
      <c r="BQ141">
        <v>999.9</v>
      </c>
      <c r="BR141">
        <v>0</v>
      </c>
      <c r="BS141">
        <v>0</v>
      </c>
      <c r="BT141">
        <v>9025.0787500000006</v>
      </c>
      <c r="BU141">
        <v>0</v>
      </c>
      <c r="BV141">
        <v>182.84549999999999</v>
      </c>
      <c r="BW141">
        <v>-24.830475</v>
      </c>
      <c r="BX141">
        <v>830.33012499999995</v>
      </c>
      <c r="BY141">
        <v>854.38149999999996</v>
      </c>
      <c r="BZ141">
        <v>1.85778</v>
      </c>
      <c r="CA141">
        <v>827.26262500000007</v>
      </c>
      <c r="CB141">
        <v>31.741062500000002</v>
      </c>
      <c r="CC141">
        <v>3.3976199999999999</v>
      </c>
      <c r="CD141">
        <v>3.2097562499999999</v>
      </c>
      <c r="CE141">
        <v>26.116624999999999</v>
      </c>
      <c r="CF141">
        <v>25.158012500000002</v>
      </c>
      <c r="CG141">
        <v>1200.0487499999999</v>
      </c>
      <c r="CH141">
        <v>0.49999812500000002</v>
      </c>
      <c r="CI141">
        <v>0.50000199999999995</v>
      </c>
      <c r="CJ141">
        <v>0</v>
      </c>
      <c r="CK141">
        <v>889.86862500000007</v>
      </c>
      <c r="CL141">
        <v>4.9990899999999998</v>
      </c>
      <c r="CM141">
        <v>9646.4587500000016</v>
      </c>
      <c r="CN141">
        <v>9558.2262499999997</v>
      </c>
      <c r="CO141">
        <v>42.5</v>
      </c>
      <c r="CP141">
        <v>44.234250000000003</v>
      </c>
      <c r="CQ141">
        <v>43.311999999999998</v>
      </c>
      <c r="CR141">
        <v>43.186999999999998</v>
      </c>
      <c r="CS141">
        <v>43.734250000000003</v>
      </c>
      <c r="CT141">
        <v>597.52250000000004</v>
      </c>
      <c r="CU141">
        <v>597.52875000000006</v>
      </c>
      <c r="CV141">
        <v>0</v>
      </c>
      <c r="CW141">
        <v>1676567132.7</v>
      </c>
      <c r="CX141">
        <v>0</v>
      </c>
      <c r="CY141">
        <v>1676559501.0999999</v>
      </c>
      <c r="CZ141" t="s">
        <v>356</v>
      </c>
      <c r="DA141">
        <v>1676559501.0999999</v>
      </c>
      <c r="DB141">
        <v>1676559496.5999999</v>
      </c>
      <c r="DC141">
        <v>9</v>
      </c>
      <c r="DD141">
        <v>-0.31900000000000001</v>
      </c>
      <c r="DE141">
        <v>0.04</v>
      </c>
      <c r="DF141">
        <v>-6.032</v>
      </c>
      <c r="DG141">
        <v>0.23799999999999999</v>
      </c>
      <c r="DH141">
        <v>416</v>
      </c>
      <c r="DI141">
        <v>31</v>
      </c>
      <c r="DJ141">
        <v>0.66</v>
      </c>
      <c r="DK141">
        <v>0.35</v>
      </c>
      <c r="DL141">
        <v>-24.674329268292681</v>
      </c>
      <c r="DM141">
        <v>-1.0722104529616769</v>
      </c>
      <c r="DN141">
        <v>0.11172570995665369</v>
      </c>
      <c r="DO141">
        <v>0</v>
      </c>
      <c r="DP141">
        <v>1.8475002439024391</v>
      </c>
      <c r="DQ141">
        <v>-4.2715191637628977E-2</v>
      </c>
      <c r="DR141">
        <v>2.4361079163068539E-2</v>
      </c>
      <c r="DS141">
        <v>1</v>
      </c>
      <c r="DT141">
        <v>0</v>
      </c>
      <c r="DU141">
        <v>0</v>
      </c>
      <c r="DV141">
        <v>0</v>
      </c>
      <c r="DW141">
        <v>-1</v>
      </c>
      <c r="DX141">
        <v>1</v>
      </c>
      <c r="DY141">
        <v>2</v>
      </c>
      <c r="DZ141" t="s">
        <v>373</v>
      </c>
      <c r="EA141">
        <v>3.2974100000000002</v>
      </c>
      <c r="EB141">
        <v>2.6256900000000001</v>
      </c>
      <c r="EC141">
        <v>0.16315099999999999</v>
      </c>
      <c r="ED141">
        <v>0.16426299999999999</v>
      </c>
      <c r="EE141">
        <v>0.13822300000000001</v>
      </c>
      <c r="EF141">
        <v>0.131743</v>
      </c>
      <c r="EG141">
        <v>25275.1</v>
      </c>
      <c r="EH141">
        <v>25614.7</v>
      </c>
      <c r="EI141">
        <v>28099.1</v>
      </c>
      <c r="EJ141">
        <v>29498.1</v>
      </c>
      <c r="EK141">
        <v>33344.300000000003</v>
      </c>
      <c r="EL141">
        <v>35542</v>
      </c>
      <c r="EM141">
        <v>39683.599999999999</v>
      </c>
      <c r="EN141">
        <v>42139</v>
      </c>
      <c r="EO141">
        <v>2.2137500000000001</v>
      </c>
      <c r="EP141">
        <v>2.2033</v>
      </c>
      <c r="EQ141">
        <v>0.14003399999999999</v>
      </c>
      <c r="ER141">
        <v>0</v>
      </c>
      <c r="ES141">
        <v>30.1037</v>
      </c>
      <c r="ET141">
        <v>999.9</v>
      </c>
      <c r="EU141">
        <v>76.7</v>
      </c>
      <c r="EV141">
        <v>32.5</v>
      </c>
      <c r="EW141">
        <v>37.254600000000003</v>
      </c>
      <c r="EX141">
        <v>56.820999999999998</v>
      </c>
      <c r="EY141">
        <v>-3.9743599999999999</v>
      </c>
      <c r="EZ141">
        <v>2</v>
      </c>
      <c r="FA141">
        <v>0.40015200000000001</v>
      </c>
      <c r="FB141">
        <v>-0.18290600000000001</v>
      </c>
      <c r="FC141">
        <v>20.2744</v>
      </c>
      <c r="FD141">
        <v>5.2204300000000003</v>
      </c>
      <c r="FE141">
        <v>12.0061</v>
      </c>
      <c r="FF141">
        <v>4.98665</v>
      </c>
      <c r="FG141">
        <v>3.2846299999999999</v>
      </c>
      <c r="FH141">
        <v>9999</v>
      </c>
      <c r="FI141">
        <v>9999</v>
      </c>
      <c r="FJ141">
        <v>9999</v>
      </c>
      <c r="FK141">
        <v>999.9</v>
      </c>
      <c r="FL141">
        <v>1.86574</v>
      </c>
      <c r="FM141">
        <v>1.8621799999999999</v>
      </c>
      <c r="FN141">
        <v>1.8641700000000001</v>
      </c>
      <c r="FO141">
        <v>1.86032</v>
      </c>
      <c r="FP141">
        <v>1.8609599999999999</v>
      </c>
      <c r="FQ141">
        <v>1.8601700000000001</v>
      </c>
      <c r="FR141">
        <v>1.86188</v>
      </c>
      <c r="FS141">
        <v>1.85846</v>
      </c>
      <c r="FT141">
        <v>0</v>
      </c>
      <c r="FU141">
        <v>0</v>
      </c>
      <c r="FV141">
        <v>0</v>
      </c>
      <c r="FW141">
        <v>0</v>
      </c>
      <c r="FX141" t="s">
        <v>358</v>
      </c>
      <c r="FY141" t="s">
        <v>359</v>
      </c>
      <c r="FZ141" t="s">
        <v>360</v>
      </c>
      <c r="GA141" t="s">
        <v>360</v>
      </c>
      <c r="GB141" t="s">
        <v>360</v>
      </c>
      <c r="GC141" t="s">
        <v>360</v>
      </c>
      <c r="GD141">
        <v>0</v>
      </c>
      <c r="GE141">
        <v>100</v>
      </c>
      <c r="GF141">
        <v>100</v>
      </c>
      <c r="GG141">
        <v>-7.0350000000000001</v>
      </c>
      <c r="GH141">
        <v>0.22420000000000001</v>
      </c>
      <c r="GI141">
        <v>-4.3390407852367989</v>
      </c>
      <c r="GJ141">
        <v>-4.8024823865547416E-3</v>
      </c>
      <c r="GK141">
        <v>2.2541114550050859E-6</v>
      </c>
      <c r="GL141">
        <v>-5.2254267566753844E-10</v>
      </c>
      <c r="GM141">
        <v>0.224158448447625</v>
      </c>
      <c r="GN141">
        <v>0</v>
      </c>
      <c r="GO141">
        <v>0</v>
      </c>
      <c r="GP141">
        <v>0</v>
      </c>
      <c r="GQ141">
        <v>6</v>
      </c>
      <c r="GR141">
        <v>2068</v>
      </c>
      <c r="GS141">
        <v>3</v>
      </c>
      <c r="GT141">
        <v>31</v>
      </c>
      <c r="GU141">
        <v>127</v>
      </c>
      <c r="GV141">
        <v>127.1</v>
      </c>
      <c r="GW141">
        <v>2.3901400000000002</v>
      </c>
      <c r="GX141">
        <v>2.5122100000000001</v>
      </c>
      <c r="GY141">
        <v>2.04834</v>
      </c>
      <c r="GZ141">
        <v>2.6269499999999999</v>
      </c>
      <c r="HA141">
        <v>2.1972700000000001</v>
      </c>
      <c r="HB141">
        <v>2.3290999999999999</v>
      </c>
      <c r="HC141">
        <v>37.771099999999997</v>
      </c>
      <c r="HD141">
        <v>14.228300000000001</v>
      </c>
      <c r="HE141">
        <v>18</v>
      </c>
      <c r="HF141">
        <v>688.87099999999998</v>
      </c>
      <c r="HG141">
        <v>757.91200000000003</v>
      </c>
      <c r="HH141">
        <v>30.9999</v>
      </c>
      <c r="HI141">
        <v>32.494700000000002</v>
      </c>
      <c r="HJ141">
        <v>30</v>
      </c>
      <c r="HK141">
        <v>32.440800000000003</v>
      </c>
      <c r="HL141">
        <v>32.447400000000002</v>
      </c>
      <c r="HM141">
        <v>47.8093</v>
      </c>
      <c r="HN141">
        <v>19.1008</v>
      </c>
      <c r="HO141">
        <v>100</v>
      </c>
      <c r="HP141">
        <v>31</v>
      </c>
      <c r="HQ141">
        <v>842.66700000000003</v>
      </c>
      <c r="HR141">
        <v>31.716799999999999</v>
      </c>
      <c r="HS141">
        <v>99.043400000000005</v>
      </c>
      <c r="HT141">
        <v>97.739699999999999</v>
      </c>
    </row>
    <row r="142" spans="1:228" x14ac:dyDescent="0.2">
      <c r="A142">
        <v>127</v>
      </c>
      <c r="B142">
        <v>1676567125.0999999</v>
      </c>
      <c r="C142">
        <v>503</v>
      </c>
      <c r="D142" t="s">
        <v>612</v>
      </c>
      <c r="E142" t="s">
        <v>613</v>
      </c>
      <c r="F142">
        <v>4</v>
      </c>
      <c r="G142">
        <v>1676567123.0999999</v>
      </c>
      <c r="H142">
        <f t="shared" si="34"/>
        <v>2.0994514235297226E-3</v>
      </c>
      <c r="I142">
        <f t="shared" si="35"/>
        <v>2.0994514235297226</v>
      </c>
      <c r="J142">
        <f t="shared" si="36"/>
        <v>14.713982798975017</v>
      </c>
      <c r="K142">
        <f t="shared" si="37"/>
        <v>809.59642857142865</v>
      </c>
      <c r="L142">
        <f t="shared" si="38"/>
        <v>622.4582681246751</v>
      </c>
      <c r="M142">
        <f t="shared" si="39"/>
        <v>63.005704187620552</v>
      </c>
      <c r="N142">
        <f t="shared" si="40"/>
        <v>81.947972582330024</v>
      </c>
      <c r="O142">
        <f t="shared" si="41"/>
        <v>0.14203104804541714</v>
      </c>
      <c r="P142">
        <f t="shared" si="42"/>
        <v>2.7693246425847091</v>
      </c>
      <c r="Q142">
        <f t="shared" si="43"/>
        <v>0.13810480885016613</v>
      </c>
      <c r="R142">
        <f t="shared" si="44"/>
        <v>8.6659222234712716E-2</v>
      </c>
      <c r="S142">
        <f t="shared" si="45"/>
        <v>226.10429533570502</v>
      </c>
      <c r="T142">
        <f t="shared" si="46"/>
        <v>33.057106788972092</v>
      </c>
      <c r="U142">
        <f t="shared" si="47"/>
        <v>32.375685714285723</v>
      </c>
      <c r="V142">
        <f t="shared" si="48"/>
        <v>4.8775654134632802</v>
      </c>
      <c r="W142">
        <f t="shared" si="49"/>
        <v>70.316435938885505</v>
      </c>
      <c r="X142">
        <f t="shared" si="50"/>
        <v>3.4017509453253068</v>
      </c>
      <c r="Y142">
        <f t="shared" si="51"/>
        <v>4.8377749809189545</v>
      </c>
      <c r="Z142">
        <f t="shared" si="52"/>
        <v>1.4758144681379735</v>
      </c>
      <c r="AA142">
        <f t="shared" si="53"/>
        <v>-92.585807777660762</v>
      </c>
      <c r="AB142">
        <f t="shared" si="54"/>
        <v>-21.654873933148046</v>
      </c>
      <c r="AC142">
        <f t="shared" si="55"/>
        <v>-1.7786354272013616</v>
      </c>
      <c r="AD142">
        <f t="shared" si="56"/>
        <v>110.08497819769485</v>
      </c>
      <c r="AE142">
        <f t="shared" si="57"/>
        <v>25.314773872290527</v>
      </c>
      <c r="AF142">
        <f t="shared" si="58"/>
        <v>2.0903218517858257</v>
      </c>
      <c r="AG142">
        <f t="shared" si="59"/>
        <v>14.713982798975017</v>
      </c>
      <c r="AH142">
        <v>860.88729349142193</v>
      </c>
      <c r="AI142">
        <v>840.32243030303027</v>
      </c>
      <c r="AJ142">
        <v>1.7168217509871599</v>
      </c>
      <c r="AK142">
        <v>62.170441953153343</v>
      </c>
      <c r="AL142">
        <f t="shared" si="60"/>
        <v>2.0994514235297226</v>
      </c>
      <c r="AM142">
        <v>31.742338860325969</v>
      </c>
      <c r="AN142">
        <v>33.612290909090909</v>
      </c>
      <c r="AO142">
        <v>4.2799602479891931E-4</v>
      </c>
      <c r="AP142">
        <v>100.072647166557</v>
      </c>
      <c r="AQ142">
        <v>9</v>
      </c>
      <c r="AR142">
        <v>1</v>
      </c>
      <c r="AS142">
        <f t="shared" si="61"/>
        <v>1</v>
      </c>
      <c r="AT142">
        <f t="shared" si="62"/>
        <v>0</v>
      </c>
      <c r="AU142">
        <f t="shared" si="63"/>
        <v>47502.619866203677</v>
      </c>
      <c r="AV142">
        <f t="shared" si="64"/>
        <v>1199.9428571428571</v>
      </c>
      <c r="AW142">
        <f t="shared" si="65"/>
        <v>1025.8760493967382</v>
      </c>
      <c r="AX142">
        <f t="shared" si="66"/>
        <v>0.8549374191362884</v>
      </c>
      <c r="AY142">
        <f t="shared" si="67"/>
        <v>0.18842921893303671</v>
      </c>
      <c r="AZ142">
        <v>6</v>
      </c>
      <c r="BA142">
        <v>0.5</v>
      </c>
      <c r="BB142" t="s">
        <v>355</v>
      </c>
      <c r="BC142">
        <v>2</v>
      </c>
      <c r="BD142" t="b">
        <v>1</v>
      </c>
      <c r="BE142">
        <v>1676567123.0999999</v>
      </c>
      <c r="BF142">
        <v>809.59642857142865</v>
      </c>
      <c r="BG142">
        <v>834.52285714285711</v>
      </c>
      <c r="BH142">
        <v>33.607242857142857</v>
      </c>
      <c r="BI142">
        <v>31.742799999999999</v>
      </c>
      <c r="BJ142">
        <v>816.63885714285709</v>
      </c>
      <c r="BK142">
        <v>33.383071428571427</v>
      </c>
      <c r="BL142">
        <v>650.08328571428581</v>
      </c>
      <c r="BM142">
        <v>101.1205714285714</v>
      </c>
      <c r="BN142">
        <v>0.1001969571428571</v>
      </c>
      <c r="BO142">
        <v>32.230642857142861</v>
      </c>
      <c r="BP142">
        <v>32.375685714285723</v>
      </c>
      <c r="BQ142">
        <v>999.89999999999986</v>
      </c>
      <c r="BR142">
        <v>0</v>
      </c>
      <c r="BS142">
        <v>0</v>
      </c>
      <c r="BT142">
        <v>9012.4114285714277</v>
      </c>
      <c r="BU142">
        <v>0</v>
      </c>
      <c r="BV142">
        <v>171.2918571428572</v>
      </c>
      <c r="BW142">
        <v>-24.92631428571428</v>
      </c>
      <c r="BX142">
        <v>837.75099999999998</v>
      </c>
      <c r="BY142">
        <v>861.88114285714289</v>
      </c>
      <c r="BZ142">
        <v>1.864444285714286</v>
      </c>
      <c r="CA142">
        <v>834.52285714285711</v>
      </c>
      <c r="CB142">
        <v>31.742799999999999</v>
      </c>
      <c r="CC142">
        <v>3.398382857142856</v>
      </c>
      <c r="CD142">
        <v>3.2098471428571429</v>
      </c>
      <c r="CE142">
        <v>26.120428571428569</v>
      </c>
      <c r="CF142">
        <v>25.1585</v>
      </c>
      <c r="CG142">
        <v>1199.9428571428571</v>
      </c>
      <c r="CH142">
        <v>0.50000171428571427</v>
      </c>
      <c r="CI142">
        <v>0.49999857142857129</v>
      </c>
      <c r="CJ142">
        <v>0</v>
      </c>
      <c r="CK142">
        <v>890.03814285714282</v>
      </c>
      <c r="CL142">
        <v>4.9990899999999998</v>
      </c>
      <c r="CM142">
        <v>9646.562857142857</v>
      </c>
      <c r="CN142">
        <v>9557.4142857142851</v>
      </c>
      <c r="CO142">
        <v>42.5</v>
      </c>
      <c r="CP142">
        <v>44.186999999999998</v>
      </c>
      <c r="CQ142">
        <v>43.311999999999998</v>
      </c>
      <c r="CR142">
        <v>43.186999999999998</v>
      </c>
      <c r="CS142">
        <v>43.732000000000014</v>
      </c>
      <c r="CT142">
        <v>597.47571428571428</v>
      </c>
      <c r="CU142">
        <v>597.46857142857152</v>
      </c>
      <c r="CV142">
        <v>0</v>
      </c>
      <c r="CW142">
        <v>1676567136.9000001</v>
      </c>
      <c r="CX142">
        <v>0</v>
      </c>
      <c r="CY142">
        <v>1676559501.0999999</v>
      </c>
      <c r="CZ142" t="s">
        <v>356</v>
      </c>
      <c r="DA142">
        <v>1676559501.0999999</v>
      </c>
      <c r="DB142">
        <v>1676559496.5999999</v>
      </c>
      <c r="DC142">
        <v>9</v>
      </c>
      <c r="DD142">
        <v>-0.31900000000000001</v>
      </c>
      <c r="DE142">
        <v>0.04</v>
      </c>
      <c r="DF142">
        <v>-6.032</v>
      </c>
      <c r="DG142">
        <v>0.23799999999999999</v>
      </c>
      <c r="DH142">
        <v>416</v>
      </c>
      <c r="DI142">
        <v>31</v>
      </c>
      <c r="DJ142">
        <v>0.66</v>
      </c>
      <c r="DK142">
        <v>0.35</v>
      </c>
      <c r="DL142">
        <v>-24.747541463414631</v>
      </c>
      <c r="DM142">
        <v>-1.024822996515681</v>
      </c>
      <c r="DN142">
        <v>0.10586195561503139</v>
      </c>
      <c r="DO142">
        <v>0</v>
      </c>
      <c r="DP142">
        <v>1.842994878048781</v>
      </c>
      <c r="DQ142">
        <v>0.15746529616724819</v>
      </c>
      <c r="DR142">
        <v>1.6560930532644569E-2</v>
      </c>
      <c r="DS142">
        <v>0</v>
      </c>
      <c r="DT142">
        <v>0</v>
      </c>
      <c r="DU142">
        <v>0</v>
      </c>
      <c r="DV142">
        <v>0</v>
      </c>
      <c r="DW142">
        <v>-1</v>
      </c>
      <c r="DX142">
        <v>0</v>
      </c>
      <c r="DY142">
        <v>2</v>
      </c>
      <c r="DZ142" t="s">
        <v>357</v>
      </c>
      <c r="EA142">
        <v>3.29745</v>
      </c>
      <c r="EB142">
        <v>2.6253700000000002</v>
      </c>
      <c r="EC142">
        <v>0.16403100000000001</v>
      </c>
      <c r="ED142">
        <v>0.16514699999999999</v>
      </c>
      <c r="EE142">
        <v>0.13824600000000001</v>
      </c>
      <c r="EF142">
        <v>0.131746</v>
      </c>
      <c r="EG142">
        <v>25249</v>
      </c>
      <c r="EH142">
        <v>25587.7</v>
      </c>
      <c r="EI142">
        <v>28099.7</v>
      </c>
      <c r="EJ142">
        <v>29498.3</v>
      </c>
      <c r="EK142">
        <v>33344.1</v>
      </c>
      <c r="EL142">
        <v>35542.5</v>
      </c>
      <c r="EM142">
        <v>39684.300000000003</v>
      </c>
      <c r="EN142">
        <v>42139.7</v>
      </c>
      <c r="EO142">
        <v>2.2151000000000001</v>
      </c>
      <c r="EP142">
        <v>2.2036500000000001</v>
      </c>
      <c r="EQ142">
        <v>0.14027600000000001</v>
      </c>
      <c r="ER142">
        <v>0</v>
      </c>
      <c r="ES142">
        <v>30.100300000000001</v>
      </c>
      <c r="ET142">
        <v>999.9</v>
      </c>
      <c r="EU142">
        <v>76.7</v>
      </c>
      <c r="EV142">
        <v>32.5</v>
      </c>
      <c r="EW142">
        <v>37.2575</v>
      </c>
      <c r="EX142">
        <v>57.180999999999997</v>
      </c>
      <c r="EY142">
        <v>-4.0504800000000003</v>
      </c>
      <c r="EZ142">
        <v>2</v>
      </c>
      <c r="FA142">
        <v>0.40015499999999998</v>
      </c>
      <c r="FB142">
        <v>-0.18333099999999999</v>
      </c>
      <c r="FC142">
        <v>20.2745</v>
      </c>
      <c r="FD142">
        <v>5.2207299999999996</v>
      </c>
      <c r="FE142">
        <v>12.007899999999999</v>
      </c>
      <c r="FF142">
        <v>4.9866000000000001</v>
      </c>
      <c r="FG142">
        <v>3.2845499999999999</v>
      </c>
      <c r="FH142">
        <v>9999</v>
      </c>
      <c r="FI142">
        <v>9999</v>
      </c>
      <c r="FJ142">
        <v>9999</v>
      </c>
      <c r="FK142">
        <v>999.9</v>
      </c>
      <c r="FL142">
        <v>1.8656999999999999</v>
      </c>
      <c r="FM142">
        <v>1.86215</v>
      </c>
      <c r="FN142">
        <v>1.8641700000000001</v>
      </c>
      <c r="FO142">
        <v>1.8602799999999999</v>
      </c>
      <c r="FP142">
        <v>1.8609599999999999</v>
      </c>
      <c r="FQ142">
        <v>1.86016</v>
      </c>
      <c r="FR142">
        <v>1.86188</v>
      </c>
      <c r="FS142">
        <v>1.85846</v>
      </c>
      <c r="FT142">
        <v>0</v>
      </c>
      <c r="FU142">
        <v>0</v>
      </c>
      <c r="FV142">
        <v>0</v>
      </c>
      <c r="FW142">
        <v>0</v>
      </c>
      <c r="FX142" t="s">
        <v>358</v>
      </c>
      <c r="FY142" t="s">
        <v>359</v>
      </c>
      <c r="FZ142" t="s">
        <v>360</v>
      </c>
      <c r="GA142" t="s">
        <v>360</v>
      </c>
      <c r="GB142" t="s">
        <v>360</v>
      </c>
      <c r="GC142" t="s">
        <v>360</v>
      </c>
      <c r="GD142">
        <v>0</v>
      </c>
      <c r="GE142">
        <v>100</v>
      </c>
      <c r="GF142">
        <v>100</v>
      </c>
      <c r="GG142">
        <v>-7.0490000000000004</v>
      </c>
      <c r="GH142">
        <v>0.22420000000000001</v>
      </c>
      <c r="GI142">
        <v>-4.3390407852367989</v>
      </c>
      <c r="GJ142">
        <v>-4.8024823865547416E-3</v>
      </c>
      <c r="GK142">
        <v>2.2541114550050859E-6</v>
      </c>
      <c r="GL142">
        <v>-5.2254267566753844E-10</v>
      </c>
      <c r="GM142">
        <v>0.224158448447625</v>
      </c>
      <c r="GN142">
        <v>0</v>
      </c>
      <c r="GO142">
        <v>0</v>
      </c>
      <c r="GP142">
        <v>0</v>
      </c>
      <c r="GQ142">
        <v>6</v>
      </c>
      <c r="GR142">
        <v>2068</v>
      </c>
      <c r="GS142">
        <v>3</v>
      </c>
      <c r="GT142">
        <v>31</v>
      </c>
      <c r="GU142">
        <v>127.1</v>
      </c>
      <c r="GV142">
        <v>127.1</v>
      </c>
      <c r="GW142">
        <v>2.4060100000000002</v>
      </c>
      <c r="GX142">
        <v>2.51709</v>
      </c>
      <c r="GY142">
        <v>2.04834</v>
      </c>
      <c r="GZ142">
        <v>2.6257299999999999</v>
      </c>
      <c r="HA142">
        <v>2.1972700000000001</v>
      </c>
      <c r="HB142">
        <v>2.34131</v>
      </c>
      <c r="HC142">
        <v>37.771099999999997</v>
      </c>
      <c r="HD142">
        <v>14.2196</v>
      </c>
      <c r="HE142">
        <v>18</v>
      </c>
      <c r="HF142">
        <v>689.95</v>
      </c>
      <c r="HG142">
        <v>758.25199999999995</v>
      </c>
      <c r="HH142">
        <v>30.9999</v>
      </c>
      <c r="HI142">
        <v>32.494399999999999</v>
      </c>
      <c r="HJ142">
        <v>30</v>
      </c>
      <c r="HK142">
        <v>32.438200000000002</v>
      </c>
      <c r="HL142">
        <v>32.447400000000002</v>
      </c>
      <c r="HM142">
        <v>48.1175</v>
      </c>
      <c r="HN142">
        <v>19.1008</v>
      </c>
      <c r="HO142">
        <v>100</v>
      </c>
      <c r="HP142">
        <v>31</v>
      </c>
      <c r="HQ142">
        <v>849.346</v>
      </c>
      <c r="HR142">
        <v>31.716799999999999</v>
      </c>
      <c r="HS142">
        <v>99.045299999999997</v>
      </c>
      <c r="HT142">
        <v>97.740899999999996</v>
      </c>
    </row>
    <row r="143" spans="1:228" x14ac:dyDescent="0.2">
      <c r="A143">
        <v>128</v>
      </c>
      <c r="B143">
        <v>1676567129.0999999</v>
      </c>
      <c r="C143">
        <v>507</v>
      </c>
      <c r="D143" t="s">
        <v>614</v>
      </c>
      <c r="E143" t="s">
        <v>615</v>
      </c>
      <c r="F143">
        <v>4</v>
      </c>
      <c r="G143">
        <v>1676567126.7874999</v>
      </c>
      <c r="H143">
        <f t="shared" si="34"/>
        <v>2.0930264196193063E-3</v>
      </c>
      <c r="I143">
        <f t="shared" si="35"/>
        <v>2.0930264196193065</v>
      </c>
      <c r="J143">
        <f t="shared" si="36"/>
        <v>14.366071003671404</v>
      </c>
      <c r="K143">
        <f t="shared" si="37"/>
        <v>815.75712499999997</v>
      </c>
      <c r="L143">
        <f t="shared" si="38"/>
        <v>631.81222972134617</v>
      </c>
      <c r="M143">
        <f t="shared" si="39"/>
        <v>63.952060704926161</v>
      </c>
      <c r="N143">
        <f t="shared" si="40"/>
        <v>82.570970811192993</v>
      </c>
      <c r="O143">
        <f t="shared" si="41"/>
        <v>0.14149162216471406</v>
      </c>
      <c r="P143">
        <f t="shared" si="42"/>
        <v>2.7660823961437027</v>
      </c>
      <c r="Q143">
        <f t="shared" si="43"/>
        <v>0.13759027692236842</v>
      </c>
      <c r="R143">
        <f t="shared" si="44"/>
        <v>8.6335483414449868E-2</v>
      </c>
      <c r="S143">
        <f t="shared" si="45"/>
        <v>226.10818907321129</v>
      </c>
      <c r="T143">
        <f t="shared" si="46"/>
        <v>33.058889545280593</v>
      </c>
      <c r="U143">
        <f t="shared" si="47"/>
        <v>32.380674999999997</v>
      </c>
      <c r="V143">
        <f t="shared" si="48"/>
        <v>4.8789392052434337</v>
      </c>
      <c r="W143">
        <f t="shared" si="49"/>
        <v>70.328517619925748</v>
      </c>
      <c r="X143">
        <f t="shared" si="50"/>
        <v>3.4021637826406832</v>
      </c>
      <c r="Y143">
        <f t="shared" si="51"/>
        <v>4.8375309160174433</v>
      </c>
      <c r="Z143">
        <f t="shared" si="52"/>
        <v>1.4767754226027505</v>
      </c>
      <c r="AA143">
        <f t="shared" si="53"/>
        <v>-92.302465105211411</v>
      </c>
      <c r="AB143">
        <f t="shared" si="54"/>
        <v>-22.506695777714299</v>
      </c>
      <c r="AC143">
        <f t="shared" si="55"/>
        <v>-1.8508043840302604</v>
      </c>
      <c r="AD143">
        <f t="shared" si="56"/>
        <v>109.44822380625533</v>
      </c>
      <c r="AE143">
        <f t="shared" si="57"/>
        <v>25.356037436454191</v>
      </c>
      <c r="AF143">
        <f t="shared" si="58"/>
        <v>2.09170852221582</v>
      </c>
      <c r="AG143">
        <f t="shared" si="59"/>
        <v>14.366071003671404</v>
      </c>
      <c r="AH143">
        <v>867.84101698488348</v>
      </c>
      <c r="AI143">
        <v>847.36449696969692</v>
      </c>
      <c r="AJ143">
        <v>1.780247110042817</v>
      </c>
      <c r="AK143">
        <v>62.170441953153343</v>
      </c>
      <c r="AL143">
        <f t="shared" si="60"/>
        <v>2.0930264196193065</v>
      </c>
      <c r="AM143">
        <v>31.744133837405329</v>
      </c>
      <c r="AN143">
        <v>33.610830303030291</v>
      </c>
      <c r="AO143">
        <v>4.9828766144600572E-5</v>
      </c>
      <c r="AP143">
        <v>100.072647166557</v>
      </c>
      <c r="AQ143">
        <v>8</v>
      </c>
      <c r="AR143">
        <v>1</v>
      </c>
      <c r="AS143">
        <f t="shared" si="61"/>
        <v>1</v>
      </c>
      <c r="AT143">
        <f t="shared" si="62"/>
        <v>0</v>
      </c>
      <c r="AU143">
        <f t="shared" si="63"/>
        <v>47413.338481420011</v>
      </c>
      <c r="AV143">
        <f t="shared" si="64"/>
        <v>1199.9662499999999</v>
      </c>
      <c r="AW143">
        <f t="shared" si="65"/>
        <v>1025.895782421353</v>
      </c>
      <c r="AX143">
        <f t="shared" si="66"/>
        <v>0.85493719712646343</v>
      </c>
      <c r="AY143">
        <f t="shared" si="67"/>
        <v>0.18842879045407426</v>
      </c>
      <c r="AZ143">
        <v>6</v>
      </c>
      <c r="BA143">
        <v>0.5</v>
      </c>
      <c r="BB143" t="s">
        <v>355</v>
      </c>
      <c r="BC143">
        <v>2</v>
      </c>
      <c r="BD143" t="b">
        <v>1</v>
      </c>
      <c r="BE143">
        <v>1676567126.7874999</v>
      </c>
      <c r="BF143">
        <v>815.75712499999997</v>
      </c>
      <c r="BG143">
        <v>840.736625</v>
      </c>
      <c r="BH143">
        <v>33.611562499999998</v>
      </c>
      <c r="BI143">
        <v>31.745737500000001</v>
      </c>
      <c r="BJ143">
        <v>822.8130000000001</v>
      </c>
      <c r="BK143">
        <v>33.387387500000003</v>
      </c>
      <c r="BL143">
        <v>650.02974999999992</v>
      </c>
      <c r="BM143">
        <v>101.12</v>
      </c>
      <c r="BN143">
        <v>0.1000424375</v>
      </c>
      <c r="BO143">
        <v>32.229750000000003</v>
      </c>
      <c r="BP143">
        <v>32.380674999999997</v>
      </c>
      <c r="BQ143">
        <v>999.9</v>
      </c>
      <c r="BR143">
        <v>0</v>
      </c>
      <c r="BS143">
        <v>0</v>
      </c>
      <c r="BT143">
        <v>8995.2350000000006</v>
      </c>
      <c r="BU143">
        <v>0</v>
      </c>
      <c r="BV143">
        <v>158.86112499999999</v>
      </c>
      <c r="BW143">
        <v>-24.979587500000001</v>
      </c>
      <c r="BX143">
        <v>844.12962500000003</v>
      </c>
      <c r="BY143">
        <v>868.30162500000006</v>
      </c>
      <c r="BZ143">
        <v>1.8658174999999999</v>
      </c>
      <c r="CA143">
        <v>840.736625</v>
      </c>
      <c r="CB143">
        <v>31.745737500000001</v>
      </c>
      <c r="CC143">
        <v>3.3987987500000001</v>
      </c>
      <c r="CD143">
        <v>3.2101262500000001</v>
      </c>
      <c r="CE143">
        <v>26.122512499999999</v>
      </c>
      <c r="CF143">
        <v>25.159962499999999</v>
      </c>
      <c r="CG143">
        <v>1199.9662499999999</v>
      </c>
      <c r="CH143">
        <v>0.50000887500000002</v>
      </c>
      <c r="CI143">
        <v>0.49999149999999998</v>
      </c>
      <c r="CJ143">
        <v>0</v>
      </c>
      <c r="CK143">
        <v>890.10649999999998</v>
      </c>
      <c r="CL143">
        <v>4.9990899999999998</v>
      </c>
      <c r="CM143">
        <v>9657.3675000000003</v>
      </c>
      <c r="CN143">
        <v>9557.6375000000007</v>
      </c>
      <c r="CO143">
        <v>42.484250000000003</v>
      </c>
      <c r="CP143">
        <v>44.186999999999998</v>
      </c>
      <c r="CQ143">
        <v>43.311999999999998</v>
      </c>
      <c r="CR143">
        <v>43.186999999999998</v>
      </c>
      <c r="CS143">
        <v>43.702749999999988</v>
      </c>
      <c r="CT143">
        <v>597.49625000000003</v>
      </c>
      <c r="CU143">
        <v>597.47125000000005</v>
      </c>
      <c r="CV143">
        <v>0</v>
      </c>
      <c r="CW143">
        <v>1676567140.5</v>
      </c>
      <c r="CX143">
        <v>0</v>
      </c>
      <c r="CY143">
        <v>1676559501.0999999</v>
      </c>
      <c r="CZ143" t="s">
        <v>356</v>
      </c>
      <c r="DA143">
        <v>1676559501.0999999</v>
      </c>
      <c r="DB143">
        <v>1676559496.5999999</v>
      </c>
      <c r="DC143">
        <v>9</v>
      </c>
      <c r="DD143">
        <v>-0.31900000000000001</v>
      </c>
      <c r="DE143">
        <v>0.04</v>
      </c>
      <c r="DF143">
        <v>-6.032</v>
      </c>
      <c r="DG143">
        <v>0.23799999999999999</v>
      </c>
      <c r="DH143">
        <v>416</v>
      </c>
      <c r="DI143">
        <v>31</v>
      </c>
      <c r="DJ143">
        <v>0.66</v>
      </c>
      <c r="DK143">
        <v>0.35</v>
      </c>
      <c r="DL143">
        <v>-24.818382926829269</v>
      </c>
      <c r="DM143">
        <v>-1.1483142857142721</v>
      </c>
      <c r="DN143">
        <v>0.11647545099340249</v>
      </c>
      <c r="DO143">
        <v>0</v>
      </c>
      <c r="DP143">
        <v>1.852100731707317</v>
      </c>
      <c r="DQ143">
        <v>0.13345630662020491</v>
      </c>
      <c r="DR143">
        <v>1.3881350428128641E-2</v>
      </c>
      <c r="DS143">
        <v>0</v>
      </c>
      <c r="DT143">
        <v>0</v>
      </c>
      <c r="DU143">
        <v>0</v>
      </c>
      <c r="DV143">
        <v>0</v>
      </c>
      <c r="DW143">
        <v>-1</v>
      </c>
      <c r="DX143">
        <v>0</v>
      </c>
      <c r="DY143">
        <v>2</v>
      </c>
      <c r="DZ143" t="s">
        <v>357</v>
      </c>
      <c r="EA143">
        <v>3.29731</v>
      </c>
      <c r="EB143">
        <v>2.6252</v>
      </c>
      <c r="EC143">
        <v>0.164933</v>
      </c>
      <c r="ED143">
        <v>0.16602</v>
      </c>
      <c r="EE143">
        <v>0.13824400000000001</v>
      </c>
      <c r="EF143">
        <v>0.13175799999999999</v>
      </c>
      <c r="EG143">
        <v>25221.599999999999</v>
      </c>
      <c r="EH143">
        <v>25561.200000000001</v>
      </c>
      <c r="EI143">
        <v>28099.599999999999</v>
      </c>
      <c r="EJ143">
        <v>29498.7</v>
      </c>
      <c r="EK143">
        <v>33343.9</v>
      </c>
      <c r="EL143">
        <v>35542.6</v>
      </c>
      <c r="EM143">
        <v>39683.9</v>
      </c>
      <c r="EN143">
        <v>42140.3</v>
      </c>
      <c r="EO143">
        <v>2.2155499999999999</v>
      </c>
      <c r="EP143">
        <v>2.2035999999999998</v>
      </c>
      <c r="EQ143">
        <v>0.14068600000000001</v>
      </c>
      <c r="ER143">
        <v>0</v>
      </c>
      <c r="ES143">
        <v>30.097200000000001</v>
      </c>
      <c r="ET143">
        <v>999.9</v>
      </c>
      <c r="EU143">
        <v>76.7</v>
      </c>
      <c r="EV143">
        <v>32.5</v>
      </c>
      <c r="EW143">
        <v>37.258099999999999</v>
      </c>
      <c r="EX143">
        <v>56.191000000000003</v>
      </c>
      <c r="EY143">
        <v>-4.0945499999999999</v>
      </c>
      <c r="EZ143">
        <v>2</v>
      </c>
      <c r="FA143">
        <v>0.40016800000000002</v>
      </c>
      <c r="FB143">
        <v>-0.18570500000000001</v>
      </c>
      <c r="FC143">
        <v>20.2745</v>
      </c>
      <c r="FD143">
        <v>5.2195400000000003</v>
      </c>
      <c r="FE143">
        <v>12.007400000000001</v>
      </c>
      <c r="FF143">
        <v>4.9868499999999996</v>
      </c>
      <c r="FG143">
        <v>3.2845300000000002</v>
      </c>
      <c r="FH143">
        <v>9999</v>
      </c>
      <c r="FI143">
        <v>9999</v>
      </c>
      <c r="FJ143">
        <v>9999</v>
      </c>
      <c r="FK143">
        <v>999.9</v>
      </c>
      <c r="FL143">
        <v>1.8656999999999999</v>
      </c>
      <c r="FM143">
        <v>1.8621700000000001</v>
      </c>
      <c r="FN143">
        <v>1.8641700000000001</v>
      </c>
      <c r="FO143">
        <v>1.8602799999999999</v>
      </c>
      <c r="FP143">
        <v>1.8609599999999999</v>
      </c>
      <c r="FQ143">
        <v>1.86015</v>
      </c>
      <c r="FR143">
        <v>1.8618600000000001</v>
      </c>
      <c r="FS143">
        <v>1.8584700000000001</v>
      </c>
      <c r="FT143">
        <v>0</v>
      </c>
      <c r="FU143">
        <v>0</v>
      </c>
      <c r="FV143">
        <v>0</v>
      </c>
      <c r="FW143">
        <v>0</v>
      </c>
      <c r="FX143" t="s">
        <v>358</v>
      </c>
      <c r="FY143" t="s">
        <v>359</v>
      </c>
      <c r="FZ143" t="s">
        <v>360</v>
      </c>
      <c r="GA143" t="s">
        <v>360</v>
      </c>
      <c r="GB143" t="s">
        <v>360</v>
      </c>
      <c r="GC143" t="s">
        <v>360</v>
      </c>
      <c r="GD143">
        <v>0</v>
      </c>
      <c r="GE143">
        <v>100</v>
      </c>
      <c r="GF143">
        <v>100</v>
      </c>
      <c r="GG143">
        <v>-7.0640000000000001</v>
      </c>
      <c r="GH143">
        <v>0.22420000000000001</v>
      </c>
      <c r="GI143">
        <v>-4.3390407852367989</v>
      </c>
      <c r="GJ143">
        <v>-4.8024823865547416E-3</v>
      </c>
      <c r="GK143">
        <v>2.2541114550050859E-6</v>
      </c>
      <c r="GL143">
        <v>-5.2254267566753844E-10</v>
      </c>
      <c r="GM143">
        <v>0.224158448447625</v>
      </c>
      <c r="GN143">
        <v>0</v>
      </c>
      <c r="GO143">
        <v>0</v>
      </c>
      <c r="GP143">
        <v>0</v>
      </c>
      <c r="GQ143">
        <v>6</v>
      </c>
      <c r="GR143">
        <v>2068</v>
      </c>
      <c r="GS143">
        <v>3</v>
      </c>
      <c r="GT143">
        <v>31</v>
      </c>
      <c r="GU143">
        <v>127.1</v>
      </c>
      <c r="GV143">
        <v>127.2</v>
      </c>
      <c r="GW143">
        <v>2.4206500000000002</v>
      </c>
      <c r="GX143">
        <v>2.52319</v>
      </c>
      <c r="GY143">
        <v>2.04834</v>
      </c>
      <c r="GZ143">
        <v>2.6257299999999999</v>
      </c>
      <c r="HA143">
        <v>2.1972700000000001</v>
      </c>
      <c r="HB143">
        <v>2.32422</v>
      </c>
      <c r="HC143">
        <v>37.771099999999997</v>
      </c>
      <c r="HD143">
        <v>14.210800000000001</v>
      </c>
      <c r="HE143">
        <v>18</v>
      </c>
      <c r="HF143">
        <v>690.32</v>
      </c>
      <c r="HG143">
        <v>758.20299999999997</v>
      </c>
      <c r="HH143">
        <v>30.999600000000001</v>
      </c>
      <c r="HI143">
        <v>32.494</v>
      </c>
      <c r="HJ143">
        <v>30</v>
      </c>
      <c r="HK143">
        <v>32.438200000000002</v>
      </c>
      <c r="HL143">
        <v>32.447400000000002</v>
      </c>
      <c r="HM143">
        <v>48.423000000000002</v>
      </c>
      <c r="HN143">
        <v>19.1008</v>
      </c>
      <c r="HO143">
        <v>100</v>
      </c>
      <c r="HP143">
        <v>31</v>
      </c>
      <c r="HQ143">
        <v>856.024</v>
      </c>
      <c r="HR143">
        <v>31.716799999999999</v>
      </c>
      <c r="HS143">
        <v>99.044499999999999</v>
      </c>
      <c r="HT143">
        <v>97.742199999999997</v>
      </c>
    </row>
    <row r="144" spans="1:228" x14ac:dyDescent="0.2">
      <c r="A144">
        <v>129</v>
      </c>
      <c r="B144">
        <v>1676567133.0999999</v>
      </c>
      <c r="C144">
        <v>511</v>
      </c>
      <c r="D144" t="s">
        <v>616</v>
      </c>
      <c r="E144" t="s">
        <v>617</v>
      </c>
      <c r="F144">
        <v>4</v>
      </c>
      <c r="G144">
        <v>1676567131.0999999</v>
      </c>
      <c r="H144">
        <f t="shared" ref="H144:H207" si="68">(I144)/1000</f>
        <v>2.0846081030894124E-3</v>
      </c>
      <c r="I144">
        <f t="shared" ref="I144:I207" si="69">IF(BD144, AL144, AF144)</f>
        <v>2.0846081030894124</v>
      </c>
      <c r="J144">
        <f t="shared" ref="J144:J207" si="70">IF(BD144, AG144, AE144)</f>
        <v>14.96715589348363</v>
      </c>
      <c r="K144">
        <f t="shared" ref="K144:K207" si="71">BF144 - IF(AS144&gt;1, J144*AZ144*100/(AU144*BT144), 0)</f>
        <v>822.99600000000009</v>
      </c>
      <c r="L144">
        <f t="shared" ref="L144:L207" si="72">((R144-H144/2)*K144-J144)/(R144+H144/2)</f>
        <v>631.15965427006188</v>
      </c>
      <c r="M144">
        <f t="shared" ref="M144:M207" si="73">L144*(BM144+BN144)/1000</f>
        <v>63.884924446428819</v>
      </c>
      <c r="N144">
        <f t="shared" ref="N144:N207" si="74">(BF144 - IF(AS144&gt;1, J144*AZ144*100/(AU144*BT144), 0))*(BM144+BN144)/1000</f>
        <v>83.302278471076619</v>
      </c>
      <c r="O144">
        <f t="shared" ref="O144:O207" si="75">2/((1/Q144-1/P144)+SIGN(Q144)*SQRT((1/Q144-1/P144)*(1/Q144-1/P144) + 4*BA144/((BA144+1)*(BA144+1))*(2*1/Q144*1/P144-1/P144*1/P144)))</f>
        <v>0.14079219732743789</v>
      </c>
      <c r="P144">
        <f t="shared" ref="P144:P207" si="76">IF(LEFT(BB144,1)&lt;&gt;"0",IF(LEFT(BB144,1)="1",3,BC144),$D$4+$E$4*(BT144*BM144/($K$4*1000))+$F$4*(BT144*BM144/($K$4*1000))*MAX(MIN(AZ144,$J$4),$I$4)*MAX(MIN(AZ144,$J$4),$I$4)+$G$4*MAX(MIN(AZ144,$J$4),$I$4)*(BT144*BM144/($K$4*1000))+$H$4*(BT144*BM144/($K$4*1000))*(BT144*BM144/($K$4*1000)))</f>
        <v>2.7695598120242542</v>
      </c>
      <c r="Q144">
        <f t="shared" ref="Q144:Q207" si="77">H144*(1000-(1000*0.61365*EXP(17.502*U144/(240.97+U144))/(BM144+BN144)+BH144)/2)/(1000*0.61365*EXP(17.502*U144/(240.97+U144))/(BM144+BN144)-BH144)</f>
        <v>0.13693346786727076</v>
      </c>
      <c r="R144">
        <f t="shared" ref="R144:R207" si="78">1/((BA144+1)/(O144/1.6)+1/(P144/1.37)) + BA144/((BA144+1)/(O144/1.6) + BA144/(P144/1.37))</f>
        <v>8.5921300058071429E-2</v>
      </c>
      <c r="S144">
        <f t="shared" ref="S144:S207" si="79">(AV144*AY144)</f>
        <v>226.1219105189642</v>
      </c>
      <c r="T144">
        <f t="shared" ref="T144:T207" si="80">(BO144+(S144+2*0.95*0.0000000567*(((BO144+$B$6)+273)^4-(BO144+273)^4)-44100*H144)/(1.84*29.3*P144+8*0.95*0.0000000567*(BO144+273)^3))</f>
        <v>33.058689753853699</v>
      </c>
      <c r="U144">
        <f t="shared" ref="U144:U207" si="81">($C$6*BP144+$D$6*BQ144+$E$6*T144)</f>
        <v>32.383714285714277</v>
      </c>
      <c r="V144">
        <f t="shared" ref="V144:V207" si="82">0.61365*EXP(17.502*U144/(240.97+U144))</f>
        <v>4.8797762327177754</v>
      </c>
      <c r="W144">
        <f t="shared" ref="W144:W207" si="83">(X144/Y144*100)</f>
        <v>70.329842333739933</v>
      </c>
      <c r="X144">
        <f t="shared" ref="X144:X207" si="84">BH144*(BM144+BN144)/1000</f>
        <v>3.4019161681184276</v>
      </c>
      <c r="Y144">
        <f t="shared" ref="Y144:Y207" si="85">0.61365*EXP(17.502*BO144/(240.97+BO144))</f>
        <v>4.8370877215608337</v>
      </c>
      <c r="Z144">
        <f t="shared" ref="Z144:Z207" si="86">(V144-BH144*(BM144+BN144)/1000)</f>
        <v>1.4778600645993478</v>
      </c>
      <c r="AA144">
        <f t="shared" ref="AA144:AA207" si="87">(-H144*44100)</f>
        <v>-91.931217346243088</v>
      </c>
      <c r="AB144">
        <f t="shared" ref="AB144:AB207" si="88">2*29.3*P144*0.92*(BO144-U144)</f>
        <v>-23.2308933001204</v>
      </c>
      <c r="AC144">
        <f t="shared" ref="AC144:AC207" si="89">2*0.95*0.0000000567*(((BO144+$B$6)+273)^4-(U144+273)^4)</f>
        <v>-1.907972364743012</v>
      </c>
      <c r="AD144">
        <f t="shared" ref="AD144:AD207" si="90">S144+AC144+AA144+AB144</f>
        <v>109.05182750785768</v>
      </c>
      <c r="AE144">
        <f t="shared" ref="AE144:AE207" si="91">BL144*AS144*(BG144-BF144*(1000-AS144*BI144)/(1000-AS144*BH144))/(100*AZ144)</f>
        <v>25.354897213209735</v>
      </c>
      <c r="AF144">
        <f t="shared" ref="AF144:AF207" si="92">1000*BL144*AS144*(BH144-BI144)/(100*AZ144*(1000-AS144*BH144))</f>
        <v>2.0864486055655318</v>
      </c>
      <c r="AG144">
        <f t="shared" ref="AG144:AG207" si="93">(AH144 - AI144 - BM144*1000/(8.314*(BO144+273.15)) * AK144/BL144 * AJ144) * BL144/(100*AZ144) * (1000 - BI144)/1000</f>
        <v>14.96715589348363</v>
      </c>
      <c r="AH144">
        <v>874.81953405741569</v>
      </c>
      <c r="AI144">
        <v>854.13596363636361</v>
      </c>
      <c r="AJ144">
        <v>1.683744495879606</v>
      </c>
      <c r="AK144">
        <v>62.170441953153343</v>
      </c>
      <c r="AL144">
        <f t="shared" ref="AL144:AL207" si="94">(AN144 - AM144 + BM144*1000/(8.314*(BO144+273.15)) * AP144/BL144 * AO144) * BL144/(100*AZ144) * 1000/(1000 - AN144)</f>
        <v>2.0846081030894124</v>
      </c>
      <c r="AM144">
        <v>31.74912774099878</v>
      </c>
      <c r="AN144">
        <v>33.609254545454547</v>
      </c>
      <c r="AO144">
        <v>-7.8627571389937648E-5</v>
      </c>
      <c r="AP144">
        <v>100.072647166557</v>
      </c>
      <c r="AQ144">
        <v>8</v>
      </c>
      <c r="AR144">
        <v>1</v>
      </c>
      <c r="AS144">
        <f t="shared" ref="AS144:AS207" si="95">IF(AQ144*$H$12&gt;=AU144,1,(AU144/(AU144-AQ144*$H$12)))</f>
        <v>1</v>
      </c>
      <c r="AT144">
        <f t="shared" ref="AT144:AT207" si="96">(AS144-1)*100</f>
        <v>0</v>
      </c>
      <c r="AU144">
        <f t="shared" ref="AU144:AU207" si="97">MAX(0,($B$12+$C$12*BT144)/(1+$D$12*BT144)*BM144/(BO144+273)*$E$12)</f>
        <v>47509.484328455015</v>
      </c>
      <c r="AV144">
        <f t="shared" ref="AV144:AV207" si="98">$B$10*BU144+$C$10*BV144+$F$10*CG144*(1-CJ144)</f>
        <v>1200.045714285714</v>
      </c>
      <c r="AW144">
        <f t="shared" ref="AW144:AW207" si="99">AV144*AX144</f>
        <v>1025.9630707352144</v>
      </c>
      <c r="AX144">
        <f t="shared" ref="AX144:AX207" si="100">($B$10*$D$8+$C$10*$D$8+$F$10*((CT144+CL144)/MAX(CT144+CL144+CU144, 0.1)*$I$8+CU144/MAX(CT144+CL144+CU144, 0.1)*$J$8))/($B$10+$C$10+$F$10)</f>
        <v>0.85493665659718943</v>
      </c>
      <c r="AY144">
        <f t="shared" ref="AY144:AY207" si="101">($B$10*$K$8+$C$10*$K$8+$F$10*((CT144+CL144)/MAX(CT144+CL144+CU144, 0.1)*$P$8+CU144/MAX(CT144+CL144+CU144, 0.1)*$Q$8))/($B$10+$C$10+$F$10)</f>
        <v>0.18842774723257563</v>
      </c>
      <c r="AZ144">
        <v>6</v>
      </c>
      <c r="BA144">
        <v>0.5</v>
      </c>
      <c r="BB144" t="s">
        <v>355</v>
      </c>
      <c r="BC144">
        <v>2</v>
      </c>
      <c r="BD144" t="b">
        <v>1</v>
      </c>
      <c r="BE144">
        <v>1676567131.0999999</v>
      </c>
      <c r="BF144">
        <v>822.99600000000009</v>
      </c>
      <c r="BG144">
        <v>847.98642857142852</v>
      </c>
      <c r="BH144">
        <v>33.60968571428571</v>
      </c>
      <c r="BI144">
        <v>31.7484</v>
      </c>
      <c r="BJ144">
        <v>830.06714285714281</v>
      </c>
      <c r="BK144">
        <v>33.385542857142859</v>
      </c>
      <c r="BL144">
        <v>649.97771428571434</v>
      </c>
      <c r="BM144">
        <v>101.1185714285714</v>
      </c>
      <c r="BN144">
        <v>9.9755842857142868E-2</v>
      </c>
      <c r="BO144">
        <v>32.22812857142857</v>
      </c>
      <c r="BP144">
        <v>32.383714285714277</v>
      </c>
      <c r="BQ144">
        <v>999.89999999999986</v>
      </c>
      <c r="BR144">
        <v>0</v>
      </c>
      <c r="BS144">
        <v>0</v>
      </c>
      <c r="BT144">
        <v>9013.84</v>
      </c>
      <c r="BU144">
        <v>0</v>
      </c>
      <c r="BV144">
        <v>215.70342857142859</v>
      </c>
      <c r="BW144">
        <v>-24.990600000000001</v>
      </c>
      <c r="BX144">
        <v>851.6187142857143</v>
      </c>
      <c r="BY144">
        <v>875.79171428571431</v>
      </c>
      <c r="BZ144">
        <v>1.8613085714285711</v>
      </c>
      <c r="CA144">
        <v>847.98642857142852</v>
      </c>
      <c r="CB144">
        <v>31.7484</v>
      </c>
      <c r="CC144">
        <v>3.3985657142857142</v>
      </c>
      <c r="CD144">
        <v>3.21035</v>
      </c>
      <c r="CE144">
        <v>26.121357142857139</v>
      </c>
      <c r="CF144">
        <v>25.16114285714286</v>
      </c>
      <c r="CG144">
        <v>1200.045714285714</v>
      </c>
      <c r="CH144">
        <v>0.50002728571428556</v>
      </c>
      <c r="CI144">
        <v>0.49997285714285722</v>
      </c>
      <c r="CJ144">
        <v>0</v>
      </c>
      <c r="CK144">
        <v>890.53842857142865</v>
      </c>
      <c r="CL144">
        <v>4.9990899999999998</v>
      </c>
      <c r="CM144">
        <v>9689.5814285714296</v>
      </c>
      <c r="CN144">
        <v>9558.3028571428586</v>
      </c>
      <c r="CO144">
        <v>42.454999999999998</v>
      </c>
      <c r="CP144">
        <v>44.186999999999998</v>
      </c>
      <c r="CQ144">
        <v>43.294285714285706</v>
      </c>
      <c r="CR144">
        <v>43.186999999999998</v>
      </c>
      <c r="CS144">
        <v>43.696000000000012</v>
      </c>
      <c r="CT144">
        <v>597.55714285714282</v>
      </c>
      <c r="CU144">
        <v>597.48857142857128</v>
      </c>
      <c r="CV144">
        <v>0</v>
      </c>
      <c r="CW144">
        <v>1676567144.7</v>
      </c>
      <c r="CX144">
        <v>0</v>
      </c>
      <c r="CY144">
        <v>1676559501.0999999</v>
      </c>
      <c r="CZ144" t="s">
        <v>356</v>
      </c>
      <c r="DA144">
        <v>1676559501.0999999</v>
      </c>
      <c r="DB144">
        <v>1676559496.5999999</v>
      </c>
      <c r="DC144">
        <v>9</v>
      </c>
      <c r="DD144">
        <v>-0.31900000000000001</v>
      </c>
      <c r="DE144">
        <v>0.04</v>
      </c>
      <c r="DF144">
        <v>-6.032</v>
      </c>
      <c r="DG144">
        <v>0.23799999999999999</v>
      </c>
      <c r="DH144">
        <v>416</v>
      </c>
      <c r="DI144">
        <v>31</v>
      </c>
      <c r="DJ144">
        <v>0.66</v>
      </c>
      <c r="DK144">
        <v>0.35</v>
      </c>
      <c r="DL144">
        <v>-24.878768292682931</v>
      </c>
      <c r="DM144">
        <v>-0.88462160278743451</v>
      </c>
      <c r="DN144">
        <v>9.515382780458953E-2</v>
      </c>
      <c r="DO144">
        <v>0</v>
      </c>
      <c r="DP144">
        <v>1.858596097560975</v>
      </c>
      <c r="DQ144">
        <v>6.0519512195120979E-2</v>
      </c>
      <c r="DR144">
        <v>7.3827537588390798E-3</v>
      </c>
      <c r="DS144">
        <v>1</v>
      </c>
      <c r="DT144">
        <v>0</v>
      </c>
      <c r="DU144">
        <v>0</v>
      </c>
      <c r="DV144">
        <v>0</v>
      </c>
      <c r="DW144">
        <v>-1</v>
      </c>
      <c r="DX144">
        <v>1</v>
      </c>
      <c r="DY144">
        <v>2</v>
      </c>
      <c r="DZ144" t="s">
        <v>373</v>
      </c>
      <c r="EA144">
        <v>3.2972199999999998</v>
      </c>
      <c r="EB144">
        <v>2.6252399999999998</v>
      </c>
      <c r="EC144">
        <v>0.165793</v>
      </c>
      <c r="ED144">
        <v>0.166876</v>
      </c>
      <c r="EE144">
        <v>0.138242</v>
      </c>
      <c r="EF144">
        <v>0.13175200000000001</v>
      </c>
      <c r="EG144">
        <v>25195.200000000001</v>
      </c>
      <c r="EH144">
        <v>25535.1</v>
      </c>
      <c r="EI144">
        <v>28099.200000000001</v>
      </c>
      <c r="EJ144">
        <v>29498.799999999999</v>
      </c>
      <c r="EK144">
        <v>33344.199999999997</v>
      </c>
      <c r="EL144">
        <v>35542.9</v>
      </c>
      <c r="EM144">
        <v>39684.199999999997</v>
      </c>
      <c r="EN144">
        <v>42140.3</v>
      </c>
      <c r="EO144">
        <v>2.2153700000000001</v>
      </c>
      <c r="EP144">
        <v>2.2038000000000002</v>
      </c>
      <c r="EQ144">
        <v>0.14107700000000001</v>
      </c>
      <c r="ER144">
        <v>0</v>
      </c>
      <c r="ES144">
        <v>30.093299999999999</v>
      </c>
      <c r="ET144">
        <v>999.9</v>
      </c>
      <c r="EU144">
        <v>76.7</v>
      </c>
      <c r="EV144">
        <v>32.5</v>
      </c>
      <c r="EW144">
        <v>37.256700000000002</v>
      </c>
      <c r="EX144">
        <v>56.820999999999998</v>
      </c>
      <c r="EY144">
        <v>-4.1145899999999997</v>
      </c>
      <c r="EZ144">
        <v>2</v>
      </c>
      <c r="FA144">
        <v>0.400038</v>
      </c>
      <c r="FB144">
        <v>-0.18778300000000001</v>
      </c>
      <c r="FC144">
        <v>20.2744</v>
      </c>
      <c r="FD144">
        <v>5.2195400000000003</v>
      </c>
      <c r="FE144">
        <v>12.0085</v>
      </c>
      <c r="FF144">
        <v>4.9866999999999999</v>
      </c>
      <c r="FG144">
        <v>3.2845</v>
      </c>
      <c r="FH144">
        <v>9999</v>
      </c>
      <c r="FI144">
        <v>9999</v>
      </c>
      <c r="FJ144">
        <v>9999</v>
      </c>
      <c r="FK144">
        <v>999.9</v>
      </c>
      <c r="FL144">
        <v>1.86572</v>
      </c>
      <c r="FM144">
        <v>1.8621700000000001</v>
      </c>
      <c r="FN144">
        <v>1.8641799999999999</v>
      </c>
      <c r="FO144">
        <v>1.86029</v>
      </c>
      <c r="FP144">
        <v>1.8609599999999999</v>
      </c>
      <c r="FQ144">
        <v>1.8601700000000001</v>
      </c>
      <c r="FR144">
        <v>1.86188</v>
      </c>
      <c r="FS144">
        <v>1.85846</v>
      </c>
      <c r="FT144">
        <v>0</v>
      </c>
      <c r="FU144">
        <v>0</v>
      </c>
      <c r="FV144">
        <v>0</v>
      </c>
      <c r="FW144">
        <v>0</v>
      </c>
      <c r="FX144" t="s">
        <v>358</v>
      </c>
      <c r="FY144" t="s">
        <v>359</v>
      </c>
      <c r="FZ144" t="s">
        <v>360</v>
      </c>
      <c r="GA144" t="s">
        <v>360</v>
      </c>
      <c r="GB144" t="s">
        <v>360</v>
      </c>
      <c r="GC144" t="s">
        <v>360</v>
      </c>
      <c r="GD144">
        <v>0</v>
      </c>
      <c r="GE144">
        <v>100</v>
      </c>
      <c r="GF144">
        <v>100</v>
      </c>
      <c r="GG144">
        <v>-7.0780000000000003</v>
      </c>
      <c r="GH144">
        <v>0.22420000000000001</v>
      </c>
      <c r="GI144">
        <v>-4.3390407852367989</v>
      </c>
      <c r="GJ144">
        <v>-4.8024823865547416E-3</v>
      </c>
      <c r="GK144">
        <v>2.2541114550050859E-6</v>
      </c>
      <c r="GL144">
        <v>-5.2254267566753844E-10</v>
      </c>
      <c r="GM144">
        <v>0.224158448447625</v>
      </c>
      <c r="GN144">
        <v>0</v>
      </c>
      <c r="GO144">
        <v>0</v>
      </c>
      <c r="GP144">
        <v>0</v>
      </c>
      <c r="GQ144">
        <v>6</v>
      </c>
      <c r="GR144">
        <v>2068</v>
      </c>
      <c r="GS144">
        <v>3</v>
      </c>
      <c r="GT144">
        <v>31</v>
      </c>
      <c r="GU144">
        <v>127.2</v>
      </c>
      <c r="GV144">
        <v>127.3</v>
      </c>
      <c r="GW144">
        <v>2.4365199999999998</v>
      </c>
      <c r="GX144">
        <v>2.52563</v>
      </c>
      <c r="GY144">
        <v>2.04834</v>
      </c>
      <c r="GZ144">
        <v>2.6269499999999999</v>
      </c>
      <c r="HA144">
        <v>2.1972700000000001</v>
      </c>
      <c r="HB144">
        <v>2.3107899999999999</v>
      </c>
      <c r="HC144">
        <v>37.771099999999997</v>
      </c>
      <c r="HD144">
        <v>14.2021</v>
      </c>
      <c r="HE144">
        <v>18</v>
      </c>
      <c r="HF144">
        <v>690.17600000000004</v>
      </c>
      <c r="HG144">
        <v>758.39599999999996</v>
      </c>
      <c r="HH144">
        <v>30.999500000000001</v>
      </c>
      <c r="HI144">
        <v>32.491500000000002</v>
      </c>
      <c r="HJ144">
        <v>30</v>
      </c>
      <c r="HK144">
        <v>32.438200000000002</v>
      </c>
      <c r="HL144">
        <v>32.447200000000002</v>
      </c>
      <c r="HM144">
        <v>48.7316</v>
      </c>
      <c r="HN144">
        <v>19.1008</v>
      </c>
      <c r="HO144">
        <v>100</v>
      </c>
      <c r="HP144">
        <v>31</v>
      </c>
      <c r="HQ144">
        <v>862.702</v>
      </c>
      <c r="HR144">
        <v>31.715800000000002</v>
      </c>
      <c r="HS144">
        <v>99.044300000000007</v>
      </c>
      <c r="HT144">
        <v>97.742400000000004</v>
      </c>
    </row>
    <row r="145" spans="1:228" x14ac:dyDescent="0.2">
      <c r="A145">
        <v>130</v>
      </c>
      <c r="B145">
        <v>1676567137.0999999</v>
      </c>
      <c r="C145">
        <v>515</v>
      </c>
      <c r="D145" t="s">
        <v>618</v>
      </c>
      <c r="E145" t="s">
        <v>619</v>
      </c>
      <c r="F145">
        <v>4</v>
      </c>
      <c r="G145">
        <v>1676567134.7874999</v>
      </c>
      <c r="H145">
        <f t="shared" si="68"/>
        <v>2.0879513055967469E-3</v>
      </c>
      <c r="I145">
        <f t="shared" si="69"/>
        <v>2.0879513055967469</v>
      </c>
      <c r="J145">
        <f t="shared" si="70"/>
        <v>14.597453176433538</v>
      </c>
      <c r="K145">
        <f t="shared" si="71"/>
        <v>829.07850000000008</v>
      </c>
      <c r="L145">
        <f t="shared" si="72"/>
        <v>641.66974902464653</v>
      </c>
      <c r="M145">
        <f t="shared" si="73"/>
        <v>64.949686469630066</v>
      </c>
      <c r="N145">
        <f t="shared" si="74"/>
        <v>83.919163581518447</v>
      </c>
      <c r="O145">
        <f t="shared" si="75"/>
        <v>0.1410749756198087</v>
      </c>
      <c r="P145">
        <f t="shared" si="76"/>
        <v>2.7615414100742512</v>
      </c>
      <c r="Q145">
        <f t="shared" si="77"/>
        <v>0.13719004485727346</v>
      </c>
      <c r="R145">
        <f t="shared" si="78"/>
        <v>8.6083912601993551E-2</v>
      </c>
      <c r="S145">
        <f t="shared" si="79"/>
        <v>226.11768785961522</v>
      </c>
      <c r="T145">
        <f t="shared" si="80"/>
        <v>33.057662149436851</v>
      </c>
      <c r="U145">
        <f t="shared" si="81"/>
        <v>32.382737499999998</v>
      </c>
      <c r="V145">
        <f t="shared" si="82"/>
        <v>4.8795072096719556</v>
      </c>
      <c r="W145">
        <f t="shared" si="83"/>
        <v>70.341228510458137</v>
      </c>
      <c r="X145">
        <f t="shared" si="84"/>
        <v>3.4020216647472883</v>
      </c>
      <c r="Y145">
        <f t="shared" si="85"/>
        <v>4.8364547176503816</v>
      </c>
      <c r="Z145">
        <f t="shared" si="86"/>
        <v>1.4774855449246673</v>
      </c>
      <c r="AA145">
        <f t="shared" si="87"/>
        <v>-92.078652576816538</v>
      </c>
      <c r="AB145">
        <f t="shared" si="88"/>
        <v>-23.363028601949527</v>
      </c>
      <c r="AC145">
        <f t="shared" si="89"/>
        <v>-1.9243651076633945</v>
      </c>
      <c r="AD145">
        <f t="shared" si="90"/>
        <v>108.75164157318578</v>
      </c>
      <c r="AE145">
        <f t="shared" si="91"/>
        <v>25.291647774515116</v>
      </c>
      <c r="AF145">
        <f t="shared" si="92"/>
        <v>2.0887700384879171</v>
      </c>
      <c r="AG145">
        <f t="shared" si="93"/>
        <v>14.597453176433538</v>
      </c>
      <c r="AH145">
        <v>881.54273063073629</v>
      </c>
      <c r="AI145">
        <v>861.04386060606055</v>
      </c>
      <c r="AJ145">
        <v>1.727845948964984</v>
      </c>
      <c r="AK145">
        <v>62.170441953153343</v>
      </c>
      <c r="AL145">
        <f t="shared" si="94"/>
        <v>2.0879513055967469</v>
      </c>
      <c r="AM145">
        <v>31.746883689074849</v>
      </c>
      <c r="AN145">
        <v>33.609296363636354</v>
      </c>
      <c r="AO145">
        <v>2.996976022120678E-5</v>
      </c>
      <c r="AP145">
        <v>100.072647166557</v>
      </c>
      <c r="AQ145">
        <v>8</v>
      </c>
      <c r="AR145">
        <v>1</v>
      </c>
      <c r="AS145">
        <f t="shared" si="95"/>
        <v>1</v>
      </c>
      <c r="AT145">
        <f t="shared" si="96"/>
        <v>0</v>
      </c>
      <c r="AU145">
        <f t="shared" si="97"/>
        <v>47288.803710384251</v>
      </c>
      <c r="AV145">
        <f t="shared" si="98"/>
        <v>1200.0137500000001</v>
      </c>
      <c r="AW145">
        <f t="shared" si="99"/>
        <v>1025.936676093065</v>
      </c>
      <c r="AX145">
        <f t="shared" si="100"/>
        <v>0.85493743391945709</v>
      </c>
      <c r="AY145">
        <f t="shared" si="101"/>
        <v>0.18842924746455214</v>
      </c>
      <c r="AZ145">
        <v>6</v>
      </c>
      <c r="BA145">
        <v>0.5</v>
      </c>
      <c r="BB145" t="s">
        <v>355</v>
      </c>
      <c r="BC145">
        <v>2</v>
      </c>
      <c r="BD145" t="b">
        <v>1</v>
      </c>
      <c r="BE145">
        <v>1676567134.7874999</v>
      </c>
      <c r="BF145">
        <v>829.07850000000008</v>
      </c>
      <c r="BG145">
        <v>854.02362499999992</v>
      </c>
      <c r="BH145">
        <v>33.610237499999997</v>
      </c>
      <c r="BI145">
        <v>31.746912500000001</v>
      </c>
      <c r="BJ145">
        <v>836.16262499999993</v>
      </c>
      <c r="BK145">
        <v>33.386074999999998</v>
      </c>
      <c r="BL145">
        <v>649.98837499999991</v>
      </c>
      <c r="BM145">
        <v>101.119625</v>
      </c>
      <c r="BN145">
        <v>0.100179375</v>
      </c>
      <c r="BO145">
        <v>32.225812500000004</v>
      </c>
      <c r="BP145">
        <v>32.382737499999998</v>
      </c>
      <c r="BQ145">
        <v>999.9</v>
      </c>
      <c r="BR145">
        <v>0</v>
      </c>
      <c r="BS145">
        <v>0</v>
      </c>
      <c r="BT145">
        <v>8971.1724999999988</v>
      </c>
      <c r="BU145">
        <v>0</v>
      </c>
      <c r="BV145">
        <v>259.847375</v>
      </c>
      <c r="BW145">
        <v>-24.945012500000001</v>
      </c>
      <c r="BX145">
        <v>857.91312500000004</v>
      </c>
      <c r="BY145">
        <v>882.02512500000012</v>
      </c>
      <c r="BZ145">
        <v>1.8633474999999999</v>
      </c>
      <c r="CA145">
        <v>854.02362499999992</v>
      </c>
      <c r="CB145">
        <v>31.746912500000001</v>
      </c>
      <c r="CC145">
        <v>3.3986462500000001</v>
      </c>
      <c r="CD145">
        <v>3.2102274999999998</v>
      </c>
      <c r="CE145">
        <v>26.121762499999999</v>
      </c>
      <c r="CF145">
        <v>25.160487499999999</v>
      </c>
      <c r="CG145">
        <v>1200.0137500000001</v>
      </c>
      <c r="CH145">
        <v>0.50000362499999995</v>
      </c>
      <c r="CI145">
        <v>0.49999662499999997</v>
      </c>
      <c r="CJ145">
        <v>0</v>
      </c>
      <c r="CK145">
        <v>890.63675000000012</v>
      </c>
      <c r="CL145">
        <v>4.9990899999999998</v>
      </c>
      <c r="CM145">
        <v>9688.9662500000013</v>
      </c>
      <c r="CN145">
        <v>9557.9800000000014</v>
      </c>
      <c r="CO145">
        <v>42.452749999999988</v>
      </c>
      <c r="CP145">
        <v>44.186999999999998</v>
      </c>
      <c r="CQ145">
        <v>43.280999999999999</v>
      </c>
      <c r="CR145">
        <v>43.186999999999998</v>
      </c>
      <c r="CS145">
        <v>43.686999999999998</v>
      </c>
      <c r="CT145">
        <v>597.51</v>
      </c>
      <c r="CU145">
        <v>597.50374999999997</v>
      </c>
      <c r="CV145">
        <v>0</v>
      </c>
      <c r="CW145">
        <v>1676567148.9000001</v>
      </c>
      <c r="CX145">
        <v>0</v>
      </c>
      <c r="CY145">
        <v>1676559501.0999999</v>
      </c>
      <c r="CZ145" t="s">
        <v>356</v>
      </c>
      <c r="DA145">
        <v>1676559501.0999999</v>
      </c>
      <c r="DB145">
        <v>1676559496.5999999</v>
      </c>
      <c r="DC145">
        <v>9</v>
      </c>
      <c r="DD145">
        <v>-0.31900000000000001</v>
      </c>
      <c r="DE145">
        <v>0.04</v>
      </c>
      <c r="DF145">
        <v>-6.032</v>
      </c>
      <c r="DG145">
        <v>0.23799999999999999</v>
      </c>
      <c r="DH145">
        <v>416</v>
      </c>
      <c r="DI145">
        <v>31</v>
      </c>
      <c r="DJ145">
        <v>0.66</v>
      </c>
      <c r="DK145">
        <v>0.35</v>
      </c>
      <c r="DL145">
        <v>-24.920551219512191</v>
      </c>
      <c r="DM145">
        <v>-0.51285574912898524</v>
      </c>
      <c r="DN145">
        <v>7.1425468990157753E-2</v>
      </c>
      <c r="DO145">
        <v>0</v>
      </c>
      <c r="DP145">
        <v>1.8618156097560981</v>
      </c>
      <c r="DQ145">
        <v>2.2861045296173579E-2</v>
      </c>
      <c r="DR145">
        <v>4.0132439580994727E-3</v>
      </c>
      <c r="DS145">
        <v>1</v>
      </c>
      <c r="DT145">
        <v>0</v>
      </c>
      <c r="DU145">
        <v>0</v>
      </c>
      <c r="DV145">
        <v>0</v>
      </c>
      <c r="DW145">
        <v>-1</v>
      </c>
      <c r="DX145">
        <v>1</v>
      </c>
      <c r="DY145">
        <v>2</v>
      </c>
      <c r="DZ145" t="s">
        <v>373</v>
      </c>
      <c r="EA145">
        <v>3.2972399999999999</v>
      </c>
      <c r="EB145">
        <v>2.6251099999999998</v>
      </c>
      <c r="EC145">
        <v>0.16667299999999999</v>
      </c>
      <c r="ED145">
        <v>0.167739</v>
      </c>
      <c r="EE145">
        <v>0.138237</v>
      </c>
      <c r="EF145">
        <v>0.13175400000000001</v>
      </c>
      <c r="EG145">
        <v>25168.799999999999</v>
      </c>
      <c r="EH145">
        <v>25508.2</v>
      </c>
      <c r="EI145">
        <v>28099.4</v>
      </c>
      <c r="EJ145">
        <v>29498.400000000001</v>
      </c>
      <c r="EK145">
        <v>33344.300000000003</v>
      </c>
      <c r="EL145">
        <v>35542.400000000001</v>
      </c>
      <c r="EM145">
        <v>39683.9</v>
      </c>
      <c r="EN145">
        <v>42139.8</v>
      </c>
      <c r="EO145">
        <v>2.2155</v>
      </c>
      <c r="EP145">
        <v>2.2037499999999999</v>
      </c>
      <c r="EQ145">
        <v>0.14105799999999999</v>
      </c>
      <c r="ER145">
        <v>0</v>
      </c>
      <c r="ES145">
        <v>30.089200000000002</v>
      </c>
      <c r="ET145">
        <v>999.9</v>
      </c>
      <c r="EU145">
        <v>76.7</v>
      </c>
      <c r="EV145">
        <v>32.5</v>
      </c>
      <c r="EW145">
        <v>37.256999999999998</v>
      </c>
      <c r="EX145">
        <v>57.000999999999998</v>
      </c>
      <c r="EY145">
        <v>-4.0064099999999998</v>
      </c>
      <c r="EZ145">
        <v>2</v>
      </c>
      <c r="FA145">
        <v>0.4</v>
      </c>
      <c r="FB145">
        <v>-0.19056600000000001</v>
      </c>
      <c r="FC145">
        <v>20.2745</v>
      </c>
      <c r="FD145">
        <v>5.2201399999999998</v>
      </c>
      <c r="FE145">
        <v>12.007999999999999</v>
      </c>
      <c r="FF145">
        <v>4.98705</v>
      </c>
      <c r="FG145">
        <v>3.2845</v>
      </c>
      <c r="FH145">
        <v>9999</v>
      </c>
      <c r="FI145">
        <v>9999</v>
      </c>
      <c r="FJ145">
        <v>9999</v>
      </c>
      <c r="FK145">
        <v>999.9</v>
      </c>
      <c r="FL145">
        <v>1.86575</v>
      </c>
      <c r="FM145">
        <v>1.8621700000000001</v>
      </c>
      <c r="FN145">
        <v>1.8641700000000001</v>
      </c>
      <c r="FO145">
        <v>1.86029</v>
      </c>
      <c r="FP145">
        <v>1.8609599999999999</v>
      </c>
      <c r="FQ145">
        <v>1.86015</v>
      </c>
      <c r="FR145">
        <v>1.86188</v>
      </c>
      <c r="FS145">
        <v>1.8584799999999999</v>
      </c>
      <c r="FT145">
        <v>0</v>
      </c>
      <c r="FU145">
        <v>0</v>
      </c>
      <c r="FV145">
        <v>0</v>
      </c>
      <c r="FW145">
        <v>0</v>
      </c>
      <c r="FX145" t="s">
        <v>358</v>
      </c>
      <c r="FY145" t="s">
        <v>359</v>
      </c>
      <c r="FZ145" t="s">
        <v>360</v>
      </c>
      <c r="GA145" t="s">
        <v>360</v>
      </c>
      <c r="GB145" t="s">
        <v>360</v>
      </c>
      <c r="GC145" t="s">
        <v>360</v>
      </c>
      <c r="GD145">
        <v>0</v>
      </c>
      <c r="GE145">
        <v>100</v>
      </c>
      <c r="GF145">
        <v>100</v>
      </c>
      <c r="GG145">
        <v>-7.0919999999999996</v>
      </c>
      <c r="GH145">
        <v>0.22409999999999999</v>
      </c>
      <c r="GI145">
        <v>-4.3390407852367989</v>
      </c>
      <c r="GJ145">
        <v>-4.8024823865547416E-3</v>
      </c>
      <c r="GK145">
        <v>2.2541114550050859E-6</v>
      </c>
      <c r="GL145">
        <v>-5.2254267566753844E-10</v>
      </c>
      <c r="GM145">
        <v>0.224158448447625</v>
      </c>
      <c r="GN145">
        <v>0</v>
      </c>
      <c r="GO145">
        <v>0</v>
      </c>
      <c r="GP145">
        <v>0</v>
      </c>
      <c r="GQ145">
        <v>6</v>
      </c>
      <c r="GR145">
        <v>2068</v>
      </c>
      <c r="GS145">
        <v>3</v>
      </c>
      <c r="GT145">
        <v>31</v>
      </c>
      <c r="GU145">
        <v>127.3</v>
      </c>
      <c r="GV145">
        <v>127.3</v>
      </c>
      <c r="GW145">
        <v>2.4511699999999998</v>
      </c>
      <c r="GX145">
        <v>2.5293000000000001</v>
      </c>
      <c r="GY145">
        <v>2.04834</v>
      </c>
      <c r="GZ145">
        <v>2.6269499999999999</v>
      </c>
      <c r="HA145">
        <v>2.1972700000000001</v>
      </c>
      <c r="HB145">
        <v>2.3168899999999999</v>
      </c>
      <c r="HC145">
        <v>37.771099999999997</v>
      </c>
      <c r="HD145">
        <v>14.1846</v>
      </c>
      <c r="HE145">
        <v>18</v>
      </c>
      <c r="HF145">
        <v>690.27499999999998</v>
      </c>
      <c r="HG145">
        <v>758.32100000000003</v>
      </c>
      <c r="HH145">
        <v>30.999400000000001</v>
      </c>
      <c r="HI145">
        <v>32.491500000000002</v>
      </c>
      <c r="HJ145">
        <v>29.9999</v>
      </c>
      <c r="HK145">
        <v>32.437899999999999</v>
      </c>
      <c r="HL145">
        <v>32.4452</v>
      </c>
      <c r="HM145">
        <v>49.038600000000002</v>
      </c>
      <c r="HN145">
        <v>19.1008</v>
      </c>
      <c r="HO145">
        <v>100</v>
      </c>
      <c r="HP145">
        <v>31</v>
      </c>
      <c r="HQ145">
        <v>869.38</v>
      </c>
      <c r="HR145">
        <v>31.716699999999999</v>
      </c>
      <c r="HS145">
        <v>99.044300000000007</v>
      </c>
      <c r="HT145">
        <v>97.741100000000003</v>
      </c>
    </row>
    <row r="146" spans="1:228" x14ac:dyDescent="0.2">
      <c r="A146">
        <v>131</v>
      </c>
      <c r="B146">
        <v>1676567141.0999999</v>
      </c>
      <c r="C146">
        <v>519</v>
      </c>
      <c r="D146" t="s">
        <v>620</v>
      </c>
      <c r="E146" t="s">
        <v>621</v>
      </c>
      <c r="F146">
        <v>4</v>
      </c>
      <c r="G146">
        <v>1676567139.0999999</v>
      </c>
      <c r="H146">
        <f t="shared" si="68"/>
        <v>2.0864049895328702E-3</v>
      </c>
      <c r="I146">
        <f t="shared" si="69"/>
        <v>2.0864049895328702</v>
      </c>
      <c r="J146">
        <f t="shared" si="70"/>
        <v>14.814141647212976</v>
      </c>
      <c r="K146">
        <f t="shared" si="71"/>
        <v>836.24728571428568</v>
      </c>
      <c r="L146">
        <f t="shared" si="72"/>
        <v>646.03836978857237</v>
      </c>
      <c r="M146">
        <f t="shared" si="73"/>
        <v>65.391247639003936</v>
      </c>
      <c r="N146">
        <f t="shared" si="74"/>
        <v>84.643971480337626</v>
      </c>
      <c r="O146">
        <f t="shared" si="75"/>
        <v>0.14094717073758231</v>
      </c>
      <c r="P146">
        <f t="shared" si="76"/>
        <v>2.7688618781916472</v>
      </c>
      <c r="Q146">
        <f t="shared" si="77"/>
        <v>0.13707912147719953</v>
      </c>
      <c r="R146">
        <f t="shared" si="78"/>
        <v>8.6013138034915712E-2</v>
      </c>
      <c r="S146">
        <f t="shared" si="79"/>
        <v>226.11606523412459</v>
      </c>
      <c r="T146">
        <f t="shared" si="80"/>
        <v>33.058499229131627</v>
      </c>
      <c r="U146">
        <f t="shared" si="81"/>
        <v>32.382300000000001</v>
      </c>
      <c r="V146">
        <f t="shared" si="82"/>
        <v>4.8793867190748701</v>
      </c>
      <c r="W146">
        <f t="shared" si="83"/>
        <v>70.327142459818177</v>
      </c>
      <c r="X146">
        <f t="shared" si="84"/>
        <v>3.4018130331712353</v>
      </c>
      <c r="Y146">
        <f t="shared" si="85"/>
        <v>4.8371267681107346</v>
      </c>
      <c r="Z146">
        <f t="shared" si="86"/>
        <v>1.4775736859036348</v>
      </c>
      <c r="AA146">
        <f t="shared" si="87"/>
        <v>-92.010460038399572</v>
      </c>
      <c r="AB146">
        <f t="shared" si="88"/>
        <v>-22.992596759486695</v>
      </c>
      <c r="AC146">
        <f t="shared" si="89"/>
        <v>-1.888865072584017</v>
      </c>
      <c r="AD146">
        <f t="shared" si="90"/>
        <v>109.22414336365429</v>
      </c>
      <c r="AE146">
        <f t="shared" si="91"/>
        <v>25.341696891101456</v>
      </c>
      <c r="AF146">
        <f t="shared" si="92"/>
        <v>2.0864249511334285</v>
      </c>
      <c r="AG146">
        <f t="shared" si="93"/>
        <v>14.814141647212976</v>
      </c>
      <c r="AH146">
        <v>888.52171264102969</v>
      </c>
      <c r="AI146">
        <v>867.88938181818173</v>
      </c>
      <c r="AJ146">
        <v>1.708531129059637</v>
      </c>
      <c r="AK146">
        <v>62.170441953153343</v>
      </c>
      <c r="AL146">
        <f t="shared" si="94"/>
        <v>2.0864049895328702</v>
      </c>
      <c r="AM146">
        <v>31.747563631938299</v>
      </c>
      <c r="AN146">
        <v>33.609055757575739</v>
      </c>
      <c r="AO146">
        <v>-3.6739626363919372E-5</v>
      </c>
      <c r="AP146">
        <v>100.072647166557</v>
      </c>
      <c r="AQ146">
        <v>8</v>
      </c>
      <c r="AR146">
        <v>1</v>
      </c>
      <c r="AS146">
        <f t="shared" si="95"/>
        <v>1</v>
      </c>
      <c r="AT146">
        <f t="shared" si="96"/>
        <v>0</v>
      </c>
      <c r="AU146">
        <f t="shared" si="97"/>
        <v>47490.211795210154</v>
      </c>
      <c r="AV146">
        <f t="shared" si="98"/>
        <v>1200.008571428571</v>
      </c>
      <c r="AW146">
        <f t="shared" si="99"/>
        <v>1025.9319135928104</v>
      </c>
      <c r="AX146">
        <f t="shared" si="100"/>
        <v>0.8549371546333806</v>
      </c>
      <c r="AY146">
        <f t="shared" si="101"/>
        <v>0.18842870844242454</v>
      </c>
      <c r="AZ146">
        <v>6</v>
      </c>
      <c r="BA146">
        <v>0.5</v>
      </c>
      <c r="BB146" t="s">
        <v>355</v>
      </c>
      <c r="BC146">
        <v>2</v>
      </c>
      <c r="BD146" t="b">
        <v>1</v>
      </c>
      <c r="BE146">
        <v>1676567139.0999999</v>
      </c>
      <c r="BF146">
        <v>836.24728571428568</v>
      </c>
      <c r="BG146">
        <v>861.2512857142857</v>
      </c>
      <c r="BH146">
        <v>33.608499999999999</v>
      </c>
      <c r="BI146">
        <v>31.747214285714289</v>
      </c>
      <c r="BJ146">
        <v>843.34699999999998</v>
      </c>
      <c r="BK146">
        <v>33.384328571428583</v>
      </c>
      <c r="BL146">
        <v>649.97114285714281</v>
      </c>
      <c r="BM146">
        <v>101.119</v>
      </c>
      <c r="BN146">
        <v>9.9829557142857142E-2</v>
      </c>
      <c r="BO146">
        <v>32.228271428571418</v>
      </c>
      <c r="BP146">
        <v>32.382300000000001</v>
      </c>
      <c r="BQ146">
        <v>999.89999999999986</v>
      </c>
      <c r="BR146">
        <v>0</v>
      </c>
      <c r="BS146">
        <v>0</v>
      </c>
      <c r="BT146">
        <v>9010.091428571428</v>
      </c>
      <c r="BU146">
        <v>0</v>
      </c>
      <c r="BV146">
        <v>243.07499999999999</v>
      </c>
      <c r="BW146">
        <v>-25.003799999999991</v>
      </c>
      <c r="BX146">
        <v>865.33</v>
      </c>
      <c r="BY146">
        <v>889.49014285714281</v>
      </c>
      <c r="BZ146">
        <v>1.8613028571428569</v>
      </c>
      <c r="CA146">
        <v>861.2512857142857</v>
      </c>
      <c r="CB146">
        <v>31.747214285714289</v>
      </c>
      <c r="CC146">
        <v>3.3984685714285718</v>
      </c>
      <c r="CD146">
        <v>3.2102557142857142</v>
      </c>
      <c r="CE146">
        <v>26.12087142857143</v>
      </c>
      <c r="CF146">
        <v>25.160628571428571</v>
      </c>
      <c r="CG146">
        <v>1200.008571428571</v>
      </c>
      <c r="CH146">
        <v>0.50001157142857144</v>
      </c>
      <c r="CI146">
        <v>0.49998857142857139</v>
      </c>
      <c r="CJ146">
        <v>0</v>
      </c>
      <c r="CK146">
        <v>890.81999999999994</v>
      </c>
      <c r="CL146">
        <v>4.9990899999999998</v>
      </c>
      <c r="CM146">
        <v>9687.3685714285712</v>
      </c>
      <c r="CN146">
        <v>9557.9642857142862</v>
      </c>
      <c r="CO146">
        <v>42.436999999999998</v>
      </c>
      <c r="CP146">
        <v>44.178142857142859</v>
      </c>
      <c r="CQ146">
        <v>43.267714285714291</v>
      </c>
      <c r="CR146">
        <v>43.133857142857153</v>
      </c>
      <c r="CS146">
        <v>43.686999999999998</v>
      </c>
      <c r="CT146">
        <v>597.51857142857148</v>
      </c>
      <c r="CU146">
        <v>597.4899999999999</v>
      </c>
      <c r="CV146">
        <v>0</v>
      </c>
      <c r="CW146">
        <v>1676567152.5</v>
      </c>
      <c r="CX146">
        <v>0</v>
      </c>
      <c r="CY146">
        <v>1676559501.0999999</v>
      </c>
      <c r="CZ146" t="s">
        <v>356</v>
      </c>
      <c r="DA146">
        <v>1676559501.0999999</v>
      </c>
      <c r="DB146">
        <v>1676559496.5999999</v>
      </c>
      <c r="DC146">
        <v>9</v>
      </c>
      <c r="DD146">
        <v>-0.31900000000000001</v>
      </c>
      <c r="DE146">
        <v>0.04</v>
      </c>
      <c r="DF146">
        <v>-6.032</v>
      </c>
      <c r="DG146">
        <v>0.23799999999999999</v>
      </c>
      <c r="DH146">
        <v>416</v>
      </c>
      <c r="DI146">
        <v>31</v>
      </c>
      <c r="DJ146">
        <v>0.66</v>
      </c>
      <c r="DK146">
        <v>0.35</v>
      </c>
      <c r="DL146">
        <v>-24.952917073170731</v>
      </c>
      <c r="DM146">
        <v>-0.33487317073171602</v>
      </c>
      <c r="DN146">
        <v>5.849287595746263E-2</v>
      </c>
      <c r="DO146">
        <v>0</v>
      </c>
      <c r="DP146">
        <v>1.8629336585365861</v>
      </c>
      <c r="DQ146">
        <v>-3.973797909408449E-3</v>
      </c>
      <c r="DR146">
        <v>2.6086523537863409E-3</v>
      </c>
      <c r="DS146">
        <v>1</v>
      </c>
      <c r="DT146">
        <v>0</v>
      </c>
      <c r="DU146">
        <v>0</v>
      </c>
      <c r="DV146">
        <v>0</v>
      </c>
      <c r="DW146">
        <v>-1</v>
      </c>
      <c r="DX146">
        <v>1</v>
      </c>
      <c r="DY146">
        <v>2</v>
      </c>
      <c r="DZ146" t="s">
        <v>373</v>
      </c>
      <c r="EA146">
        <v>3.29731</v>
      </c>
      <c r="EB146">
        <v>2.6252900000000001</v>
      </c>
      <c r="EC146">
        <v>0.167544</v>
      </c>
      <c r="ED146">
        <v>0.16859399999999999</v>
      </c>
      <c r="EE146">
        <v>0.13824400000000001</v>
      </c>
      <c r="EF146">
        <v>0.13175600000000001</v>
      </c>
      <c r="EG146">
        <v>25142.799999999999</v>
      </c>
      <c r="EH146">
        <v>25482</v>
      </c>
      <c r="EI146">
        <v>28099.8</v>
      </c>
      <c r="EJ146">
        <v>29498.400000000001</v>
      </c>
      <c r="EK146">
        <v>33344.5</v>
      </c>
      <c r="EL146">
        <v>35542.5</v>
      </c>
      <c r="EM146">
        <v>39684.400000000001</v>
      </c>
      <c r="EN146">
        <v>42139.9</v>
      </c>
      <c r="EO146">
        <v>2.2158799999999998</v>
      </c>
      <c r="EP146">
        <v>2.2037</v>
      </c>
      <c r="EQ146">
        <v>0.141766</v>
      </c>
      <c r="ER146">
        <v>0</v>
      </c>
      <c r="ES146">
        <v>30.084599999999998</v>
      </c>
      <c r="ET146">
        <v>999.9</v>
      </c>
      <c r="EU146">
        <v>76.7</v>
      </c>
      <c r="EV146">
        <v>32.5</v>
      </c>
      <c r="EW146">
        <v>37.258099999999999</v>
      </c>
      <c r="EX146">
        <v>56.911000000000001</v>
      </c>
      <c r="EY146">
        <v>-3.9743599999999999</v>
      </c>
      <c r="EZ146">
        <v>2</v>
      </c>
      <c r="FA146">
        <v>0.39956799999999998</v>
      </c>
      <c r="FB146">
        <v>-0.19348599999999999</v>
      </c>
      <c r="FC146">
        <v>20.2746</v>
      </c>
      <c r="FD146">
        <v>5.2202799999999998</v>
      </c>
      <c r="FE146">
        <v>12.0083</v>
      </c>
      <c r="FF146">
        <v>4.98665</v>
      </c>
      <c r="FG146">
        <v>3.2844799999999998</v>
      </c>
      <c r="FH146">
        <v>9999</v>
      </c>
      <c r="FI146">
        <v>9999</v>
      </c>
      <c r="FJ146">
        <v>9999</v>
      </c>
      <c r="FK146">
        <v>999.9</v>
      </c>
      <c r="FL146">
        <v>1.8657300000000001</v>
      </c>
      <c r="FM146">
        <v>1.8621700000000001</v>
      </c>
      <c r="FN146">
        <v>1.8641799999999999</v>
      </c>
      <c r="FO146">
        <v>1.8602700000000001</v>
      </c>
      <c r="FP146">
        <v>1.8609599999999999</v>
      </c>
      <c r="FQ146">
        <v>1.86016</v>
      </c>
      <c r="FR146">
        <v>1.8618699999999999</v>
      </c>
      <c r="FS146">
        <v>1.8584799999999999</v>
      </c>
      <c r="FT146">
        <v>0</v>
      </c>
      <c r="FU146">
        <v>0</v>
      </c>
      <c r="FV146">
        <v>0</v>
      </c>
      <c r="FW146">
        <v>0</v>
      </c>
      <c r="FX146" t="s">
        <v>358</v>
      </c>
      <c r="FY146" t="s">
        <v>359</v>
      </c>
      <c r="FZ146" t="s">
        <v>360</v>
      </c>
      <c r="GA146" t="s">
        <v>360</v>
      </c>
      <c r="GB146" t="s">
        <v>360</v>
      </c>
      <c r="GC146" t="s">
        <v>360</v>
      </c>
      <c r="GD146">
        <v>0</v>
      </c>
      <c r="GE146">
        <v>100</v>
      </c>
      <c r="GF146">
        <v>100</v>
      </c>
      <c r="GG146">
        <v>-7.1059999999999999</v>
      </c>
      <c r="GH146">
        <v>0.22420000000000001</v>
      </c>
      <c r="GI146">
        <v>-4.3390407852367989</v>
      </c>
      <c r="GJ146">
        <v>-4.8024823865547416E-3</v>
      </c>
      <c r="GK146">
        <v>2.2541114550050859E-6</v>
      </c>
      <c r="GL146">
        <v>-5.2254267566753844E-10</v>
      </c>
      <c r="GM146">
        <v>0.224158448447625</v>
      </c>
      <c r="GN146">
        <v>0</v>
      </c>
      <c r="GO146">
        <v>0</v>
      </c>
      <c r="GP146">
        <v>0</v>
      </c>
      <c r="GQ146">
        <v>6</v>
      </c>
      <c r="GR146">
        <v>2068</v>
      </c>
      <c r="GS146">
        <v>3</v>
      </c>
      <c r="GT146">
        <v>31</v>
      </c>
      <c r="GU146">
        <v>127.3</v>
      </c>
      <c r="GV146">
        <v>127.4</v>
      </c>
      <c r="GW146">
        <v>2.4670399999999999</v>
      </c>
      <c r="GX146">
        <v>2.5305200000000001</v>
      </c>
      <c r="GY146">
        <v>2.04834</v>
      </c>
      <c r="GZ146">
        <v>2.6269499999999999</v>
      </c>
      <c r="HA146">
        <v>2.1972700000000001</v>
      </c>
      <c r="HB146">
        <v>2.2619600000000002</v>
      </c>
      <c r="HC146">
        <v>37.771099999999997</v>
      </c>
      <c r="HD146">
        <v>14.1846</v>
      </c>
      <c r="HE146">
        <v>18</v>
      </c>
      <c r="HF146">
        <v>690.55600000000004</v>
      </c>
      <c r="HG146">
        <v>758.26300000000003</v>
      </c>
      <c r="HH146">
        <v>30.999300000000002</v>
      </c>
      <c r="HI146">
        <v>32.490400000000001</v>
      </c>
      <c r="HJ146">
        <v>30</v>
      </c>
      <c r="HK146">
        <v>32.435400000000001</v>
      </c>
      <c r="HL146">
        <v>32.444499999999998</v>
      </c>
      <c r="HM146">
        <v>49.3476</v>
      </c>
      <c r="HN146">
        <v>19.1008</v>
      </c>
      <c r="HO146">
        <v>100</v>
      </c>
      <c r="HP146">
        <v>31</v>
      </c>
      <c r="HQ146">
        <v>876.05799999999999</v>
      </c>
      <c r="HR146">
        <v>31.716699999999999</v>
      </c>
      <c r="HS146">
        <v>99.045500000000004</v>
      </c>
      <c r="HT146">
        <v>97.741299999999995</v>
      </c>
    </row>
    <row r="147" spans="1:228" x14ac:dyDescent="0.2">
      <c r="A147">
        <v>132</v>
      </c>
      <c r="B147">
        <v>1676567145.0999999</v>
      </c>
      <c r="C147">
        <v>523</v>
      </c>
      <c r="D147" t="s">
        <v>622</v>
      </c>
      <c r="E147" t="s">
        <v>623</v>
      </c>
      <c r="F147">
        <v>4</v>
      </c>
      <c r="G147">
        <v>1676567142.7874999</v>
      </c>
      <c r="H147">
        <f t="shared" si="68"/>
        <v>2.0899514580381131E-3</v>
      </c>
      <c r="I147">
        <f t="shared" si="69"/>
        <v>2.0899514580381133</v>
      </c>
      <c r="J147">
        <f t="shared" si="70"/>
        <v>14.630579001650872</v>
      </c>
      <c r="K147">
        <f t="shared" si="71"/>
        <v>842.40775000000008</v>
      </c>
      <c r="L147">
        <f t="shared" si="72"/>
        <v>654.29900615873066</v>
      </c>
      <c r="M147">
        <f t="shared" si="73"/>
        <v>66.229306964054885</v>
      </c>
      <c r="N147">
        <f t="shared" si="74"/>
        <v>85.270007960418383</v>
      </c>
      <c r="O147">
        <f t="shared" si="75"/>
        <v>0.14107417596631802</v>
      </c>
      <c r="P147">
        <f t="shared" si="76"/>
        <v>2.7727998020587243</v>
      </c>
      <c r="Q147">
        <f t="shared" si="77"/>
        <v>0.13720459648144029</v>
      </c>
      <c r="R147">
        <f t="shared" si="78"/>
        <v>8.6091698368689226E-2</v>
      </c>
      <c r="S147">
        <f t="shared" si="79"/>
        <v>226.11888969878308</v>
      </c>
      <c r="T147">
        <f t="shared" si="80"/>
        <v>33.057937620332964</v>
      </c>
      <c r="U147">
        <f t="shared" si="81"/>
        <v>32.387612500000003</v>
      </c>
      <c r="V147">
        <f t="shared" si="82"/>
        <v>4.8808499943919577</v>
      </c>
      <c r="W147">
        <f t="shared" si="83"/>
        <v>70.326922989321091</v>
      </c>
      <c r="X147">
        <f t="shared" si="84"/>
        <v>3.4020866418921867</v>
      </c>
      <c r="Y147">
        <f t="shared" si="85"/>
        <v>4.8375309160174433</v>
      </c>
      <c r="Z147">
        <f t="shared" si="86"/>
        <v>1.478763352499771</v>
      </c>
      <c r="AA147">
        <f t="shared" si="87"/>
        <v>-92.166859299480791</v>
      </c>
      <c r="AB147">
        <f t="shared" si="88"/>
        <v>-23.598420415064567</v>
      </c>
      <c r="AC147">
        <f t="shared" si="89"/>
        <v>-1.9359454529992897</v>
      </c>
      <c r="AD147">
        <f t="shared" si="90"/>
        <v>108.41766453123844</v>
      </c>
      <c r="AE147">
        <f t="shared" si="91"/>
        <v>25.295315525412022</v>
      </c>
      <c r="AF147">
        <f t="shared" si="92"/>
        <v>2.0885334058144389</v>
      </c>
      <c r="AG147">
        <f t="shared" si="93"/>
        <v>14.630579001650872</v>
      </c>
      <c r="AH147">
        <v>895.37785856750008</v>
      </c>
      <c r="AI147">
        <v>874.83668484848442</v>
      </c>
      <c r="AJ147">
        <v>1.7309730860607251</v>
      </c>
      <c r="AK147">
        <v>62.170441953153343</v>
      </c>
      <c r="AL147">
        <f t="shared" si="94"/>
        <v>2.0899514580381133</v>
      </c>
      <c r="AM147">
        <v>31.747101059873021</v>
      </c>
      <c r="AN147">
        <v>33.611081212121192</v>
      </c>
      <c r="AO147">
        <v>4.6173098480748607E-5</v>
      </c>
      <c r="AP147">
        <v>100.072647166557</v>
      </c>
      <c r="AQ147">
        <v>8</v>
      </c>
      <c r="AR147">
        <v>1</v>
      </c>
      <c r="AS147">
        <f t="shared" si="95"/>
        <v>1</v>
      </c>
      <c r="AT147">
        <f t="shared" si="96"/>
        <v>0</v>
      </c>
      <c r="AU147">
        <f t="shared" si="97"/>
        <v>47598.668826265013</v>
      </c>
      <c r="AV147">
        <f t="shared" si="98"/>
        <v>1200.0337500000001</v>
      </c>
      <c r="AW147">
        <f t="shared" si="99"/>
        <v>1025.9524449216492</v>
      </c>
      <c r="AX147">
        <f t="shared" si="100"/>
        <v>0.85493632568388112</v>
      </c>
      <c r="AY147">
        <f t="shared" si="101"/>
        <v>0.1884271085698907</v>
      </c>
      <c r="AZ147">
        <v>6</v>
      </c>
      <c r="BA147">
        <v>0.5</v>
      </c>
      <c r="BB147" t="s">
        <v>355</v>
      </c>
      <c r="BC147">
        <v>2</v>
      </c>
      <c r="BD147" t="b">
        <v>1</v>
      </c>
      <c r="BE147">
        <v>1676567142.7874999</v>
      </c>
      <c r="BF147">
        <v>842.40775000000008</v>
      </c>
      <c r="BG147">
        <v>867.38025000000005</v>
      </c>
      <c r="BH147">
        <v>33.610225</v>
      </c>
      <c r="BI147">
        <v>31.747225</v>
      </c>
      <c r="BJ147">
        <v>849.52037500000006</v>
      </c>
      <c r="BK147">
        <v>33.386024999999997</v>
      </c>
      <c r="BL147">
        <v>650.02812500000005</v>
      </c>
      <c r="BM147">
        <v>101.121875</v>
      </c>
      <c r="BN147">
        <v>9.9900274999999997E-2</v>
      </c>
      <c r="BO147">
        <v>32.229750000000003</v>
      </c>
      <c r="BP147">
        <v>32.387612500000003</v>
      </c>
      <c r="BQ147">
        <v>999.9</v>
      </c>
      <c r="BR147">
        <v>0</v>
      </c>
      <c r="BS147">
        <v>0</v>
      </c>
      <c r="BT147">
        <v>9030.78125</v>
      </c>
      <c r="BU147">
        <v>0</v>
      </c>
      <c r="BV147">
        <v>228.84649999999999</v>
      </c>
      <c r="BW147">
        <v>-24.972375</v>
      </c>
      <c r="BX147">
        <v>871.70612499999993</v>
      </c>
      <c r="BY147">
        <v>895.82</v>
      </c>
      <c r="BZ147">
        <v>1.8629562500000001</v>
      </c>
      <c r="CA147">
        <v>867.38025000000005</v>
      </c>
      <c r="CB147">
        <v>31.747225</v>
      </c>
      <c r="CC147">
        <v>3.3987275000000001</v>
      </c>
      <c r="CD147">
        <v>3.2103437499999998</v>
      </c>
      <c r="CE147">
        <v>26.122137500000001</v>
      </c>
      <c r="CF147">
        <v>25.161087500000001</v>
      </c>
      <c r="CG147">
        <v>1200.0337500000001</v>
      </c>
      <c r="CH147">
        <v>0.50004025000000007</v>
      </c>
      <c r="CI147">
        <v>0.499959875</v>
      </c>
      <c r="CJ147">
        <v>0</v>
      </c>
      <c r="CK147">
        <v>891.15437499999996</v>
      </c>
      <c r="CL147">
        <v>4.9990899999999998</v>
      </c>
      <c r="CM147">
        <v>9686.1225000000013</v>
      </c>
      <c r="CN147">
        <v>9558.2612499999996</v>
      </c>
      <c r="CO147">
        <v>42.436999999999998</v>
      </c>
      <c r="CP147">
        <v>44.186999999999998</v>
      </c>
      <c r="CQ147">
        <v>43.257750000000001</v>
      </c>
      <c r="CR147">
        <v>43.132750000000001</v>
      </c>
      <c r="CS147">
        <v>43.686999999999998</v>
      </c>
      <c r="CT147">
        <v>597.56500000000005</v>
      </c>
      <c r="CU147">
        <v>597.47</v>
      </c>
      <c r="CV147">
        <v>0</v>
      </c>
      <c r="CW147">
        <v>1676567156.7</v>
      </c>
      <c r="CX147">
        <v>0</v>
      </c>
      <c r="CY147">
        <v>1676559501.0999999</v>
      </c>
      <c r="CZ147" t="s">
        <v>356</v>
      </c>
      <c r="DA147">
        <v>1676559501.0999999</v>
      </c>
      <c r="DB147">
        <v>1676559496.5999999</v>
      </c>
      <c r="DC147">
        <v>9</v>
      </c>
      <c r="DD147">
        <v>-0.31900000000000001</v>
      </c>
      <c r="DE147">
        <v>0.04</v>
      </c>
      <c r="DF147">
        <v>-6.032</v>
      </c>
      <c r="DG147">
        <v>0.23799999999999999</v>
      </c>
      <c r="DH147">
        <v>416</v>
      </c>
      <c r="DI147">
        <v>31</v>
      </c>
      <c r="DJ147">
        <v>0.66</v>
      </c>
      <c r="DK147">
        <v>0.35</v>
      </c>
      <c r="DL147">
        <v>-24.976053658536589</v>
      </c>
      <c r="DM147">
        <v>-3.7459233449536507E-2</v>
      </c>
      <c r="DN147">
        <v>3.5142213498041537E-2</v>
      </c>
      <c r="DO147">
        <v>1</v>
      </c>
      <c r="DP147">
        <v>1.8633031707317069</v>
      </c>
      <c r="DQ147">
        <v>-1.3909965156799859E-2</v>
      </c>
      <c r="DR147">
        <v>2.2892446714959731E-3</v>
      </c>
      <c r="DS147">
        <v>1</v>
      </c>
      <c r="DT147">
        <v>0</v>
      </c>
      <c r="DU147">
        <v>0</v>
      </c>
      <c r="DV147">
        <v>0</v>
      </c>
      <c r="DW147">
        <v>-1</v>
      </c>
      <c r="DX147">
        <v>2</v>
      </c>
      <c r="DY147">
        <v>2</v>
      </c>
      <c r="DZ147" t="s">
        <v>624</v>
      </c>
      <c r="EA147">
        <v>3.2973499999999998</v>
      </c>
      <c r="EB147">
        <v>2.6255899999999999</v>
      </c>
      <c r="EC147">
        <v>0.16841700000000001</v>
      </c>
      <c r="ED147">
        <v>0.16945099999999999</v>
      </c>
      <c r="EE147">
        <v>0.13824700000000001</v>
      </c>
      <c r="EF147">
        <v>0.13175700000000001</v>
      </c>
      <c r="EG147">
        <v>25116.6</v>
      </c>
      <c r="EH147">
        <v>25455.9</v>
      </c>
      <c r="EI147">
        <v>28100</v>
      </c>
      <c r="EJ147">
        <v>29498.7</v>
      </c>
      <c r="EK147">
        <v>33344.5</v>
      </c>
      <c r="EL147">
        <v>35543</v>
      </c>
      <c r="EM147">
        <v>39684.5</v>
      </c>
      <c r="EN147">
        <v>42140.5</v>
      </c>
      <c r="EO147">
        <v>2.2159800000000001</v>
      </c>
      <c r="EP147">
        <v>2.2037499999999999</v>
      </c>
      <c r="EQ147">
        <v>0.141766</v>
      </c>
      <c r="ER147">
        <v>0</v>
      </c>
      <c r="ES147">
        <v>30.0809</v>
      </c>
      <c r="ET147">
        <v>999.9</v>
      </c>
      <c r="EU147">
        <v>76.7</v>
      </c>
      <c r="EV147">
        <v>32.5</v>
      </c>
      <c r="EW147">
        <v>37.2547</v>
      </c>
      <c r="EX147">
        <v>56.820999999999998</v>
      </c>
      <c r="EY147">
        <v>-3.9503200000000001</v>
      </c>
      <c r="EZ147">
        <v>2</v>
      </c>
      <c r="FA147">
        <v>0.39962700000000001</v>
      </c>
      <c r="FB147">
        <v>-0.195101</v>
      </c>
      <c r="FC147">
        <v>20.274699999999999</v>
      </c>
      <c r="FD147">
        <v>5.2196899999999999</v>
      </c>
      <c r="FE147">
        <v>12.008900000000001</v>
      </c>
      <c r="FF147">
        <v>4.98705</v>
      </c>
      <c r="FG147">
        <v>3.2844799999999998</v>
      </c>
      <c r="FH147">
        <v>9999</v>
      </c>
      <c r="FI147">
        <v>9999</v>
      </c>
      <c r="FJ147">
        <v>9999</v>
      </c>
      <c r="FK147">
        <v>999.9</v>
      </c>
      <c r="FL147">
        <v>1.86574</v>
      </c>
      <c r="FM147">
        <v>1.8621700000000001</v>
      </c>
      <c r="FN147">
        <v>1.8641700000000001</v>
      </c>
      <c r="FO147">
        <v>1.8602799999999999</v>
      </c>
      <c r="FP147">
        <v>1.8609599999999999</v>
      </c>
      <c r="FQ147">
        <v>1.8601399999999999</v>
      </c>
      <c r="FR147">
        <v>1.8618699999999999</v>
      </c>
      <c r="FS147">
        <v>1.8584499999999999</v>
      </c>
      <c r="FT147">
        <v>0</v>
      </c>
      <c r="FU147">
        <v>0</v>
      </c>
      <c r="FV147">
        <v>0</v>
      </c>
      <c r="FW147">
        <v>0</v>
      </c>
      <c r="FX147" t="s">
        <v>358</v>
      </c>
      <c r="FY147" t="s">
        <v>359</v>
      </c>
      <c r="FZ147" t="s">
        <v>360</v>
      </c>
      <c r="GA147" t="s">
        <v>360</v>
      </c>
      <c r="GB147" t="s">
        <v>360</v>
      </c>
      <c r="GC147" t="s">
        <v>360</v>
      </c>
      <c r="GD147">
        <v>0</v>
      </c>
      <c r="GE147">
        <v>100</v>
      </c>
      <c r="GF147">
        <v>100</v>
      </c>
      <c r="GG147">
        <v>-7.12</v>
      </c>
      <c r="GH147">
        <v>0.22420000000000001</v>
      </c>
      <c r="GI147">
        <v>-4.3390407852367989</v>
      </c>
      <c r="GJ147">
        <v>-4.8024823865547416E-3</v>
      </c>
      <c r="GK147">
        <v>2.2541114550050859E-6</v>
      </c>
      <c r="GL147">
        <v>-5.2254267566753844E-10</v>
      </c>
      <c r="GM147">
        <v>0.224158448447625</v>
      </c>
      <c r="GN147">
        <v>0</v>
      </c>
      <c r="GO147">
        <v>0</v>
      </c>
      <c r="GP147">
        <v>0</v>
      </c>
      <c r="GQ147">
        <v>6</v>
      </c>
      <c r="GR147">
        <v>2068</v>
      </c>
      <c r="GS147">
        <v>3</v>
      </c>
      <c r="GT147">
        <v>31</v>
      </c>
      <c r="GU147">
        <v>127.4</v>
      </c>
      <c r="GV147">
        <v>127.5</v>
      </c>
      <c r="GW147">
        <v>2.48169</v>
      </c>
      <c r="GX147">
        <v>2.5268600000000001</v>
      </c>
      <c r="GY147">
        <v>2.04834</v>
      </c>
      <c r="GZ147">
        <v>2.6269499999999999</v>
      </c>
      <c r="HA147">
        <v>2.1972700000000001</v>
      </c>
      <c r="HB147">
        <v>2.3132299999999999</v>
      </c>
      <c r="HC147">
        <v>37.771099999999997</v>
      </c>
      <c r="HD147">
        <v>14.2021</v>
      </c>
      <c r="HE147">
        <v>18</v>
      </c>
      <c r="HF147">
        <v>690.63800000000003</v>
      </c>
      <c r="HG147">
        <v>758.31200000000001</v>
      </c>
      <c r="HH147">
        <v>30.999500000000001</v>
      </c>
      <c r="HI147">
        <v>32.488599999999998</v>
      </c>
      <c r="HJ147">
        <v>30.0001</v>
      </c>
      <c r="HK147">
        <v>32.435400000000001</v>
      </c>
      <c r="HL147">
        <v>32.444499999999998</v>
      </c>
      <c r="HM147">
        <v>49.655799999999999</v>
      </c>
      <c r="HN147">
        <v>19.1008</v>
      </c>
      <c r="HO147">
        <v>100</v>
      </c>
      <c r="HP147">
        <v>31</v>
      </c>
      <c r="HQ147">
        <v>882.73699999999997</v>
      </c>
      <c r="HR147">
        <v>31.716699999999999</v>
      </c>
      <c r="HS147">
        <v>99.046099999999996</v>
      </c>
      <c r="HT147">
        <v>97.742400000000004</v>
      </c>
    </row>
    <row r="148" spans="1:228" x14ac:dyDescent="0.2">
      <c r="A148">
        <v>133</v>
      </c>
      <c r="B148">
        <v>1676567149.0999999</v>
      </c>
      <c r="C148">
        <v>527</v>
      </c>
      <c r="D148" t="s">
        <v>625</v>
      </c>
      <c r="E148" t="s">
        <v>626</v>
      </c>
      <c r="F148">
        <v>4</v>
      </c>
      <c r="G148">
        <v>1676567147.0999999</v>
      </c>
      <c r="H148">
        <f t="shared" si="68"/>
        <v>2.0930925140954376E-3</v>
      </c>
      <c r="I148">
        <f t="shared" si="69"/>
        <v>2.0930925140954377</v>
      </c>
      <c r="J148">
        <f t="shared" si="70"/>
        <v>14.842045270272779</v>
      </c>
      <c r="K148">
        <f t="shared" si="71"/>
        <v>849.52057142857132</v>
      </c>
      <c r="L148">
        <f t="shared" si="72"/>
        <v>659.03748155942696</v>
      </c>
      <c r="M148">
        <f t="shared" si="73"/>
        <v>66.709812719457446</v>
      </c>
      <c r="N148">
        <f t="shared" si="74"/>
        <v>85.991100365383801</v>
      </c>
      <c r="O148">
        <f t="shared" si="75"/>
        <v>0.1412692189110176</v>
      </c>
      <c r="P148">
        <f t="shared" si="76"/>
        <v>2.7704400196740089</v>
      </c>
      <c r="Q148">
        <f t="shared" si="77"/>
        <v>0.1373858835077966</v>
      </c>
      <c r="R148">
        <f t="shared" si="78"/>
        <v>8.6206187989952957E-2</v>
      </c>
      <c r="S148">
        <f t="shared" si="79"/>
        <v>226.12017047937931</v>
      </c>
      <c r="T148">
        <f t="shared" si="80"/>
        <v>33.063429721317327</v>
      </c>
      <c r="U148">
        <f t="shared" si="81"/>
        <v>32.389457142857147</v>
      </c>
      <c r="V148">
        <f t="shared" si="82"/>
        <v>4.881358172256351</v>
      </c>
      <c r="W148">
        <f t="shared" si="83"/>
        <v>70.308963012588237</v>
      </c>
      <c r="X148">
        <f t="shared" si="84"/>
        <v>3.4023120700480813</v>
      </c>
      <c r="Y148">
        <f t="shared" si="85"/>
        <v>4.8390872575363195</v>
      </c>
      <c r="Z148">
        <f t="shared" si="86"/>
        <v>1.4790461022082697</v>
      </c>
      <c r="AA148">
        <f t="shared" si="87"/>
        <v>-92.305379871608793</v>
      </c>
      <c r="AB148">
        <f t="shared" si="88"/>
        <v>-23.003567914210752</v>
      </c>
      <c r="AC148">
        <f t="shared" si="89"/>
        <v>-1.8888228486243359</v>
      </c>
      <c r="AD148">
        <f t="shared" si="90"/>
        <v>108.92239984493546</v>
      </c>
      <c r="AE148">
        <f t="shared" si="91"/>
        <v>25.43760698926533</v>
      </c>
      <c r="AF148">
        <f t="shared" si="92"/>
        <v>2.092278883750744</v>
      </c>
      <c r="AG148">
        <f t="shared" si="93"/>
        <v>14.842045270272779</v>
      </c>
      <c r="AH148">
        <v>902.31526058636189</v>
      </c>
      <c r="AI148">
        <v>881.64313333333337</v>
      </c>
      <c r="AJ148">
        <v>1.712184228787087</v>
      </c>
      <c r="AK148">
        <v>62.170441953153343</v>
      </c>
      <c r="AL148">
        <f t="shared" si="94"/>
        <v>2.0930925140954377</v>
      </c>
      <c r="AM148">
        <v>31.746010203474938</v>
      </c>
      <c r="AN148">
        <v>33.612977575757569</v>
      </c>
      <c r="AO148">
        <v>3.0193068171572761E-5</v>
      </c>
      <c r="AP148">
        <v>100.072647166557</v>
      </c>
      <c r="AQ148">
        <v>8</v>
      </c>
      <c r="AR148">
        <v>1</v>
      </c>
      <c r="AS148">
        <f t="shared" si="95"/>
        <v>1</v>
      </c>
      <c r="AT148">
        <f t="shared" si="96"/>
        <v>0</v>
      </c>
      <c r="AU148">
        <f t="shared" si="97"/>
        <v>47532.663185351004</v>
      </c>
      <c r="AV148">
        <f t="shared" si="98"/>
        <v>1200.037142857143</v>
      </c>
      <c r="AW148">
        <f t="shared" si="99"/>
        <v>1025.9556779685904</v>
      </c>
      <c r="AX148">
        <f t="shared" si="100"/>
        <v>0.85493660265040983</v>
      </c>
      <c r="AY148">
        <f t="shared" si="101"/>
        <v>0.18842764311529109</v>
      </c>
      <c r="AZ148">
        <v>6</v>
      </c>
      <c r="BA148">
        <v>0.5</v>
      </c>
      <c r="BB148" t="s">
        <v>355</v>
      </c>
      <c r="BC148">
        <v>2</v>
      </c>
      <c r="BD148" t="b">
        <v>1</v>
      </c>
      <c r="BE148">
        <v>1676567147.0999999</v>
      </c>
      <c r="BF148">
        <v>849.52057142857132</v>
      </c>
      <c r="BG148">
        <v>874.64228571428589</v>
      </c>
      <c r="BH148">
        <v>33.612014285714288</v>
      </c>
      <c r="BI148">
        <v>31.74558571428571</v>
      </c>
      <c r="BJ148">
        <v>856.64785714285711</v>
      </c>
      <c r="BK148">
        <v>33.387900000000002</v>
      </c>
      <c r="BL148">
        <v>649.99642857142862</v>
      </c>
      <c r="BM148">
        <v>101.123</v>
      </c>
      <c r="BN148">
        <v>0.1000936571428571</v>
      </c>
      <c r="BO148">
        <v>32.235442857142857</v>
      </c>
      <c r="BP148">
        <v>32.389457142857147</v>
      </c>
      <c r="BQ148">
        <v>999.89999999999986</v>
      </c>
      <c r="BR148">
        <v>0</v>
      </c>
      <c r="BS148">
        <v>0</v>
      </c>
      <c r="BT148">
        <v>9018.1257142857139</v>
      </c>
      <c r="BU148">
        <v>0</v>
      </c>
      <c r="BV148">
        <v>211.3847142857143</v>
      </c>
      <c r="BW148">
        <v>-25.121742857142859</v>
      </c>
      <c r="BX148">
        <v>879.06771428571426</v>
      </c>
      <c r="BY148">
        <v>903.31871428571424</v>
      </c>
      <c r="BZ148">
        <v>1.866444285714286</v>
      </c>
      <c r="CA148">
        <v>874.64228571428589</v>
      </c>
      <c r="CB148">
        <v>31.74558571428571</v>
      </c>
      <c r="CC148">
        <v>3.398951428571428</v>
      </c>
      <c r="CD148">
        <v>3.21021</v>
      </c>
      <c r="CE148">
        <v>26.123271428571421</v>
      </c>
      <c r="CF148">
        <v>25.16038571428572</v>
      </c>
      <c r="CG148">
        <v>1200.037142857143</v>
      </c>
      <c r="CH148">
        <v>0.50003157142857158</v>
      </c>
      <c r="CI148">
        <v>0.49996857142857137</v>
      </c>
      <c r="CJ148">
        <v>0</v>
      </c>
      <c r="CK148">
        <v>891.19528571428577</v>
      </c>
      <c r="CL148">
        <v>4.9990899999999998</v>
      </c>
      <c r="CM148">
        <v>9684.6414285714272</v>
      </c>
      <c r="CN148">
        <v>9558.2685714285726</v>
      </c>
      <c r="CO148">
        <v>42.436999999999998</v>
      </c>
      <c r="CP148">
        <v>44.142714285714291</v>
      </c>
      <c r="CQ148">
        <v>43.25</v>
      </c>
      <c r="CR148">
        <v>43.125</v>
      </c>
      <c r="CS148">
        <v>43.686999999999998</v>
      </c>
      <c r="CT148">
        <v>597.55571428571432</v>
      </c>
      <c r="CU148">
        <v>597.48285714285703</v>
      </c>
      <c r="CV148">
        <v>0</v>
      </c>
      <c r="CW148">
        <v>1676567160.9000001</v>
      </c>
      <c r="CX148">
        <v>0</v>
      </c>
      <c r="CY148">
        <v>1676559501.0999999</v>
      </c>
      <c r="CZ148" t="s">
        <v>356</v>
      </c>
      <c r="DA148">
        <v>1676559501.0999999</v>
      </c>
      <c r="DB148">
        <v>1676559496.5999999</v>
      </c>
      <c r="DC148">
        <v>9</v>
      </c>
      <c r="DD148">
        <v>-0.31900000000000001</v>
      </c>
      <c r="DE148">
        <v>0.04</v>
      </c>
      <c r="DF148">
        <v>-6.032</v>
      </c>
      <c r="DG148">
        <v>0.23799999999999999</v>
      </c>
      <c r="DH148">
        <v>416</v>
      </c>
      <c r="DI148">
        <v>31</v>
      </c>
      <c r="DJ148">
        <v>0.66</v>
      </c>
      <c r="DK148">
        <v>0.35</v>
      </c>
      <c r="DL148">
        <v>-24.989302439024389</v>
      </c>
      <c r="DM148">
        <v>-0.30474773519165232</v>
      </c>
      <c r="DN148">
        <v>5.6643534441727449E-2</v>
      </c>
      <c r="DO148">
        <v>0</v>
      </c>
      <c r="DP148">
        <v>1.862839024390244</v>
      </c>
      <c r="DQ148">
        <v>8.3832752613187244E-3</v>
      </c>
      <c r="DR148">
        <v>1.5941337656607689E-3</v>
      </c>
      <c r="DS148">
        <v>1</v>
      </c>
      <c r="DT148">
        <v>0</v>
      </c>
      <c r="DU148">
        <v>0</v>
      </c>
      <c r="DV148">
        <v>0</v>
      </c>
      <c r="DW148">
        <v>-1</v>
      </c>
      <c r="DX148">
        <v>1</v>
      </c>
      <c r="DY148">
        <v>2</v>
      </c>
      <c r="DZ148" t="s">
        <v>373</v>
      </c>
      <c r="EA148">
        <v>3.29731</v>
      </c>
      <c r="EB148">
        <v>2.6255299999999999</v>
      </c>
      <c r="EC148">
        <v>0.16927900000000001</v>
      </c>
      <c r="ED148">
        <v>0.170317</v>
      </c>
      <c r="EE148">
        <v>0.13825499999999999</v>
      </c>
      <c r="EF148">
        <v>0.13175400000000001</v>
      </c>
      <c r="EG148">
        <v>25090.400000000001</v>
      </c>
      <c r="EH148">
        <v>25429.4</v>
      </c>
      <c r="EI148">
        <v>28099.9</v>
      </c>
      <c r="EJ148">
        <v>29498.799999999999</v>
      </c>
      <c r="EK148">
        <v>33344.400000000001</v>
      </c>
      <c r="EL148">
        <v>35543.4</v>
      </c>
      <c r="EM148">
        <v>39684.699999999997</v>
      </c>
      <c r="EN148">
        <v>42140.800000000003</v>
      </c>
      <c r="EO148">
        <v>2.2160199999999999</v>
      </c>
      <c r="EP148">
        <v>2.2038000000000002</v>
      </c>
      <c r="EQ148">
        <v>0.14310700000000001</v>
      </c>
      <c r="ER148">
        <v>0</v>
      </c>
      <c r="ES148">
        <v>30.0792</v>
      </c>
      <c r="ET148">
        <v>999.9</v>
      </c>
      <c r="EU148">
        <v>76.7</v>
      </c>
      <c r="EV148">
        <v>32.5</v>
      </c>
      <c r="EW148">
        <v>37.255899999999997</v>
      </c>
      <c r="EX148">
        <v>56.430999999999997</v>
      </c>
      <c r="EY148">
        <v>-3.9342999999999999</v>
      </c>
      <c r="EZ148">
        <v>2</v>
      </c>
      <c r="FA148">
        <v>0.399642</v>
      </c>
      <c r="FB148">
        <v>-0.195357</v>
      </c>
      <c r="FC148">
        <v>20.2745</v>
      </c>
      <c r="FD148">
        <v>5.2196899999999999</v>
      </c>
      <c r="FE148">
        <v>12.0083</v>
      </c>
      <c r="FF148">
        <v>4.9867499999999998</v>
      </c>
      <c r="FG148">
        <v>3.2844799999999998</v>
      </c>
      <c r="FH148">
        <v>9999</v>
      </c>
      <c r="FI148">
        <v>9999</v>
      </c>
      <c r="FJ148">
        <v>9999</v>
      </c>
      <c r="FK148">
        <v>999.9</v>
      </c>
      <c r="FL148">
        <v>1.8657300000000001</v>
      </c>
      <c r="FM148">
        <v>1.8621700000000001</v>
      </c>
      <c r="FN148">
        <v>1.8641700000000001</v>
      </c>
      <c r="FO148">
        <v>1.8602799999999999</v>
      </c>
      <c r="FP148">
        <v>1.8609599999999999</v>
      </c>
      <c r="FQ148">
        <v>1.8601799999999999</v>
      </c>
      <c r="FR148">
        <v>1.8618699999999999</v>
      </c>
      <c r="FS148">
        <v>1.8584799999999999</v>
      </c>
      <c r="FT148">
        <v>0</v>
      </c>
      <c r="FU148">
        <v>0</v>
      </c>
      <c r="FV148">
        <v>0</v>
      </c>
      <c r="FW148">
        <v>0</v>
      </c>
      <c r="FX148" t="s">
        <v>358</v>
      </c>
      <c r="FY148" t="s">
        <v>359</v>
      </c>
      <c r="FZ148" t="s">
        <v>360</v>
      </c>
      <c r="GA148" t="s">
        <v>360</v>
      </c>
      <c r="GB148" t="s">
        <v>360</v>
      </c>
      <c r="GC148" t="s">
        <v>360</v>
      </c>
      <c r="GD148">
        <v>0</v>
      </c>
      <c r="GE148">
        <v>100</v>
      </c>
      <c r="GF148">
        <v>100</v>
      </c>
      <c r="GG148">
        <v>-7.1340000000000003</v>
      </c>
      <c r="GH148">
        <v>0.22420000000000001</v>
      </c>
      <c r="GI148">
        <v>-4.3390407852367989</v>
      </c>
      <c r="GJ148">
        <v>-4.8024823865547416E-3</v>
      </c>
      <c r="GK148">
        <v>2.2541114550050859E-6</v>
      </c>
      <c r="GL148">
        <v>-5.2254267566753844E-10</v>
      </c>
      <c r="GM148">
        <v>0.224158448447625</v>
      </c>
      <c r="GN148">
        <v>0</v>
      </c>
      <c r="GO148">
        <v>0</v>
      </c>
      <c r="GP148">
        <v>0</v>
      </c>
      <c r="GQ148">
        <v>6</v>
      </c>
      <c r="GR148">
        <v>2068</v>
      </c>
      <c r="GS148">
        <v>3</v>
      </c>
      <c r="GT148">
        <v>31</v>
      </c>
      <c r="GU148">
        <v>127.5</v>
      </c>
      <c r="GV148">
        <v>127.5</v>
      </c>
      <c r="GW148">
        <v>2.49756</v>
      </c>
      <c r="GX148">
        <v>2.51709</v>
      </c>
      <c r="GY148">
        <v>2.04834</v>
      </c>
      <c r="GZ148">
        <v>2.6269499999999999</v>
      </c>
      <c r="HA148">
        <v>2.1972700000000001</v>
      </c>
      <c r="HB148">
        <v>2.3156699999999999</v>
      </c>
      <c r="HC148">
        <v>37.771099999999997</v>
      </c>
      <c r="HD148">
        <v>14.2196</v>
      </c>
      <c r="HE148">
        <v>18</v>
      </c>
      <c r="HF148">
        <v>690.67899999999997</v>
      </c>
      <c r="HG148">
        <v>758.36</v>
      </c>
      <c r="HH148">
        <v>30.999700000000001</v>
      </c>
      <c r="HI148">
        <v>32.488300000000002</v>
      </c>
      <c r="HJ148">
        <v>30.0001</v>
      </c>
      <c r="HK148">
        <v>32.435400000000001</v>
      </c>
      <c r="HL148">
        <v>32.444499999999998</v>
      </c>
      <c r="HM148">
        <v>49.963700000000003</v>
      </c>
      <c r="HN148">
        <v>19.1008</v>
      </c>
      <c r="HO148">
        <v>100</v>
      </c>
      <c r="HP148">
        <v>31</v>
      </c>
      <c r="HQ148">
        <v>889.42200000000003</v>
      </c>
      <c r="HR148">
        <v>31.7166</v>
      </c>
      <c r="HS148">
        <v>99.046099999999996</v>
      </c>
      <c r="HT148">
        <v>97.742999999999995</v>
      </c>
    </row>
    <row r="149" spans="1:228" x14ac:dyDescent="0.2">
      <c r="A149">
        <v>134</v>
      </c>
      <c r="B149">
        <v>1676567153.0999999</v>
      </c>
      <c r="C149">
        <v>531</v>
      </c>
      <c r="D149" t="s">
        <v>627</v>
      </c>
      <c r="E149" t="s">
        <v>628</v>
      </c>
      <c r="F149">
        <v>4</v>
      </c>
      <c r="G149">
        <v>1676567150.7874999</v>
      </c>
      <c r="H149">
        <f t="shared" si="68"/>
        <v>2.0934483061459852E-3</v>
      </c>
      <c r="I149">
        <f t="shared" si="69"/>
        <v>2.0934483061459854</v>
      </c>
      <c r="J149">
        <f t="shared" si="70"/>
        <v>14.707520250724629</v>
      </c>
      <c r="K149">
        <f t="shared" si="71"/>
        <v>855.68624999999997</v>
      </c>
      <c r="L149">
        <f t="shared" si="72"/>
        <v>665.98130572310947</v>
      </c>
      <c r="M149">
        <f t="shared" si="73"/>
        <v>67.412198665347546</v>
      </c>
      <c r="N149">
        <f t="shared" si="74"/>
        <v>86.614580596334349</v>
      </c>
      <c r="O149">
        <f t="shared" si="75"/>
        <v>0.1407903686456029</v>
      </c>
      <c r="P149">
        <f t="shared" si="76"/>
        <v>2.7753337730863943</v>
      </c>
      <c r="Q149">
        <f t="shared" si="77"/>
        <v>0.13693952921326671</v>
      </c>
      <c r="R149">
        <f t="shared" si="78"/>
        <v>8.5924415393496087E-2</v>
      </c>
      <c r="S149">
        <f t="shared" si="79"/>
        <v>226.111179698098</v>
      </c>
      <c r="T149">
        <f t="shared" si="80"/>
        <v>33.069542745047627</v>
      </c>
      <c r="U149">
        <f t="shared" si="81"/>
        <v>32.407987499999997</v>
      </c>
      <c r="V149">
        <f t="shared" si="82"/>
        <v>4.88646562765814</v>
      </c>
      <c r="W149">
        <f t="shared" si="83"/>
        <v>70.280459890726107</v>
      </c>
      <c r="X149">
        <f t="shared" si="84"/>
        <v>3.402397267739953</v>
      </c>
      <c r="Y149">
        <f t="shared" si="85"/>
        <v>4.8411710353490696</v>
      </c>
      <c r="Z149">
        <f t="shared" si="86"/>
        <v>1.484068359918187</v>
      </c>
      <c r="AA149">
        <f t="shared" si="87"/>
        <v>-92.321070301037949</v>
      </c>
      <c r="AB149">
        <f t="shared" si="88"/>
        <v>-24.67670428723596</v>
      </c>
      <c r="AC149">
        <f t="shared" si="89"/>
        <v>-2.0228911444271493</v>
      </c>
      <c r="AD149">
        <f t="shared" si="90"/>
        <v>107.09051396539695</v>
      </c>
      <c r="AE149">
        <f t="shared" si="91"/>
        <v>25.444733197610223</v>
      </c>
      <c r="AF149">
        <f t="shared" si="92"/>
        <v>2.0940537653492295</v>
      </c>
      <c r="AG149">
        <f t="shared" si="93"/>
        <v>14.707520250724629</v>
      </c>
      <c r="AH149">
        <v>909.24822001392579</v>
      </c>
      <c r="AI149">
        <v>888.60400606060637</v>
      </c>
      <c r="AJ149">
        <v>1.7388946138915451</v>
      </c>
      <c r="AK149">
        <v>62.170441953153343</v>
      </c>
      <c r="AL149">
        <f t="shared" si="94"/>
        <v>2.0934483061459854</v>
      </c>
      <c r="AM149">
        <v>31.745628396906579</v>
      </c>
      <c r="AN149">
        <v>33.612923636363611</v>
      </c>
      <c r="AO149">
        <v>1.060620335099961E-5</v>
      </c>
      <c r="AP149">
        <v>100.072647166557</v>
      </c>
      <c r="AQ149">
        <v>8</v>
      </c>
      <c r="AR149">
        <v>1</v>
      </c>
      <c r="AS149">
        <f t="shared" si="95"/>
        <v>1</v>
      </c>
      <c r="AT149">
        <f t="shared" si="96"/>
        <v>0</v>
      </c>
      <c r="AU149">
        <f t="shared" si="97"/>
        <v>47666.561759090037</v>
      </c>
      <c r="AV149">
        <f t="shared" si="98"/>
        <v>1199.98</v>
      </c>
      <c r="AW149">
        <f t="shared" si="99"/>
        <v>1025.9077449212944</v>
      </c>
      <c r="AX149">
        <f t="shared" si="100"/>
        <v>0.85493736972390733</v>
      </c>
      <c r="AY149">
        <f t="shared" si="101"/>
        <v>0.18842912356714112</v>
      </c>
      <c r="AZ149">
        <v>6</v>
      </c>
      <c r="BA149">
        <v>0.5</v>
      </c>
      <c r="BB149" t="s">
        <v>355</v>
      </c>
      <c r="BC149">
        <v>2</v>
      </c>
      <c r="BD149" t="b">
        <v>1</v>
      </c>
      <c r="BE149">
        <v>1676567150.7874999</v>
      </c>
      <c r="BF149">
        <v>855.68624999999997</v>
      </c>
      <c r="BG149">
        <v>880.8263750000001</v>
      </c>
      <c r="BH149">
        <v>33.613100000000003</v>
      </c>
      <c r="BI149">
        <v>31.745200000000001</v>
      </c>
      <c r="BJ149">
        <v>862.82650000000001</v>
      </c>
      <c r="BK149">
        <v>33.388962500000012</v>
      </c>
      <c r="BL149">
        <v>650.03462500000001</v>
      </c>
      <c r="BM149">
        <v>101.1225</v>
      </c>
      <c r="BN149">
        <v>9.9858774999999997E-2</v>
      </c>
      <c r="BO149">
        <v>32.243062500000001</v>
      </c>
      <c r="BP149">
        <v>32.407987499999997</v>
      </c>
      <c r="BQ149">
        <v>999.9</v>
      </c>
      <c r="BR149">
        <v>0</v>
      </c>
      <c r="BS149">
        <v>0</v>
      </c>
      <c r="BT149">
        <v>9044.21875</v>
      </c>
      <c r="BU149">
        <v>0</v>
      </c>
      <c r="BV149">
        <v>196.80850000000001</v>
      </c>
      <c r="BW149">
        <v>-25.140225000000001</v>
      </c>
      <c r="BX149">
        <v>885.44900000000007</v>
      </c>
      <c r="BY149">
        <v>909.70524999999998</v>
      </c>
      <c r="BZ149">
        <v>1.8679187500000001</v>
      </c>
      <c r="CA149">
        <v>880.8263750000001</v>
      </c>
      <c r="CB149">
        <v>31.745200000000001</v>
      </c>
      <c r="CC149">
        <v>3.3990437500000001</v>
      </c>
      <c r="CD149">
        <v>3.2101537499999999</v>
      </c>
      <c r="CE149">
        <v>26.123737500000001</v>
      </c>
      <c r="CF149">
        <v>25.1601</v>
      </c>
      <c r="CG149">
        <v>1199.98</v>
      </c>
      <c r="CH149">
        <v>0.50000349999999993</v>
      </c>
      <c r="CI149">
        <v>0.49999687500000001</v>
      </c>
      <c r="CJ149">
        <v>0</v>
      </c>
      <c r="CK149">
        <v>891.38400000000001</v>
      </c>
      <c r="CL149">
        <v>4.9990899999999998</v>
      </c>
      <c r="CM149">
        <v>9682.8637500000004</v>
      </c>
      <c r="CN149">
        <v>9557.7350000000006</v>
      </c>
      <c r="CO149">
        <v>42.436999999999998</v>
      </c>
      <c r="CP149">
        <v>44.140500000000003</v>
      </c>
      <c r="CQ149">
        <v>43.257750000000001</v>
      </c>
      <c r="CR149">
        <v>43.125</v>
      </c>
      <c r="CS149">
        <v>43.686999999999998</v>
      </c>
      <c r="CT149">
        <v>597.49625000000003</v>
      </c>
      <c r="CU149">
        <v>597.48500000000001</v>
      </c>
      <c r="CV149">
        <v>0</v>
      </c>
      <c r="CW149">
        <v>1676567164.5</v>
      </c>
      <c r="CX149">
        <v>0</v>
      </c>
      <c r="CY149">
        <v>1676559501.0999999</v>
      </c>
      <c r="CZ149" t="s">
        <v>356</v>
      </c>
      <c r="DA149">
        <v>1676559501.0999999</v>
      </c>
      <c r="DB149">
        <v>1676559496.5999999</v>
      </c>
      <c r="DC149">
        <v>9</v>
      </c>
      <c r="DD149">
        <v>-0.31900000000000001</v>
      </c>
      <c r="DE149">
        <v>0.04</v>
      </c>
      <c r="DF149">
        <v>-6.032</v>
      </c>
      <c r="DG149">
        <v>0.23799999999999999</v>
      </c>
      <c r="DH149">
        <v>416</v>
      </c>
      <c r="DI149">
        <v>31</v>
      </c>
      <c r="DJ149">
        <v>0.66</v>
      </c>
      <c r="DK149">
        <v>0.35</v>
      </c>
      <c r="DL149">
        <v>-25.027182926829269</v>
      </c>
      <c r="DM149">
        <v>-0.61392961672473145</v>
      </c>
      <c r="DN149">
        <v>8.1507868548601578E-2</v>
      </c>
      <c r="DO149">
        <v>0</v>
      </c>
      <c r="DP149">
        <v>1.8639856097560981</v>
      </c>
      <c r="DQ149">
        <v>1.868655052265018E-2</v>
      </c>
      <c r="DR149">
        <v>2.3839166878351658E-3</v>
      </c>
      <c r="DS149">
        <v>1</v>
      </c>
      <c r="DT149">
        <v>0</v>
      </c>
      <c r="DU149">
        <v>0</v>
      </c>
      <c r="DV149">
        <v>0</v>
      </c>
      <c r="DW149">
        <v>-1</v>
      </c>
      <c r="DX149">
        <v>1</v>
      </c>
      <c r="DY149">
        <v>2</v>
      </c>
      <c r="DZ149" t="s">
        <v>373</v>
      </c>
      <c r="EA149">
        <v>3.29738</v>
      </c>
      <c r="EB149">
        <v>2.6255099999999998</v>
      </c>
      <c r="EC149">
        <v>0.17014799999999999</v>
      </c>
      <c r="ED149">
        <v>0.17116700000000001</v>
      </c>
      <c r="EE149">
        <v>0.13825599999999999</v>
      </c>
      <c r="EF149">
        <v>0.13175100000000001</v>
      </c>
      <c r="EG149">
        <v>25064.1</v>
      </c>
      <c r="EH149">
        <v>25403.7</v>
      </c>
      <c r="EI149">
        <v>28099.9</v>
      </c>
      <c r="EJ149">
        <v>29499.3</v>
      </c>
      <c r="EK149">
        <v>33344.400000000001</v>
      </c>
      <c r="EL149">
        <v>35544</v>
      </c>
      <c r="EM149">
        <v>39684.6</v>
      </c>
      <c r="EN149">
        <v>42141.2</v>
      </c>
      <c r="EO149">
        <v>2.2162000000000002</v>
      </c>
      <c r="EP149">
        <v>2.2038799999999998</v>
      </c>
      <c r="EQ149">
        <v>0.14366599999999999</v>
      </c>
      <c r="ER149">
        <v>0</v>
      </c>
      <c r="ES149">
        <v>30.077000000000002</v>
      </c>
      <c r="ET149">
        <v>999.9</v>
      </c>
      <c r="EU149">
        <v>76.7</v>
      </c>
      <c r="EV149">
        <v>32.5</v>
      </c>
      <c r="EW149">
        <v>37.2577</v>
      </c>
      <c r="EX149">
        <v>56.850999999999999</v>
      </c>
      <c r="EY149">
        <v>-3.98638</v>
      </c>
      <c r="EZ149">
        <v>2</v>
      </c>
      <c r="FA149">
        <v>0.39955000000000002</v>
      </c>
      <c r="FB149">
        <v>-0.19409000000000001</v>
      </c>
      <c r="FC149">
        <v>20.2746</v>
      </c>
      <c r="FD149">
        <v>5.2199900000000001</v>
      </c>
      <c r="FE149">
        <v>12.0091</v>
      </c>
      <c r="FF149">
        <v>4.9865500000000003</v>
      </c>
      <c r="FG149">
        <v>3.2844500000000001</v>
      </c>
      <c r="FH149">
        <v>9999</v>
      </c>
      <c r="FI149">
        <v>9999</v>
      </c>
      <c r="FJ149">
        <v>9999</v>
      </c>
      <c r="FK149">
        <v>999.9</v>
      </c>
      <c r="FL149">
        <v>1.86574</v>
      </c>
      <c r="FM149">
        <v>1.8621799999999999</v>
      </c>
      <c r="FN149">
        <v>1.8641700000000001</v>
      </c>
      <c r="FO149">
        <v>1.8603099999999999</v>
      </c>
      <c r="FP149">
        <v>1.8609599999999999</v>
      </c>
      <c r="FQ149">
        <v>1.8601700000000001</v>
      </c>
      <c r="FR149">
        <v>1.86188</v>
      </c>
      <c r="FS149">
        <v>1.8584499999999999</v>
      </c>
      <c r="FT149">
        <v>0</v>
      </c>
      <c r="FU149">
        <v>0</v>
      </c>
      <c r="FV149">
        <v>0</v>
      </c>
      <c r="FW149">
        <v>0</v>
      </c>
      <c r="FX149" t="s">
        <v>358</v>
      </c>
      <c r="FY149" t="s">
        <v>359</v>
      </c>
      <c r="FZ149" t="s">
        <v>360</v>
      </c>
      <c r="GA149" t="s">
        <v>360</v>
      </c>
      <c r="GB149" t="s">
        <v>360</v>
      </c>
      <c r="GC149" t="s">
        <v>360</v>
      </c>
      <c r="GD149">
        <v>0</v>
      </c>
      <c r="GE149">
        <v>100</v>
      </c>
      <c r="GF149">
        <v>100</v>
      </c>
      <c r="GG149">
        <v>-7.149</v>
      </c>
      <c r="GH149">
        <v>0.22409999999999999</v>
      </c>
      <c r="GI149">
        <v>-4.3390407852367989</v>
      </c>
      <c r="GJ149">
        <v>-4.8024823865547416E-3</v>
      </c>
      <c r="GK149">
        <v>2.2541114550050859E-6</v>
      </c>
      <c r="GL149">
        <v>-5.2254267566753844E-10</v>
      </c>
      <c r="GM149">
        <v>0.224158448447625</v>
      </c>
      <c r="GN149">
        <v>0</v>
      </c>
      <c r="GO149">
        <v>0</v>
      </c>
      <c r="GP149">
        <v>0</v>
      </c>
      <c r="GQ149">
        <v>6</v>
      </c>
      <c r="GR149">
        <v>2068</v>
      </c>
      <c r="GS149">
        <v>3</v>
      </c>
      <c r="GT149">
        <v>31</v>
      </c>
      <c r="GU149">
        <v>127.5</v>
      </c>
      <c r="GV149">
        <v>127.6</v>
      </c>
      <c r="GW149">
        <v>2.5134300000000001</v>
      </c>
      <c r="GX149">
        <v>2.5122100000000001</v>
      </c>
      <c r="GY149">
        <v>2.04834</v>
      </c>
      <c r="GZ149">
        <v>2.6269499999999999</v>
      </c>
      <c r="HA149">
        <v>2.1972700000000001</v>
      </c>
      <c r="HB149">
        <v>2.34253</v>
      </c>
      <c r="HC149">
        <v>37.771099999999997</v>
      </c>
      <c r="HD149">
        <v>14.210800000000001</v>
      </c>
      <c r="HE149">
        <v>18</v>
      </c>
      <c r="HF149">
        <v>690.81100000000004</v>
      </c>
      <c r="HG149">
        <v>758.404</v>
      </c>
      <c r="HH149">
        <v>31.0001</v>
      </c>
      <c r="HI149">
        <v>32.485700000000001</v>
      </c>
      <c r="HJ149">
        <v>30</v>
      </c>
      <c r="HK149">
        <v>32.4343</v>
      </c>
      <c r="HL149">
        <v>32.4422</v>
      </c>
      <c r="HM149">
        <v>50.268700000000003</v>
      </c>
      <c r="HN149">
        <v>19.1008</v>
      </c>
      <c r="HO149">
        <v>100</v>
      </c>
      <c r="HP149">
        <v>31</v>
      </c>
      <c r="HQ149">
        <v>896.10199999999998</v>
      </c>
      <c r="HR149">
        <v>31.7166</v>
      </c>
      <c r="HS149">
        <v>99.046099999999996</v>
      </c>
      <c r="HT149">
        <v>97.744299999999996</v>
      </c>
    </row>
    <row r="150" spans="1:228" x14ac:dyDescent="0.2">
      <c r="A150">
        <v>135</v>
      </c>
      <c r="B150">
        <v>1676567157.0999999</v>
      </c>
      <c r="C150">
        <v>535</v>
      </c>
      <c r="D150" t="s">
        <v>629</v>
      </c>
      <c r="E150" t="s">
        <v>630</v>
      </c>
      <c r="F150">
        <v>4</v>
      </c>
      <c r="G150">
        <v>1676567155.0999999</v>
      </c>
      <c r="H150">
        <f t="shared" si="68"/>
        <v>2.0941943458555523E-3</v>
      </c>
      <c r="I150">
        <f t="shared" si="69"/>
        <v>2.0941943458555521</v>
      </c>
      <c r="J150">
        <f t="shared" si="70"/>
        <v>15.000572370898569</v>
      </c>
      <c r="K150">
        <f t="shared" si="71"/>
        <v>862.89457142857157</v>
      </c>
      <c r="L150">
        <f t="shared" si="72"/>
        <v>669.7495737533161</v>
      </c>
      <c r="M150">
        <f t="shared" si="73"/>
        <v>67.793648346937459</v>
      </c>
      <c r="N150">
        <f t="shared" si="74"/>
        <v>87.344245414116983</v>
      </c>
      <c r="O150">
        <f t="shared" si="75"/>
        <v>0.14089292021020799</v>
      </c>
      <c r="P150">
        <f t="shared" si="76"/>
        <v>2.7592370031987623</v>
      </c>
      <c r="Q150">
        <f t="shared" si="77"/>
        <v>0.13701472122095368</v>
      </c>
      <c r="R150">
        <f t="shared" si="78"/>
        <v>8.5973749888890921E-2</v>
      </c>
      <c r="S150">
        <f t="shared" si="79"/>
        <v>226.1192593757298</v>
      </c>
      <c r="T150">
        <f t="shared" si="80"/>
        <v>33.076864432027008</v>
      </c>
      <c r="U150">
        <f t="shared" si="81"/>
        <v>32.406642857142863</v>
      </c>
      <c r="V150">
        <f t="shared" si="82"/>
        <v>4.8860948521580809</v>
      </c>
      <c r="W150">
        <f t="shared" si="83"/>
        <v>70.266622069576812</v>
      </c>
      <c r="X150">
        <f t="shared" si="84"/>
        <v>3.4023084519153666</v>
      </c>
      <c r="Y150">
        <f t="shared" si="85"/>
        <v>4.841998023679662</v>
      </c>
      <c r="Z150">
        <f t="shared" si="86"/>
        <v>1.4837864002427144</v>
      </c>
      <c r="AA150">
        <f t="shared" si="87"/>
        <v>-92.353970652229862</v>
      </c>
      <c r="AB150">
        <f t="shared" si="88"/>
        <v>-23.883835985308711</v>
      </c>
      <c r="AC150">
        <f t="shared" si="89"/>
        <v>-1.969333330886486</v>
      </c>
      <c r="AD150">
        <f t="shared" si="90"/>
        <v>107.91211940730474</v>
      </c>
      <c r="AE150">
        <f t="shared" si="91"/>
        <v>25.483898441701417</v>
      </c>
      <c r="AF150">
        <f t="shared" si="92"/>
        <v>2.0959071480505793</v>
      </c>
      <c r="AG150">
        <f t="shared" si="93"/>
        <v>15.000572370898569</v>
      </c>
      <c r="AH150">
        <v>916.22574572242331</v>
      </c>
      <c r="AI150">
        <v>895.44956363636356</v>
      </c>
      <c r="AJ150">
        <v>1.700227957134899</v>
      </c>
      <c r="AK150">
        <v>62.170441953153343</v>
      </c>
      <c r="AL150">
        <f t="shared" si="94"/>
        <v>2.0941943458555521</v>
      </c>
      <c r="AM150">
        <v>31.743260886218899</v>
      </c>
      <c r="AN150">
        <v>33.611423030303023</v>
      </c>
      <c r="AO150">
        <v>-2.1414397801923931E-5</v>
      </c>
      <c r="AP150">
        <v>100.072647166557</v>
      </c>
      <c r="AQ150">
        <v>8</v>
      </c>
      <c r="AR150">
        <v>1</v>
      </c>
      <c r="AS150">
        <f t="shared" si="95"/>
        <v>1</v>
      </c>
      <c r="AT150">
        <f t="shared" si="96"/>
        <v>0</v>
      </c>
      <c r="AU150">
        <f t="shared" si="97"/>
        <v>47222.216757394082</v>
      </c>
      <c r="AV150">
        <f t="shared" si="98"/>
        <v>1200.0342857142859</v>
      </c>
      <c r="AW150">
        <f t="shared" si="99"/>
        <v>1025.9530421635909</v>
      </c>
      <c r="AX150">
        <f t="shared" si="100"/>
        <v>0.85493644171418137</v>
      </c>
      <c r="AY150">
        <f t="shared" si="101"/>
        <v>0.18842733250836979</v>
      </c>
      <c r="AZ150">
        <v>6</v>
      </c>
      <c r="BA150">
        <v>0.5</v>
      </c>
      <c r="BB150" t="s">
        <v>355</v>
      </c>
      <c r="BC150">
        <v>2</v>
      </c>
      <c r="BD150" t="b">
        <v>1</v>
      </c>
      <c r="BE150">
        <v>1676567155.0999999</v>
      </c>
      <c r="BF150">
        <v>862.89457142857157</v>
      </c>
      <c r="BG150">
        <v>888.08628571428562</v>
      </c>
      <c r="BH150">
        <v>33.61221428571428</v>
      </c>
      <c r="BI150">
        <v>31.742657142857141</v>
      </c>
      <c r="BJ150">
        <v>870.05</v>
      </c>
      <c r="BK150">
        <v>33.388057142857143</v>
      </c>
      <c r="BL150">
        <v>650.03385714285707</v>
      </c>
      <c r="BM150">
        <v>101.122</v>
      </c>
      <c r="BN150">
        <v>0.1003837142857143</v>
      </c>
      <c r="BO150">
        <v>32.246085714285719</v>
      </c>
      <c r="BP150">
        <v>32.406642857142863</v>
      </c>
      <c r="BQ150">
        <v>999.89999999999986</v>
      </c>
      <c r="BR150">
        <v>0</v>
      </c>
      <c r="BS150">
        <v>0</v>
      </c>
      <c r="BT150">
        <v>8958.7485714285722</v>
      </c>
      <c r="BU150">
        <v>0</v>
      </c>
      <c r="BV150">
        <v>152.65357142857141</v>
      </c>
      <c r="BW150">
        <v>-25.19181428571428</v>
      </c>
      <c r="BX150">
        <v>892.90700000000004</v>
      </c>
      <c r="BY150">
        <v>917.20071428571441</v>
      </c>
      <c r="BZ150">
        <v>1.869524285714286</v>
      </c>
      <c r="CA150">
        <v>888.08628571428562</v>
      </c>
      <c r="CB150">
        <v>31.742657142857141</v>
      </c>
      <c r="CC150">
        <v>3.3989314285714292</v>
      </c>
      <c r="CD150">
        <v>3.2098800000000001</v>
      </c>
      <c r="CE150">
        <v>26.123185714285711</v>
      </c>
      <c r="CF150">
        <v>25.158671428571431</v>
      </c>
      <c r="CG150">
        <v>1200.0342857142859</v>
      </c>
      <c r="CH150">
        <v>0.50003757142857141</v>
      </c>
      <c r="CI150">
        <v>0.49996257142857142</v>
      </c>
      <c r="CJ150">
        <v>0</v>
      </c>
      <c r="CK150">
        <v>891.45671428571427</v>
      </c>
      <c r="CL150">
        <v>4.9990899999999998</v>
      </c>
      <c r="CM150">
        <v>9656.6457142857162</v>
      </c>
      <c r="CN150">
        <v>9558.2442857142869</v>
      </c>
      <c r="CO150">
        <v>42.436999999999998</v>
      </c>
      <c r="CP150">
        <v>44.125</v>
      </c>
      <c r="CQ150">
        <v>43.25</v>
      </c>
      <c r="CR150">
        <v>43.125</v>
      </c>
      <c r="CS150">
        <v>43.686999999999998</v>
      </c>
      <c r="CT150">
        <v>597.56000000000006</v>
      </c>
      <c r="CU150">
        <v>597.47428571428577</v>
      </c>
      <c r="CV150">
        <v>0</v>
      </c>
      <c r="CW150">
        <v>1676567168.7</v>
      </c>
      <c r="CX150">
        <v>0</v>
      </c>
      <c r="CY150">
        <v>1676559501.0999999</v>
      </c>
      <c r="CZ150" t="s">
        <v>356</v>
      </c>
      <c r="DA150">
        <v>1676559501.0999999</v>
      </c>
      <c r="DB150">
        <v>1676559496.5999999</v>
      </c>
      <c r="DC150">
        <v>9</v>
      </c>
      <c r="DD150">
        <v>-0.31900000000000001</v>
      </c>
      <c r="DE150">
        <v>0.04</v>
      </c>
      <c r="DF150">
        <v>-6.032</v>
      </c>
      <c r="DG150">
        <v>0.23799999999999999</v>
      </c>
      <c r="DH150">
        <v>416</v>
      </c>
      <c r="DI150">
        <v>31</v>
      </c>
      <c r="DJ150">
        <v>0.66</v>
      </c>
      <c r="DK150">
        <v>0.35</v>
      </c>
      <c r="DL150">
        <v>-25.065378048780492</v>
      </c>
      <c r="DM150">
        <v>-0.77599651567947714</v>
      </c>
      <c r="DN150">
        <v>8.8585319248940197E-2</v>
      </c>
      <c r="DO150">
        <v>0</v>
      </c>
      <c r="DP150">
        <v>1.865182682926829</v>
      </c>
      <c r="DQ150">
        <v>2.940250871080383E-2</v>
      </c>
      <c r="DR150">
        <v>3.0512620534750589E-3</v>
      </c>
      <c r="DS150">
        <v>1</v>
      </c>
      <c r="DT150">
        <v>0</v>
      </c>
      <c r="DU150">
        <v>0</v>
      </c>
      <c r="DV150">
        <v>0</v>
      </c>
      <c r="DW150">
        <v>-1</v>
      </c>
      <c r="DX150">
        <v>1</v>
      </c>
      <c r="DY150">
        <v>2</v>
      </c>
      <c r="DZ150" t="s">
        <v>373</v>
      </c>
      <c r="EA150">
        <v>3.2974800000000002</v>
      </c>
      <c r="EB150">
        <v>2.6249500000000001</v>
      </c>
      <c r="EC150">
        <v>0.17099700000000001</v>
      </c>
      <c r="ED150">
        <v>0.172017</v>
      </c>
      <c r="EE150">
        <v>0.13825100000000001</v>
      </c>
      <c r="EF150">
        <v>0.131746</v>
      </c>
      <c r="EG150">
        <v>25038.3</v>
      </c>
      <c r="EH150">
        <v>25377.9</v>
      </c>
      <c r="EI150">
        <v>28099.7</v>
      </c>
      <c r="EJ150">
        <v>29499.599999999999</v>
      </c>
      <c r="EK150">
        <v>33344.800000000003</v>
      </c>
      <c r="EL150">
        <v>35544.5</v>
      </c>
      <c r="EM150">
        <v>39684.699999999997</v>
      </c>
      <c r="EN150">
        <v>42141.4</v>
      </c>
      <c r="EO150">
        <v>2.2166999999999999</v>
      </c>
      <c r="EP150">
        <v>2.2038500000000001</v>
      </c>
      <c r="EQ150">
        <v>0.143703</v>
      </c>
      <c r="ER150">
        <v>0</v>
      </c>
      <c r="ES150">
        <v>30.076599999999999</v>
      </c>
      <c r="ET150">
        <v>999.9</v>
      </c>
      <c r="EU150">
        <v>76.7</v>
      </c>
      <c r="EV150">
        <v>32.5</v>
      </c>
      <c r="EW150">
        <v>37.256700000000002</v>
      </c>
      <c r="EX150">
        <v>57.000999999999998</v>
      </c>
      <c r="EY150">
        <v>-4.0584899999999999</v>
      </c>
      <c r="EZ150">
        <v>2</v>
      </c>
      <c r="FA150">
        <v>0.39952700000000002</v>
      </c>
      <c r="FB150">
        <v>-0.19498399999999999</v>
      </c>
      <c r="FC150">
        <v>20.2746</v>
      </c>
      <c r="FD150">
        <v>5.2196899999999999</v>
      </c>
      <c r="FE150">
        <v>12.007899999999999</v>
      </c>
      <c r="FF150">
        <v>4.9866999999999999</v>
      </c>
      <c r="FG150">
        <v>3.2844799999999998</v>
      </c>
      <c r="FH150">
        <v>9999</v>
      </c>
      <c r="FI150">
        <v>9999</v>
      </c>
      <c r="FJ150">
        <v>9999</v>
      </c>
      <c r="FK150">
        <v>999.9</v>
      </c>
      <c r="FL150">
        <v>1.86574</v>
      </c>
      <c r="FM150">
        <v>1.8621799999999999</v>
      </c>
      <c r="FN150">
        <v>1.8641700000000001</v>
      </c>
      <c r="FO150">
        <v>1.8602700000000001</v>
      </c>
      <c r="FP150">
        <v>1.8609599999999999</v>
      </c>
      <c r="FQ150">
        <v>1.8601700000000001</v>
      </c>
      <c r="FR150">
        <v>1.86188</v>
      </c>
      <c r="FS150">
        <v>1.8584400000000001</v>
      </c>
      <c r="FT150">
        <v>0</v>
      </c>
      <c r="FU150">
        <v>0</v>
      </c>
      <c r="FV150">
        <v>0</v>
      </c>
      <c r="FW150">
        <v>0</v>
      </c>
      <c r="FX150" t="s">
        <v>358</v>
      </c>
      <c r="FY150" t="s">
        <v>359</v>
      </c>
      <c r="FZ150" t="s">
        <v>360</v>
      </c>
      <c r="GA150" t="s">
        <v>360</v>
      </c>
      <c r="GB150" t="s">
        <v>360</v>
      </c>
      <c r="GC150" t="s">
        <v>360</v>
      </c>
      <c r="GD150">
        <v>0</v>
      </c>
      <c r="GE150">
        <v>100</v>
      </c>
      <c r="GF150">
        <v>100</v>
      </c>
      <c r="GG150">
        <v>-7.1619999999999999</v>
      </c>
      <c r="GH150">
        <v>0.22420000000000001</v>
      </c>
      <c r="GI150">
        <v>-4.3390407852367989</v>
      </c>
      <c r="GJ150">
        <v>-4.8024823865547416E-3</v>
      </c>
      <c r="GK150">
        <v>2.2541114550050859E-6</v>
      </c>
      <c r="GL150">
        <v>-5.2254267566753844E-10</v>
      </c>
      <c r="GM150">
        <v>0.224158448447625</v>
      </c>
      <c r="GN150">
        <v>0</v>
      </c>
      <c r="GO150">
        <v>0</v>
      </c>
      <c r="GP150">
        <v>0</v>
      </c>
      <c r="GQ150">
        <v>6</v>
      </c>
      <c r="GR150">
        <v>2068</v>
      </c>
      <c r="GS150">
        <v>3</v>
      </c>
      <c r="GT150">
        <v>31</v>
      </c>
      <c r="GU150">
        <v>127.6</v>
      </c>
      <c r="GV150">
        <v>127.7</v>
      </c>
      <c r="GW150">
        <v>2.5280800000000001</v>
      </c>
      <c r="GX150">
        <v>2.5158700000000001</v>
      </c>
      <c r="GY150">
        <v>2.04834</v>
      </c>
      <c r="GZ150">
        <v>2.6257299999999999</v>
      </c>
      <c r="HA150">
        <v>2.1972700000000001</v>
      </c>
      <c r="HB150">
        <v>2.3535200000000001</v>
      </c>
      <c r="HC150">
        <v>37.771099999999997</v>
      </c>
      <c r="HD150">
        <v>14.2196</v>
      </c>
      <c r="HE150">
        <v>18</v>
      </c>
      <c r="HF150">
        <v>691.202</v>
      </c>
      <c r="HG150">
        <v>758.37300000000005</v>
      </c>
      <c r="HH150">
        <v>30.9999</v>
      </c>
      <c r="HI150">
        <v>32.485700000000001</v>
      </c>
      <c r="HJ150">
        <v>30</v>
      </c>
      <c r="HK150">
        <v>32.432499999999997</v>
      </c>
      <c r="HL150">
        <v>32.441699999999997</v>
      </c>
      <c r="HM150">
        <v>50.573799999999999</v>
      </c>
      <c r="HN150">
        <v>19.1008</v>
      </c>
      <c r="HO150">
        <v>100</v>
      </c>
      <c r="HP150">
        <v>31</v>
      </c>
      <c r="HQ150">
        <v>902.78099999999995</v>
      </c>
      <c r="HR150">
        <v>31.7166</v>
      </c>
      <c r="HS150">
        <v>99.046000000000006</v>
      </c>
      <c r="HT150">
        <v>97.745099999999994</v>
      </c>
    </row>
    <row r="151" spans="1:228" x14ac:dyDescent="0.2">
      <c r="A151">
        <v>136</v>
      </c>
      <c r="B151">
        <v>1676567161.0999999</v>
      </c>
      <c r="C151">
        <v>539</v>
      </c>
      <c r="D151" t="s">
        <v>631</v>
      </c>
      <c r="E151" t="s">
        <v>632</v>
      </c>
      <c r="F151">
        <v>4</v>
      </c>
      <c r="G151">
        <v>1676567158.7874999</v>
      </c>
      <c r="H151">
        <f t="shared" si="68"/>
        <v>2.0935012175663523E-3</v>
      </c>
      <c r="I151">
        <f t="shared" si="69"/>
        <v>2.0935012175663523</v>
      </c>
      <c r="J151">
        <f t="shared" si="70"/>
        <v>15.175292036272305</v>
      </c>
      <c r="K151">
        <f t="shared" si="71"/>
        <v>868.90525000000002</v>
      </c>
      <c r="L151">
        <f t="shared" si="72"/>
        <v>673.24480511984382</v>
      </c>
      <c r="M151">
        <f t="shared" si="73"/>
        <v>68.148306826830364</v>
      </c>
      <c r="N151">
        <f t="shared" si="74"/>
        <v>87.953774214274148</v>
      </c>
      <c r="O151">
        <f t="shared" si="75"/>
        <v>0.1406099096312832</v>
      </c>
      <c r="P151">
        <f t="shared" si="76"/>
        <v>2.7653084924159144</v>
      </c>
      <c r="Q151">
        <f t="shared" si="77"/>
        <v>0.13675527612844393</v>
      </c>
      <c r="R151">
        <f t="shared" si="78"/>
        <v>8.5809569510013922E-2</v>
      </c>
      <c r="S151">
        <f t="shared" si="79"/>
        <v>226.12804610728926</v>
      </c>
      <c r="T151">
        <f t="shared" si="80"/>
        <v>33.079297247008043</v>
      </c>
      <c r="U151">
        <f t="shared" si="81"/>
        <v>32.414200000000001</v>
      </c>
      <c r="V151">
        <f t="shared" si="82"/>
        <v>4.8881789973574916</v>
      </c>
      <c r="W151">
        <f t="shared" si="83"/>
        <v>70.246188390643098</v>
      </c>
      <c r="X151">
        <f t="shared" si="84"/>
        <v>3.4020641263623048</v>
      </c>
      <c r="Y151">
        <f t="shared" si="85"/>
        <v>4.8430586830465874</v>
      </c>
      <c r="Z151">
        <f t="shared" si="86"/>
        <v>1.4861148709951868</v>
      </c>
      <c r="AA151">
        <f t="shared" si="87"/>
        <v>-92.323403694676131</v>
      </c>
      <c r="AB151">
        <f t="shared" si="88"/>
        <v>-24.485070363140345</v>
      </c>
      <c r="AC151">
        <f t="shared" si="89"/>
        <v>-2.0145883692173099</v>
      </c>
      <c r="AD151">
        <f t="shared" si="90"/>
        <v>107.30498368025548</v>
      </c>
      <c r="AE151">
        <f t="shared" si="91"/>
        <v>25.611125508075098</v>
      </c>
      <c r="AF151">
        <f t="shared" si="92"/>
        <v>2.0952149843004726</v>
      </c>
      <c r="AG151">
        <f t="shared" si="93"/>
        <v>15.175292036272305</v>
      </c>
      <c r="AH151">
        <v>923.07602159635644</v>
      </c>
      <c r="AI151">
        <v>902.18243030302983</v>
      </c>
      <c r="AJ151">
        <v>1.6872364101531749</v>
      </c>
      <c r="AK151">
        <v>62.170441953153343</v>
      </c>
      <c r="AL151">
        <f t="shared" si="94"/>
        <v>2.0935012175663523</v>
      </c>
      <c r="AM151">
        <v>31.740846682052801</v>
      </c>
      <c r="AN151">
        <v>33.608516969696957</v>
      </c>
      <c r="AO151">
        <v>-3.6263198230293869E-5</v>
      </c>
      <c r="AP151">
        <v>100.072647166557</v>
      </c>
      <c r="AQ151">
        <v>7</v>
      </c>
      <c r="AR151">
        <v>1</v>
      </c>
      <c r="AS151">
        <f t="shared" si="95"/>
        <v>1</v>
      </c>
      <c r="AT151">
        <f t="shared" si="96"/>
        <v>0</v>
      </c>
      <c r="AU151">
        <f t="shared" si="97"/>
        <v>47388.892404052276</v>
      </c>
      <c r="AV151">
        <f t="shared" si="98"/>
        <v>1200.085</v>
      </c>
      <c r="AW151">
        <f t="shared" si="99"/>
        <v>1025.9960010918596</v>
      </c>
      <c r="AX151">
        <f t="shared" si="100"/>
        <v>0.85493610960211952</v>
      </c>
      <c r="AY151">
        <f t="shared" si="101"/>
        <v>0.18842669153209085</v>
      </c>
      <c r="AZ151">
        <v>6</v>
      </c>
      <c r="BA151">
        <v>0.5</v>
      </c>
      <c r="BB151" t="s">
        <v>355</v>
      </c>
      <c r="BC151">
        <v>2</v>
      </c>
      <c r="BD151" t="b">
        <v>1</v>
      </c>
      <c r="BE151">
        <v>1676567158.7874999</v>
      </c>
      <c r="BF151">
        <v>868.90525000000002</v>
      </c>
      <c r="BG151">
        <v>894.22587499999997</v>
      </c>
      <c r="BH151">
        <v>33.609375</v>
      </c>
      <c r="BI151">
        <v>31.740400000000001</v>
      </c>
      <c r="BJ151">
        <v>876.07287500000007</v>
      </c>
      <c r="BK151">
        <v>33.385225000000013</v>
      </c>
      <c r="BL151">
        <v>650.02350000000001</v>
      </c>
      <c r="BM151">
        <v>101.123875</v>
      </c>
      <c r="BN151">
        <v>9.9790312500000006E-2</v>
      </c>
      <c r="BO151">
        <v>32.249962500000002</v>
      </c>
      <c r="BP151">
        <v>32.414200000000001</v>
      </c>
      <c r="BQ151">
        <v>999.9</v>
      </c>
      <c r="BR151">
        <v>0</v>
      </c>
      <c r="BS151">
        <v>0</v>
      </c>
      <c r="BT151">
        <v>8990.78125</v>
      </c>
      <c r="BU151">
        <v>0</v>
      </c>
      <c r="BV151">
        <v>91.538787499999998</v>
      </c>
      <c r="BW151">
        <v>-25.320799999999998</v>
      </c>
      <c r="BX151">
        <v>899.12424999999996</v>
      </c>
      <c r="BY151">
        <v>923.53937500000006</v>
      </c>
      <c r="BZ151">
        <v>1.8689899999999999</v>
      </c>
      <c r="CA151">
        <v>894.22587499999997</v>
      </c>
      <c r="CB151">
        <v>31.740400000000001</v>
      </c>
      <c r="CC151">
        <v>3.3987112499999999</v>
      </c>
      <c r="CD151">
        <v>3.2097125000000002</v>
      </c>
      <c r="CE151">
        <v>26.122074999999999</v>
      </c>
      <c r="CF151">
        <v>25.157800000000002</v>
      </c>
      <c r="CG151">
        <v>1200.085</v>
      </c>
      <c r="CH151">
        <v>0.500046875</v>
      </c>
      <c r="CI151">
        <v>0.499953125</v>
      </c>
      <c r="CJ151">
        <v>0</v>
      </c>
      <c r="CK151">
        <v>891.732125</v>
      </c>
      <c r="CL151">
        <v>4.9990899999999998</v>
      </c>
      <c r="CM151">
        <v>9663.848750000001</v>
      </c>
      <c r="CN151">
        <v>9558.7174999999988</v>
      </c>
      <c r="CO151">
        <v>42.436999999999998</v>
      </c>
      <c r="CP151">
        <v>44.125</v>
      </c>
      <c r="CQ151">
        <v>43.25</v>
      </c>
      <c r="CR151">
        <v>43.125</v>
      </c>
      <c r="CS151">
        <v>43.686999999999998</v>
      </c>
      <c r="CT151">
        <v>597.59875000000011</v>
      </c>
      <c r="CU151">
        <v>597.48624999999993</v>
      </c>
      <c r="CV151">
        <v>0</v>
      </c>
      <c r="CW151">
        <v>1676567172.9000001</v>
      </c>
      <c r="CX151">
        <v>0</v>
      </c>
      <c r="CY151">
        <v>1676559501.0999999</v>
      </c>
      <c r="CZ151" t="s">
        <v>356</v>
      </c>
      <c r="DA151">
        <v>1676559501.0999999</v>
      </c>
      <c r="DB151">
        <v>1676559496.5999999</v>
      </c>
      <c r="DC151">
        <v>9</v>
      </c>
      <c r="DD151">
        <v>-0.31900000000000001</v>
      </c>
      <c r="DE151">
        <v>0.04</v>
      </c>
      <c r="DF151">
        <v>-6.032</v>
      </c>
      <c r="DG151">
        <v>0.23799999999999999</v>
      </c>
      <c r="DH151">
        <v>416</v>
      </c>
      <c r="DI151">
        <v>31</v>
      </c>
      <c r="DJ151">
        <v>0.66</v>
      </c>
      <c r="DK151">
        <v>0.35</v>
      </c>
      <c r="DL151">
        <v>-25.12250487804878</v>
      </c>
      <c r="DM151">
        <v>-1.0339860627177859</v>
      </c>
      <c r="DN151">
        <v>0.1109013843438189</v>
      </c>
      <c r="DO151">
        <v>0</v>
      </c>
      <c r="DP151">
        <v>1.866632195121952</v>
      </c>
      <c r="DQ151">
        <v>2.545818815331867E-2</v>
      </c>
      <c r="DR151">
        <v>2.710603849739025E-3</v>
      </c>
      <c r="DS151">
        <v>1</v>
      </c>
      <c r="DT151">
        <v>0</v>
      </c>
      <c r="DU151">
        <v>0</v>
      </c>
      <c r="DV151">
        <v>0</v>
      </c>
      <c r="DW151">
        <v>-1</v>
      </c>
      <c r="DX151">
        <v>1</v>
      </c>
      <c r="DY151">
        <v>2</v>
      </c>
      <c r="DZ151" t="s">
        <v>373</v>
      </c>
      <c r="EA151">
        <v>3.2972000000000001</v>
      </c>
      <c r="EB151">
        <v>2.6253099999999998</v>
      </c>
      <c r="EC151">
        <v>0.17183300000000001</v>
      </c>
      <c r="ED151">
        <v>0.17286000000000001</v>
      </c>
      <c r="EE151">
        <v>0.13824700000000001</v>
      </c>
      <c r="EF151">
        <v>0.13173799999999999</v>
      </c>
      <c r="EG151">
        <v>25012.5</v>
      </c>
      <c r="EH151">
        <v>25351.8</v>
      </c>
      <c r="EI151">
        <v>28099.3</v>
      </c>
      <c r="EJ151">
        <v>29499.3</v>
      </c>
      <c r="EK151">
        <v>33344.5</v>
      </c>
      <c r="EL151">
        <v>35544.5</v>
      </c>
      <c r="EM151">
        <v>39684.1</v>
      </c>
      <c r="EN151">
        <v>42141</v>
      </c>
      <c r="EO151">
        <v>2.21665</v>
      </c>
      <c r="EP151">
        <v>2.2040500000000001</v>
      </c>
      <c r="EQ151">
        <v>0.143982</v>
      </c>
      <c r="ER151">
        <v>0</v>
      </c>
      <c r="ES151">
        <v>30.076799999999999</v>
      </c>
      <c r="ET151">
        <v>999.9</v>
      </c>
      <c r="EU151">
        <v>76.7</v>
      </c>
      <c r="EV151">
        <v>32.5</v>
      </c>
      <c r="EW151">
        <v>37.255099999999999</v>
      </c>
      <c r="EX151">
        <v>56.581000000000003</v>
      </c>
      <c r="EY151">
        <v>-4.0665100000000001</v>
      </c>
      <c r="EZ151">
        <v>2</v>
      </c>
      <c r="FA151">
        <v>0.39951999999999999</v>
      </c>
      <c r="FB151">
        <v>-0.19523399999999999</v>
      </c>
      <c r="FC151">
        <v>20.274699999999999</v>
      </c>
      <c r="FD151">
        <v>5.2201399999999998</v>
      </c>
      <c r="FE151">
        <v>12.0077</v>
      </c>
      <c r="FF151">
        <v>4.9869000000000003</v>
      </c>
      <c r="FG151">
        <v>3.2844799999999998</v>
      </c>
      <c r="FH151">
        <v>9999</v>
      </c>
      <c r="FI151">
        <v>9999</v>
      </c>
      <c r="FJ151">
        <v>9999</v>
      </c>
      <c r="FK151">
        <v>999.9</v>
      </c>
      <c r="FL151">
        <v>1.86572</v>
      </c>
      <c r="FM151">
        <v>1.8621799999999999</v>
      </c>
      <c r="FN151">
        <v>1.8641700000000001</v>
      </c>
      <c r="FO151">
        <v>1.8602799999999999</v>
      </c>
      <c r="FP151">
        <v>1.8609599999999999</v>
      </c>
      <c r="FQ151">
        <v>1.8601399999999999</v>
      </c>
      <c r="FR151">
        <v>1.86188</v>
      </c>
      <c r="FS151">
        <v>1.85843</v>
      </c>
      <c r="FT151">
        <v>0</v>
      </c>
      <c r="FU151">
        <v>0</v>
      </c>
      <c r="FV151">
        <v>0</v>
      </c>
      <c r="FW151">
        <v>0</v>
      </c>
      <c r="FX151" t="s">
        <v>358</v>
      </c>
      <c r="FY151" t="s">
        <v>359</v>
      </c>
      <c r="FZ151" t="s">
        <v>360</v>
      </c>
      <c r="GA151" t="s">
        <v>360</v>
      </c>
      <c r="GB151" t="s">
        <v>360</v>
      </c>
      <c r="GC151" t="s">
        <v>360</v>
      </c>
      <c r="GD151">
        <v>0</v>
      </c>
      <c r="GE151">
        <v>100</v>
      </c>
      <c r="GF151">
        <v>100</v>
      </c>
      <c r="GG151">
        <v>-7.1760000000000002</v>
      </c>
      <c r="GH151">
        <v>0.22420000000000001</v>
      </c>
      <c r="GI151">
        <v>-4.3390407852367989</v>
      </c>
      <c r="GJ151">
        <v>-4.8024823865547416E-3</v>
      </c>
      <c r="GK151">
        <v>2.2541114550050859E-6</v>
      </c>
      <c r="GL151">
        <v>-5.2254267566753844E-10</v>
      </c>
      <c r="GM151">
        <v>0.224158448447625</v>
      </c>
      <c r="GN151">
        <v>0</v>
      </c>
      <c r="GO151">
        <v>0</v>
      </c>
      <c r="GP151">
        <v>0</v>
      </c>
      <c r="GQ151">
        <v>6</v>
      </c>
      <c r="GR151">
        <v>2068</v>
      </c>
      <c r="GS151">
        <v>3</v>
      </c>
      <c r="GT151">
        <v>31</v>
      </c>
      <c r="GU151">
        <v>127.7</v>
      </c>
      <c r="GV151">
        <v>127.7</v>
      </c>
      <c r="GW151">
        <v>2.5439500000000002</v>
      </c>
      <c r="GX151">
        <v>2.52197</v>
      </c>
      <c r="GY151">
        <v>2.04834</v>
      </c>
      <c r="GZ151">
        <v>2.6269499999999999</v>
      </c>
      <c r="HA151">
        <v>2.1972700000000001</v>
      </c>
      <c r="HB151">
        <v>2.34863</v>
      </c>
      <c r="HC151">
        <v>37.771099999999997</v>
      </c>
      <c r="HD151">
        <v>14.210800000000001</v>
      </c>
      <c r="HE151">
        <v>18</v>
      </c>
      <c r="HF151">
        <v>691.16099999999994</v>
      </c>
      <c r="HG151">
        <v>758.56700000000001</v>
      </c>
      <c r="HH151">
        <v>31</v>
      </c>
      <c r="HI151">
        <v>32.484000000000002</v>
      </c>
      <c r="HJ151">
        <v>30</v>
      </c>
      <c r="HK151">
        <v>32.432499999999997</v>
      </c>
      <c r="HL151">
        <v>32.441699999999997</v>
      </c>
      <c r="HM151">
        <v>50.876300000000001</v>
      </c>
      <c r="HN151">
        <v>19.1008</v>
      </c>
      <c r="HO151">
        <v>100</v>
      </c>
      <c r="HP151">
        <v>31</v>
      </c>
      <c r="HQ151">
        <v>909.45899999999995</v>
      </c>
      <c r="HR151">
        <v>31.7166</v>
      </c>
      <c r="HS151">
        <v>99.044399999999996</v>
      </c>
      <c r="HT151">
        <v>97.744100000000003</v>
      </c>
    </row>
    <row r="152" spans="1:228" x14ac:dyDescent="0.2">
      <c r="A152">
        <v>137</v>
      </c>
      <c r="B152">
        <v>1676567165.0999999</v>
      </c>
      <c r="C152">
        <v>543</v>
      </c>
      <c r="D152" t="s">
        <v>633</v>
      </c>
      <c r="E152" t="s">
        <v>634</v>
      </c>
      <c r="F152">
        <v>4</v>
      </c>
      <c r="G152">
        <v>1676567163.0999999</v>
      </c>
      <c r="H152">
        <f t="shared" si="68"/>
        <v>2.0958279357038939E-3</v>
      </c>
      <c r="I152">
        <f t="shared" si="69"/>
        <v>2.0958279357038938</v>
      </c>
      <c r="J152">
        <f t="shared" si="70"/>
        <v>14.842015385302583</v>
      </c>
      <c r="K152">
        <f t="shared" si="71"/>
        <v>876.05200000000002</v>
      </c>
      <c r="L152">
        <f t="shared" si="72"/>
        <v>684.05921754418614</v>
      </c>
      <c r="M152">
        <f t="shared" si="73"/>
        <v>69.241634193572295</v>
      </c>
      <c r="N152">
        <f t="shared" si="74"/>
        <v>88.675469261737064</v>
      </c>
      <c r="O152">
        <f t="shared" si="75"/>
        <v>0.1406273366714717</v>
      </c>
      <c r="P152">
        <f t="shared" si="76"/>
        <v>2.765778485866242</v>
      </c>
      <c r="Q152">
        <f t="shared" si="77"/>
        <v>0.13677239758170776</v>
      </c>
      <c r="R152">
        <f t="shared" si="78"/>
        <v>8.5820297569580289E-2</v>
      </c>
      <c r="S152">
        <f t="shared" si="79"/>
        <v>226.10669833559726</v>
      </c>
      <c r="T152">
        <f t="shared" si="80"/>
        <v>33.085089352293494</v>
      </c>
      <c r="U152">
        <f t="shared" si="81"/>
        <v>32.41965714285714</v>
      </c>
      <c r="V152">
        <f t="shared" si="82"/>
        <v>4.8896844755130582</v>
      </c>
      <c r="W152">
        <f t="shared" si="83"/>
        <v>70.221325635818388</v>
      </c>
      <c r="X152">
        <f t="shared" si="84"/>
        <v>3.4021465194299503</v>
      </c>
      <c r="Y152">
        <f t="shared" si="85"/>
        <v>4.8448907630627076</v>
      </c>
      <c r="Z152">
        <f t="shared" si="86"/>
        <v>1.4875379560831079</v>
      </c>
      <c r="AA152">
        <f t="shared" si="87"/>
        <v>-92.426011964541715</v>
      </c>
      <c r="AB152">
        <f t="shared" si="88"/>
        <v>-24.304709905993963</v>
      </c>
      <c r="AC152">
        <f t="shared" si="89"/>
        <v>-1.9995281691472222</v>
      </c>
      <c r="AD152">
        <f t="shared" si="90"/>
        <v>107.37644829591436</v>
      </c>
      <c r="AE152">
        <f t="shared" si="91"/>
        <v>25.680926640653649</v>
      </c>
      <c r="AF152">
        <f t="shared" si="92"/>
        <v>2.097158658272988</v>
      </c>
      <c r="AG152">
        <f t="shared" si="93"/>
        <v>14.842015385302583</v>
      </c>
      <c r="AH152">
        <v>930.01087494402111</v>
      </c>
      <c r="AI152">
        <v>909.16881818181821</v>
      </c>
      <c r="AJ152">
        <v>1.757044958276804</v>
      </c>
      <c r="AK152">
        <v>62.170441953153343</v>
      </c>
      <c r="AL152">
        <f t="shared" si="94"/>
        <v>2.0958279357038938</v>
      </c>
      <c r="AM152">
        <v>31.740128352610611</v>
      </c>
      <c r="AN152">
        <v>33.609462424242402</v>
      </c>
      <c r="AO152">
        <v>3.8927897657903388E-5</v>
      </c>
      <c r="AP152">
        <v>100.072647166557</v>
      </c>
      <c r="AQ152">
        <v>8</v>
      </c>
      <c r="AR152">
        <v>1</v>
      </c>
      <c r="AS152">
        <f t="shared" si="95"/>
        <v>1</v>
      </c>
      <c r="AT152">
        <f t="shared" si="96"/>
        <v>0</v>
      </c>
      <c r="AU152">
        <f t="shared" si="97"/>
        <v>47400.792372544114</v>
      </c>
      <c r="AV152">
        <f t="shared" si="98"/>
        <v>1199.954285714286</v>
      </c>
      <c r="AW152">
        <f t="shared" si="99"/>
        <v>1025.8859493966827</v>
      </c>
      <c r="AX152">
        <f t="shared" si="100"/>
        <v>0.85493752687921165</v>
      </c>
      <c r="AY152">
        <f t="shared" si="101"/>
        <v>0.18842942687687869</v>
      </c>
      <c r="AZ152">
        <v>6</v>
      </c>
      <c r="BA152">
        <v>0.5</v>
      </c>
      <c r="BB152" t="s">
        <v>355</v>
      </c>
      <c r="BC152">
        <v>2</v>
      </c>
      <c r="BD152" t="b">
        <v>1</v>
      </c>
      <c r="BE152">
        <v>1676567163.0999999</v>
      </c>
      <c r="BF152">
        <v>876.05200000000002</v>
      </c>
      <c r="BG152">
        <v>901.45314285714289</v>
      </c>
      <c r="BH152">
        <v>33.610842857142863</v>
      </c>
      <c r="BI152">
        <v>31.740085714285708</v>
      </c>
      <c r="BJ152">
        <v>883.23442857142857</v>
      </c>
      <c r="BK152">
        <v>33.386685714285719</v>
      </c>
      <c r="BL152">
        <v>650.00571428571425</v>
      </c>
      <c r="BM152">
        <v>101.1215714285714</v>
      </c>
      <c r="BN152">
        <v>0.1001246142857143</v>
      </c>
      <c r="BO152">
        <v>32.256657142857136</v>
      </c>
      <c r="BP152">
        <v>32.41965714285714</v>
      </c>
      <c r="BQ152">
        <v>999.89999999999986</v>
      </c>
      <c r="BR152">
        <v>0</v>
      </c>
      <c r="BS152">
        <v>0</v>
      </c>
      <c r="BT152">
        <v>8993.4814285714292</v>
      </c>
      <c r="BU152">
        <v>0</v>
      </c>
      <c r="BV152">
        <v>50.488114285714282</v>
      </c>
      <c r="BW152">
        <v>-25.40108571428571</v>
      </c>
      <c r="BX152">
        <v>906.52099999999996</v>
      </c>
      <c r="BY152">
        <v>931.00342857142846</v>
      </c>
      <c r="BZ152">
        <v>1.8707471428571429</v>
      </c>
      <c r="CA152">
        <v>901.45314285714289</v>
      </c>
      <c r="CB152">
        <v>31.740085714285708</v>
      </c>
      <c r="CC152">
        <v>3.3987828571428569</v>
      </c>
      <c r="CD152">
        <v>3.209612857142857</v>
      </c>
      <c r="CE152">
        <v>26.122442857142861</v>
      </c>
      <c r="CF152">
        <v>25.157257142857141</v>
      </c>
      <c r="CG152">
        <v>1199.954285714286</v>
      </c>
      <c r="CH152">
        <v>0.49999785714285722</v>
      </c>
      <c r="CI152">
        <v>0.50000257142857141</v>
      </c>
      <c r="CJ152">
        <v>0</v>
      </c>
      <c r="CK152">
        <v>891.80757142857146</v>
      </c>
      <c r="CL152">
        <v>4.9990899999999998</v>
      </c>
      <c r="CM152">
        <v>9665.94</v>
      </c>
      <c r="CN152">
        <v>9557.4957142857147</v>
      </c>
      <c r="CO152">
        <v>42.436999999999998</v>
      </c>
      <c r="CP152">
        <v>44.125</v>
      </c>
      <c r="CQ152">
        <v>43.25</v>
      </c>
      <c r="CR152">
        <v>43.125</v>
      </c>
      <c r="CS152">
        <v>43.686999999999998</v>
      </c>
      <c r="CT152">
        <v>597.47714285714289</v>
      </c>
      <c r="CU152">
        <v>597.47857142857151</v>
      </c>
      <c r="CV152">
        <v>0</v>
      </c>
      <c r="CW152">
        <v>1676567176.5</v>
      </c>
      <c r="CX152">
        <v>0</v>
      </c>
      <c r="CY152">
        <v>1676559501.0999999</v>
      </c>
      <c r="CZ152" t="s">
        <v>356</v>
      </c>
      <c r="DA152">
        <v>1676559501.0999999</v>
      </c>
      <c r="DB152">
        <v>1676559496.5999999</v>
      </c>
      <c r="DC152">
        <v>9</v>
      </c>
      <c r="DD152">
        <v>-0.31900000000000001</v>
      </c>
      <c r="DE152">
        <v>0.04</v>
      </c>
      <c r="DF152">
        <v>-6.032</v>
      </c>
      <c r="DG152">
        <v>0.23799999999999999</v>
      </c>
      <c r="DH152">
        <v>416</v>
      </c>
      <c r="DI152">
        <v>31</v>
      </c>
      <c r="DJ152">
        <v>0.66</v>
      </c>
      <c r="DK152">
        <v>0.35</v>
      </c>
      <c r="DL152">
        <v>-25.204953658536581</v>
      </c>
      <c r="DM152">
        <v>-1.2948606271776839</v>
      </c>
      <c r="DN152">
        <v>0.13637669155251661</v>
      </c>
      <c r="DO152">
        <v>0</v>
      </c>
      <c r="DP152">
        <v>1.8681539024390239</v>
      </c>
      <c r="DQ152">
        <v>1.8849825783972929E-2</v>
      </c>
      <c r="DR152">
        <v>2.1362377209098041E-3</v>
      </c>
      <c r="DS152">
        <v>1</v>
      </c>
      <c r="DT152">
        <v>0</v>
      </c>
      <c r="DU152">
        <v>0</v>
      </c>
      <c r="DV152">
        <v>0</v>
      </c>
      <c r="DW152">
        <v>-1</v>
      </c>
      <c r="DX152">
        <v>1</v>
      </c>
      <c r="DY152">
        <v>2</v>
      </c>
      <c r="DZ152" t="s">
        <v>373</v>
      </c>
      <c r="EA152">
        <v>3.2974999999999999</v>
      </c>
      <c r="EB152">
        <v>2.6251799999999998</v>
      </c>
      <c r="EC152">
        <v>0.17269999999999999</v>
      </c>
      <c r="ED152">
        <v>0.17369699999999999</v>
      </c>
      <c r="EE152">
        <v>0.138243</v>
      </c>
      <c r="EF152">
        <v>0.13173699999999999</v>
      </c>
      <c r="EG152">
        <v>24986.1</v>
      </c>
      <c r="EH152">
        <v>25325.7</v>
      </c>
      <c r="EI152">
        <v>28099</v>
      </c>
      <c r="EJ152">
        <v>29499</v>
      </c>
      <c r="EK152">
        <v>33344.1</v>
      </c>
      <c r="EL152">
        <v>35544.300000000003</v>
      </c>
      <c r="EM152">
        <v>39683.5</v>
      </c>
      <c r="EN152">
        <v>42140.7</v>
      </c>
      <c r="EO152">
        <v>2.2168299999999999</v>
      </c>
      <c r="EP152">
        <v>2.2039499999999999</v>
      </c>
      <c r="EQ152">
        <v>0.14418700000000001</v>
      </c>
      <c r="ER152">
        <v>0</v>
      </c>
      <c r="ES152">
        <v>30.0792</v>
      </c>
      <c r="ET152">
        <v>999.9</v>
      </c>
      <c r="EU152">
        <v>76.599999999999994</v>
      </c>
      <c r="EV152">
        <v>32.5</v>
      </c>
      <c r="EW152">
        <v>37.206800000000001</v>
      </c>
      <c r="EX152">
        <v>56.191000000000003</v>
      </c>
      <c r="EY152">
        <v>-4.1506400000000001</v>
      </c>
      <c r="EZ152">
        <v>2</v>
      </c>
      <c r="FA152">
        <v>0.39944600000000002</v>
      </c>
      <c r="FB152">
        <v>-0.19619</v>
      </c>
      <c r="FC152">
        <v>20.274699999999999</v>
      </c>
      <c r="FD152">
        <v>5.2201399999999998</v>
      </c>
      <c r="FE152">
        <v>12.0085</v>
      </c>
      <c r="FF152">
        <v>4.9871999999999996</v>
      </c>
      <c r="FG152">
        <v>3.2846299999999999</v>
      </c>
      <c r="FH152">
        <v>9999</v>
      </c>
      <c r="FI152">
        <v>9999</v>
      </c>
      <c r="FJ152">
        <v>9999</v>
      </c>
      <c r="FK152">
        <v>999.9</v>
      </c>
      <c r="FL152">
        <v>1.86575</v>
      </c>
      <c r="FM152">
        <v>1.8621799999999999</v>
      </c>
      <c r="FN152">
        <v>1.8641700000000001</v>
      </c>
      <c r="FO152">
        <v>1.86026</v>
      </c>
      <c r="FP152">
        <v>1.8609599999999999</v>
      </c>
      <c r="FQ152">
        <v>1.8601799999999999</v>
      </c>
      <c r="FR152">
        <v>1.86188</v>
      </c>
      <c r="FS152">
        <v>1.85846</v>
      </c>
      <c r="FT152">
        <v>0</v>
      </c>
      <c r="FU152">
        <v>0</v>
      </c>
      <c r="FV152">
        <v>0</v>
      </c>
      <c r="FW152">
        <v>0</v>
      </c>
      <c r="FX152" t="s">
        <v>358</v>
      </c>
      <c r="FY152" t="s">
        <v>359</v>
      </c>
      <c r="FZ152" t="s">
        <v>360</v>
      </c>
      <c r="GA152" t="s">
        <v>360</v>
      </c>
      <c r="GB152" t="s">
        <v>360</v>
      </c>
      <c r="GC152" t="s">
        <v>360</v>
      </c>
      <c r="GD152">
        <v>0</v>
      </c>
      <c r="GE152">
        <v>100</v>
      </c>
      <c r="GF152">
        <v>100</v>
      </c>
      <c r="GG152">
        <v>-7.1890000000000001</v>
      </c>
      <c r="GH152">
        <v>0.22409999999999999</v>
      </c>
      <c r="GI152">
        <v>-4.3390407852367989</v>
      </c>
      <c r="GJ152">
        <v>-4.8024823865547416E-3</v>
      </c>
      <c r="GK152">
        <v>2.2541114550050859E-6</v>
      </c>
      <c r="GL152">
        <v>-5.2254267566753844E-10</v>
      </c>
      <c r="GM152">
        <v>0.224158448447625</v>
      </c>
      <c r="GN152">
        <v>0</v>
      </c>
      <c r="GO152">
        <v>0</v>
      </c>
      <c r="GP152">
        <v>0</v>
      </c>
      <c r="GQ152">
        <v>6</v>
      </c>
      <c r="GR152">
        <v>2068</v>
      </c>
      <c r="GS152">
        <v>3</v>
      </c>
      <c r="GT152">
        <v>31</v>
      </c>
      <c r="GU152">
        <v>127.7</v>
      </c>
      <c r="GV152">
        <v>127.8</v>
      </c>
      <c r="GW152">
        <v>2.5585900000000001</v>
      </c>
      <c r="GX152">
        <v>2.52197</v>
      </c>
      <c r="GY152">
        <v>2.04834</v>
      </c>
      <c r="GZ152">
        <v>2.6269499999999999</v>
      </c>
      <c r="HA152">
        <v>2.1972700000000001</v>
      </c>
      <c r="HB152">
        <v>2.32666</v>
      </c>
      <c r="HC152">
        <v>37.771099999999997</v>
      </c>
      <c r="HD152">
        <v>14.2021</v>
      </c>
      <c r="HE152">
        <v>18</v>
      </c>
      <c r="HF152">
        <v>691.30399999999997</v>
      </c>
      <c r="HG152">
        <v>758.47</v>
      </c>
      <c r="HH152">
        <v>30.9999</v>
      </c>
      <c r="HI152">
        <v>32.482900000000001</v>
      </c>
      <c r="HJ152">
        <v>30</v>
      </c>
      <c r="HK152">
        <v>32.432499999999997</v>
      </c>
      <c r="HL152">
        <v>32.441699999999997</v>
      </c>
      <c r="HM152">
        <v>51.180399999999999</v>
      </c>
      <c r="HN152">
        <v>19.1008</v>
      </c>
      <c r="HO152">
        <v>100</v>
      </c>
      <c r="HP152">
        <v>31</v>
      </c>
      <c r="HQ152">
        <v>916.13800000000003</v>
      </c>
      <c r="HR152">
        <v>31.7164</v>
      </c>
      <c r="HS152">
        <v>99.043099999999995</v>
      </c>
      <c r="HT152">
        <v>97.743099999999998</v>
      </c>
    </row>
    <row r="153" spans="1:228" x14ac:dyDescent="0.2">
      <c r="A153">
        <v>138</v>
      </c>
      <c r="B153">
        <v>1676567169.0999999</v>
      </c>
      <c r="C153">
        <v>547</v>
      </c>
      <c r="D153" t="s">
        <v>635</v>
      </c>
      <c r="E153" t="s">
        <v>636</v>
      </c>
      <c r="F153">
        <v>4</v>
      </c>
      <c r="G153">
        <v>1676567166.7874999</v>
      </c>
      <c r="H153">
        <f t="shared" si="68"/>
        <v>2.0877322388273938E-3</v>
      </c>
      <c r="I153">
        <f t="shared" si="69"/>
        <v>2.0877322388273938</v>
      </c>
      <c r="J153">
        <f t="shared" si="70"/>
        <v>14.762610859436228</v>
      </c>
      <c r="K153">
        <f t="shared" si="71"/>
        <v>882.35474999999997</v>
      </c>
      <c r="L153">
        <f t="shared" si="72"/>
        <v>690.48830634109481</v>
      </c>
      <c r="M153">
        <f t="shared" si="73"/>
        <v>69.891729388576792</v>
      </c>
      <c r="N153">
        <f t="shared" si="74"/>
        <v>89.312590590435377</v>
      </c>
      <c r="O153">
        <f t="shared" si="75"/>
        <v>0.14009124821783639</v>
      </c>
      <c r="P153">
        <f t="shared" si="76"/>
        <v>2.7637106934352742</v>
      </c>
      <c r="Q153">
        <f t="shared" si="77"/>
        <v>0.13626243518632186</v>
      </c>
      <c r="R153">
        <f t="shared" si="78"/>
        <v>8.5499309437710461E-2</v>
      </c>
      <c r="S153">
        <f t="shared" si="79"/>
        <v>226.10396432314027</v>
      </c>
      <c r="T153">
        <f t="shared" si="80"/>
        <v>33.082617743936417</v>
      </c>
      <c r="U153">
        <f t="shared" si="81"/>
        <v>32.416849999999997</v>
      </c>
      <c r="V153">
        <f t="shared" si="82"/>
        <v>4.8889100103084804</v>
      </c>
      <c r="W153">
        <f t="shared" si="83"/>
        <v>70.230376363573683</v>
      </c>
      <c r="X153">
        <f t="shared" si="84"/>
        <v>3.4015769873840687</v>
      </c>
      <c r="Y153">
        <f t="shared" si="85"/>
        <v>4.8434554440866711</v>
      </c>
      <c r="Z153">
        <f t="shared" si="86"/>
        <v>1.4873330229244117</v>
      </c>
      <c r="AA153">
        <f t="shared" si="87"/>
        <v>-92.068991732288069</v>
      </c>
      <c r="AB153">
        <f t="shared" si="88"/>
        <v>-24.649719461509715</v>
      </c>
      <c r="AC153">
        <f t="shared" si="89"/>
        <v>-2.0293488200207861</v>
      </c>
      <c r="AD153">
        <f t="shared" si="90"/>
        <v>107.35590430932173</v>
      </c>
      <c r="AE153">
        <f t="shared" si="91"/>
        <v>25.551097154794999</v>
      </c>
      <c r="AF153">
        <f t="shared" si="92"/>
        <v>2.0912945642245053</v>
      </c>
      <c r="AG153">
        <f t="shared" si="93"/>
        <v>14.762610859436228</v>
      </c>
      <c r="AH153">
        <v>936.95378795063141</v>
      </c>
      <c r="AI153">
        <v>916.20831515151531</v>
      </c>
      <c r="AJ153">
        <v>1.751433720445692</v>
      </c>
      <c r="AK153">
        <v>62.170441953153343</v>
      </c>
      <c r="AL153">
        <f t="shared" si="94"/>
        <v>2.0877322388273938</v>
      </c>
      <c r="AM153">
        <v>31.73951373788405</v>
      </c>
      <c r="AN153">
        <v>33.60234545454545</v>
      </c>
      <c r="AO153">
        <v>-6.9868471159434156E-5</v>
      </c>
      <c r="AP153">
        <v>100.072647166557</v>
      </c>
      <c r="AQ153">
        <v>8</v>
      </c>
      <c r="AR153">
        <v>1</v>
      </c>
      <c r="AS153">
        <f t="shared" si="95"/>
        <v>1</v>
      </c>
      <c r="AT153">
        <f t="shared" si="96"/>
        <v>0</v>
      </c>
      <c r="AU153">
        <f t="shared" si="97"/>
        <v>47344.609986033676</v>
      </c>
      <c r="AV153">
        <f t="shared" si="98"/>
        <v>1199.9425000000001</v>
      </c>
      <c r="AW153">
        <f t="shared" si="99"/>
        <v>1025.8756074213163</v>
      </c>
      <c r="AX153">
        <f t="shared" si="100"/>
        <v>0.85493730526364065</v>
      </c>
      <c r="AY153">
        <f t="shared" si="101"/>
        <v>0.18842899915882658</v>
      </c>
      <c r="AZ153">
        <v>6</v>
      </c>
      <c r="BA153">
        <v>0.5</v>
      </c>
      <c r="BB153" t="s">
        <v>355</v>
      </c>
      <c r="BC153">
        <v>2</v>
      </c>
      <c r="BD153" t="b">
        <v>1</v>
      </c>
      <c r="BE153">
        <v>1676567166.7874999</v>
      </c>
      <c r="BF153">
        <v>882.35474999999997</v>
      </c>
      <c r="BG153">
        <v>907.64400000000001</v>
      </c>
      <c r="BH153">
        <v>33.605537499999997</v>
      </c>
      <c r="BI153">
        <v>31.739962500000001</v>
      </c>
      <c r="BJ153">
        <v>889.54987499999993</v>
      </c>
      <c r="BK153">
        <v>33.381387500000002</v>
      </c>
      <c r="BL153">
        <v>649.99225000000001</v>
      </c>
      <c r="BM153">
        <v>101.12075</v>
      </c>
      <c r="BN153">
        <v>9.9978499999999998E-2</v>
      </c>
      <c r="BO153">
        <v>32.251412500000001</v>
      </c>
      <c r="BP153">
        <v>32.416849999999997</v>
      </c>
      <c r="BQ153">
        <v>999.9</v>
      </c>
      <c r="BR153">
        <v>0</v>
      </c>
      <c r="BS153">
        <v>0</v>
      </c>
      <c r="BT153">
        <v>8982.5787500000006</v>
      </c>
      <c r="BU153">
        <v>0</v>
      </c>
      <c r="BV153">
        <v>83.579750000000004</v>
      </c>
      <c r="BW153">
        <v>-25.2895875</v>
      </c>
      <c r="BX153">
        <v>913.03762500000005</v>
      </c>
      <c r="BY153">
        <v>937.39724999999999</v>
      </c>
      <c r="BZ153">
        <v>1.8655762499999999</v>
      </c>
      <c r="CA153">
        <v>907.64400000000001</v>
      </c>
      <c r="CB153">
        <v>31.739962500000001</v>
      </c>
      <c r="CC153">
        <v>3.39821375</v>
      </c>
      <c r="CD153">
        <v>3.20956625</v>
      </c>
      <c r="CE153">
        <v>26.119612499999999</v>
      </c>
      <c r="CF153">
        <v>25.157025000000001</v>
      </c>
      <c r="CG153">
        <v>1199.9425000000001</v>
      </c>
      <c r="CH153">
        <v>0.500007125</v>
      </c>
      <c r="CI153">
        <v>0.49999324999999989</v>
      </c>
      <c r="CJ153">
        <v>0</v>
      </c>
      <c r="CK153">
        <v>891.63799999999992</v>
      </c>
      <c r="CL153">
        <v>4.9990899999999998</v>
      </c>
      <c r="CM153">
        <v>9665.536250000001</v>
      </c>
      <c r="CN153">
        <v>9557.4150000000009</v>
      </c>
      <c r="CO153">
        <v>42.436999999999998</v>
      </c>
      <c r="CP153">
        <v>44.125</v>
      </c>
      <c r="CQ153">
        <v>43.25</v>
      </c>
      <c r="CR153">
        <v>43.125</v>
      </c>
      <c r="CS153">
        <v>43.671499999999988</v>
      </c>
      <c r="CT153">
        <v>597.48</v>
      </c>
      <c r="CU153">
        <v>597.46375</v>
      </c>
      <c r="CV153">
        <v>0</v>
      </c>
      <c r="CW153">
        <v>1676567180.7</v>
      </c>
      <c r="CX153">
        <v>0</v>
      </c>
      <c r="CY153">
        <v>1676559501.0999999</v>
      </c>
      <c r="CZ153" t="s">
        <v>356</v>
      </c>
      <c r="DA153">
        <v>1676559501.0999999</v>
      </c>
      <c r="DB153">
        <v>1676559496.5999999</v>
      </c>
      <c r="DC153">
        <v>9</v>
      </c>
      <c r="DD153">
        <v>-0.31900000000000001</v>
      </c>
      <c r="DE153">
        <v>0.04</v>
      </c>
      <c r="DF153">
        <v>-6.032</v>
      </c>
      <c r="DG153">
        <v>0.23799999999999999</v>
      </c>
      <c r="DH153">
        <v>416</v>
      </c>
      <c r="DI153">
        <v>31</v>
      </c>
      <c r="DJ153">
        <v>0.66</v>
      </c>
      <c r="DK153">
        <v>0.35</v>
      </c>
      <c r="DL153">
        <v>-25.262429268292681</v>
      </c>
      <c r="DM153">
        <v>-0.82316445993032972</v>
      </c>
      <c r="DN153">
        <v>0.1037959401525297</v>
      </c>
      <c r="DO153">
        <v>0</v>
      </c>
      <c r="DP153">
        <v>1.868726829268293</v>
      </c>
      <c r="DQ153">
        <v>8.6759581881744503E-4</v>
      </c>
      <c r="DR153">
        <v>1.595466808399431E-3</v>
      </c>
      <c r="DS153">
        <v>1</v>
      </c>
      <c r="DT153">
        <v>0</v>
      </c>
      <c r="DU153">
        <v>0</v>
      </c>
      <c r="DV153">
        <v>0</v>
      </c>
      <c r="DW153">
        <v>-1</v>
      </c>
      <c r="DX153">
        <v>1</v>
      </c>
      <c r="DY153">
        <v>2</v>
      </c>
      <c r="DZ153" t="s">
        <v>373</v>
      </c>
      <c r="EA153">
        <v>3.2972199999999998</v>
      </c>
      <c r="EB153">
        <v>2.6252200000000001</v>
      </c>
      <c r="EC153">
        <v>0.17355200000000001</v>
      </c>
      <c r="ED153">
        <v>0.17452699999999999</v>
      </c>
      <c r="EE153">
        <v>0.13822400000000001</v>
      </c>
      <c r="EF153">
        <v>0.13173899999999999</v>
      </c>
      <c r="EG153">
        <v>24961.1</v>
      </c>
      <c r="EH153">
        <v>25300.400000000001</v>
      </c>
      <c r="EI153">
        <v>28099.9</v>
      </c>
      <c r="EJ153">
        <v>29499.1</v>
      </c>
      <c r="EK153">
        <v>33346.1</v>
      </c>
      <c r="EL153">
        <v>35544.300000000003</v>
      </c>
      <c r="EM153">
        <v>39684.9</v>
      </c>
      <c r="EN153">
        <v>42140.7</v>
      </c>
      <c r="EO153">
        <v>2.21665</v>
      </c>
      <c r="EP153">
        <v>2.2040500000000001</v>
      </c>
      <c r="EQ153">
        <v>0.143815</v>
      </c>
      <c r="ER153">
        <v>0</v>
      </c>
      <c r="ES153">
        <v>30.0807</v>
      </c>
      <c r="ET153">
        <v>999.9</v>
      </c>
      <c r="EU153">
        <v>76.599999999999994</v>
      </c>
      <c r="EV153">
        <v>32.5</v>
      </c>
      <c r="EW153">
        <v>37.205500000000001</v>
      </c>
      <c r="EX153">
        <v>56.521000000000001</v>
      </c>
      <c r="EY153">
        <v>-4.0785299999999998</v>
      </c>
      <c r="EZ153">
        <v>2</v>
      </c>
      <c r="FA153">
        <v>0.39938000000000001</v>
      </c>
      <c r="FB153">
        <v>-0.197326</v>
      </c>
      <c r="FC153">
        <v>20.2746</v>
      </c>
      <c r="FD153">
        <v>5.2199900000000001</v>
      </c>
      <c r="FE153">
        <v>12.008800000000001</v>
      </c>
      <c r="FF153">
        <v>4.9869000000000003</v>
      </c>
      <c r="FG153">
        <v>3.2844000000000002</v>
      </c>
      <c r="FH153">
        <v>9999</v>
      </c>
      <c r="FI153">
        <v>9999</v>
      </c>
      <c r="FJ153">
        <v>9999</v>
      </c>
      <c r="FK153">
        <v>999.9</v>
      </c>
      <c r="FL153">
        <v>1.8657300000000001</v>
      </c>
      <c r="FM153">
        <v>1.8621700000000001</v>
      </c>
      <c r="FN153">
        <v>1.8641700000000001</v>
      </c>
      <c r="FO153">
        <v>1.8602799999999999</v>
      </c>
      <c r="FP153">
        <v>1.8609599999999999</v>
      </c>
      <c r="FQ153">
        <v>1.86019</v>
      </c>
      <c r="FR153">
        <v>1.86188</v>
      </c>
      <c r="FS153">
        <v>1.85849</v>
      </c>
      <c r="FT153">
        <v>0</v>
      </c>
      <c r="FU153">
        <v>0</v>
      </c>
      <c r="FV153">
        <v>0</v>
      </c>
      <c r="FW153">
        <v>0</v>
      </c>
      <c r="FX153" t="s">
        <v>358</v>
      </c>
      <c r="FY153" t="s">
        <v>359</v>
      </c>
      <c r="FZ153" t="s">
        <v>360</v>
      </c>
      <c r="GA153" t="s">
        <v>360</v>
      </c>
      <c r="GB153" t="s">
        <v>360</v>
      </c>
      <c r="GC153" t="s">
        <v>360</v>
      </c>
      <c r="GD153">
        <v>0</v>
      </c>
      <c r="GE153">
        <v>100</v>
      </c>
      <c r="GF153">
        <v>100</v>
      </c>
      <c r="GG153">
        <v>-7.2030000000000003</v>
      </c>
      <c r="GH153">
        <v>0.22420000000000001</v>
      </c>
      <c r="GI153">
        <v>-4.3390407852367989</v>
      </c>
      <c r="GJ153">
        <v>-4.8024823865547416E-3</v>
      </c>
      <c r="GK153">
        <v>2.2541114550050859E-6</v>
      </c>
      <c r="GL153">
        <v>-5.2254267566753844E-10</v>
      </c>
      <c r="GM153">
        <v>0.224158448447625</v>
      </c>
      <c r="GN153">
        <v>0</v>
      </c>
      <c r="GO153">
        <v>0</v>
      </c>
      <c r="GP153">
        <v>0</v>
      </c>
      <c r="GQ153">
        <v>6</v>
      </c>
      <c r="GR153">
        <v>2068</v>
      </c>
      <c r="GS153">
        <v>3</v>
      </c>
      <c r="GT153">
        <v>31</v>
      </c>
      <c r="GU153">
        <v>127.8</v>
      </c>
      <c r="GV153">
        <v>127.9</v>
      </c>
      <c r="GW153">
        <v>2.5744600000000002</v>
      </c>
      <c r="GX153">
        <v>2.51831</v>
      </c>
      <c r="GY153">
        <v>2.04834</v>
      </c>
      <c r="GZ153">
        <v>2.6257299999999999</v>
      </c>
      <c r="HA153">
        <v>2.1972700000000001</v>
      </c>
      <c r="HB153">
        <v>2.32544</v>
      </c>
      <c r="HC153">
        <v>37.771099999999997</v>
      </c>
      <c r="HD153">
        <v>14.193300000000001</v>
      </c>
      <c r="HE153">
        <v>18</v>
      </c>
      <c r="HF153">
        <v>691.149</v>
      </c>
      <c r="HG153">
        <v>758.54700000000003</v>
      </c>
      <c r="HH153">
        <v>30.9998</v>
      </c>
      <c r="HI153">
        <v>32.482900000000001</v>
      </c>
      <c r="HJ153">
        <v>29.9999</v>
      </c>
      <c r="HK153">
        <v>32.4315</v>
      </c>
      <c r="HL153">
        <v>32.44</v>
      </c>
      <c r="HM153">
        <v>51.483699999999999</v>
      </c>
      <c r="HN153">
        <v>19.1008</v>
      </c>
      <c r="HO153">
        <v>100</v>
      </c>
      <c r="HP153">
        <v>31</v>
      </c>
      <c r="HQ153">
        <v>922.81700000000001</v>
      </c>
      <c r="HR153">
        <v>31.7164</v>
      </c>
      <c r="HS153">
        <v>99.046499999999995</v>
      </c>
      <c r="HT153">
        <v>97.743399999999994</v>
      </c>
    </row>
    <row r="154" spans="1:228" x14ac:dyDescent="0.2">
      <c r="A154">
        <v>139</v>
      </c>
      <c r="B154">
        <v>1676567173.0999999</v>
      </c>
      <c r="C154">
        <v>551</v>
      </c>
      <c r="D154" t="s">
        <v>637</v>
      </c>
      <c r="E154" t="s">
        <v>638</v>
      </c>
      <c r="F154">
        <v>4</v>
      </c>
      <c r="G154">
        <v>1676567171.0999999</v>
      </c>
      <c r="H154">
        <f t="shared" si="68"/>
        <v>2.0818092566347777E-3</v>
      </c>
      <c r="I154">
        <f t="shared" si="69"/>
        <v>2.0818092566347777</v>
      </c>
      <c r="J154">
        <f t="shared" si="70"/>
        <v>15.270795136516973</v>
      </c>
      <c r="K154">
        <f t="shared" si="71"/>
        <v>889.4292857142857</v>
      </c>
      <c r="L154">
        <f t="shared" si="72"/>
        <v>690.89292333294168</v>
      </c>
      <c r="M154">
        <f t="shared" si="73"/>
        <v>69.933795151874136</v>
      </c>
      <c r="N154">
        <f t="shared" si="74"/>
        <v>90.030109396917084</v>
      </c>
      <c r="O154">
        <f t="shared" si="75"/>
        <v>0.13958863007749411</v>
      </c>
      <c r="P154">
        <f t="shared" si="76"/>
        <v>2.767322501511591</v>
      </c>
      <c r="Q154">
        <f t="shared" si="77"/>
        <v>0.13579165688946035</v>
      </c>
      <c r="R154">
        <f t="shared" si="78"/>
        <v>8.5202325837196502E-2</v>
      </c>
      <c r="S154">
        <f t="shared" si="79"/>
        <v>226.11735480367327</v>
      </c>
      <c r="T154">
        <f t="shared" si="80"/>
        <v>33.080548135037347</v>
      </c>
      <c r="U154">
        <f t="shared" si="81"/>
        <v>32.418014285714293</v>
      </c>
      <c r="V154">
        <f t="shared" si="82"/>
        <v>4.8892312131982667</v>
      </c>
      <c r="W154">
        <f t="shared" si="83"/>
        <v>70.228398909749245</v>
      </c>
      <c r="X154">
        <f t="shared" si="84"/>
        <v>3.4009489997576234</v>
      </c>
      <c r="Y154">
        <f t="shared" si="85"/>
        <v>4.842697616000323</v>
      </c>
      <c r="Z154">
        <f t="shared" si="86"/>
        <v>1.4882822134406433</v>
      </c>
      <c r="AA154">
        <f t="shared" si="87"/>
        <v>-91.807788217593696</v>
      </c>
      <c r="AB154">
        <f t="shared" si="88"/>
        <v>-25.268843659384604</v>
      </c>
      <c r="AC154">
        <f t="shared" si="89"/>
        <v>-2.0775882083534762</v>
      </c>
      <c r="AD154">
        <f t="shared" si="90"/>
        <v>106.96313471834148</v>
      </c>
      <c r="AE154">
        <f t="shared" si="91"/>
        <v>25.621876070738303</v>
      </c>
      <c r="AF154">
        <f t="shared" si="92"/>
        <v>2.0849052962724759</v>
      </c>
      <c r="AG154">
        <f t="shared" si="93"/>
        <v>15.270795136516973</v>
      </c>
      <c r="AH154">
        <v>943.78870497699268</v>
      </c>
      <c r="AI154">
        <v>922.86311515151476</v>
      </c>
      <c r="AJ154">
        <v>1.671586095238504</v>
      </c>
      <c r="AK154">
        <v>62.170441953153343</v>
      </c>
      <c r="AL154">
        <f t="shared" si="94"/>
        <v>2.0818092566347777</v>
      </c>
      <c r="AM154">
        <v>31.73986241130055</v>
      </c>
      <c r="AN154">
        <v>33.597261212121197</v>
      </c>
      <c r="AO154">
        <v>-4.9016786167894463E-5</v>
      </c>
      <c r="AP154">
        <v>100.072647166557</v>
      </c>
      <c r="AQ154">
        <v>8</v>
      </c>
      <c r="AR154">
        <v>1</v>
      </c>
      <c r="AS154">
        <f t="shared" si="95"/>
        <v>1</v>
      </c>
      <c r="AT154">
        <f t="shared" si="96"/>
        <v>0</v>
      </c>
      <c r="AU154">
        <f t="shared" si="97"/>
        <v>47444.612914990961</v>
      </c>
      <c r="AV154">
        <f t="shared" si="98"/>
        <v>1200.028571428571</v>
      </c>
      <c r="AW154">
        <f t="shared" si="99"/>
        <v>1025.9477278775505</v>
      </c>
      <c r="AX154">
        <f t="shared" si="100"/>
        <v>0.85493608427690493</v>
      </c>
      <c r="AY154">
        <f t="shared" si="101"/>
        <v>0.18842664265442649</v>
      </c>
      <c r="AZ154">
        <v>6</v>
      </c>
      <c r="BA154">
        <v>0.5</v>
      </c>
      <c r="BB154" t="s">
        <v>355</v>
      </c>
      <c r="BC154">
        <v>2</v>
      </c>
      <c r="BD154" t="b">
        <v>1</v>
      </c>
      <c r="BE154">
        <v>1676567171.0999999</v>
      </c>
      <c r="BF154">
        <v>889.4292857142857</v>
      </c>
      <c r="BG154">
        <v>914.79185714285722</v>
      </c>
      <c r="BH154">
        <v>33.598799999999997</v>
      </c>
      <c r="BI154">
        <v>31.73894285714286</v>
      </c>
      <c r="BJ154">
        <v>896.63914285714293</v>
      </c>
      <c r="BK154">
        <v>33.374628571428573</v>
      </c>
      <c r="BL154">
        <v>650.00314285714296</v>
      </c>
      <c r="BM154">
        <v>101.1224285714286</v>
      </c>
      <c r="BN154">
        <v>9.990674285714285E-2</v>
      </c>
      <c r="BO154">
        <v>32.248642857142862</v>
      </c>
      <c r="BP154">
        <v>32.418014285714293</v>
      </c>
      <c r="BQ154">
        <v>999.89999999999986</v>
      </c>
      <c r="BR154">
        <v>0</v>
      </c>
      <c r="BS154">
        <v>0</v>
      </c>
      <c r="BT154">
        <v>9001.6057142857153</v>
      </c>
      <c r="BU154">
        <v>0</v>
      </c>
      <c r="BV154">
        <v>52.684399999999997</v>
      </c>
      <c r="BW154">
        <v>-25.36262857142858</v>
      </c>
      <c r="BX154">
        <v>920.35199999999986</v>
      </c>
      <c r="BY154">
        <v>944.77800000000013</v>
      </c>
      <c r="BZ154">
        <v>1.8598600000000001</v>
      </c>
      <c r="CA154">
        <v>914.79185714285722</v>
      </c>
      <c r="CB154">
        <v>31.73894285714286</v>
      </c>
      <c r="CC154">
        <v>3.3975900000000001</v>
      </c>
      <c r="CD154">
        <v>3.2095185714285712</v>
      </c>
      <c r="CE154">
        <v>26.116514285714281</v>
      </c>
      <c r="CF154">
        <v>25.156771428571432</v>
      </c>
      <c r="CG154">
        <v>1200.028571428571</v>
      </c>
      <c r="CH154">
        <v>0.50004942857142864</v>
      </c>
      <c r="CI154">
        <v>0.49995057142857141</v>
      </c>
      <c r="CJ154">
        <v>0</v>
      </c>
      <c r="CK154">
        <v>892.02457142857145</v>
      </c>
      <c r="CL154">
        <v>4.9990899999999998</v>
      </c>
      <c r="CM154">
        <v>9657.1042857142875</v>
      </c>
      <c r="CN154">
        <v>9558.2628571428595</v>
      </c>
      <c r="CO154">
        <v>42.436999999999998</v>
      </c>
      <c r="CP154">
        <v>44.125</v>
      </c>
      <c r="CQ154">
        <v>43.25</v>
      </c>
      <c r="CR154">
        <v>43.125</v>
      </c>
      <c r="CS154">
        <v>43.686999999999998</v>
      </c>
      <c r="CT154">
        <v>597.57142857142867</v>
      </c>
      <c r="CU154">
        <v>597.45714285714291</v>
      </c>
      <c r="CV154">
        <v>0</v>
      </c>
      <c r="CW154">
        <v>1676567184.9000001</v>
      </c>
      <c r="CX154">
        <v>0</v>
      </c>
      <c r="CY154">
        <v>1676559501.0999999</v>
      </c>
      <c r="CZ154" t="s">
        <v>356</v>
      </c>
      <c r="DA154">
        <v>1676559501.0999999</v>
      </c>
      <c r="DB154">
        <v>1676559496.5999999</v>
      </c>
      <c r="DC154">
        <v>9</v>
      </c>
      <c r="DD154">
        <v>-0.31900000000000001</v>
      </c>
      <c r="DE154">
        <v>0.04</v>
      </c>
      <c r="DF154">
        <v>-6.032</v>
      </c>
      <c r="DG154">
        <v>0.23799999999999999</v>
      </c>
      <c r="DH154">
        <v>416</v>
      </c>
      <c r="DI154">
        <v>31</v>
      </c>
      <c r="DJ154">
        <v>0.66</v>
      </c>
      <c r="DK154">
        <v>0.35</v>
      </c>
      <c r="DL154">
        <v>-25.292060975609761</v>
      </c>
      <c r="DM154">
        <v>-0.52044250871081088</v>
      </c>
      <c r="DN154">
        <v>9.0910894133865633E-2</v>
      </c>
      <c r="DO154">
        <v>0</v>
      </c>
      <c r="DP154">
        <v>1.867411219512195</v>
      </c>
      <c r="DQ154">
        <v>-2.5917700348430089E-2</v>
      </c>
      <c r="DR154">
        <v>3.581900432439728E-3</v>
      </c>
      <c r="DS154">
        <v>1</v>
      </c>
      <c r="DT154">
        <v>0</v>
      </c>
      <c r="DU154">
        <v>0</v>
      </c>
      <c r="DV154">
        <v>0</v>
      </c>
      <c r="DW154">
        <v>-1</v>
      </c>
      <c r="DX154">
        <v>1</v>
      </c>
      <c r="DY154">
        <v>2</v>
      </c>
      <c r="DZ154" t="s">
        <v>373</v>
      </c>
      <c r="EA154">
        <v>3.29731</v>
      </c>
      <c r="EB154">
        <v>2.6251899999999999</v>
      </c>
      <c r="EC154">
        <v>0.17438600000000001</v>
      </c>
      <c r="ED154">
        <v>0.17536599999999999</v>
      </c>
      <c r="EE154">
        <v>0.138214</v>
      </c>
      <c r="EF154">
        <v>0.13173599999999999</v>
      </c>
      <c r="EG154">
        <v>24935.4</v>
      </c>
      <c r="EH154">
        <v>25274.7</v>
      </c>
      <c r="EI154">
        <v>28099.3</v>
      </c>
      <c r="EJ154">
        <v>29499.200000000001</v>
      </c>
      <c r="EK154">
        <v>33346.199999999997</v>
      </c>
      <c r="EL154">
        <v>35544.699999999997</v>
      </c>
      <c r="EM154">
        <v>39684.5</v>
      </c>
      <c r="EN154">
        <v>42140.9</v>
      </c>
      <c r="EO154">
        <v>2.2166000000000001</v>
      </c>
      <c r="EP154">
        <v>2.2041200000000001</v>
      </c>
      <c r="EQ154">
        <v>0.143703</v>
      </c>
      <c r="ER154">
        <v>0</v>
      </c>
      <c r="ES154">
        <v>30.081800000000001</v>
      </c>
      <c r="ET154">
        <v>999.9</v>
      </c>
      <c r="EU154">
        <v>76.599999999999994</v>
      </c>
      <c r="EV154">
        <v>32.5</v>
      </c>
      <c r="EW154">
        <v>37.204900000000002</v>
      </c>
      <c r="EX154">
        <v>56.790999999999997</v>
      </c>
      <c r="EY154">
        <v>-4.1185900000000002</v>
      </c>
      <c r="EZ154">
        <v>2</v>
      </c>
      <c r="FA154">
        <v>0.39937499999999998</v>
      </c>
      <c r="FB154">
        <v>-0.19844800000000001</v>
      </c>
      <c r="FC154">
        <v>20.2745</v>
      </c>
      <c r="FD154">
        <v>5.2207299999999996</v>
      </c>
      <c r="FE154">
        <v>12.0083</v>
      </c>
      <c r="FF154">
        <v>4.9871499999999997</v>
      </c>
      <c r="FG154">
        <v>3.2846500000000001</v>
      </c>
      <c r="FH154">
        <v>9999</v>
      </c>
      <c r="FI154">
        <v>9999</v>
      </c>
      <c r="FJ154">
        <v>9999</v>
      </c>
      <c r="FK154">
        <v>999.9</v>
      </c>
      <c r="FL154">
        <v>1.86574</v>
      </c>
      <c r="FM154">
        <v>1.8621799999999999</v>
      </c>
      <c r="FN154">
        <v>1.8641700000000001</v>
      </c>
      <c r="FO154">
        <v>1.8603099999999999</v>
      </c>
      <c r="FP154">
        <v>1.8609599999999999</v>
      </c>
      <c r="FQ154">
        <v>1.86019</v>
      </c>
      <c r="FR154">
        <v>1.86188</v>
      </c>
      <c r="FS154">
        <v>1.8584799999999999</v>
      </c>
      <c r="FT154">
        <v>0</v>
      </c>
      <c r="FU154">
        <v>0</v>
      </c>
      <c r="FV154">
        <v>0</v>
      </c>
      <c r="FW154">
        <v>0</v>
      </c>
      <c r="FX154" t="s">
        <v>358</v>
      </c>
      <c r="FY154" t="s">
        <v>359</v>
      </c>
      <c r="FZ154" t="s">
        <v>360</v>
      </c>
      <c r="GA154" t="s">
        <v>360</v>
      </c>
      <c r="GB154" t="s">
        <v>360</v>
      </c>
      <c r="GC154" t="s">
        <v>360</v>
      </c>
      <c r="GD154">
        <v>0</v>
      </c>
      <c r="GE154">
        <v>100</v>
      </c>
      <c r="GF154">
        <v>100</v>
      </c>
      <c r="GG154">
        <v>-7.2160000000000002</v>
      </c>
      <c r="GH154">
        <v>0.22420000000000001</v>
      </c>
      <c r="GI154">
        <v>-4.3390407852367989</v>
      </c>
      <c r="GJ154">
        <v>-4.8024823865547416E-3</v>
      </c>
      <c r="GK154">
        <v>2.2541114550050859E-6</v>
      </c>
      <c r="GL154">
        <v>-5.2254267566753844E-10</v>
      </c>
      <c r="GM154">
        <v>0.224158448447625</v>
      </c>
      <c r="GN154">
        <v>0</v>
      </c>
      <c r="GO154">
        <v>0</v>
      </c>
      <c r="GP154">
        <v>0</v>
      </c>
      <c r="GQ154">
        <v>6</v>
      </c>
      <c r="GR154">
        <v>2068</v>
      </c>
      <c r="GS154">
        <v>3</v>
      </c>
      <c r="GT154">
        <v>31</v>
      </c>
      <c r="GU154">
        <v>127.9</v>
      </c>
      <c r="GV154">
        <v>127.9</v>
      </c>
      <c r="GW154">
        <v>2.5891099999999998</v>
      </c>
      <c r="GX154">
        <v>2.52197</v>
      </c>
      <c r="GY154">
        <v>2.04834</v>
      </c>
      <c r="GZ154">
        <v>2.6257299999999999</v>
      </c>
      <c r="HA154">
        <v>2.1972700000000001</v>
      </c>
      <c r="HB154">
        <v>2.2997999999999998</v>
      </c>
      <c r="HC154">
        <v>37.747</v>
      </c>
      <c r="HD154">
        <v>14.193300000000001</v>
      </c>
      <c r="HE154">
        <v>18</v>
      </c>
      <c r="HF154">
        <v>691.08799999999997</v>
      </c>
      <c r="HG154">
        <v>758.60299999999995</v>
      </c>
      <c r="HH154">
        <v>30.999700000000001</v>
      </c>
      <c r="HI154">
        <v>32.481099999999998</v>
      </c>
      <c r="HJ154">
        <v>29.9999</v>
      </c>
      <c r="HK154">
        <v>32.429699999999997</v>
      </c>
      <c r="HL154">
        <v>32.438800000000001</v>
      </c>
      <c r="HM154">
        <v>51.789900000000003</v>
      </c>
      <c r="HN154">
        <v>19.1008</v>
      </c>
      <c r="HO154">
        <v>100</v>
      </c>
      <c r="HP154">
        <v>31</v>
      </c>
      <c r="HQ154">
        <v>929.49599999999998</v>
      </c>
      <c r="HR154">
        <v>31.7164</v>
      </c>
      <c r="HS154">
        <v>99.045000000000002</v>
      </c>
      <c r="HT154">
        <v>97.743799999999993</v>
      </c>
    </row>
    <row r="155" spans="1:228" x14ac:dyDescent="0.2">
      <c r="A155">
        <v>140</v>
      </c>
      <c r="B155">
        <v>1676567177.0999999</v>
      </c>
      <c r="C155">
        <v>555</v>
      </c>
      <c r="D155" t="s">
        <v>639</v>
      </c>
      <c r="E155" t="s">
        <v>640</v>
      </c>
      <c r="F155">
        <v>4</v>
      </c>
      <c r="G155">
        <v>1676567174.7874999</v>
      </c>
      <c r="H155">
        <f t="shared" si="68"/>
        <v>2.0790767523588402E-3</v>
      </c>
      <c r="I155">
        <f t="shared" si="69"/>
        <v>2.0790767523588403</v>
      </c>
      <c r="J155">
        <f t="shared" si="70"/>
        <v>15.02573528693031</v>
      </c>
      <c r="K155">
        <f t="shared" si="71"/>
        <v>895.56074999999998</v>
      </c>
      <c r="L155">
        <f t="shared" si="72"/>
        <v>699.47399002741815</v>
      </c>
      <c r="M155">
        <f t="shared" si="73"/>
        <v>70.804733797695434</v>
      </c>
      <c r="N155">
        <f t="shared" si="74"/>
        <v>90.653750400252775</v>
      </c>
      <c r="O155">
        <f t="shared" si="75"/>
        <v>0.13939357770312819</v>
      </c>
      <c r="P155">
        <f t="shared" si="76"/>
        <v>2.7643958107071813</v>
      </c>
      <c r="Q155">
        <f t="shared" si="77"/>
        <v>0.13560316197930458</v>
      </c>
      <c r="R155">
        <f t="shared" si="78"/>
        <v>8.5083945049941212E-2</v>
      </c>
      <c r="S155">
        <f t="shared" si="79"/>
        <v>226.11850644842454</v>
      </c>
      <c r="T155">
        <f t="shared" si="80"/>
        <v>33.083022793403494</v>
      </c>
      <c r="U155">
        <f t="shared" si="81"/>
        <v>32.417425000000001</v>
      </c>
      <c r="V155">
        <f t="shared" si="82"/>
        <v>4.8890686388880171</v>
      </c>
      <c r="W155">
        <f t="shared" si="83"/>
        <v>70.217979148800026</v>
      </c>
      <c r="X155">
        <f t="shared" si="84"/>
        <v>3.4006186836459862</v>
      </c>
      <c r="Y155">
        <f t="shared" si="85"/>
        <v>4.8429458165403503</v>
      </c>
      <c r="Z155">
        <f t="shared" si="86"/>
        <v>1.4884499552420309</v>
      </c>
      <c r="AA155">
        <f t="shared" si="87"/>
        <v>-91.68728477902485</v>
      </c>
      <c r="AB155">
        <f t="shared" si="88"/>
        <v>-25.019100703702033</v>
      </c>
      <c r="AC155">
        <f t="shared" si="89"/>
        <v>-2.0592355367633557</v>
      </c>
      <c r="AD155">
        <f t="shared" si="90"/>
        <v>107.35288542893429</v>
      </c>
      <c r="AE155">
        <f t="shared" si="91"/>
        <v>25.652839513624521</v>
      </c>
      <c r="AF155">
        <f t="shared" si="92"/>
        <v>2.0823006821081571</v>
      </c>
      <c r="AG155">
        <f t="shared" si="93"/>
        <v>15.02573528693031</v>
      </c>
      <c r="AH155">
        <v>950.70030269438473</v>
      </c>
      <c r="AI155">
        <v>929.80830303030291</v>
      </c>
      <c r="AJ155">
        <v>1.723960119480308</v>
      </c>
      <c r="AK155">
        <v>62.170441953153343</v>
      </c>
      <c r="AL155">
        <f t="shared" si="94"/>
        <v>2.0790767523588403</v>
      </c>
      <c r="AM155">
        <v>31.73752566173458</v>
      </c>
      <c r="AN155">
        <v>33.592476969696953</v>
      </c>
      <c r="AO155">
        <v>-4.0537090558453038E-5</v>
      </c>
      <c r="AP155">
        <v>100.072647166557</v>
      </c>
      <c r="AQ155">
        <v>8</v>
      </c>
      <c r="AR155">
        <v>1</v>
      </c>
      <c r="AS155">
        <f t="shared" si="95"/>
        <v>1</v>
      </c>
      <c r="AT155">
        <f t="shared" si="96"/>
        <v>0</v>
      </c>
      <c r="AU155">
        <f t="shared" si="97"/>
        <v>47363.813005512144</v>
      </c>
      <c r="AV155">
        <f t="shared" si="98"/>
        <v>1200.0250000000001</v>
      </c>
      <c r="AW155">
        <f t="shared" si="99"/>
        <v>1025.9456199214637</v>
      </c>
      <c r="AX155">
        <f t="shared" si="100"/>
        <v>0.85493687208305125</v>
      </c>
      <c r="AY155">
        <f t="shared" si="101"/>
        <v>0.18842816312028876</v>
      </c>
      <c r="AZ155">
        <v>6</v>
      </c>
      <c r="BA155">
        <v>0.5</v>
      </c>
      <c r="BB155" t="s">
        <v>355</v>
      </c>
      <c r="BC155">
        <v>2</v>
      </c>
      <c r="BD155" t="b">
        <v>1</v>
      </c>
      <c r="BE155">
        <v>1676567174.7874999</v>
      </c>
      <c r="BF155">
        <v>895.56074999999998</v>
      </c>
      <c r="BG155">
        <v>920.96199999999999</v>
      </c>
      <c r="BH155">
        <v>33.594425000000001</v>
      </c>
      <c r="BI155">
        <v>31.73685</v>
      </c>
      <c r="BJ155">
        <v>902.78274999999996</v>
      </c>
      <c r="BK155">
        <v>33.370262500000003</v>
      </c>
      <c r="BL155">
        <v>649.991625</v>
      </c>
      <c r="BM155">
        <v>101.125625</v>
      </c>
      <c r="BN155">
        <v>0.100060025</v>
      </c>
      <c r="BO155">
        <v>32.249549999999999</v>
      </c>
      <c r="BP155">
        <v>32.417425000000001</v>
      </c>
      <c r="BQ155">
        <v>999.9</v>
      </c>
      <c r="BR155">
        <v>0</v>
      </c>
      <c r="BS155">
        <v>0</v>
      </c>
      <c r="BT155">
        <v>8985.78125</v>
      </c>
      <c r="BU155">
        <v>0</v>
      </c>
      <c r="BV155">
        <v>90.338699999999989</v>
      </c>
      <c r="BW155">
        <v>-25.4014375</v>
      </c>
      <c r="BX155">
        <v>926.69225000000006</v>
      </c>
      <c r="BY155">
        <v>951.14862500000004</v>
      </c>
      <c r="BZ155">
        <v>1.85757375</v>
      </c>
      <c r="CA155">
        <v>920.96199999999999</v>
      </c>
      <c r="CB155">
        <v>31.73685</v>
      </c>
      <c r="CC155">
        <v>3.3972549999999999</v>
      </c>
      <c r="CD155">
        <v>3.2094062499999998</v>
      </c>
      <c r="CE155">
        <v>26.114850000000001</v>
      </c>
      <c r="CF155">
        <v>25.156187500000001</v>
      </c>
      <c r="CG155">
        <v>1200.0250000000001</v>
      </c>
      <c r="CH155">
        <v>0.50002112499999996</v>
      </c>
      <c r="CI155">
        <v>0.49997900000000001</v>
      </c>
      <c r="CJ155">
        <v>0</v>
      </c>
      <c r="CK155">
        <v>892.16624999999999</v>
      </c>
      <c r="CL155">
        <v>4.9990899999999998</v>
      </c>
      <c r="CM155">
        <v>9657.9587500000016</v>
      </c>
      <c r="CN155">
        <v>9558.125</v>
      </c>
      <c r="CO155">
        <v>42.436999999999998</v>
      </c>
      <c r="CP155">
        <v>44.125</v>
      </c>
      <c r="CQ155">
        <v>43.25</v>
      </c>
      <c r="CR155">
        <v>43.125</v>
      </c>
      <c r="CS155">
        <v>43.686999999999998</v>
      </c>
      <c r="CT155">
        <v>597.53875000000005</v>
      </c>
      <c r="CU155">
        <v>597.48750000000007</v>
      </c>
      <c r="CV155">
        <v>0</v>
      </c>
      <c r="CW155">
        <v>1676567188.5</v>
      </c>
      <c r="CX155">
        <v>0</v>
      </c>
      <c r="CY155">
        <v>1676559501.0999999</v>
      </c>
      <c r="CZ155" t="s">
        <v>356</v>
      </c>
      <c r="DA155">
        <v>1676559501.0999999</v>
      </c>
      <c r="DB155">
        <v>1676559496.5999999</v>
      </c>
      <c r="DC155">
        <v>9</v>
      </c>
      <c r="DD155">
        <v>-0.31900000000000001</v>
      </c>
      <c r="DE155">
        <v>0.04</v>
      </c>
      <c r="DF155">
        <v>-6.032</v>
      </c>
      <c r="DG155">
        <v>0.23799999999999999</v>
      </c>
      <c r="DH155">
        <v>416</v>
      </c>
      <c r="DI155">
        <v>31</v>
      </c>
      <c r="DJ155">
        <v>0.66</v>
      </c>
      <c r="DK155">
        <v>0.35</v>
      </c>
      <c r="DL155">
        <v>-25.339748780487799</v>
      </c>
      <c r="DM155">
        <v>-0.28377909407665047</v>
      </c>
      <c r="DN155">
        <v>7.1003140163988149E-2</v>
      </c>
      <c r="DO155">
        <v>0</v>
      </c>
      <c r="DP155">
        <v>1.865238048780488</v>
      </c>
      <c r="DQ155">
        <v>-4.543881533100709E-2</v>
      </c>
      <c r="DR155">
        <v>5.000279611455989E-3</v>
      </c>
      <c r="DS155">
        <v>1</v>
      </c>
      <c r="DT155">
        <v>0</v>
      </c>
      <c r="DU155">
        <v>0</v>
      </c>
      <c r="DV155">
        <v>0</v>
      </c>
      <c r="DW155">
        <v>-1</v>
      </c>
      <c r="DX155">
        <v>1</v>
      </c>
      <c r="DY155">
        <v>2</v>
      </c>
      <c r="DZ155" t="s">
        <v>373</v>
      </c>
      <c r="EA155">
        <v>3.29745</v>
      </c>
      <c r="EB155">
        <v>2.6253000000000002</v>
      </c>
      <c r="EC155">
        <v>0.17523900000000001</v>
      </c>
      <c r="ED155">
        <v>0.176204</v>
      </c>
      <c r="EE155">
        <v>0.13819999999999999</v>
      </c>
      <c r="EF155">
        <v>0.13173099999999999</v>
      </c>
      <c r="EG155">
        <v>24909.5</v>
      </c>
      <c r="EH155">
        <v>25248.799999999999</v>
      </c>
      <c r="EI155">
        <v>28099.3</v>
      </c>
      <c r="EJ155">
        <v>29499.1</v>
      </c>
      <c r="EK155">
        <v>33346.400000000001</v>
      </c>
      <c r="EL155">
        <v>35544.400000000001</v>
      </c>
      <c r="EM155">
        <v>39684</v>
      </c>
      <c r="EN155">
        <v>42140.3</v>
      </c>
      <c r="EO155">
        <v>2.2168000000000001</v>
      </c>
      <c r="EP155">
        <v>2.2040799999999998</v>
      </c>
      <c r="EQ155">
        <v>0.14394499999999999</v>
      </c>
      <c r="ER155">
        <v>0</v>
      </c>
      <c r="ES155">
        <v>30.083300000000001</v>
      </c>
      <c r="ET155">
        <v>999.9</v>
      </c>
      <c r="EU155">
        <v>76.599999999999994</v>
      </c>
      <c r="EV155">
        <v>32.5</v>
      </c>
      <c r="EW155">
        <v>37.204000000000001</v>
      </c>
      <c r="EX155">
        <v>56.460999999999999</v>
      </c>
      <c r="EY155">
        <v>-4.1666600000000003</v>
      </c>
      <c r="EZ155">
        <v>2</v>
      </c>
      <c r="FA155">
        <v>0.39885900000000002</v>
      </c>
      <c r="FB155">
        <v>-0.20028299999999999</v>
      </c>
      <c r="FC155">
        <v>20.2745</v>
      </c>
      <c r="FD155">
        <v>5.2207299999999996</v>
      </c>
      <c r="FE155">
        <v>12.008599999999999</v>
      </c>
      <c r="FF155">
        <v>4.9874999999999998</v>
      </c>
      <c r="FG155">
        <v>3.2846500000000001</v>
      </c>
      <c r="FH155">
        <v>9999</v>
      </c>
      <c r="FI155">
        <v>9999</v>
      </c>
      <c r="FJ155">
        <v>9999</v>
      </c>
      <c r="FK155">
        <v>999.9</v>
      </c>
      <c r="FL155">
        <v>1.86574</v>
      </c>
      <c r="FM155">
        <v>1.8621799999999999</v>
      </c>
      <c r="FN155">
        <v>1.8641700000000001</v>
      </c>
      <c r="FO155">
        <v>1.86029</v>
      </c>
      <c r="FP155">
        <v>1.8609599999999999</v>
      </c>
      <c r="FQ155">
        <v>1.86019</v>
      </c>
      <c r="FR155">
        <v>1.86188</v>
      </c>
      <c r="FS155">
        <v>1.8584700000000001</v>
      </c>
      <c r="FT155">
        <v>0</v>
      </c>
      <c r="FU155">
        <v>0</v>
      </c>
      <c r="FV155">
        <v>0</v>
      </c>
      <c r="FW155">
        <v>0</v>
      </c>
      <c r="FX155" t="s">
        <v>358</v>
      </c>
      <c r="FY155" t="s">
        <v>359</v>
      </c>
      <c r="FZ155" t="s">
        <v>360</v>
      </c>
      <c r="GA155" t="s">
        <v>360</v>
      </c>
      <c r="GB155" t="s">
        <v>360</v>
      </c>
      <c r="GC155" t="s">
        <v>360</v>
      </c>
      <c r="GD155">
        <v>0</v>
      </c>
      <c r="GE155">
        <v>100</v>
      </c>
      <c r="GF155">
        <v>100</v>
      </c>
      <c r="GG155">
        <v>-7.23</v>
      </c>
      <c r="GH155">
        <v>0.22420000000000001</v>
      </c>
      <c r="GI155">
        <v>-4.3390407852367989</v>
      </c>
      <c r="GJ155">
        <v>-4.8024823865547416E-3</v>
      </c>
      <c r="GK155">
        <v>2.2541114550050859E-6</v>
      </c>
      <c r="GL155">
        <v>-5.2254267566753844E-10</v>
      </c>
      <c r="GM155">
        <v>0.224158448447625</v>
      </c>
      <c r="GN155">
        <v>0</v>
      </c>
      <c r="GO155">
        <v>0</v>
      </c>
      <c r="GP155">
        <v>0</v>
      </c>
      <c r="GQ155">
        <v>6</v>
      </c>
      <c r="GR155">
        <v>2068</v>
      </c>
      <c r="GS155">
        <v>3</v>
      </c>
      <c r="GT155">
        <v>31</v>
      </c>
      <c r="GU155">
        <v>127.9</v>
      </c>
      <c r="GV155">
        <v>128</v>
      </c>
      <c r="GW155">
        <v>2.6037599999999999</v>
      </c>
      <c r="GX155">
        <v>2.52197</v>
      </c>
      <c r="GY155">
        <v>2.04834</v>
      </c>
      <c r="GZ155">
        <v>2.6257299999999999</v>
      </c>
      <c r="HA155">
        <v>2.1972700000000001</v>
      </c>
      <c r="HB155">
        <v>2.3022499999999999</v>
      </c>
      <c r="HC155">
        <v>37.771099999999997</v>
      </c>
      <c r="HD155">
        <v>14.175800000000001</v>
      </c>
      <c r="HE155">
        <v>18</v>
      </c>
      <c r="HF155">
        <v>691.25199999999995</v>
      </c>
      <c r="HG155">
        <v>758.55499999999995</v>
      </c>
      <c r="HH155">
        <v>30.999600000000001</v>
      </c>
      <c r="HI155">
        <v>32.479999999999997</v>
      </c>
      <c r="HJ155">
        <v>30</v>
      </c>
      <c r="HK155">
        <v>32.429699999999997</v>
      </c>
      <c r="HL155">
        <v>32.438800000000001</v>
      </c>
      <c r="HM155">
        <v>52.092799999999997</v>
      </c>
      <c r="HN155">
        <v>19.1008</v>
      </c>
      <c r="HO155">
        <v>100</v>
      </c>
      <c r="HP155">
        <v>31</v>
      </c>
      <c r="HQ155">
        <v>936.17399999999998</v>
      </c>
      <c r="HR155">
        <v>31.7164</v>
      </c>
      <c r="HS155">
        <v>99.044300000000007</v>
      </c>
      <c r="HT155">
        <v>97.742800000000003</v>
      </c>
    </row>
    <row r="156" spans="1:228" x14ac:dyDescent="0.2">
      <c r="A156">
        <v>141</v>
      </c>
      <c r="B156">
        <v>1676567181.0999999</v>
      </c>
      <c r="C156">
        <v>559</v>
      </c>
      <c r="D156" t="s">
        <v>641</v>
      </c>
      <c r="E156" t="s">
        <v>642</v>
      </c>
      <c r="F156">
        <v>4</v>
      </c>
      <c r="G156">
        <v>1676567179.0999999</v>
      </c>
      <c r="H156">
        <f t="shared" si="68"/>
        <v>2.0780910431944942E-3</v>
      </c>
      <c r="I156">
        <f t="shared" si="69"/>
        <v>2.0780910431944943</v>
      </c>
      <c r="J156">
        <f t="shared" si="70"/>
        <v>15.339655198984127</v>
      </c>
      <c r="K156">
        <f t="shared" si="71"/>
        <v>902.66600000000005</v>
      </c>
      <c r="L156">
        <f t="shared" si="72"/>
        <v>702.52879902642007</v>
      </c>
      <c r="M156">
        <f t="shared" si="73"/>
        <v>71.11531375050177</v>
      </c>
      <c r="N156">
        <f t="shared" si="74"/>
        <v>91.374724980486249</v>
      </c>
      <c r="O156">
        <f t="shared" si="75"/>
        <v>0.13921300861299432</v>
      </c>
      <c r="P156">
        <f t="shared" si="76"/>
        <v>2.7686378419269539</v>
      </c>
      <c r="Q156">
        <f t="shared" si="77"/>
        <v>0.13543788684567476</v>
      </c>
      <c r="R156">
        <f t="shared" si="78"/>
        <v>8.4979332095530283E-2</v>
      </c>
      <c r="S156">
        <f t="shared" si="79"/>
        <v>226.09393123612006</v>
      </c>
      <c r="T156">
        <f t="shared" si="80"/>
        <v>33.080524829366922</v>
      </c>
      <c r="U156">
        <f t="shared" si="81"/>
        <v>32.41974285714285</v>
      </c>
      <c r="V156">
        <f t="shared" si="82"/>
        <v>4.8897081249854626</v>
      </c>
      <c r="W156">
        <f t="shared" si="83"/>
        <v>70.213373999623855</v>
      </c>
      <c r="X156">
        <f t="shared" si="84"/>
        <v>3.4001198492436977</v>
      </c>
      <c r="Y156">
        <f t="shared" si="85"/>
        <v>4.8425530003185902</v>
      </c>
      <c r="Z156">
        <f t="shared" si="86"/>
        <v>1.4895882757417649</v>
      </c>
      <c r="AA156">
        <f t="shared" si="87"/>
        <v>-91.643815004877197</v>
      </c>
      <c r="AB156">
        <f t="shared" si="88"/>
        <v>-25.617761703631167</v>
      </c>
      <c r="AC156">
        <f t="shared" si="89"/>
        <v>-2.1052877810317674</v>
      </c>
      <c r="AD156">
        <f t="shared" si="90"/>
        <v>106.72706674657991</v>
      </c>
      <c r="AE156">
        <f t="shared" si="91"/>
        <v>25.751667963889798</v>
      </c>
      <c r="AF156">
        <f t="shared" si="92"/>
        <v>2.0805101073022416</v>
      </c>
      <c r="AG156">
        <f t="shared" si="93"/>
        <v>15.339655198984127</v>
      </c>
      <c r="AH156">
        <v>957.60661056596803</v>
      </c>
      <c r="AI156">
        <v>936.56438181818157</v>
      </c>
      <c r="AJ156">
        <v>1.6850704684209841</v>
      </c>
      <c r="AK156">
        <v>62.170441953153343</v>
      </c>
      <c r="AL156">
        <f t="shared" si="94"/>
        <v>2.0780910431944943</v>
      </c>
      <c r="AM156">
        <v>31.73409227947009</v>
      </c>
      <c r="AN156">
        <v>33.588079393939388</v>
      </c>
      <c r="AO156">
        <v>-3.9716013966873723E-5</v>
      </c>
      <c r="AP156">
        <v>100.072647166557</v>
      </c>
      <c r="AQ156">
        <v>7</v>
      </c>
      <c r="AR156">
        <v>1</v>
      </c>
      <c r="AS156">
        <f t="shared" si="95"/>
        <v>1</v>
      </c>
      <c r="AT156">
        <f t="shared" si="96"/>
        <v>0</v>
      </c>
      <c r="AU156">
        <f t="shared" si="97"/>
        <v>47481.008280222632</v>
      </c>
      <c r="AV156">
        <f t="shared" si="98"/>
        <v>1199.8771428571431</v>
      </c>
      <c r="AW156">
        <f t="shared" si="99"/>
        <v>1025.8209135938448</v>
      </c>
      <c r="AX156">
        <f t="shared" si="100"/>
        <v>0.85493829072463523</v>
      </c>
      <c r="AY156">
        <f t="shared" si="101"/>
        <v>0.18843090109854582</v>
      </c>
      <c r="AZ156">
        <v>6</v>
      </c>
      <c r="BA156">
        <v>0.5</v>
      </c>
      <c r="BB156" t="s">
        <v>355</v>
      </c>
      <c r="BC156">
        <v>2</v>
      </c>
      <c r="BD156" t="b">
        <v>1</v>
      </c>
      <c r="BE156">
        <v>1676567179.0999999</v>
      </c>
      <c r="BF156">
        <v>902.66600000000005</v>
      </c>
      <c r="BG156">
        <v>928.1694285714284</v>
      </c>
      <c r="BH156">
        <v>33.588857142857137</v>
      </c>
      <c r="BI156">
        <v>31.732957142857149</v>
      </c>
      <c r="BJ156">
        <v>909.90242857142846</v>
      </c>
      <c r="BK156">
        <v>33.364671428571427</v>
      </c>
      <c r="BL156">
        <v>650.0225714285715</v>
      </c>
      <c r="BM156">
        <v>101.1277142857143</v>
      </c>
      <c r="BN156">
        <v>9.989922857142855E-2</v>
      </c>
      <c r="BO156">
        <v>32.248114285714287</v>
      </c>
      <c r="BP156">
        <v>32.41974285714285</v>
      </c>
      <c r="BQ156">
        <v>999.89999999999986</v>
      </c>
      <c r="BR156">
        <v>0</v>
      </c>
      <c r="BS156">
        <v>0</v>
      </c>
      <c r="BT156">
        <v>9008.1242857142861</v>
      </c>
      <c r="BU156">
        <v>0</v>
      </c>
      <c r="BV156">
        <v>79.201585714285713</v>
      </c>
      <c r="BW156">
        <v>-25.503528571428571</v>
      </c>
      <c r="BX156">
        <v>934.03928571428582</v>
      </c>
      <c r="BY156">
        <v>958.58828571428592</v>
      </c>
      <c r="BZ156">
        <v>1.8558699999999999</v>
      </c>
      <c r="CA156">
        <v>928.1694285714284</v>
      </c>
      <c r="CB156">
        <v>31.732957142857149</v>
      </c>
      <c r="CC156">
        <v>3.396762857142857</v>
      </c>
      <c r="CD156">
        <v>3.2090828571428571</v>
      </c>
      <c r="CE156">
        <v>26.112385714285711</v>
      </c>
      <c r="CF156">
        <v>25.15448571428572</v>
      </c>
      <c r="CG156">
        <v>1199.8771428571431</v>
      </c>
      <c r="CH156">
        <v>0.49997457142857149</v>
      </c>
      <c r="CI156">
        <v>0.50002614285714286</v>
      </c>
      <c r="CJ156">
        <v>0</v>
      </c>
      <c r="CK156">
        <v>892.40385714285708</v>
      </c>
      <c r="CL156">
        <v>4.9990899999999998</v>
      </c>
      <c r="CM156">
        <v>9654.5842857142852</v>
      </c>
      <c r="CN156">
        <v>9556.7914285714269</v>
      </c>
      <c r="CO156">
        <v>42.436999999999998</v>
      </c>
      <c r="CP156">
        <v>44.061999999999998</v>
      </c>
      <c r="CQ156">
        <v>43.25</v>
      </c>
      <c r="CR156">
        <v>43.125</v>
      </c>
      <c r="CS156">
        <v>43.686999999999998</v>
      </c>
      <c r="CT156">
        <v>597.40714285714296</v>
      </c>
      <c r="CU156">
        <v>597.47</v>
      </c>
      <c r="CV156">
        <v>0</v>
      </c>
      <c r="CW156">
        <v>1676567192.7</v>
      </c>
      <c r="CX156">
        <v>0</v>
      </c>
      <c r="CY156">
        <v>1676559501.0999999</v>
      </c>
      <c r="CZ156" t="s">
        <v>356</v>
      </c>
      <c r="DA156">
        <v>1676559501.0999999</v>
      </c>
      <c r="DB156">
        <v>1676559496.5999999</v>
      </c>
      <c r="DC156">
        <v>9</v>
      </c>
      <c r="DD156">
        <v>-0.31900000000000001</v>
      </c>
      <c r="DE156">
        <v>0.04</v>
      </c>
      <c r="DF156">
        <v>-6.032</v>
      </c>
      <c r="DG156">
        <v>0.23799999999999999</v>
      </c>
      <c r="DH156">
        <v>416</v>
      </c>
      <c r="DI156">
        <v>31</v>
      </c>
      <c r="DJ156">
        <v>0.66</v>
      </c>
      <c r="DK156">
        <v>0.35</v>
      </c>
      <c r="DL156">
        <v>-25.38102195121952</v>
      </c>
      <c r="DM156">
        <v>-0.27193797909408213</v>
      </c>
      <c r="DN156">
        <v>7.0153971819465824E-2</v>
      </c>
      <c r="DO156">
        <v>0</v>
      </c>
      <c r="DP156">
        <v>1.8626804878048779</v>
      </c>
      <c r="DQ156">
        <v>-5.5237630662023827E-2</v>
      </c>
      <c r="DR156">
        <v>5.6803641034190912E-3</v>
      </c>
      <c r="DS156">
        <v>1</v>
      </c>
      <c r="DT156">
        <v>0</v>
      </c>
      <c r="DU156">
        <v>0</v>
      </c>
      <c r="DV156">
        <v>0</v>
      </c>
      <c r="DW156">
        <v>-1</v>
      </c>
      <c r="DX156">
        <v>1</v>
      </c>
      <c r="DY156">
        <v>2</v>
      </c>
      <c r="DZ156" t="s">
        <v>373</v>
      </c>
      <c r="EA156">
        <v>3.29725</v>
      </c>
      <c r="EB156">
        <v>2.6251600000000002</v>
      </c>
      <c r="EC156">
        <v>0.176061</v>
      </c>
      <c r="ED156">
        <v>0.17702499999999999</v>
      </c>
      <c r="EE156">
        <v>0.13819300000000001</v>
      </c>
      <c r="EF156">
        <v>0.131721</v>
      </c>
      <c r="EG156">
        <v>24884.2</v>
      </c>
      <c r="EH156">
        <v>25223.200000000001</v>
      </c>
      <c r="EI156">
        <v>28098.9</v>
      </c>
      <c r="EJ156">
        <v>29498.6</v>
      </c>
      <c r="EK156">
        <v>33346.400000000001</v>
      </c>
      <c r="EL156">
        <v>35544.5</v>
      </c>
      <c r="EM156">
        <v>39683.699999999997</v>
      </c>
      <c r="EN156">
        <v>42139.9</v>
      </c>
      <c r="EO156">
        <v>2.2168999999999999</v>
      </c>
      <c r="EP156">
        <v>2.2040299999999999</v>
      </c>
      <c r="EQ156">
        <v>0.14388899999999999</v>
      </c>
      <c r="ER156">
        <v>0</v>
      </c>
      <c r="ES156">
        <v>30.084399999999999</v>
      </c>
      <c r="ET156">
        <v>999.9</v>
      </c>
      <c r="EU156">
        <v>76.599999999999994</v>
      </c>
      <c r="EV156">
        <v>32.6</v>
      </c>
      <c r="EW156">
        <v>37.415300000000002</v>
      </c>
      <c r="EX156">
        <v>56.581000000000003</v>
      </c>
      <c r="EY156">
        <v>-4.0705099999999996</v>
      </c>
      <c r="EZ156">
        <v>2</v>
      </c>
      <c r="FA156">
        <v>0.399009</v>
      </c>
      <c r="FB156">
        <v>-0.20305300000000001</v>
      </c>
      <c r="FC156">
        <v>20.2745</v>
      </c>
      <c r="FD156">
        <v>5.22058</v>
      </c>
      <c r="FE156">
        <v>12.007899999999999</v>
      </c>
      <c r="FF156">
        <v>4.9869000000000003</v>
      </c>
      <c r="FG156">
        <v>3.2846299999999999</v>
      </c>
      <c r="FH156">
        <v>9999</v>
      </c>
      <c r="FI156">
        <v>9999</v>
      </c>
      <c r="FJ156">
        <v>9999</v>
      </c>
      <c r="FK156">
        <v>999.9</v>
      </c>
      <c r="FL156">
        <v>1.86574</v>
      </c>
      <c r="FM156">
        <v>1.8621799999999999</v>
      </c>
      <c r="FN156">
        <v>1.8641700000000001</v>
      </c>
      <c r="FO156">
        <v>1.8602700000000001</v>
      </c>
      <c r="FP156">
        <v>1.8609599999999999</v>
      </c>
      <c r="FQ156">
        <v>1.86019</v>
      </c>
      <c r="FR156">
        <v>1.8618600000000001</v>
      </c>
      <c r="FS156">
        <v>1.8584700000000001</v>
      </c>
      <c r="FT156">
        <v>0</v>
      </c>
      <c r="FU156">
        <v>0</v>
      </c>
      <c r="FV156">
        <v>0</v>
      </c>
      <c r="FW156">
        <v>0</v>
      </c>
      <c r="FX156" t="s">
        <v>358</v>
      </c>
      <c r="FY156" t="s">
        <v>359</v>
      </c>
      <c r="FZ156" t="s">
        <v>360</v>
      </c>
      <c r="GA156" t="s">
        <v>360</v>
      </c>
      <c r="GB156" t="s">
        <v>360</v>
      </c>
      <c r="GC156" t="s">
        <v>360</v>
      </c>
      <c r="GD156">
        <v>0</v>
      </c>
      <c r="GE156">
        <v>100</v>
      </c>
      <c r="GF156">
        <v>100</v>
      </c>
      <c r="GG156">
        <v>-7.2430000000000003</v>
      </c>
      <c r="GH156">
        <v>0.22420000000000001</v>
      </c>
      <c r="GI156">
        <v>-4.3390407852367989</v>
      </c>
      <c r="GJ156">
        <v>-4.8024823865547416E-3</v>
      </c>
      <c r="GK156">
        <v>2.2541114550050859E-6</v>
      </c>
      <c r="GL156">
        <v>-5.2254267566753844E-10</v>
      </c>
      <c r="GM156">
        <v>0.224158448447625</v>
      </c>
      <c r="GN156">
        <v>0</v>
      </c>
      <c r="GO156">
        <v>0</v>
      </c>
      <c r="GP156">
        <v>0</v>
      </c>
      <c r="GQ156">
        <v>6</v>
      </c>
      <c r="GR156">
        <v>2068</v>
      </c>
      <c r="GS156">
        <v>3</v>
      </c>
      <c r="GT156">
        <v>31</v>
      </c>
      <c r="GU156">
        <v>128</v>
      </c>
      <c r="GV156">
        <v>128.1</v>
      </c>
      <c r="GW156">
        <v>2.6196299999999999</v>
      </c>
      <c r="GX156">
        <v>2.52563</v>
      </c>
      <c r="GY156">
        <v>2.04834</v>
      </c>
      <c r="GZ156">
        <v>2.6257299999999999</v>
      </c>
      <c r="HA156">
        <v>2.1972700000000001</v>
      </c>
      <c r="HB156">
        <v>2.2851599999999999</v>
      </c>
      <c r="HC156">
        <v>37.747</v>
      </c>
      <c r="HD156">
        <v>14.175800000000001</v>
      </c>
      <c r="HE156">
        <v>18</v>
      </c>
      <c r="HF156">
        <v>691.33100000000002</v>
      </c>
      <c r="HG156">
        <v>758.50599999999997</v>
      </c>
      <c r="HH156">
        <v>30.999400000000001</v>
      </c>
      <c r="HI156">
        <v>32.479599999999998</v>
      </c>
      <c r="HJ156">
        <v>30.0001</v>
      </c>
      <c r="HK156">
        <v>32.429299999999998</v>
      </c>
      <c r="HL156">
        <v>32.438800000000001</v>
      </c>
      <c r="HM156">
        <v>52.398000000000003</v>
      </c>
      <c r="HN156">
        <v>19.1008</v>
      </c>
      <c r="HO156">
        <v>100</v>
      </c>
      <c r="HP156">
        <v>31</v>
      </c>
      <c r="HQ156">
        <v>942.85199999999998</v>
      </c>
      <c r="HR156">
        <v>31.7164</v>
      </c>
      <c r="HS156">
        <v>99.043099999999995</v>
      </c>
      <c r="HT156">
        <v>97.741500000000002</v>
      </c>
    </row>
    <row r="157" spans="1:228" x14ac:dyDescent="0.2">
      <c r="A157">
        <v>142</v>
      </c>
      <c r="B157">
        <v>1676567185.0999999</v>
      </c>
      <c r="C157">
        <v>563</v>
      </c>
      <c r="D157" t="s">
        <v>643</v>
      </c>
      <c r="E157" t="s">
        <v>644</v>
      </c>
      <c r="F157">
        <v>4</v>
      </c>
      <c r="G157">
        <v>1676567182.7874999</v>
      </c>
      <c r="H157">
        <f t="shared" si="68"/>
        <v>2.0757514992056653E-3</v>
      </c>
      <c r="I157">
        <f t="shared" si="69"/>
        <v>2.0757514992056652</v>
      </c>
      <c r="J157">
        <f t="shared" si="70"/>
        <v>14.81250112743837</v>
      </c>
      <c r="K157">
        <f t="shared" si="71"/>
        <v>908.84987500000011</v>
      </c>
      <c r="L157">
        <f t="shared" si="72"/>
        <v>714.144073798872</v>
      </c>
      <c r="M157">
        <f t="shared" si="73"/>
        <v>72.29061918481878</v>
      </c>
      <c r="N157">
        <f t="shared" si="74"/>
        <v>92.00009160658378</v>
      </c>
      <c r="O157">
        <f t="shared" si="75"/>
        <v>0.13879758419238891</v>
      </c>
      <c r="P157">
        <f t="shared" si="76"/>
        <v>2.7630597600264886</v>
      </c>
      <c r="Q157">
        <f t="shared" si="77"/>
        <v>0.13503727694831408</v>
      </c>
      <c r="R157">
        <f t="shared" si="78"/>
        <v>8.4727661358213663E-2</v>
      </c>
      <c r="S157">
        <f t="shared" si="79"/>
        <v>226.09709023542803</v>
      </c>
      <c r="T157">
        <f t="shared" si="80"/>
        <v>33.077950810488936</v>
      </c>
      <c r="U157">
        <f t="shared" si="81"/>
        <v>32.428462500000002</v>
      </c>
      <c r="V157">
        <f t="shared" si="82"/>
        <v>4.8921144863627344</v>
      </c>
      <c r="W157">
        <f t="shared" si="83"/>
        <v>70.226090860008767</v>
      </c>
      <c r="X157">
        <f t="shared" si="84"/>
        <v>3.3998155929829372</v>
      </c>
      <c r="Y157">
        <f t="shared" si="85"/>
        <v>4.8412428363131488</v>
      </c>
      <c r="Z157">
        <f t="shared" si="86"/>
        <v>1.4922988933797972</v>
      </c>
      <c r="AA157">
        <f t="shared" si="87"/>
        <v>-91.540641114969844</v>
      </c>
      <c r="AB157">
        <f t="shared" si="88"/>
        <v>-27.578466675466984</v>
      </c>
      <c r="AC157">
        <f t="shared" si="89"/>
        <v>-2.2710393976139658</v>
      </c>
      <c r="AD157">
        <f t="shared" si="90"/>
        <v>104.70694304737722</v>
      </c>
      <c r="AE157">
        <f t="shared" si="91"/>
        <v>25.777059918938424</v>
      </c>
      <c r="AF157">
        <f t="shared" si="92"/>
        <v>2.0796414316808742</v>
      </c>
      <c r="AG157">
        <f t="shared" si="93"/>
        <v>14.81250112743837</v>
      </c>
      <c r="AH157">
        <v>964.55359791624858</v>
      </c>
      <c r="AI157">
        <v>943.66036969696972</v>
      </c>
      <c r="AJ157">
        <v>1.7780379977241609</v>
      </c>
      <c r="AK157">
        <v>62.170441953153343</v>
      </c>
      <c r="AL157">
        <f t="shared" si="94"/>
        <v>2.0757514992056652</v>
      </c>
      <c r="AM157">
        <v>31.73066312756518</v>
      </c>
      <c r="AN157">
        <v>33.582399393939397</v>
      </c>
      <c r="AO157">
        <v>-2.0241043151533861E-5</v>
      </c>
      <c r="AP157">
        <v>100.072647166557</v>
      </c>
      <c r="AQ157">
        <v>7</v>
      </c>
      <c r="AR157">
        <v>1</v>
      </c>
      <c r="AS157">
        <f t="shared" si="95"/>
        <v>1</v>
      </c>
      <c r="AT157">
        <f t="shared" si="96"/>
        <v>0</v>
      </c>
      <c r="AU157">
        <f t="shared" si="97"/>
        <v>47327.968865118688</v>
      </c>
      <c r="AV157">
        <f t="shared" si="98"/>
        <v>1199.8987500000001</v>
      </c>
      <c r="AW157">
        <f t="shared" si="99"/>
        <v>1025.838913593486</v>
      </c>
      <c r="AX157">
        <f t="shared" si="100"/>
        <v>0.85493789671294018</v>
      </c>
      <c r="AY157">
        <f t="shared" si="101"/>
        <v>0.18843014065597452</v>
      </c>
      <c r="AZ157">
        <v>6</v>
      </c>
      <c r="BA157">
        <v>0.5</v>
      </c>
      <c r="BB157" t="s">
        <v>355</v>
      </c>
      <c r="BC157">
        <v>2</v>
      </c>
      <c r="BD157" t="b">
        <v>1</v>
      </c>
      <c r="BE157">
        <v>1676567182.7874999</v>
      </c>
      <c r="BF157">
        <v>908.84987500000011</v>
      </c>
      <c r="BG157">
        <v>934.38712499999997</v>
      </c>
      <c r="BH157">
        <v>33.586075000000001</v>
      </c>
      <c r="BI157">
        <v>31.731000000000002</v>
      </c>
      <c r="BJ157">
        <v>916.09862500000008</v>
      </c>
      <c r="BK157">
        <v>33.361912500000003</v>
      </c>
      <c r="BL157">
        <v>650.04200000000003</v>
      </c>
      <c r="BM157">
        <v>101.12675</v>
      </c>
      <c r="BN157">
        <v>0.100189825</v>
      </c>
      <c r="BO157">
        <v>32.243324999999999</v>
      </c>
      <c r="BP157">
        <v>32.428462500000002</v>
      </c>
      <c r="BQ157">
        <v>999.9</v>
      </c>
      <c r="BR157">
        <v>0</v>
      </c>
      <c r="BS157">
        <v>0</v>
      </c>
      <c r="BT157">
        <v>8978.5925000000007</v>
      </c>
      <c r="BU157">
        <v>0</v>
      </c>
      <c r="BV157">
        <v>87.641224999999991</v>
      </c>
      <c r="BW157">
        <v>-25.537187500000002</v>
      </c>
      <c r="BX157">
        <v>940.43550000000005</v>
      </c>
      <c r="BY157">
        <v>965.00762499999996</v>
      </c>
      <c r="BZ157">
        <v>1.85507625</v>
      </c>
      <c r="CA157">
        <v>934.38712499999997</v>
      </c>
      <c r="CB157">
        <v>31.731000000000002</v>
      </c>
      <c r="CC157">
        <v>3.3964474999999998</v>
      </c>
      <c r="CD157">
        <v>3.2088475000000001</v>
      </c>
      <c r="CE157">
        <v>26.110787500000001</v>
      </c>
      <c r="CF157">
        <v>25.1532625</v>
      </c>
      <c r="CG157">
        <v>1199.8987500000001</v>
      </c>
      <c r="CH157">
        <v>0.49998662500000002</v>
      </c>
      <c r="CI157">
        <v>0.50001387499999994</v>
      </c>
      <c r="CJ157">
        <v>0</v>
      </c>
      <c r="CK157">
        <v>892.61862500000007</v>
      </c>
      <c r="CL157">
        <v>4.9990899999999998</v>
      </c>
      <c r="CM157">
        <v>9654.2512500000012</v>
      </c>
      <c r="CN157">
        <v>9557.0149999999994</v>
      </c>
      <c r="CO157">
        <v>42.421499999999988</v>
      </c>
      <c r="CP157">
        <v>44.061999999999998</v>
      </c>
      <c r="CQ157">
        <v>43.25</v>
      </c>
      <c r="CR157">
        <v>43.093499999999999</v>
      </c>
      <c r="CS157">
        <v>43.655999999999999</v>
      </c>
      <c r="CT157">
        <v>597.43375000000003</v>
      </c>
      <c r="CU157">
        <v>597.46500000000003</v>
      </c>
      <c r="CV157">
        <v>0</v>
      </c>
      <c r="CW157">
        <v>1676567196.9000001</v>
      </c>
      <c r="CX157">
        <v>0</v>
      </c>
      <c r="CY157">
        <v>1676559501.0999999</v>
      </c>
      <c r="CZ157" t="s">
        <v>356</v>
      </c>
      <c r="DA157">
        <v>1676559501.0999999</v>
      </c>
      <c r="DB157">
        <v>1676559496.5999999</v>
      </c>
      <c r="DC157">
        <v>9</v>
      </c>
      <c r="DD157">
        <v>-0.31900000000000001</v>
      </c>
      <c r="DE157">
        <v>0.04</v>
      </c>
      <c r="DF157">
        <v>-6.032</v>
      </c>
      <c r="DG157">
        <v>0.23799999999999999</v>
      </c>
      <c r="DH157">
        <v>416</v>
      </c>
      <c r="DI157">
        <v>31</v>
      </c>
      <c r="DJ157">
        <v>0.66</v>
      </c>
      <c r="DK157">
        <v>0.35</v>
      </c>
      <c r="DL157">
        <v>-25.406851219512198</v>
      </c>
      <c r="DM157">
        <v>-0.84843344947738186</v>
      </c>
      <c r="DN157">
        <v>9.6685482356519234E-2</v>
      </c>
      <c r="DO157">
        <v>0</v>
      </c>
      <c r="DP157">
        <v>1.8599814634146341</v>
      </c>
      <c r="DQ157">
        <v>-4.2319233449476003E-2</v>
      </c>
      <c r="DR157">
        <v>4.6445344543282136E-3</v>
      </c>
      <c r="DS157">
        <v>1</v>
      </c>
      <c r="DT157">
        <v>0</v>
      </c>
      <c r="DU157">
        <v>0</v>
      </c>
      <c r="DV157">
        <v>0</v>
      </c>
      <c r="DW157">
        <v>-1</v>
      </c>
      <c r="DX157">
        <v>1</v>
      </c>
      <c r="DY157">
        <v>2</v>
      </c>
      <c r="DZ157" t="s">
        <v>373</v>
      </c>
      <c r="EA157">
        <v>3.2974999999999999</v>
      </c>
      <c r="EB157">
        <v>2.6253000000000002</v>
      </c>
      <c r="EC157">
        <v>0.17691299999999999</v>
      </c>
      <c r="ED157">
        <v>0.17786099999999999</v>
      </c>
      <c r="EE157">
        <v>0.13817399999999999</v>
      </c>
      <c r="EF157">
        <v>0.131718</v>
      </c>
      <c r="EG157">
        <v>24858.799999999999</v>
      </c>
      <c r="EH157">
        <v>25197.8</v>
      </c>
      <c r="EI157">
        <v>28099.200000000001</v>
      </c>
      <c r="EJ157">
        <v>29498.9</v>
      </c>
      <c r="EK157">
        <v>33346.9</v>
      </c>
      <c r="EL157">
        <v>35545.199999999997</v>
      </c>
      <c r="EM157">
        <v>39683.300000000003</v>
      </c>
      <c r="EN157">
        <v>42140.5</v>
      </c>
      <c r="EO157">
        <v>2.2172800000000001</v>
      </c>
      <c r="EP157">
        <v>2.2040999999999999</v>
      </c>
      <c r="EQ157">
        <v>0.14487700000000001</v>
      </c>
      <c r="ER157">
        <v>0</v>
      </c>
      <c r="ES157">
        <v>30.084399999999999</v>
      </c>
      <c r="ET157">
        <v>999.9</v>
      </c>
      <c r="EU157">
        <v>76.599999999999994</v>
      </c>
      <c r="EV157">
        <v>32.5</v>
      </c>
      <c r="EW157">
        <v>37.207099999999997</v>
      </c>
      <c r="EX157">
        <v>56.371000000000002</v>
      </c>
      <c r="EY157">
        <v>-4.0905500000000004</v>
      </c>
      <c r="EZ157">
        <v>2</v>
      </c>
      <c r="FA157">
        <v>0.398895</v>
      </c>
      <c r="FB157">
        <v>-0.20613300000000001</v>
      </c>
      <c r="FC157">
        <v>20.2746</v>
      </c>
      <c r="FD157">
        <v>5.2199900000000001</v>
      </c>
      <c r="FE157">
        <v>12.0083</v>
      </c>
      <c r="FF157">
        <v>4.9873500000000002</v>
      </c>
      <c r="FG157">
        <v>3.2845800000000001</v>
      </c>
      <c r="FH157">
        <v>9999</v>
      </c>
      <c r="FI157">
        <v>9999</v>
      </c>
      <c r="FJ157">
        <v>9999</v>
      </c>
      <c r="FK157">
        <v>999.9</v>
      </c>
      <c r="FL157">
        <v>1.86574</v>
      </c>
      <c r="FM157">
        <v>1.8621700000000001</v>
      </c>
      <c r="FN157">
        <v>1.8641799999999999</v>
      </c>
      <c r="FO157">
        <v>1.8603000000000001</v>
      </c>
      <c r="FP157">
        <v>1.86097</v>
      </c>
      <c r="FQ157">
        <v>1.86016</v>
      </c>
      <c r="FR157">
        <v>1.8618699999999999</v>
      </c>
      <c r="FS157">
        <v>1.85846</v>
      </c>
      <c r="FT157">
        <v>0</v>
      </c>
      <c r="FU157">
        <v>0</v>
      </c>
      <c r="FV157">
        <v>0</v>
      </c>
      <c r="FW157">
        <v>0</v>
      </c>
      <c r="FX157" t="s">
        <v>358</v>
      </c>
      <c r="FY157" t="s">
        <v>359</v>
      </c>
      <c r="FZ157" t="s">
        <v>360</v>
      </c>
      <c r="GA157" t="s">
        <v>360</v>
      </c>
      <c r="GB157" t="s">
        <v>360</v>
      </c>
      <c r="GC157" t="s">
        <v>360</v>
      </c>
      <c r="GD157">
        <v>0</v>
      </c>
      <c r="GE157">
        <v>100</v>
      </c>
      <c r="GF157">
        <v>100</v>
      </c>
      <c r="GG157">
        <v>-7.2560000000000002</v>
      </c>
      <c r="GH157">
        <v>0.22409999999999999</v>
      </c>
      <c r="GI157">
        <v>-4.3390407852367989</v>
      </c>
      <c r="GJ157">
        <v>-4.8024823865547416E-3</v>
      </c>
      <c r="GK157">
        <v>2.2541114550050859E-6</v>
      </c>
      <c r="GL157">
        <v>-5.2254267566753844E-10</v>
      </c>
      <c r="GM157">
        <v>0.224158448447625</v>
      </c>
      <c r="GN157">
        <v>0</v>
      </c>
      <c r="GO157">
        <v>0</v>
      </c>
      <c r="GP157">
        <v>0</v>
      </c>
      <c r="GQ157">
        <v>6</v>
      </c>
      <c r="GR157">
        <v>2068</v>
      </c>
      <c r="GS157">
        <v>3</v>
      </c>
      <c r="GT157">
        <v>31</v>
      </c>
      <c r="GU157">
        <v>128.1</v>
      </c>
      <c r="GV157">
        <v>128.1</v>
      </c>
      <c r="GW157">
        <v>2.63428</v>
      </c>
      <c r="GX157">
        <v>2.52441</v>
      </c>
      <c r="GY157">
        <v>2.04834</v>
      </c>
      <c r="GZ157">
        <v>2.6269499999999999</v>
      </c>
      <c r="HA157">
        <v>2.1972700000000001</v>
      </c>
      <c r="HB157">
        <v>2.2753899999999998</v>
      </c>
      <c r="HC157">
        <v>37.747</v>
      </c>
      <c r="HD157">
        <v>14.193300000000001</v>
      </c>
      <c r="HE157">
        <v>18</v>
      </c>
      <c r="HF157">
        <v>691.61900000000003</v>
      </c>
      <c r="HG157">
        <v>758.56799999999998</v>
      </c>
      <c r="HH157">
        <v>30.999300000000002</v>
      </c>
      <c r="HI157">
        <v>32.4771</v>
      </c>
      <c r="HJ157">
        <v>30</v>
      </c>
      <c r="HK157">
        <v>32.427500000000002</v>
      </c>
      <c r="HL157">
        <v>32.437899999999999</v>
      </c>
      <c r="HM157">
        <v>52.698999999999998</v>
      </c>
      <c r="HN157">
        <v>19.1008</v>
      </c>
      <c r="HO157">
        <v>100</v>
      </c>
      <c r="HP157">
        <v>31</v>
      </c>
      <c r="HQ157">
        <v>949.56100000000004</v>
      </c>
      <c r="HR157">
        <v>31.7164</v>
      </c>
      <c r="HS157">
        <v>99.043099999999995</v>
      </c>
      <c r="HT157">
        <v>97.742800000000003</v>
      </c>
    </row>
    <row r="158" spans="1:228" x14ac:dyDescent="0.2">
      <c r="A158">
        <v>143</v>
      </c>
      <c r="B158">
        <v>1676567189.0999999</v>
      </c>
      <c r="C158">
        <v>567</v>
      </c>
      <c r="D158" t="s">
        <v>645</v>
      </c>
      <c r="E158" t="s">
        <v>646</v>
      </c>
      <c r="F158">
        <v>4</v>
      </c>
      <c r="G158">
        <v>1676567187.0999999</v>
      </c>
      <c r="H158">
        <f t="shared" si="68"/>
        <v>2.0725527978934415E-3</v>
      </c>
      <c r="I158">
        <f t="shared" si="69"/>
        <v>2.0725527978934415</v>
      </c>
      <c r="J158">
        <f t="shared" si="70"/>
        <v>14.927426168876915</v>
      </c>
      <c r="K158">
        <f t="shared" si="71"/>
        <v>916.12957142857147</v>
      </c>
      <c r="L158">
        <f t="shared" si="72"/>
        <v>719.48473285097521</v>
      </c>
      <c r="M158">
        <f t="shared" si="73"/>
        <v>72.828153904419509</v>
      </c>
      <c r="N158">
        <f t="shared" si="74"/>
        <v>92.73306628760588</v>
      </c>
      <c r="O158">
        <f t="shared" si="75"/>
        <v>0.13845672732996236</v>
      </c>
      <c r="P158">
        <f t="shared" si="76"/>
        <v>2.7708545074915429</v>
      </c>
      <c r="Q158">
        <f t="shared" si="77"/>
        <v>0.13472481979799411</v>
      </c>
      <c r="R158">
        <f t="shared" si="78"/>
        <v>8.452993117143151E-2</v>
      </c>
      <c r="S158">
        <f t="shared" si="79"/>
        <v>226.11540262173767</v>
      </c>
      <c r="T158">
        <f t="shared" si="80"/>
        <v>33.074314882040902</v>
      </c>
      <c r="U158">
        <f t="shared" si="81"/>
        <v>32.429699999999997</v>
      </c>
      <c r="V158">
        <f t="shared" si="82"/>
        <v>4.8924560829609955</v>
      </c>
      <c r="W158">
        <f t="shared" si="83"/>
        <v>70.22029859904741</v>
      </c>
      <c r="X158">
        <f t="shared" si="84"/>
        <v>3.3990639390369739</v>
      </c>
      <c r="Y158">
        <f t="shared" si="85"/>
        <v>4.8405717532552393</v>
      </c>
      <c r="Z158">
        <f t="shared" si="86"/>
        <v>1.4933921439240216</v>
      </c>
      <c r="AA158">
        <f t="shared" si="87"/>
        <v>-91.399578387100775</v>
      </c>
      <c r="AB158">
        <f t="shared" si="88"/>
        <v>-28.207647855598587</v>
      </c>
      <c r="AC158">
        <f t="shared" si="89"/>
        <v>-2.3163030978929116</v>
      </c>
      <c r="AD158">
        <f t="shared" si="90"/>
        <v>104.1918732811454</v>
      </c>
      <c r="AE158">
        <f t="shared" si="91"/>
        <v>25.712060492177869</v>
      </c>
      <c r="AF158">
        <f t="shared" si="92"/>
        <v>2.0752212103160406</v>
      </c>
      <c r="AG158">
        <f t="shared" si="93"/>
        <v>14.927426168876915</v>
      </c>
      <c r="AH158">
        <v>971.49070951283522</v>
      </c>
      <c r="AI158">
        <v>950.59852727272767</v>
      </c>
      <c r="AJ158">
        <v>1.748773387719009</v>
      </c>
      <c r="AK158">
        <v>62.170441953153343</v>
      </c>
      <c r="AL158">
        <f t="shared" si="94"/>
        <v>2.0725527978934415</v>
      </c>
      <c r="AM158">
        <v>31.729995949694558</v>
      </c>
      <c r="AN158">
        <v>33.579057575757567</v>
      </c>
      <c r="AO158">
        <v>-3.2167389804391997E-5</v>
      </c>
      <c r="AP158">
        <v>100.072647166557</v>
      </c>
      <c r="AQ158">
        <v>7</v>
      </c>
      <c r="AR158">
        <v>1</v>
      </c>
      <c r="AS158">
        <f t="shared" si="95"/>
        <v>1</v>
      </c>
      <c r="AT158">
        <f t="shared" si="96"/>
        <v>0</v>
      </c>
      <c r="AU158">
        <f t="shared" si="97"/>
        <v>47543.252655873439</v>
      </c>
      <c r="AV158">
        <f t="shared" si="98"/>
        <v>1200.005714285714</v>
      </c>
      <c r="AW158">
        <f t="shared" si="99"/>
        <v>1025.9294065397603</v>
      </c>
      <c r="AX158">
        <f t="shared" si="100"/>
        <v>0.85493710098741471</v>
      </c>
      <c r="AY158">
        <f t="shared" si="101"/>
        <v>0.18842860490571045</v>
      </c>
      <c r="AZ158">
        <v>6</v>
      </c>
      <c r="BA158">
        <v>0.5</v>
      </c>
      <c r="BB158" t="s">
        <v>355</v>
      </c>
      <c r="BC158">
        <v>2</v>
      </c>
      <c r="BD158" t="b">
        <v>1</v>
      </c>
      <c r="BE158">
        <v>1676567187.0999999</v>
      </c>
      <c r="BF158">
        <v>916.12957142857147</v>
      </c>
      <c r="BG158">
        <v>941.61842857142858</v>
      </c>
      <c r="BH158">
        <v>33.580071428571429</v>
      </c>
      <c r="BI158">
        <v>31.728828571428568</v>
      </c>
      <c r="BJ158">
        <v>923.3925714285715</v>
      </c>
      <c r="BK158">
        <v>33.355900000000013</v>
      </c>
      <c r="BL158">
        <v>650.00714285714287</v>
      </c>
      <c r="BM158">
        <v>101.1227142857143</v>
      </c>
      <c r="BN158">
        <v>9.9939342857142871E-2</v>
      </c>
      <c r="BO158">
        <v>32.240871428571417</v>
      </c>
      <c r="BP158">
        <v>32.429699999999997</v>
      </c>
      <c r="BQ158">
        <v>999.89999999999986</v>
      </c>
      <c r="BR158">
        <v>0</v>
      </c>
      <c r="BS158">
        <v>0</v>
      </c>
      <c r="BT158">
        <v>9020.3557142857153</v>
      </c>
      <c r="BU158">
        <v>0</v>
      </c>
      <c r="BV158">
        <v>100.8539428571429</v>
      </c>
      <c r="BW158">
        <v>-25.48854285714286</v>
      </c>
      <c r="BX158">
        <v>947.96228571428583</v>
      </c>
      <c r="BY158">
        <v>972.47385714285713</v>
      </c>
      <c r="BZ158">
        <v>1.8512471428571431</v>
      </c>
      <c r="CA158">
        <v>941.61842857142858</v>
      </c>
      <c r="CB158">
        <v>31.728828571428568</v>
      </c>
      <c r="CC158">
        <v>3.395708571428572</v>
      </c>
      <c r="CD158">
        <v>3.208504285714286</v>
      </c>
      <c r="CE158">
        <v>26.107142857142861</v>
      </c>
      <c r="CF158">
        <v>25.15147142857143</v>
      </c>
      <c r="CG158">
        <v>1200.005714285714</v>
      </c>
      <c r="CH158">
        <v>0.50001385714285718</v>
      </c>
      <c r="CI158">
        <v>0.4999864285714285</v>
      </c>
      <c r="CJ158">
        <v>0</v>
      </c>
      <c r="CK158">
        <v>892.87357142857138</v>
      </c>
      <c r="CL158">
        <v>4.9990899999999998</v>
      </c>
      <c r="CM158">
        <v>9671.8171428571422</v>
      </c>
      <c r="CN158">
        <v>9557.942857142858</v>
      </c>
      <c r="CO158">
        <v>42.401571428571422</v>
      </c>
      <c r="CP158">
        <v>44.08</v>
      </c>
      <c r="CQ158">
        <v>43.25</v>
      </c>
      <c r="CR158">
        <v>43.061999999999998</v>
      </c>
      <c r="CS158">
        <v>43.625</v>
      </c>
      <c r="CT158">
        <v>597.5200000000001</v>
      </c>
      <c r="CU158">
        <v>597.48714285714289</v>
      </c>
      <c r="CV158">
        <v>0</v>
      </c>
      <c r="CW158">
        <v>1676567200.5</v>
      </c>
      <c r="CX158">
        <v>0</v>
      </c>
      <c r="CY158">
        <v>1676559501.0999999</v>
      </c>
      <c r="CZ158" t="s">
        <v>356</v>
      </c>
      <c r="DA158">
        <v>1676559501.0999999</v>
      </c>
      <c r="DB158">
        <v>1676559496.5999999</v>
      </c>
      <c r="DC158">
        <v>9</v>
      </c>
      <c r="DD158">
        <v>-0.31900000000000001</v>
      </c>
      <c r="DE158">
        <v>0.04</v>
      </c>
      <c r="DF158">
        <v>-6.032</v>
      </c>
      <c r="DG158">
        <v>0.23799999999999999</v>
      </c>
      <c r="DH158">
        <v>416</v>
      </c>
      <c r="DI158">
        <v>31</v>
      </c>
      <c r="DJ158">
        <v>0.66</v>
      </c>
      <c r="DK158">
        <v>0.35</v>
      </c>
      <c r="DL158">
        <v>-25.441878048780492</v>
      </c>
      <c r="DM158">
        <v>-0.8343972125435285</v>
      </c>
      <c r="DN158">
        <v>9.4871603894216019E-2</v>
      </c>
      <c r="DO158">
        <v>0</v>
      </c>
      <c r="DP158">
        <v>1.8566499999999999</v>
      </c>
      <c r="DQ158">
        <v>-3.2042926829267238E-2</v>
      </c>
      <c r="DR158">
        <v>3.396152773144416E-3</v>
      </c>
      <c r="DS158">
        <v>1</v>
      </c>
      <c r="DT158">
        <v>0</v>
      </c>
      <c r="DU158">
        <v>0</v>
      </c>
      <c r="DV158">
        <v>0</v>
      </c>
      <c r="DW158">
        <v>-1</v>
      </c>
      <c r="DX158">
        <v>1</v>
      </c>
      <c r="DY158">
        <v>2</v>
      </c>
      <c r="DZ158" t="s">
        <v>373</v>
      </c>
      <c r="EA158">
        <v>3.2972299999999999</v>
      </c>
      <c r="EB158">
        <v>2.6255999999999999</v>
      </c>
      <c r="EC158">
        <v>0.17774799999999999</v>
      </c>
      <c r="ED158">
        <v>0.17866699999999999</v>
      </c>
      <c r="EE158">
        <v>0.138156</v>
      </c>
      <c r="EF158">
        <v>0.13170200000000001</v>
      </c>
      <c r="EG158">
        <v>24833.599999999999</v>
      </c>
      <c r="EH158">
        <v>25173.3</v>
      </c>
      <c r="EI158">
        <v>28099.3</v>
      </c>
      <c r="EJ158">
        <v>29499.200000000001</v>
      </c>
      <c r="EK158">
        <v>33348</v>
      </c>
      <c r="EL158">
        <v>35546.300000000003</v>
      </c>
      <c r="EM158">
        <v>39683.699999999997</v>
      </c>
      <c r="EN158">
        <v>42140.9</v>
      </c>
      <c r="EO158">
        <v>2.2172800000000001</v>
      </c>
      <c r="EP158">
        <v>2.2042700000000002</v>
      </c>
      <c r="EQ158">
        <v>0.14360999999999999</v>
      </c>
      <c r="ER158">
        <v>0</v>
      </c>
      <c r="ES158">
        <v>30.085899999999999</v>
      </c>
      <c r="ET158">
        <v>999.9</v>
      </c>
      <c r="EU158">
        <v>76.599999999999994</v>
      </c>
      <c r="EV158">
        <v>32.5</v>
      </c>
      <c r="EW158">
        <v>37.206400000000002</v>
      </c>
      <c r="EX158">
        <v>56.610999999999997</v>
      </c>
      <c r="EY158">
        <v>-4.02644</v>
      </c>
      <c r="EZ158">
        <v>2</v>
      </c>
      <c r="FA158">
        <v>0.398895</v>
      </c>
      <c r="FB158">
        <v>-0.210561</v>
      </c>
      <c r="FC158">
        <v>20.2745</v>
      </c>
      <c r="FD158">
        <v>5.2204300000000003</v>
      </c>
      <c r="FE158">
        <v>12.007899999999999</v>
      </c>
      <c r="FF158">
        <v>4.9871999999999996</v>
      </c>
      <c r="FG158">
        <v>3.2844799999999998</v>
      </c>
      <c r="FH158">
        <v>9999</v>
      </c>
      <c r="FI158">
        <v>9999</v>
      </c>
      <c r="FJ158">
        <v>9999</v>
      </c>
      <c r="FK158">
        <v>999.9</v>
      </c>
      <c r="FL158">
        <v>1.86578</v>
      </c>
      <c r="FM158">
        <v>1.8621799999999999</v>
      </c>
      <c r="FN158">
        <v>1.8641799999999999</v>
      </c>
      <c r="FO158">
        <v>1.8603000000000001</v>
      </c>
      <c r="FP158">
        <v>1.86097</v>
      </c>
      <c r="FQ158">
        <v>1.8601799999999999</v>
      </c>
      <c r="FR158">
        <v>1.86188</v>
      </c>
      <c r="FS158">
        <v>1.8585</v>
      </c>
      <c r="FT158">
        <v>0</v>
      </c>
      <c r="FU158">
        <v>0</v>
      </c>
      <c r="FV158">
        <v>0</v>
      </c>
      <c r="FW158">
        <v>0</v>
      </c>
      <c r="FX158" t="s">
        <v>358</v>
      </c>
      <c r="FY158" t="s">
        <v>359</v>
      </c>
      <c r="FZ158" t="s">
        <v>360</v>
      </c>
      <c r="GA158" t="s">
        <v>360</v>
      </c>
      <c r="GB158" t="s">
        <v>360</v>
      </c>
      <c r="GC158" t="s">
        <v>360</v>
      </c>
      <c r="GD158">
        <v>0</v>
      </c>
      <c r="GE158">
        <v>100</v>
      </c>
      <c r="GF158">
        <v>100</v>
      </c>
      <c r="GG158">
        <v>-7.27</v>
      </c>
      <c r="GH158">
        <v>0.22420000000000001</v>
      </c>
      <c r="GI158">
        <v>-4.3390407852367989</v>
      </c>
      <c r="GJ158">
        <v>-4.8024823865547416E-3</v>
      </c>
      <c r="GK158">
        <v>2.2541114550050859E-6</v>
      </c>
      <c r="GL158">
        <v>-5.2254267566753844E-10</v>
      </c>
      <c r="GM158">
        <v>0.224158448447625</v>
      </c>
      <c r="GN158">
        <v>0</v>
      </c>
      <c r="GO158">
        <v>0</v>
      </c>
      <c r="GP158">
        <v>0</v>
      </c>
      <c r="GQ158">
        <v>6</v>
      </c>
      <c r="GR158">
        <v>2068</v>
      </c>
      <c r="GS158">
        <v>3</v>
      </c>
      <c r="GT158">
        <v>31</v>
      </c>
      <c r="GU158">
        <v>128.1</v>
      </c>
      <c r="GV158">
        <v>128.19999999999999</v>
      </c>
      <c r="GW158">
        <v>2.64893</v>
      </c>
      <c r="GX158">
        <v>2.52075</v>
      </c>
      <c r="GY158">
        <v>2.04834</v>
      </c>
      <c r="GZ158">
        <v>2.6257299999999999</v>
      </c>
      <c r="HA158">
        <v>2.1972700000000001</v>
      </c>
      <c r="HB158">
        <v>2.3083499999999999</v>
      </c>
      <c r="HC158">
        <v>37.747</v>
      </c>
      <c r="HD158">
        <v>14.2021</v>
      </c>
      <c r="HE158">
        <v>18</v>
      </c>
      <c r="HF158">
        <v>691.61099999999999</v>
      </c>
      <c r="HG158">
        <v>758.71299999999997</v>
      </c>
      <c r="HH158">
        <v>30.998999999999999</v>
      </c>
      <c r="HI158">
        <v>32.4771</v>
      </c>
      <c r="HJ158">
        <v>30</v>
      </c>
      <c r="HK158">
        <v>32.4268</v>
      </c>
      <c r="HL158">
        <v>32.435899999999997</v>
      </c>
      <c r="HM158">
        <v>52.999699999999997</v>
      </c>
      <c r="HN158">
        <v>19.1008</v>
      </c>
      <c r="HO158">
        <v>100</v>
      </c>
      <c r="HP158">
        <v>31</v>
      </c>
      <c r="HQ158">
        <v>956.24800000000005</v>
      </c>
      <c r="HR158">
        <v>31.7164</v>
      </c>
      <c r="HS158">
        <v>99.043800000000005</v>
      </c>
      <c r="HT158">
        <v>97.743600000000001</v>
      </c>
    </row>
    <row r="159" spans="1:228" x14ac:dyDescent="0.2">
      <c r="A159">
        <v>144</v>
      </c>
      <c r="B159">
        <v>1676567193.0999999</v>
      </c>
      <c r="C159">
        <v>571</v>
      </c>
      <c r="D159" t="s">
        <v>647</v>
      </c>
      <c r="E159" t="s">
        <v>648</v>
      </c>
      <c r="F159">
        <v>4</v>
      </c>
      <c r="G159">
        <v>1676567190.7874999</v>
      </c>
      <c r="H159">
        <f t="shared" si="68"/>
        <v>2.0600039945839086E-3</v>
      </c>
      <c r="I159">
        <f t="shared" si="69"/>
        <v>2.0600039945839086</v>
      </c>
      <c r="J159">
        <f t="shared" si="70"/>
        <v>15.289101745518412</v>
      </c>
      <c r="K159">
        <f t="shared" si="71"/>
        <v>922.30200000000002</v>
      </c>
      <c r="L159">
        <f t="shared" si="72"/>
        <v>720.64505791525278</v>
      </c>
      <c r="M159">
        <f t="shared" si="73"/>
        <v>72.943622084917834</v>
      </c>
      <c r="N159">
        <f t="shared" si="74"/>
        <v>93.355317985231352</v>
      </c>
      <c r="O159">
        <f t="shared" si="75"/>
        <v>0.13792248890754266</v>
      </c>
      <c r="P159">
        <f t="shared" si="76"/>
        <v>2.7676708148944691</v>
      </c>
      <c r="Q159">
        <f t="shared" si="77"/>
        <v>0.13421477337127849</v>
      </c>
      <c r="R159">
        <f t="shared" si="78"/>
        <v>8.4209054848603124E-2</v>
      </c>
      <c r="S159">
        <f t="shared" si="79"/>
        <v>226.11633332377332</v>
      </c>
      <c r="T159">
        <f t="shared" si="80"/>
        <v>33.069380819643825</v>
      </c>
      <c r="U159">
        <f t="shared" si="81"/>
        <v>32.414074999999997</v>
      </c>
      <c r="V159">
        <f t="shared" si="82"/>
        <v>4.8881445179642062</v>
      </c>
      <c r="W159">
        <f t="shared" si="83"/>
        <v>70.2382737489107</v>
      </c>
      <c r="X159">
        <f t="shared" si="84"/>
        <v>3.3981558126748741</v>
      </c>
      <c r="Y159">
        <f t="shared" si="85"/>
        <v>4.8380400475425613</v>
      </c>
      <c r="Z159">
        <f t="shared" si="86"/>
        <v>1.4899887052893321</v>
      </c>
      <c r="AA159">
        <f t="shared" si="87"/>
        <v>-90.846176161150368</v>
      </c>
      <c r="AB159">
        <f t="shared" si="88"/>
        <v>-27.225351687411283</v>
      </c>
      <c r="AC159">
        <f t="shared" si="89"/>
        <v>-2.2379388063153747</v>
      </c>
      <c r="AD159">
        <f t="shared" si="90"/>
        <v>105.80686666889628</v>
      </c>
      <c r="AE159">
        <f t="shared" si="91"/>
        <v>25.73756638527415</v>
      </c>
      <c r="AF159">
        <f t="shared" si="92"/>
        <v>2.0680545434387363</v>
      </c>
      <c r="AG159">
        <f t="shared" si="93"/>
        <v>15.289101745518412</v>
      </c>
      <c r="AH159">
        <v>978.42447015075879</v>
      </c>
      <c r="AI159">
        <v>957.40400606060632</v>
      </c>
      <c r="AJ159">
        <v>1.6917213737847649</v>
      </c>
      <c r="AK159">
        <v>62.170441953153343</v>
      </c>
      <c r="AL159">
        <f t="shared" si="94"/>
        <v>2.0600039945839086</v>
      </c>
      <c r="AM159">
        <v>31.727253688074619</v>
      </c>
      <c r="AN159">
        <v>33.565535151515142</v>
      </c>
      <c r="AO159">
        <v>-8.3764922287367943E-5</v>
      </c>
      <c r="AP159">
        <v>100.072647166557</v>
      </c>
      <c r="AQ159">
        <v>7</v>
      </c>
      <c r="AR159">
        <v>1</v>
      </c>
      <c r="AS159">
        <f t="shared" si="95"/>
        <v>1</v>
      </c>
      <c r="AT159">
        <f t="shared" si="96"/>
        <v>0</v>
      </c>
      <c r="AU159">
        <f t="shared" si="97"/>
        <v>47456.848259511004</v>
      </c>
      <c r="AV159">
        <f t="shared" si="98"/>
        <v>1200.02</v>
      </c>
      <c r="AW159">
        <f t="shared" si="99"/>
        <v>1025.9407074216442</v>
      </c>
      <c r="AX159">
        <f t="shared" si="100"/>
        <v>0.85493634057902723</v>
      </c>
      <c r="AY159">
        <f t="shared" si="101"/>
        <v>0.18842713731752248</v>
      </c>
      <c r="AZ159">
        <v>6</v>
      </c>
      <c r="BA159">
        <v>0.5</v>
      </c>
      <c r="BB159" t="s">
        <v>355</v>
      </c>
      <c r="BC159">
        <v>2</v>
      </c>
      <c r="BD159" t="b">
        <v>1</v>
      </c>
      <c r="BE159">
        <v>1676567190.7874999</v>
      </c>
      <c r="BF159">
        <v>922.30200000000002</v>
      </c>
      <c r="BG159">
        <v>947.82112499999994</v>
      </c>
      <c r="BH159">
        <v>33.5720125</v>
      </c>
      <c r="BI159">
        <v>31.727074999999999</v>
      </c>
      <c r="BJ159">
        <v>929.57712500000002</v>
      </c>
      <c r="BK159">
        <v>33.347862500000012</v>
      </c>
      <c r="BL159">
        <v>649.98162499999989</v>
      </c>
      <c r="BM159">
        <v>101.12</v>
      </c>
      <c r="BN159">
        <v>9.9901925000000003E-2</v>
      </c>
      <c r="BO159">
        <v>32.231612499999997</v>
      </c>
      <c r="BP159">
        <v>32.414074999999997</v>
      </c>
      <c r="BQ159">
        <v>999.9</v>
      </c>
      <c r="BR159">
        <v>0</v>
      </c>
      <c r="BS159">
        <v>0</v>
      </c>
      <c r="BT159">
        <v>9003.6725000000006</v>
      </c>
      <c r="BU159">
        <v>0</v>
      </c>
      <c r="BV159">
        <v>122.274625</v>
      </c>
      <c r="BW159">
        <v>-25.519224999999999</v>
      </c>
      <c r="BX159">
        <v>954.34100000000001</v>
      </c>
      <c r="BY159">
        <v>978.87800000000004</v>
      </c>
      <c r="BZ159">
        <v>1.8449387500000001</v>
      </c>
      <c r="CA159">
        <v>947.82112499999994</v>
      </c>
      <c r="CB159">
        <v>31.727074999999999</v>
      </c>
      <c r="CC159">
        <v>3.3947987500000001</v>
      </c>
      <c r="CD159">
        <v>3.2082362500000001</v>
      </c>
      <c r="CE159">
        <v>26.102612499999999</v>
      </c>
      <c r="CF159">
        <v>25.150087500000001</v>
      </c>
      <c r="CG159">
        <v>1200.02</v>
      </c>
      <c r="CH159">
        <v>0.50004025000000007</v>
      </c>
      <c r="CI159">
        <v>0.499959875</v>
      </c>
      <c r="CJ159">
        <v>0</v>
      </c>
      <c r="CK159">
        <v>892.93312500000002</v>
      </c>
      <c r="CL159">
        <v>4.9990899999999998</v>
      </c>
      <c r="CM159">
        <v>9699.2224999999999</v>
      </c>
      <c r="CN159">
        <v>9558.1587500000005</v>
      </c>
      <c r="CO159">
        <v>42.405999999999999</v>
      </c>
      <c r="CP159">
        <v>44.069875000000003</v>
      </c>
      <c r="CQ159">
        <v>43.25</v>
      </c>
      <c r="CR159">
        <v>43.069875000000003</v>
      </c>
      <c r="CS159">
        <v>43.625</v>
      </c>
      <c r="CT159">
        <v>597.5575</v>
      </c>
      <c r="CU159">
        <v>597.46375</v>
      </c>
      <c r="CV159">
        <v>0</v>
      </c>
      <c r="CW159">
        <v>1676567204.7</v>
      </c>
      <c r="CX159">
        <v>0</v>
      </c>
      <c r="CY159">
        <v>1676559501.0999999</v>
      </c>
      <c r="CZ159" t="s">
        <v>356</v>
      </c>
      <c r="DA159">
        <v>1676559501.0999999</v>
      </c>
      <c r="DB159">
        <v>1676559496.5999999</v>
      </c>
      <c r="DC159">
        <v>9</v>
      </c>
      <c r="DD159">
        <v>-0.31900000000000001</v>
      </c>
      <c r="DE159">
        <v>0.04</v>
      </c>
      <c r="DF159">
        <v>-6.032</v>
      </c>
      <c r="DG159">
        <v>0.23799999999999999</v>
      </c>
      <c r="DH159">
        <v>416</v>
      </c>
      <c r="DI159">
        <v>31</v>
      </c>
      <c r="DJ159">
        <v>0.66</v>
      </c>
      <c r="DK159">
        <v>0.35</v>
      </c>
      <c r="DL159">
        <v>-25.479826829268291</v>
      </c>
      <c r="DM159">
        <v>-0.32537560975610619</v>
      </c>
      <c r="DN159">
        <v>6.0398142534797902E-2</v>
      </c>
      <c r="DO159">
        <v>0</v>
      </c>
      <c r="DP159">
        <v>1.854031951219512</v>
      </c>
      <c r="DQ159">
        <v>-3.8677212543556043E-2</v>
      </c>
      <c r="DR159">
        <v>4.241550119031305E-3</v>
      </c>
      <c r="DS159">
        <v>1</v>
      </c>
      <c r="DT159">
        <v>0</v>
      </c>
      <c r="DU159">
        <v>0</v>
      </c>
      <c r="DV159">
        <v>0</v>
      </c>
      <c r="DW159">
        <v>-1</v>
      </c>
      <c r="DX159">
        <v>1</v>
      </c>
      <c r="DY159">
        <v>2</v>
      </c>
      <c r="DZ159" t="s">
        <v>373</v>
      </c>
      <c r="EA159">
        <v>3.2972999999999999</v>
      </c>
      <c r="EB159">
        <v>2.6249899999999999</v>
      </c>
      <c r="EC159">
        <v>0.178563</v>
      </c>
      <c r="ED159">
        <v>0.17949499999999999</v>
      </c>
      <c r="EE159">
        <v>0.13811499999999999</v>
      </c>
      <c r="EF159">
        <v>0.13170000000000001</v>
      </c>
      <c r="EG159">
        <v>24809</v>
      </c>
      <c r="EH159">
        <v>25147.9</v>
      </c>
      <c r="EI159">
        <v>28099.4</v>
      </c>
      <c r="EJ159">
        <v>29499.200000000001</v>
      </c>
      <c r="EK159">
        <v>33350.1</v>
      </c>
      <c r="EL159">
        <v>35546.5</v>
      </c>
      <c r="EM159">
        <v>39684.199999999997</v>
      </c>
      <c r="EN159">
        <v>42141</v>
      </c>
      <c r="EO159">
        <v>2.2172299999999998</v>
      </c>
      <c r="EP159">
        <v>2.20417</v>
      </c>
      <c r="EQ159">
        <v>0.142902</v>
      </c>
      <c r="ER159">
        <v>0</v>
      </c>
      <c r="ES159">
        <v>30.0855</v>
      </c>
      <c r="ET159">
        <v>999.9</v>
      </c>
      <c r="EU159">
        <v>76.599999999999994</v>
      </c>
      <c r="EV159">
        <v>32.5</v>
      </c>
      <c r="EW159">
        <v>37.207099999999997</v>
      </c>
      <c r="EX159">
        <v>57.000999999999998</v>
      </c>
      <c r="EY159">
        <v>-3.9503200000000001</v>
      </c>
      <c r="EZ159">
        <v>2</v>
      </c>
      <c r="FA159">
        <v>0.39883400000000002</v>
      </c>
      <c r="FB159">
        <v>-0.214619</v>
      </c>
      <c r="FC159">
        <v>20.2746</v>
      </c>
      <c r="FD159">
        <v>5.2198399999999996</v>
      </c>
      <c r="FE159">
        <v>12.007899999999999</v>
      </c>
      <c r="FF159">
        <v>4.9862500000000001</v>
      </c>
      <c r="FG159">
        <v>3.2845</v>
      </c>
      <c r="FH159">
        <v>9999</v>
      </c>
      <c r="FI159">
        <v>9999</v>
      </c>
      <c r="FJ159">
        <v>9999</v>
      </c>
      <c r="FK159">
        <v>999.9</v>
      </c>
      <c r="FL159">
        <v>1.8657600000000001</v>
      </c>
      <c r="FM159">
        <v>1.8621799999999999</v>
      </c>
      <c r="FN159">
        <v>1.8641700000000001</v>
      </c>
      <c r="FO159">
        <v>1.86032</v>
      </c>
      <c r="FP159">
        <v>1.8609599999999999</v>
      </c>
      <c r="FQ159">
        <v>1.86019</v>
      </c>
      <c r="FR159">
        <v>1.86188</v>
      </c>
      <c r="FS159">
        <v>1.8584700000000001</v>
      </c>
      <c r="FT159">
        <v>0</v>
      </c>
      <c r="FU159">
        <v>0</v>
      </c>
      <c r="FV159">
        <v>0</v>
      </c>
      <c r="FW159">
        <v>0</v>
      </c>
      <c r="FX159" t="s">
        <v>358</v>
      </c>
      <c r="FY159" t="s">
        <v>359</v>
      </c>
      <c r="FZ159" t="s">
        <v>360</v>
      </c>
      <c r="GA159" t="s">
        <v>360</v>
      </c>
      <c r="GB159" t="s">
        <v>360</v>
      </c>
      <c r="GC159" t="s">
        <v>360</v>
      </c>
      <c r="GD159">
        <v>0</v>
      </c>
      <c r="GE159">
        <v>100</v>
      </c>
      <c r="GF159">
        <v>100</v>
      </c>
      <c r="GG159">
        <v>-7.2830000000000004</v>
      </c>
      <c r="GH159">
        <v>0.22420000000000001</v>
      </c>
      <c r="GI159">
        <v>-4.3390407852367989</v>
      </c>
      <c r="GJ159">
        <v>-4.8024823865547416E-3</v>
      </c>
      <c r="GK159">
        <v>2.2541114550050859E-6</v>
      </c>
      <c r="GL159">
        <v>-5.2254267566753844E-10</v>
      </c>
      <c r="GM159">
        <v>0.224158448447625</v>
      </c>
      <c r="GN159">
        <v>0</v>
      </c>
      <c r="GO159">
        <v>0</v>
      </c>
      <c r="GP159">
        <v>0</v>
      </c>
      <c r="GQ159">
        <v>6</v>
      </c>
      <c r="GR159">
        <v>2068</v>
      </c>
      <c r="GS159">
        <v>3</v>
      </c>
      <c r="GT159">
        <v>31</v>
      </c>
      <c r="GU159">
        <v>128.19999999999999</v>
      </c>
      <c r="GV159">
        <v>128.30000000000001</v>
      </c>
      <c r="GW159">
        <v>2.66479</v>
      </c>
      <c r="GX159">
        <v>2.5134300000000001</v>
      </c>
      <c r="GY159">
        <v>2.04834</v>
      </c>
      <c r="GZ159">
        <v>2.6269499999999999</v>
      </c>
      <c r="HA159">
        <v>2.1972700000000001</v>
      </c>
      <c r="HB159">
        <v>2.32178</v>
      </c>
      <c r="HC159">
        <v>37.747</v>
      </c>
      <c r="HD159">
        <v>14.210800000000001</v>
      </c>
      <c r="HE159">
        <v>18</v>
      </c>
      <c r="HF159">
        <v>691.57</v>
      </c>
      <c r="HG159">
        <v>758.61500000000001</v>
      </c>
      <c r="HH159">
        <v>30.998999999999999</v>
      </c>
      <c r="HI159">
        <v>32.475299999999997</v>
      </c>
      <c r="HJ159">
        <v>30</v>
      </c>
      <c r="HK159">
        <v>32.4268</v>
      </c>
      <c r="HL159">
        <v>32.435899999999997</v>
      </c>
      <c r="HM159">
        <v>53.299599999999998</v>
      </c>
      <c r="HN159">
        <v>19.1008</v>
      </c>
      <c r="HO159">
        <v>100</v>
      </c>
      <c r="HP159">
        <v>31</v>
      </c>
      <c r="HQ159">
        <v>962.92600000000004</v>
      </c>
      <c r="HR159">
        <v>31.7165</v>
      </c>
      <c r="HS159">
        <v>99.044700000000006</v>
      </c>
      <c r="HT159">
        <v>97.743899999999996</v>
      </c>
    </row>
    <row r="160" spans="1:228" x14ac:dyDescent="0.2">
      <c r="A160">
        <v>145</v>
      </c>
      <c r="B160">
        <v>1676567197.0999999</v>
      </c>
      <c r="C160">
        <v>575</v>
      </c>
      <c r="D160" t="s">
        <v>649</v>
      </c>
      <c r="E160" t="s">
        <v>650</v>
      </c>
      <c r="F160">
        <v>4</v>
      </c>
      <c r="G160">
        <v>1676567195.0999999</v>
      </c>
      <c r="H160">
        <f t="shared" si="68"/>
        <v>2.0521212360826947E-3</v>
      </c>
      <c r="I160">
        <f t="shared" si="69"/>
        <v>2.0521212360826948</v>
      </c>
      <c r="J160">
        <f t="shared" si="70"/>
        <v>14.988452077148311</v>
      </c>
      <c r="K160">
        <f t="shared" si="71"/>
        <v>929.49257142857152</v>
      </c>
      <c r="L160">
        <f t="shared" si="72"/>
        <v>730.90435620220444</v>
      </c>
      <c r="M160">
        <f t="shared" si="73"/>
        <v>73.982311261151366</v>
      </c>
      <c r="N160">
        <f t="shared" si="74"/>
        <v>94.083457227791456</v>
      </c>
      <c r="O160">
        <f t="shared" si="75"/>
        <v>0.13766465602658909</v>
      </c>
      <c r="P160">
        <f t="shared" si="76"/>
        <v>2.7657715073231852</v>
      </c>
      <c r="Q160">
        <f t="shared" si="77"/>
        <v>0.13396812662150648</v>
      </c>
      <c r="R160">
        <f t="shared" si="78"/>
        <v>8.4053930168414337E-2</v>
      </c>
      <c r="S160">
        <f t="shared" si="79"/>
        <v>226.13164621090533</v>
      </c>
      <c r="T160">
        <f t="shared" si="80"/>
        <v>33.056744570626108</v>
      </c>
      <c r="U160">
        <f t="shared" si="81"/>
        <v>32.398914285714291</v>
      </c>
      <c r="V160">
        <f t="shared" si="82"/>
        <v>4.8839642295263879</v>
      </c>
      <c r="W160">
        <f t="shared" si="83"/>
        <v>70.273500426190751</v>
      </c>
      <c r="X160">
        <f t="shared" si="84"/>
        <v>3.3968976103645216</v>
      </c>
      <c r="Y160">
        <f t="shared" si="85"/>
        <v>4.8338244000415651</v>
      </c>
      <c r="Z160">
        <f t="shared" si="86"/>
        <v>1.4870666191618662</v>
      </c>
      <c r="AA160">
        <f t="shared" si="87"/>
        <v>-90.498546511246829</v>
      </c>
      <c r="AB160">
        <f t="shared" si="88"/>
        <v>-27.24634180535055</v>
      </c>
      <c r="AC160">
        <f t="shared" si="89"/>
        <v>-2.2408654544181785</v>
      </c>
      <c r="AD160">
        <f t="shared" si="90"/>
        <v>106.14589243988978</v>
      </c>
      <c r="AE160">
        <f t="shared" si="91"/>
        <v>25.775070307007336</v>
      </c>
      <c r="AF160">
        <f t="shared" si="92"/>
        <v>2.0543791757837857</v>
      </c>
      <c r="AG160">
        <f t="shared" si="93"/>
        <v>14.988452077148311</v>
      </c>
      <c r="AH160">
        <v>985.35950705829134</v>
      </c>
      <c r="AI160">
        <v>964.3960363636362</v>
      </c>
      <c r="AJ160">
        <v>1.752222826870206</v>
      </c>
      <c r="AK160">
        <v>62.170441953153343</v>
      </c>
      <c r="AL160">
        <f t="shared" si="94"/>
        <v>2.0521212360826948</v>
      </c>
      <c r="AM160">
        <v>31.726837752595181</v>
      </c>
      <c r="AN160">
        <v>33.557901212121209</v>
      </c>
      <c r="AO160">
        <v>-6.8101112434096217E-5</v>
      </c>
      <c r="AP160">
        <v>100.072647166557</v>
      </c>
      <c r="AQ160">
        <v>7</v>
      </c>
      <c r="AR160">
        <v>1</v>
      </c>
      <c r="AS160">
        <f t="shared" si="95"/>
        <v>1</v>
      </c>
      <c r="AT160">
        <f t="shared" si="96"/>
        <v>0</v>
      </c>
      <c r="AU160">
        <f t="shared" si="97"/>
        <v>47406.875244886513</v>
      </c>
      <c r="AV160">
        <f t="shared" si="98"/>
        <v>1200.0885714285721</v>
      </c>
      <c r="AW160">
        <f t="shared" si="99"/>
        <v>1026.0005710937339</v>
      </c>
      <c r="AX160">
        <f t="shared" si="100"/>
        <v>0.85493737339102749</v>
      </c>
      <c r="AY160">
        <f t="shared" si="101"/>
        <v>0.18842913064468295</v>
      </c>
      <c r="AZ160">
        <v>6</v>
      </c>
      <c r="BA160">
        <v>0.5</v>
      </c>
      <c r="BB160" t="s">
        <v>355</v>
      </c>
      <c r="BC160">
        <v>2</v>
      </c>
      <c r="BD160" t="b">
        <v>1</v>
      </c>
      <c r="BE160">
        <v>1676567195.0999999</v>
      </c>
      <c r="BF160">
        <v>929.49257142857152</v>
      </c>
      <c r="BG160">
        <v>955.04685714285722</v>
      </c>
      <c r="BH160">
        <v>33.559471428571428</v>
      </c>
      <c r="BI160">
        <v>31.72681428571428</v>
      </c>
      <c r="BJ160">
        <v>936.78185714285712</v>
      </c>
      <c r="BK160">
        <v>33.335314285714283</v>
      </c>
      <c r="BL160">
        <v>650.01857142857148</v>
      </c>
      <c r="BM160">
        <v>101.12014285714289</v>
      </c>
      <c r="BN160">
        <v>0.1000929142857143</v>
      </c>
      <c r="BO160">
        <v>32.216185714285707</v>
      </c>
      <c r="BP160">
        <v>32.398914285714291</v>
      </c>
      <c r="BQ160">
        <v>999.89999999999986</v>
      </c>
      <c r="BR160">
        <v>0</v>
      </c>
      <c r="BS160">
        <v>0</v>
      </c>
      <c r="BT160">
        <v>8993.5714285714294</v>
      </c>
      <c r="BU160">
        <v>0</v>
      </c>
      <c r="BV160">
        <v>132.0732857142857</v>
      </c>
      <c r="BW160">
        <v>-25.554457142857139</v>
      </c>
      <c r="BX160">
        <v>961.76885714285709</v>
      </c>
      <c r="BY160">
        <v>986.34042857142867</v>
      </c>
      <c r="BZ160">
        <v>1.832688571428571</v>
      </c>
      <c r="CA160">
        <v>955.04685714285722</v>
      </c>
      <c r="CB160">
        <v>31.72681428571428</v>
      </c>
      <c r="CC160">
        <v>3.3935371428571428</v>
      </c>
      <c r="CD160">
        <v>3.2082157142857151</v>
      </c>
      <c r="CE160">
        <v>26.096314285714289</v>
      </c>
      <c r="CF160">
        <v>25.14995714285714</v>
      </c>
      <c r="CG160">
        <v>1200.0885714285721</v>
      </c>
      <c r="CH160">
        <v>0.5000054285714286</v>
      </c>
      <c r="CI160">
        <v>0.49999471428571418</v>
      </c>
      <c r="CJ160">
        <v>0</v>
      </c>
      <c r="CK160">
        <v>893.101</v>
      </c>
      <c r="CL160">
        <v>4.9990899999999998</v>
      </c>
      <c r="CM160">
        <v>9702.4299999999985</v>
      </c>
      <c r="CN160">
        <v>9558.5700000000015</v>
      </c>
      <c r="CO160">
        <v>42.392714285714291</v>
      </c>
      <c r="CP160">
        <v>44.061999999999998</v>
      </c>
      <c r="CQ160">
        <v>43.204999999999998</v>
      </c>
      <c r="CR160">
        <v>43.061999999999998</v>
      </c>
      <c r="CS160">
        <v>43.625</v>
      </c>
      <c r="CT160">
        <v>597.55285714285731</v>
      </c>
      <c r="CU160">
        <v>597.54142857142858</v>
      </c>
      <c r="CV160">
        <v>0</v>
      </c>
      <c r="CW160">
        <v>1676567208.9000001</v>
      </c>
      <c r="CX160">
        <v>0</v>
      </c>
      <c r="CY160">
        <v>1676559501.0999999</v>
      </c>
      <c r="CZ160" t="s">
        <v>356</v>
      </c>
      <c r="DA160">
        <v>1676559501.0999999</v>
      </c>
      <c r="DB160">
        <v>1676559496.5999999</v>
      </c>
      <c r="DC160">
        <v>9</v>
      </c>
      <c r="DD160">
        <v>-0.31900000000000001</v>
      </c>
      <c r="DE160">
        <v>0.04</v>
      </c>
      <c r="DF160">
        <v>-6.032</v>
      </c>
      <c r="DG160">
        <v>0.23799999999999999</v>
      </c>
      <c r="DH160">
        <v>416</v>
      </c>
      <c r="DI160">
        <v>31</v>
      </c>
      <c r="DJ160">
        <v>0.66</v>
      </c>
      <c r="DK160">
        <v>0.35</v>
      </c>
      <c r="DL160">
        <v>-25.514414634146341</v>
      </c>
      <c r="DM160">
        <v>-0.29835470383269408</v>
      </c>
      <c r="DN160">
        <v>6.0539418970257643E-2</v>
      </c>
      <c r="DO160">
        <v>0</v>
      </c>
      <c r="DP160">
        <v>1.849553902439024</v>
      </c>
      <c r="DQ160">
        <v>-7.2705365853656501E-2</v>
      </c>
      <c r="DR160">
        <v>7.9374035436578488E-3</v>
      </c>
      <c r="DS160">
        <v>1</v>
      </c>
      <c r="DT160">
        <v>0</v>
      </c>
      <c r="DU160">
        <v>0</v>
      </c>
      <c r="DV160">
        <v>0</v>
      </c>
      <c r="DW160">
        <v>-1</v>
      </c>
      <c r="DX160">
        <v>1</v>
      </c>
      <c r="DY160">
        <v>2</v>
      </c>
      <c r="DZ160" t="s">
        <v>373</v>
      </c>
      <c r="EA160">
        <v>3.2973300000000001</v>
      </c>
      <c r="EB160">
        <v>2.6252399999999998</v>
      </c>
      <c r="EC160">
        <v>0.17940900000000001</v>
      </c>
      <c r="ED160">
        <v>0.18030599999999999</v>
      </c>
      <c r="EE160">
        <v>0.138101</v>
      </c>
      <c r="EF160">
        <v>0.13170299999999999</v>
      </c>
      <c r="EG160">
        <v>24783.599999999999</v>
      </c>
      <c r="EH160">
        <v>25123.200000000001</v>
      </c>
      <c r="EI160">
        <v>28099.599999999999</v>
      </c>
      <c r="EJ160">
        <v>29499.5</v>
      </c>
      <c r="EK160">
        <v>33350.800000000003</v>
      </c>
      <c r="EL160">
        <v>35546.5</v>
      </c>
      <c r="EM160">
        <v>39684.300000000003</v>
      </c>
      <c r="EN160">
        <v>42141</v>
      </c>
      <c r="EO160">
        <v>2.2171500000000002</v>
      </c>
      <c r="EP160">
        <v>2.2042999999999999</v>
      </c>
      <c r="EQ160">
        <v>0.14238100000000001</v>
      </c>
      <c r="ER160">
        <v>0</v>
      </c>
      <c r="ES160">
        <v>30.083500000000001</v>
      </c>
      <c r="ET160">
        <v>999.9</v>
      </c>
      <c r="EU160">
        <v>76.599999999999994</v>
      </c>
      <c r="EV160">
        <v>32.5</v>
      </c>
      <c r="EW160">
        <v>37.209600000000002</v>
      </c>
      <c r="EX160">
        <v>56.941000000000003</v>
      </c>
      <c r="EY160">
        <v>-4.0023999999999997</v>
      </c>
      <c r="EZ160">
        <v>2</v>
      </c>
      <c r="FA160">
        <v>0.39882099999999998</v>
      </c>
      <c r="FB160">
        <v>-0.21687600000000001</v>
      </c>
      <c r="FC160">
        <v>20.2746</v>
      </c>
      <c r="FD160">
        <v>5.2198399999999996</v>
      </c>
      <c r="FE160">
        <v>12.008800000000001</v>
      </c>
      <c r="FF160">
        <v>4.9870000000000001</v>
      </c>
      <c r="FG160">
        <v>3.2845</v>
      </c>
      <c r="FH160">
        <v>9999</v>
      </c>
      <c r="FI160">
        <v>9999</v>
      </c>
      <c r="FJ160">
        <v>9999</v>
      </c>
      <c r="FK160">
        <v>999.9</v>
      </c>
      <c r="FL160">
        <v>1.8657600000000001</v>
      </c>
      <c r="FM160">
        <v>1.8621799999999999</v>
      </c>
      <c r="FN160">
        <v>1.8641700000000001</v>
      </c>
      <c r="FO160">
        <v>1.86025</v>
      </c>
      <c r="FP160">
        <v>1.86097</v>
      </c>
      <c r="FQ160">
        <v>1.8601799999999999</v>
      </c>
      <c r="FR160">
        <v>1.86188</v>
      </c>
      <c r="FS160">
        <v>1.8584400000000001</v>
      </c>
      <c r="FT160">
        <v>0</v>
      </c>
      <c r="FU160">
        <v>0</v>
      </c>
      <c r="FV160">
        <v>0</v>
      </c>
      <c r="FW160">
        <v>0</v>
      </c>
      <c r="FX160" t="s">
        <v>358</v>
      </c>
      <c r="FY160" t="s">
        <v>359</v>
      </c>
      <c r="FZ160" t="s">
        <v>360</v>
      </c>
      <c r="GA160" t="s">
        <v>360</v>
      </c>
      <c r="GB160" t="s">
        <v>360</v>
      </c>
      <c r="GC160" t="s">
        <v>360</v>
      </c>
      <c r="GD160">
        <v>0</v>
      </c>
      <c r="GE160">
        <v>100</v>
      </c>
      <c r="GF160">
        <v>100</v>
      </c>
      <c r="GG160">
        <v>-7.2960000000000003</v>
      </c>
      <c r="GH160">
        <v>0.22420000000000001</v>
      </c>
      <c r="GI160">
        <v>-4.3390407852367989</v>
      </c>
      <c r="GJ160">
        <v>-4.8024823865547416E-3</v>
      </c>
      <c r="GK160">
        <v>2.2541114550050859E-6</v>
      </c>
      <c r="GL160">
        <v>-5.2254267566753844E-10</v>
      </c>
      <c r="GM160">
        <v>0.224158448447625</v>
      </c>
      <c r="GN160">
        <v>0</v>
      </c>
      <c r="GO160">
        <v>0</v>
      </c>
      <c r="GP160">
        <v>0</v>
      </c>
      <c r="GQ160">
        <v>6</v>
      </c>
      <c r="GR160">
        <v>2068</v>
      </c>
      <c r="GS160">
        <v>3</v>
      </c>
      <c r="GT160">
        <v>31</v>
      </c>
      <c r="GU160">
        <v>128.30000000000001</v>
      </c>
      <c r="GV160">
        <v>128.30000000000001</v>
      </c>
      <c r="GW160">
        <v>2.67944</v>
      </c>
      <c r="GX160">
        <v>2.5122100000000001</v>
      </c>
      <c r="GY160">
        <v>2.04834</v>
      </c>
      <c r="GZ160">
        <v>2.6257299999999999</v>
      </c>
      <c r="HA160">
        <v>2.1972700000000001</v>
      </c>
      <c r="HB160">
        <v>2.32666</v>
      </c>
      <c r="HC160">
        <v>37.722799999999999</v>
      </c>
      <c r="HD160">
        <v>14.193300000000001</v>
      </c>
      <c r="HE160">
        <v>18</v>
      </c>
      <c r="HF160">
        <v>691.49699999999996</v>
      </c>
      <c r="HG160">
        <v>758.73699999999997</v>
      </c>
      <c r="HH160">
        <v>30.999199999999998</v>
      </c>
      <c r="HI160">
        <v>32.474299999999999</v>
      </c>
      <c r="HJ160">
        <v>30</v>
      </c>
      <c r="HK160">
        <v>32.425800000000002</v>
      </c>
      <c r="HL160">
        <v>32.435899999999997</v>
      </c>
      <c r="HM160">
        <v>53.601399999999998</v>
      </c>
      <c r="HN160">
        <v>19.1008</v>
      </c>
      <c r="HO160">
        <v>100</v>
      </c>
      <c r="HP160">
        <v>31</v>
      </c>
      <c r="HQ160">
        <v>969.60400000000004</v>
      </c>
      <c r="HR160">
        <v>31.716999999999999</v>
      </c>
      <c r="HS160">
        <v>99.045100000000005</v>
      </c>
      <c r="HT160">
        <v>97.744299999999996</v>
      </c>
    </row>
    <row r="161" spans="1:228" x14ac:dyDescent="0.2">
      <c r="A161">
        <v>146</v>
      </c>
      <c r="B161">
        <v>1676567201.0999999</v>
      </c>
      <c r="C161">
        <v>579</v>
      </c>
      <c r="D161" t="s">
        <v>651</v>
      </c>
      <c r="E161" t="s">
        <v>652</v>
      </c>
      <c r="F161">
        <v>4</v>
      </c>
      <c r="G161">
        <v>1676567198.7874999</v>
      </c>
      <c r="H161">
        <f t="shared" si="68"/>
        <v>2.0456136352884906E-3</v>
      </c>
      <c r="I161">
        <f t="shared" si="69"/>
        <v>2.0456136352884906</v>
      </c>
      <c r="J161">
        <f t="shared" si="70"/>
        <v>15.160089770994546</v>
      </c>
      <c r="K161">
        <f t="shared" si="71"/>
        <v>935.66849999999999</v>
      </c>
      <c r="L161">
        <f t="shared" si="72"/>
        <v>734.70634964621956</v>
      </c>
      <c r="M161">
        <f t="shared" si="73"/>
        <v>74.368339159828963</v>
      </c>
      <c r="N161">
        <f t="shared" si="74"/>
        <v>94.710100685362249</v>
      </c>
      <c r="O161">
        <f t="shared" si="75"/>
        <v>0.1374691628956495</v>
      </c>
      <c r="P161">
        <f t="shared" si="76"/>
        <v>2.7681764340829496</v>
      </c>
      <c r="Q161">
        <f t="shared" si="77"/>
        <v>0.1337860833859984</v>
      </c>
      <c r="R161">
        <f t="shared" si="78"/>
        <v>8.3938993116555574E-2</v>
      </c>
      <c r="S161">
        <f t="shared" si="79"/>
        <v>226.10876698499479</v>
      </c>
      <c r="T161">
        <f t="shared" si="80"/>
        <v>33.053272216711342</v>
      </c>
      <c r="U161">
        <f t="shared" si="81"/>
        <v>32.3879375</v>
      </c>
      <c r="V161">
        <f t="shared" si="82"/>
        <v>4.8809395248074638</v>
      </c>
      <c r="W161">
        <f t="shared" si="83"/>
        <v>70.283321625297205</v>
      </c>
      <c r="X161">
        <f t="shared" si="84"/>
        <v>3.3965208344555005</v>
      </c>
      <c r="Y161">
        <f t="shared" si="85"/>
        <v>4.832612853108218</v>
      </c>
      <c r="Z161">
        <f t="shared" si="86"/>
        <v>1.4844186903519634</v>
      </c>
      <c r="AA161">
        <f t="shared" si="87"/>
        <v>-90.211561316222429</v>
      </c>
      <c r="AB161">
        <f t="shared" si="88"/>
        <v>-26.293857424398954</v>
      </c>
      <c r="AC161">
        <f t="shared" si="89"/>
        <v>-2.1604863493326021</v>
      </c>
      <c r="AD161">
        <f t="shared" si="90"/>
        <v>107.44286189504079</v>
      </c>
      <c r="AE161">
        <f t="shared" si="91"/>
        <v>25.703830796429198</v>
      </c>
      <c r="AF161">
        <f t="shared" si="92"/>
        <v>2.0504710069680709</v>
      </c>
      <c r="AG161">
        <f t="shared" si="93"/>
        <v>15.160089770994546</v>
      </c>
      <c r="AH161">
        <v>992.22057128259473</v>
      </c>
      <c r="AI161">
        <v>971.25525454545414</v>
      </c>
      <c r="AJ161">
        <v>1.7091866594336531</v>
      </c>
      <c r="AK161">
        <v>62.170441953153343</v>
      </c>
      <c r="AL161">
        <f t="shared" si="94"/>
        <v>2.0456136352884906</v>
      </c>
      <c r="AM161">
        <v>31.726427909090621</v>
      </c>
      <c r="AN161">
        <v>33.551544848484831</v>
      </c>
      <c r="AO161">
        <v>-1.5257619464723689E-5</v>
      </c>
      <c r="AP161">
        <v>100.072647166557</v>
      </c>
      <c r="AQ161">
        <v>7</v>
      </c>
      <c r="AR161">
        <v>1</v>
      </c>
      <c r="AS161">
        <f t="shared" si="95"/>
        <v>1</v>
      </c>
      <c r="AT161">
        <f t="shared" si="96"/>
        <v>0</v>
      </c>
      <c r="AU161">
        <f t="shared" si="97"/>
        <v>47473.897545839776</v>
      </c>
      <c r="AV161">
        <f t="shared" si="98"/>
        <v>1199.9637499999999</v>
      </c>
      <c r="AW161">
        <f t="shared" si="99"/>
        <v>1025.8941885932613</v>
      </c>
      <c r="AX161">
        <f t="shared" si="100"/>
        <v>0.85493765006923039</v>
      </c>
      <c r="AY161">
        <f t="shared" si="101"/>
        <v>0.18842966463361482</v>
      </c>
      <c r="AZ161">
        <v>6</v>
      </c>
      <c r="BA161">
        <v>0.5</v>
      </c>
      <c r="BB161" t="s">
        <v>355</v>
      </c>
      <c r="BC161">
        <v>2</v>
      </c>
      <c r="BD161" t="b">
        <v>1</v>
      </c>
      <c r="BE161">
        <v>1676567198.7874999</v>
      </c>
      <c r="BF161">
        <v>935.66849999999999</v>
      </c>
      <c r="BG161">
        <v>961.16775000000007</v>
      </c>
      <c r="BH161">
        <v>33.555212500000003</v>
      </c>
      <c r="BI161">
        <v>31.725862500000002</v>
      </c>
      <c r="BJ161">
        <v>942.96974999999998</v>
      </c>
      <c r="BK161">
        <v>33.331087500000002</v>
      </c>
      <c r="BL161">
        <v>649.95775000000003</v>
      </c>
      <c r="BM161">
        <v>101.122125</v>
      </c>
      <c r="BN161">
        <v>9.9729412500000003E-2</v>
      </c>
      <c r="BO161">
        <v>32.211749999999988</v>
      </c>
      <c r="BP161">
        <v>32.3879375</v>
      </c>
      <c r="BQ161">
        <v>999.9</v>
      </c>
      <c r="BR161">
        <v>0</v>
      </c>
      <c r="BS161">
        <v>0</v>
      </c>
      <c r="BT161">
        <v>9006.1700000000019</v>
      </c>
      <c r="BU161">
        <v>0</v>
      </c>
      <c r="BV161">
        <v>132.53049999999999</v>
      </c>
      <c r="BW161">
        <v>-25.4994625</v>
      </c>
      <c r="BX161">
        <v>968.155125</v>
      </c>
      <c r="BY161">
        <v>992.66075000000001</v>
      </c>
      <c r="BZ161">
        <v>1.8293675</v>
      </c>
      <c r="CA161">
        <v>961.16775000000007</v>
      </c>
      <c r="CB161">
        <v>31.725862500000002</v>
      </c>
      <c r="CC161">
        <v>3.3931775000000002</v>
      </c>
      <c r="CD161">
        <v>3.2081887500000001</v>
      </c>
      <c r="CE161">
        <v>26.0945125</v>
      </c>
      <c r="CF161">
        <v>25.149799999999999</v>
      </c>
      <c r="CG161">
        <v>1199.9637499999999</v>
      </c>
      <c r="CH161">
        <v>0.49999674999999999</v>
      </c>
      <c r="CI161">
        <v>0.50000362500000006</v>
      </c>
      <c r="CJ161">
        <v>0</v>
      </c>
      <c r="CK161">
        <v>893.44762500000002</v>
      </c>
      <c r="CL161">
        <v>4.9990899999999998</v>
      </c>
      <c r="CM161">
        <v>9703.8687499999996</v>
      </c>
      <c r="CN161">
        <v>9557.5587500000001</v>
      </c>
      <c r="CO161">
        <v>42.375</v>
      </c>
      <c r="CP161">
        <v>44.061999999999998</v>
      </c>
      <c r="CQ161">
        <v>43.202749999999988</v>
      </c>
      <c r="CR161">
        <v>43.061999999999998</v>
      </c>
      <c r="CS161">
        <v>43.625</v>
      </c>
      <c r="CT161">
        <v>597.47624999999994</v>
      </c>
      <c r="CU161">
        <v>597.48750000000007</v>
      </c>
      <c r="CV161">
        <v>0</v>
      </c>
      <c r="CW161">
        <v>1676567212.5</v>
      </c>
      <c r="CX161">
        <v>0</v>
      </c>
      <c r="CY161">
        <v>1676559501.0999999</v>
      </c>
      <c r="CZ161" t="s">
        <v>356</v>
      </c>
      <c r="DA161">
        <v>1676559501.0999999</v>
      </c>
      <c r="DB161">
        <v>1676559496.5999999</v>
      </c>
      <c r="DC161">
        <v>9</v>
      </c>
      <c r="DD161">
        <v>-0.31900000000000001</v>
      </c>
      <c r="DE161">
        <v>0.04</v>
      </c>
      <c r="DF161">
        <v>-6.032</v>
      </c>
      <c r="DG161">
        <v>0.23799999999999999</v>
      </c>
      <c r="DH161">
        <v>416</v>
      </c>
      <c r="DI161">
        <v>31</v>
      </c>
      <c r="DJ161">
        <v>0.66</v>
      </c>
      <c r="DK161">
        <v>0.35</v>
      </c>
      <c r="DL161">
        <v>-25.525909756097558</v>
      </c>
      <c r="DM161">
        <v>1.4989547038363219E-2</v>
      </c>
      <c r="DN161">
        <v>5.0412836174530351E-2</v>
      </c>
      <c r="DO161">
        <v>1</v>
      </c>
      <c r="DP161">
        <v>1.844491219512195</v>
      </c>
      <c r="DQ161">
        <v>-9.8237142857137416E-2</v>
      </c>
      <c r="DR161">
        <v>1.003558940024705E-2</v>
      </c>
      <c r="DS161">
        <v>1</v>
      </c>
      <c r="DT161">
        <v>0</v>
      </c>
      <c r="DU161">
        <v>0</v>
      </c>
      <c r="DV161">
        <v>0</v>
      </c>
      <c r="DW161">
        <v>-1</v>
      </c>
      <c r="DX161">
        <v>2</v>
      </c>
      <c r="DY161">
        <v>2</v>
      </c>
      <c r="DZ161" t="s">
        <v>624</v>
      </c>
      <c r="EA161">
        <v>3.29711</v>
      </c>
      <c r="EB161">
        <v>2.6251600000000002</v>
      </c>
      <c r="EC161">
        <v>0.180232</v>
      </c>
      <c r="ED161">
        <v>0.181118</v>
      </c>
      <c r="EE161">
        <v>0.13808500000000001</v>
      </c>
      <c r="EF161">
        <v>0.13170299999999999</v>
      </c>
      <c r="EG161">
        <v>24758.6</v>
      </c>
      <c r="EH161">
        <v>25098</v>
      </c>
      <c r="EI161">
        <v>28099.599999999999</v>
      </c>
      <c r="EJ161">
        <v>29499.200000000001</v>
      </c>
      <c r="EK161">
        <v>33351</v>
      </c>
      <c r="EL161">
        <v>35546.300000000003</v>
      </c>
      <c r="EM161">
        <v>39683.800000000003</v>
      </c>
      <c r="EN161">
        <v>42140.800000000003</v>
      </c>
      <c r="EO161">
        <v>2.2170999999999998</v>
      </c>
      <c r="EP161">
        <v>2.2042700000000002</v>
      </c>
      <c r="EQ161">
        <v>0.14146800000000001</v>
      </c>
      <c r="ER161">
        <v>0</v>
      </c>
      <c r="ES161">
        <v>30.0809</v>
      </c>
      <c r="ET161">
        <v>999.9</v>
      </c>
      <c r="EU161">
        <v>76.599999999999994</v>
      </c>
      <c r="EV161">
        <v>32.6</v>
      </c>
      <c r="EW161">
        <v>37.411799999999999</v>
      </c>
      <c r="EX161">
        <v>56.790999999999997</v>
      </c>
      <c r="EY161">
        <v>-3.9943900000000001</v>
      </c>
      <c r="EZ161">
        <v>2</v>
      </c>
      <c r="FA161">
        <v>0.39846500000000001</v>
      </c>
      <c r="FB161">
        <v>-0.21889400000000001</v>
      </c>
      <c r="FC161">
        <v>20.2744</v>
      </c>
      <c r="FD161">
        <v>5.2178899999999997</v>
      </c>
      <c r="FE161">
        <v>12.0077</v>
      </c>
      <c r="FF161">
        <v>4.9863999999999997</v>
      </c>
      <c r="FG161">
        <v>3.2842500000000001</v>
      </c>
      <c r="FH161">
        <v>9999</v>
      </c>
      <c r="FI161">
        <v>9999</v>
      </c>
      <c r="FJ161">
        <v>9999</v>
      </c>
      <c r="FK161">
        <v>999.9</v>
      </c>
      <c r="FL161">
        <v>1.86581</v>
      </c>
      <c r="FM161">
        <v>1.8621799999999999</v>
      </c>
      <c r="FN161">
        <v>1.8641799999999999</v>
      </c>
      <c r="FO161">
        <v>1.86026</v>
      </c>
      <c r="FP161">
        <v>1.86097</v>
      </c>
      <c r="FQ161">
        <v>1.8601700000000001</v>
      </c>
      <c r="FR161">
        <v>1.86188</v>
      </c>
      <c r="FS161">
        <v>1.8584700000000001</v>
      </c>
      <c r="FT161">
        <v>0</v>
      </c>
      <c r="FU161">
        <v>0</v>
      </c>
      <c r="FV161">
        <v>0</v>
      </c>
      <c r="FW161">
        <v>0</v>
      </c>
      <c r="FX161" t="s">
        <v>358</v>
      </c>
      <c r="FY161" t="s">
        <v>359</v>
      </c>
      <c r="FZ161" t="s">
        <v>360</v>
      </c>
      <c r="GA161" t="s">
        <v>360</v>
      </c>
      <c r="GB161" t="s">
        <v>360</v>
      </c>
      <c r="GC161" t="s">
        <v>360</v>
      </c>
      <c r="GD161">
        <v>0</v>
      </c>
      <c r="GE161">
        <v>100</v>
      </c>
      <c r="GF161">
        <v>100</v>
      </c>
      <c r="GG161">
        <v>-7.3090000000000002</v>
      </c>
      <c r="GH161">
        <v>0.22409999999999999</v>
      </c>
      <c r="GI161">
        <v>-4.3390407852367989</v>
      </c>
      <c r="GJ161">
        <v>-4.8024823865547416E-3</v>
      </c>
      <c r="GK161">
        <v>2.2541114550050859E-6</v>
      </c>
      <c r="GL161">
        <v>-5.2254267566753844E-10</v>
      </c>
      <c r="GM161">
        <v>0.224158448447625</v>
      </c>
      <c r="GN161">
        <v>0</v>
      </c>
      <c r="GO161">
        <v>0</v>
      </c>
      <c r="GP161">
        <v>0</v>
      </c>
      <c r="GQ161">
        <v>6</v>
      </c>
      <c r="GR161">
        <v>2068</v>
      </c>
      <c r="GS161">
        <v>3</v>
      </c>
      <c r="GT161">
        <v>31</v>
      </c>
      <c r="GU161">
        <v>128.30000000000001</v>
      </c>
      <c r="GV161">
        <v>128.4</v>
      </c>
      <c r="GW161">
        <v>2.6953100000000001</v>
      </c>
      <c r="GX161">
        <v>2.51831</v>
      </c>
      <c r="GY161">
        <v>2.04834</v>
      </c>
      <c r="GZ161">
        <v>2.6269499999999999</v>
      </c>
      <c r="HA161">
        <v>2.1972700000000001</v>
      </c>
      <c r="HB161">
        <v>2.3315399999999999</v>
      </c>
      <c r="HC161">
        <v>37.747</v>
      </c>
      <c r="HD161">
        <v>14.193300000000001</v>
      </c>
      <c r="HE161">
        <v>18</v>
      </c>
      <c r="HF161">
        <v>691.43499999999995</v>
      </c>
      <c r="HG161">
        <v>758.68299999999999</v>
      </c>
      <c r="HH161">
        <v>30.999400000000001</v>
      </c>
      <c r="HI161">
        <v>32.472499999999997</v>
      </c>
      <c r="HJ161">
        <v>29.9999</v>
      </c>
      <c r="HK161">
        <v>32.423999999999999</v>
      </c>
      <c r="HL161">
        <v>32.433599999999998</v>
      </c>
      <c r="HM161">
        <v>53.9041</v>
      </c>
      <c r="HN161">
        <v>19.1008</v>
      </c>
      <c r="HO161">
        <v>100</v>
      </c>
      <c r="HP161">
        <v>31</v>
      </c>
      <c r="HQ161">
        <v>976.28300000000002</v>
      </c>
      <c r="HR161">
        <v>31.6295</v>
      </c>
      <c r="HS161">
        <v>99.044399999999996</v>
      </c>
      <c r="HT161">
        <v>97.743600000000001</v>
      </c>
    </row>
    <row r="162" spans="1:228" x14ac:dyDescent="0.2">
      <c r="A162">
        <v>147</v>
      </c>
      <c r="B162">
        <v>1676567205.0999999</v>
      </c>
      <c r="C162">
        <v>583</v>
      </c>
      <c r="D162" t="s">
        <v>653</v>
      </c>
      <c r="E162" t="s">
        <v>654</v>
      </c>
      <c r="F162">
        <v>4</v>
      </c>
      <c r="G162">
        <v>1676567203.0999999</v>
      </c>
      <c r="H162">
        <f t="shared" si="68"/>
        <v>2.0444760848212749E-3</v>
      </c>
      <c r="I162">
        <f t="shared" si="69"/>
        <v>2.0444760848212749</v>
      </c>
      <c r="J162">
        <f t="shared" si="70"/>
        <v>15.128976356057949</v>
      </c>
      <c r="K162">
        <f t="shared" si="71"/>
        <v>942.83328571428581</v>
      </c>
      <c r="L162">
        <f t="shared" si="72"/>
        <v>742.12759487251742</v>
      </c>
      <c r="M162">
        <f t="shared" si="73"/>
        <v>75.124392003905299</v>
      </c>
      <c r="N162">
        <f t="shared" si="74"/>
        <v>95.441508764402144</v>
      </c>
      <c r="O162">
        <f t="shared" si="75"/>
        <v>0.13751091501473059</v>
      </c>
      <c r="P162">
        <f t="shared" si="76"/>
        <v>2.7637183773304108</v>
      </c>
      <c r="Q162">
        <f t="shared" si="77"/>
        <v>0.13381985744470987</v>
      </c>
      <c r="R162">
        <f t="shared" si="78"/>
        <v>8.396078555367302E-2</v>
      </c>
      <c r="S162">
        <f t="shared" si="79"/>
        <v>226.12194347744992</v>
      </c>
      <c r="T162">
        <f t="shared" si="80"/>
        <v>33.057824643493042</v>
      </c>
      <c r="U162">
        <f t="shared" si="81"/>
        <v>32.382300000000001</v>
      </c>
      <c r="V162">
        <f t="shared" si="82"/>
        <v>4.8793867190748701</v>
      </c>
      <c r="W162">
        <f t="shared" si="83"/>
        <v>70.26208491382198</v>
      </c>
      <c r="X162">
        <f t="shared" si="84"/>
        <v>3.3960524353529187</v>
      </c>
      <c r="Y162">
        <f t="shared" si="85"/>
        <v>4.8334068644821073</v>
      </c>
      <c r="Z162">
        <f t="shared" si="86"/>
        <v>1.4833342837219514</v>
      </c>
      <c r="AA162">
        <f t="shared" si="87"/>
        <v>-90.161395340618228</v>
      </c>
      <c r="AB162">
        <f t="shared" si="88"/>
        <v>-24.978380883380336</v>
      </c>
      <c r="AC162">
        <f t="shared" si="89"/>
        <v>-2.0556806974448651</v>
      </c>
      <c r="AD162">
        <f t="shared" si="90"/>
        <v>108.92648655600647</v>
      </c>
      <c r="AE162">
        <f t="shared" si="91"/>
        <v>25.722670811229541</v>
      </c>
      <c r="AF162">
        <f t="shared" si="92"/>
        <v>2.0460829948940229</v>
      </c>
      <c r="AG162">
        <f t="shared" si="93"/>
        <v>15.128976356057949</v>
      </c>
      <c r="AH162">
        <v>999.06474197481714</v>
      </c>
      <c r="AI162">
        <v>978.12135757575822</v>
      </c>
      <c r="AJ162">
        <v>1.71150077744184</v>
      </c>
      <c r="AK162">
        <v>62.170441953153343</v>
      </c>
      <c r="AL162">
        <f t="shared" si="94"/>
        <v>2.0444760848212749</v>
      </c>
      <c r="AM162">
        <v>31.724327158150381</v>
      </c>
      <c r="AN162">
        <v>33.548413333333343</v>
      </c>
      <c r="AO162">
        <v>-3.1167909330716447E-5</v>
      </c>
      <c r="AP162">
        <v>100.072647166557</v>
      </c>
      <c r="AQ162">
        <v>7</v>
      </c>
      <c r="AR162">
        <v>1</v>
      </c>
      <c r="AS162">
        <f t="shared" si="95"/>
        <v>1</v>
      </c>
      <c r="AT162">
        <f t="shared" si="96"/>
        <v>0</v>
      </c>
      <c r="AU162">
        <f t="shared" si="97"/>
        <v>47350.57402060421</v>
      </c>
      <c r="AV162">
        <f t="shared" si="98"/>
        <v>1200.022857142857</v>
      </c>
      <c r="AW162">
        <f t="shared" si="99"/>
        <v>1025.9457779675904</v>
      </c>
      <c r="AX162">
        <f t="shared" si="100"/>
        <v>0.85493853042955537</v>
      </c>
      <c r="AY162">
        <f t="shared" si="101"/>
        <v>0.18843136372904201</v>
      </c>
      <c r="AZ162">
        <v>6</v>
      </c>
      <c r="BA162">
        <v>0.5</v>
      </c>
      <c r="BB162" t="s">
        <v>355</v>
      </c>
      <c r="BC162">
        <v>2</v>
      </c>
      <c r="BD162" t="b">
        <v>1</v>
      </c>
      <c r="BE162">
        <v>1676567203.0999999</v>
      </c>
      <c r="BF162">
        <v>942.83328571428581</v>
      </c>
      <c r="BG162">
        <v>968.35800000000006</v>
      </c>
      <c r="BH162">
        <v>33.548414285714287</v>
      </c>
      <c r="BI162">
        <v>31.72308571428572</v>
      </c>
      <c r="BJ162">
        <v>950.14871428571428</v>
      </c>
      <c r="BK162">
        <v>33.324257142857149</v>
      </c>
      <c r="BL162">
        <v>650.00028571428572</v>
      </c>
      <c r="BM162">
        <v>101.12814285714281</v>
      </c>
      <c r="BN162">
        <v>0.1002611571428571</v>
      </c>
      <c r="BO162">
        <v>32.214657142857142</v>
      </c>
      <c r="BP162">
        <v>32.382300000000001</v>
      </c>
      <c r="BQ162">
        <v>999.89999999999986</v>
      </c>
      <c r="BR162">
        <v>0</v>
      </c>
      <c r="BS162">
        <v>0</v>
      </c>
      <c r="BT162">
        <v>8981.9628571428584</v>
      </c>
      <c r="BU162">
        <v>0</v>
      </c>
      <c r="BV162">
        <v>135.11757142857141</v>
      </c>
      <c r="BW162">
        <v>-25.524514285714289</v>
      </c>
      <c r="BX162">
        <v>975.5617142857144</v>
      </c>
      <c r="BY162">
        <v>1000.0845714285711</v>
      </c>
      <c r="BZ162">
        <v>1.825348571428572</v>
      </c>
      <c r="CA162">
        <v>968.35800000000006</v>
      </c>
      <c r="CB162">
        <v>31.72308571428572</v>
      </c>
      <c r="CC162">
        <v>3.3926971428571431</v>
      </c>
      <c r="CD162">
        <v>3.2081028571428569</v>
      </c>
      <c r="CE162">
        <v>26.092128571428571</v>
      </c>
      <c r="CF162">
        <v>25.149357142857141</v>
      </c>
      <c r="CG162">
        <v>1200.022857142857</v>
      </c>
      <c r="CH162">
        <v>0.49996414285714291</v>
      </c>
      <c r="CI162">
        <v>0.5000362857142856</v>
      </c>
      <c r="CJ162">
        <v>0</v>
      </c>
      <c r="CK162">
        <v>893.73142857142864</v>
      </c>
      <c r="CL162">
        <v>4.9990899999999998</v>
      </c>
      <c r="CM162">
        <v>9708.4042857142831</v>
      </c>
      <c r="CN162">
        <v>9557.91</v>
      </c>
      <c r="CO162">
        <v>42.375</v>
      </c>
      <c r="CP162">
        <v>44.044285714285706</v>
      </c>
      <c r="CQ162">
        <v>43.205000000000013</v>
      </c>
      <c r="CR162">
        <v>43.061999999999998</v>
      </c>
      <c r="CS162">
        <v>43.625</v>
      </c>
      <c r="CT162">
        <v>597.47142857142865</v>
      </c>
      <c r="CU162">
        <v>597.55285714285708</v>
      </c>
      <c r="CV162">
        <v>0</v>
      </c>
      <c r="CW162">
        <v>1676567216.7</v>
      </c>
      <c r="CX162">
        <v>0</v>
      </c>
      <c r="CY162">
        <v>1676559501.0999999</v>
      </c>
      <c r="CZ162" t="s">
        <v>356</v>
      </c>
      <c r="DA162">
        <v>1676559501.0999999</v>
      </c>
      <c r="DB162">
        <v>1676559496.5999999</v>
      </c>
      <c r="DC162">
        <v>9</v>
      </c>
      <c r="DD162">
        <v>-0.31900000000000001</v>
      </c>
      <c r="DE162">
        <v>0.04</v>
      </c>
      <c r="DF162">
        <v>-6.032</v>
      </c>
      <c r="DG162">
        <v>0.23799999999999999</v>
      </c>
      <c r="DH162">
        <v>416</v>
      </c>
      <c r="DI162">
        <v>31</v>
      </c>
      <c r="DJ162">
        <v>0.66</v>
      </c>
      <c r="DK162">
        <v>0.35</v>
      </c>
      <c r="DL162">
        <v>-25.516692500000001</v>
      </c>
      <c r="DM162">
        <v>-1.7980863039370559E-2</v>
      </c>
      <c r="DN162">
        <v>5.2519084090928377E-2</v>
      </c>
      <c r="DO162">
        <v>1</v>
      </c>
      <c r="DP162">
        <v>1.8374235000000001</v>
      </c>
      <c r="DQ162">
        <v>-0.1014641651031916</v>
      </c>
      <c r="DR162">
        <v>1.0076373491986101E-2</v>
      </c>
      <c r="DS162">
        <v>0</v>
      </c>
      <c r="DT162">
        <v>0</v>
      </c>
      <c r="DU162">
        <v>0</v>
      </c>
      <c r="DV162">
        <v>0</v>
      </c>
      <c r="DW162">
        <v>-1</v>
      </c>
      <c r="DX162">
        <v>1</v>
      </c>
      <c r="DY162">
        <v>2</v>
      </c>
      <c r="DZ162" t="s">
        <v>373</v>
      </c>
      <c r="EA162">
        <v>3.2975400000000001</v>
      </c>
      <c r="EB162">
        <v>2.6253099999999998</v>
      </c>
      <c r="EC162">
        <v>0.18105299999999999</v>
      </c>
      <c r="ED162">
        <v>0.181945</v>
      </c>
      <c r="EE162">
        <v>0.13808799999999999</v>
      </c>
      <c r="EF162">
        <v>0.13169600000000001</v>
      </c>
      <c r="EG162">
        <v>24733.5</v>
      </c>
      <c r="EH162">
        <v>25073.200000000001</v>
      </c>
      <c r="EI162">
        <v>28099.200000000001</v>
      </c>
      <c r="EJ162">
        <v>29499.9</v>
      </c>
      <c r="EK162">
        <v>33351</v>
      </c>
      <c r="EL162">
        <v>35547.300000000003</v>
      </c>
      <c r="EM162">
        <v>39683.800000000003</v>
      </c>
      <c r="EN162">
        <v>42141.5</v>
      </c>
      <c r="EO162">
        <v>2.2176300000000002</v>
      </c>
      <c r="EP162">
        <v>2.2043499999999998</v>
      </c>
      <c r="EQ162">
        <v>0.142064</v>
      </c>
      <c r="ER162">
        <v>0</v>
      </c>
      <c r="ES162">
        <v>30.078299999999999</v>
      </c>
      <c r="ET162">
        <v>999.9</v>
      </c>
      <c r="EU162">
        <v>76.599999999999994</v>
      </c>
      <c r="EV162">
        <v>32.6</v>
      </c>
      <c r="EW162">
        <v>37.412799999999997</v>
      </c>
      <c r="EX162">
        <v>57.030999999999999</v>
      </c>
      <c r="EY162">
        <v>-4.1065699999999996</v>
      </c>
      <c r="EZ162">
        <v>2</v>
      </c>
      <c r="FA162">
        <v>0.398308</v>
      </c>
      <c r="FB162">
        <v>-0.22081200000000001</v>
      </c>
      <c r="FC162">
        <v>20.274699999999999</v>
      </c>
      <c r="FD162">
        <v>5.2204300000000003</v>
      </c>
      <c r="FE162">
        <v>12.0077</v>
      </c>
      <c r="FF162">
        <v>4.9872500000000004</v>
      </c>
      <c r="FG162">
        <v>3.2845300000000002</v>
      </c>
      <c r="FH162">
        <v>9999</v>
      </c>
      <c r="FI162">
        <v>9999</v>
      </c>
      <c r="FJ162">
        <v>9999</v>
      </c>
      <c r="FK162">
        <v>999.9</v>
      </c>
      <c r="FL162">
        <v>1.8657900000000001</v>
      </c>
      <c r="FM162">
        <v>1.8621799999999999</v>
      </c>
      <c r="FN162">
        <v>1.8641700000000001</v>
      </c>
      <c r="FO162">
        <v>1.8602700000000001</v>
      </c>
      <c r="FP162">
        <v>1.8609800000000001</v>
      </c>
      <c r="FQ162">
        <v>1.86015</v>
      </c>
      <c r="FR162">
        <v>1.86188</v>
      </c>
      <c r="FS162">
        <v>1.8584700000000001</v>
      </c>
      <c r="FT162">
        <v>0</v>
      </c>
      <c r="FU162">
        <v>0</v>
      </c>
      <c r="FV162">
        <v>0</v>
      </c>
      <c r="FW162">
        <v>0</v>
      </c>
      <c r="FX162" t="s">
        <v>358</v>
      </c>
      <c r="FY162" t="s">
        <v>359</v>
      </c>
      <c r="FZ162" t="s">
        <v>360</v>
      </c>
      <c r="GA162" t="s">
        <v>360</v>
      </c>
      <c r="GB162" t="s">
        <v>360</v>
      </c>
      <c r="GC162" t="s">
        <v>360</v>
      </c>
      <c r="GD162">
        <v>0</v>
      </c>
      <c r="GE162">
        <v>100</v>
      </c>
      <c r="GF162">
        <v>100</v>
      </c>
      <c r="GG162">
        <v>-7.3220000000000001</v>
      </c>
      <c r="GH162">
        <v>0.22420000000000001</v>
      </c>
      <c r="GI162">
        <v>-4.3390407852367989</v>
      </c>
      <c r="GJ162">
        <v>-4.8024823865547416E-3</v>
      </c>
      <c r="GK162">
        <v>2.2541114550050859E-6</v>
      </c>
      <c r="GL162">
        <v>-5.2254267566753844E-10</v>
      </c>
      <c r="GM162">
        <v>0.224158448447625</v>
      </c>
      <c r="GN162">
        <v>0</v>
      </c>
      <c r="GO162">
        <v>0</v>
      </c>
      <c r="GP162">
        <v>0</v>
      </c>
      <c r="GQ162">
        <v>6</v>
      </c>
      <c r="GR162">
        <v>2068</v>
      </c>
      <c r="GS162">
        <v>3</v>
      </c>
      <c r="GT162">
        <v>31</v>
      </c>
      <c r="GU162">
        <v>128.4</v>
      </c>
      <c r="GV162">
        <v>128.5</v>
      </c>
      <c r="GW162">
        <v>2.7099600000000001</v>
      </c>
      <c r="GX162">
        <v>2.5158700000000001</v>
      </c>
      <c r="GY162">
        <v>2.04834</v>
      </c>
      <c r="GZ162">
        <v>2.6269499999999999</v>
      </c>
      <c r="HA162">
        <v>2.1972700000000001</v>
      </c>
      <c r="HB162">
        <v>2.34497</v>
      </c>
      <c r="HC162">
        <v>37.747</v>
      </c>
      <c r="HD162">
        <v>14.2021</v>
      </c>
      <c r="HE162">
        <v>18</v>
      </c>
      <c r="HF162">
        <v>691.86699999999996</v>
      </c>
      <c r="HG162">
        <v>758.74900000000002</v>
      </c>
      <c r="HH162">
        <v>30.999400000000001</v>
      </c>
      <c r="HI162">
        <v>32.470999999999997</v>
      </c>
      <c r="HJ162">
        <v>30</v>
      </c>
      <c r="HK162">
        <v>32.423999999999999</v>
      </c>
      <c r="HL162">
        <v>32.433100000000003</v>
      </c>
      <c r="HM162">
        <v>54.201500000000003</v>
      </c>
      <c r="HN162">
        <v>19.1008</v>
      </c>
      <c r="HO162">
        <v>100</v>
      </c>
      <c r="HP162">
        <v>31</v>
      </c>
      <c r="HQ162">
        <v>982.96199999999999</v>
      </c>
      <c r="HR162">
        <v>31.5961</v>
      </c>
      <c r="HS162">
        <v>99.043800000000005</v>
      </c>
      <c r="HT162">
        <v>97.745599999999996</v>
      </c>
    </row>
    <row r="163" spans="1:228" x14ac:dyDescent="0.2">
      <c r="A163">
        <v>148</v>
      </c>
      <c r="B163">
        <v>1676567209.0999999</v>
      </c>
      <c r="C163">
        <v>587</v>
      </c>
      <c r="D163" t="s">
        <v>655</v>
      </c>
      <c r="E163" t="s">
        <v>656</v>
      </c>
      <c r="F163">
        <v>4</v>
      </c>
      <c r="G163">
        <v>1676567206.7874999</v>
      </c>
      <c r="H163">
        <f t="shared" si="68"/>
        <v>2.0433464755206651E-3</v>
      </c>
      <c r="I163">
        <f t="shared" si="69"/>
        <v>2.0433464755206652</v>
      </c>
      <c r="J163">
        <f t="shared" si="70"/>
        <v>15.224716726803267</v>
      </c>
      <c r="K163">
        <f t="shared" si="71"/>
        <v>948.92662499999994</v>
      </c>
      <c r="L163">
        <f t="shared" si="72"/>
        <v>746.74414655526095</v>
      </c>
      <c r="M163">
        <f t="shared" si="73"/>
        <v>75.592182776339143</v>
      </c>
      <c r="N163">
        <f t="shared" si="74"/>
        <v>96.05891818400255</v>
      </c>
      <c r="O163">
        <f t="shared" si="75"/>
        <v>0.13734988816682117</v>
      </c>
      <c r="P163">
        <f t="shared" si="76"/>
        <v>2.771954849033941</v>
      </c>
      <c r="Q163">
        <f t="shared" si="77"/>
        <v>0.13367797255033462</v>
      </c>
      <c r="R163">
        <f t="shared" si="78"/>
        <v>8.3870463477320786E-2</v>
      </c>
      <c r="S163">
        <f t="shared" si="79"/>
        <v>226.11686878414886</v>
      </c>
      <c r="T163">
        <f t="shared" si="80"/>
        <v>33.053717487022503</v>
      </c>
      <c r="U163">
        <f t="shared" si="81"/>
        <v>32.384387500000003</v>
      </c>
      <c r="V163">
        <f t="shared" si="82"/>
        <v>4.8799616546534432</v>
      </c>
      <c r="W163">
        <f t="shared" si="83"/>
        <v>70.266463640892354</v>
      </c>
      <c r="X163">
        <f t="shared" si="84"/>
        <v>3.3958668737900242</v>
      </c>
      <c r="Y163">
        <f t="shared" si="85"/>
        <v>4.8328415830703078</v>
      </c>
      <c r="Z163">
        <f t="shared" si="86"/>
        <v>1.4840947808634191</v>
      </c>
      <c r="AA163">
        <f t="shared" si="87"/>
        <v>-90.11157957046133</v>
      </c>
      <c r="AB163">
        <f t="shared" si="88"/>
        <v>-25.674072003268737</v>
      </c>
      <c r="AC163">
        <f t="shared" si="89"/>
        <v>-2.1066568666405385</v>
      </c>
      <c r="AD163">
        <f t="shared" si="90"/>
        <v>108.22456034377826</v>
      </c>
      <c r="AE163">
        <f t="shared" si="91"/>
        <v>25.891144810822752</v>
      </c>
      <c r="AF163">
        <f t="shared" si="92"/>
        <v>2.0524534432416042</v>
      </c>
      <c r="AG163">
        <f t="shared" si="93"/>
        <v>15.224716726803267</v>
      </c>
      <c r="AH163">
        <v>1006.1043190972071</v>
      </c>
      <c r="AI163">
        <v>985.00283636363622</v>
      </c>
      <c r="AJ163">
        <v>1.728974689975131</v>
      </c>
      <c r="AK163">
        <v>62.170441953153343</v>
      </c>
      <c r="AL163">
        <f t="shared" si="94"/>
        <v>2.0433464755206652</v>
      </c>
      <c r="AM163">
        <v>31.71947092713221</v>
      </c>
      <c r="AN163">
        <v>33.542462424242409</v>
      </c>
      <c r="AO163">
        <v>-1.159952506588777E-5</v>
      </c>
      <c r="AP163">
        <v>100.072647166557</v>
      </c>
      <c r="AQ163">
        <v>7</v>
      </c>
      <c r="AR163">
        <v>1</v>
      </c>
      <c r="AS163">
        <f t="shared" si="95"/>
        <v>1</v>
      </c>
      <c r="AT163">
        <f t="shared" si="96"/>
        <v>0</v>
      </c>
      <c r="AU163">
        <f t="shared" si="97"/>
        <v>47578.076054393416</v>
      </c>
      <c r="AV163">
        <f t="shared" si="98"/>
        <v>1200</v>
      </c>
      <c r="AW163">
        <f t="shared" si="99"/>
        <v>1025.9258387482637</v>
      </c>
      <c r="AX163">
        <f t="shared" si="100"/>
        <v>0.8549381989568865</v>
      </c>
      <c r="AY163">
        <f t="shared" si="101"/>
        <v>0.18843072398679073</v>
      </c>
      <c r="AZ163">
        <v>6</v>
      </c>
      <c r="BA163">
        <v>0.5</v>
      </c>
      <c r="BB163" t="s">
        <v>355</v>
      </c>
      <c r="BC163">
        <v>2</v>
      </c>
      <c r="BD163" t="b">
        <v>1</v>
      </c>
      <c r="BE163">
        <v>1676567206.7874999</v>
      </c>
      <c r="BF163">
        <v>948.92662499999994</v>
      </c>
      <c r="BG163">
        <v>974.62425000000007</v>
      </c>
      <c r="BH163">
        <v>33.546374999999998</v>
      </c>
      <c r="BI163">
        <v>31.7153375</v>
      </c>
      <c r="BJ163">
        <v>956.25374999999997</v>
      </c>
      <c r="BK163">
        <v>33.322200000000002</v>
      </c>
      <c r="BL163">
        <v>649.99249999999995</v>
      </c>
      <c r="BM163">
        <v>101.12925</v>
      </c>
      <c r="BN163">
        <v>9.9776200000000009E-2</v>
      </c>
      <c r="BO163">
        <v>32.212587499999998</v>
      </c>
      <c r="BP163">
        <v>32.384387500000003</v>
      </c>
      <c r="BQ163">
        <v>999.9</v>
      </c>
      <c r="BR163">
        <v>0</v>
      </c>
      <c r="BS163">
        <v>0</v>
      </c>
      <c r="BT163">
        <v>9025.6262500000012</v>
      </c>
      <c r="BU163">
        <v>0</v>
      </c>
      <c r="BV163">
        <v>138.694625</v>
      </c>
      <c r="BW163">
        <v>-25.69755</v>
      </c>
      <c r="BX163">
        <v>981.86474999999996</v>
      </c>
      <c r="BY163">
        <v>1006.5475</v>
      </c>
      <c r="BZ163">
        <v>1.8310375000000001</v>
      </c>
      <c r="CA163">
        <v>974.62425000000007</v>
      </c>
      <c r="CB163">
        <v>31.7153375</v>
      </c>
      <c r="CC163">
        <v>3.3925125</v>
      </c>
      <c r="CD163">
        <v>3.2073450000000001</v>
      </c>
      <c r="CE163">
        <v>26.091212500000001</v>
      </c>
      <c r="CF163">
        <v>25.145375000000001</v>
      </c>
      <c r="CG163">
        <v>1200</v>
      </c>
      <c r="CH163">
        <v>0.49997574999999989</v>
      </c>
      <c r="CI163">
        <v>0.500024625</v>
      </c>
      <c r="CJ163">
        <v>0</v>
      </c>
      <c r="CK163">
        <v>893.67087500000002</v>
      </c>
      <c r="CL163">
        <v>4.9990899999999998</v>
      </c>
      <c r="CM163">
        <v>9711.8537499999984</v>
      </c>
      <c r="CN163">
        <v>9557.7637500000001</v>
      </c>
      <c r="CO163">
        <v>42.375</v>
      </c>
      <c r="CP163">
        <v>44.054250000000003</v>
      </c>
      <c r="CQ163">
        <v>43.186999999999998</v>
      </c>
      <c r="CR163">
        <v>43.061999999999998</v>
      </c>
      <c r="CS163">
        <v>43.625</v>
      </c>
      <c r="CT163">
        <v>597.47375</v>
      </c>
      <c r="CU163">
        <v>597.52874999999995</v>
      </c>
      <c r="CV163">
        <v>0</v>
      </c>
      <c r="CW163">
        <v>1676567220.9000001</v>
      </c>
      <c r="CX163">
        <v>0</v>
      </c>
      <c r="CY163">
        <v>1676559501.0999999</v>
      </c>
      <c r="CZ163" t="s">
        <v>356</v>
      </c>
      <c r="DA163">
        <v>1676559501.0999999</v>
      </c>
      <c r="DB163">
        <v>1676559496.5999999</v>
      </c>
      <c r="DC163">
        <v>9</v>
      </c>
      <c r="DD163">
        <v>-0.31900000000000001</v>
      </c>
      <c r="DE163">
        <v>0.04</v>
      </c>
      <c r="DF163">
        <v>-6.032</v>
      </c>
      <c r="DG163">
        <v>0.23799999999999999</v>
      </c>
      <c r="DH163">
        <v>416</v>
      </c>
      <c r="DI163">
        <v>31</v>
      </c>
      <c r="DJ163">
        <v>0.66</v>
      </c>
      <c r="DK163">
        <v>0.35</v>
      </c>
      <c r="DL163">
        <v>-25.553560000000001</v>
      </c>
      <c r="DM163">
        <v>-0.48976660412761208</v>
      </c>
      <c r="DN163">
        <v>8.6178526327618521E-2</v>
      </c>
      <c r="DO163">
        <v>0</v>
      </c>
      <c r="DP163">
        <v>1.8331992500000001</v>
      </c>
      <c r="DQ163">
        <v>-6.1945778611633202E-2</v>
      </c>
      <c r="DR163">
        <v>7.5606654427702426E-3</v>
      </c>
      <c r="DS163">
        <v>1</v>
      </c>
      <c r="DT163">
        <v>0</v>
      </c>
      <c r="DU163">
        <v>0</v>
      </c>
      <c r="DV163">
        <v>0</v>
      </c>
      <c r="DW163">
        <v>-1</v>
      </c>
      <c r="DX163">
        <v>1</v>
      </c>
      <c r="DY163">
        <v>2</v>
      </c>
      <c r="DZ163" t="s">
        <v>373</v>
      </c>
      <c r="EA163">
        <v>3.2971400000000002</v>
      </c>
      <c r="EB163">
        <v>2.62521</v>
      </c>
      <c r="EC163">
        <v>0.18187</v>
      </c>
      <c r="ED163">
        <v>0.182758</v>
      </c>
      <c r="EE163">
        <v>0.13806399999999999</v>
      </c>
      <c r="EF163">
        <v>0.13164400000000001</v>
      </c>
      <c r="EG163">
        <v>24708.7</v>
      </c>
      <c r="EH163">
        <v>25048.6</v>
      </c>
      <c r="EI163">
        <v>28099.1</v>
      </c>
      <c r="EJ163">
        <v>29500.2</v>
      </c>
      <c r="EK163">
        <v>33351.699999999997</v>
      </c>
      <c r="EL163">
        <v>35549.800000000003</v>
      </c>
      <c r="EM163">
        <v>39683.5</v>
      </c>
      <c r="EN163">
        <v>42141.9</v>
      </c>
      <c r="EO163">
        <v>2.2172999999999998</v>
      </c>
      <c r="EP163">
        <v>2.2044700000000002</v>
      </c>
      <c r="EQ163">
        <v>0.14171</v>
      </c>
      <c r="ER163">
        <v>0</v>
      </c>
      <c r="ES163">
        <v>30.073599999999999</v>
      </c>
      <c r="ET163">
        <v>999.9</v>
      </c>
      <c r="EU163">
        <v>76.599999999999994</v>
      </c>
      <c r="EV163">
        <v>32.5</v>
      </c>
      <c r="EW163">
        <v>37.2042</v>
      </c>
      <c r="EX163">
        <v>56.820999999999998</v>
      </c>
      <c r="EY163">
        <v>-4.0464700000000002</v>
      </c>
      <c r="EZ163">
        <v>2</v>
      </c>
      <c r="FA163">
        <v>0.39829799999999999</v>
      </c>
      <c r="FB163">
        <v>-0.22280800000000001</v>
      </c>
      <c r="FC163">
        <v>20.274699999999999</v>
      </c>
      <c r="FD163">
        <v>5.2195400000000003</v>
      </c>
      <c r="FE163">
        <v>12.008900000000001</v>
      </c>
      <c r="FF163">
        <v>4.9862000000000002</v>
      </c>
      <c r="FG163">
        <v>3.2845800000000001</v>
      </c>
      <c r="FH163">
        <v>9999</v>
      </c>
      <c r="FI163">
        <v>9999</v>
      </c>
      <c r="FJ163">
        <v>9999</v>
      </c>
      <c r="FK163">
        <v>999.9</v>
      </c>
      <c r="FL163">
        <v>1.86578</v>
      </c>
      <c r="FM163">
        <v>1.8621799999999999</v>
      </c>
      <c r="FN163">
        <v>1.8641700000000001</v>
      </c>
      <c r="FO163">
        <v>1.86029</v>
      </c>
      <c r="FP163">
        <v>1.8609800000000001</v>
      </c>
      <c r="FQ163">
        <v>1.8601399999999999</v>
      </c>
      <c r="FR163">
        <v>1.86188</v>
      </c>
      <c r="FS163">
        <v>1.85849</v>
      </c>
      <c r="FT163">
        <v>0</v>
      </c>
      <c r="FU163">
        <v>0</v>
      </c>
      <c r="FV163">
        <v>0</v>
      </c>
      <c r="FW163">
        <v>0</v>
      </c>
      <c r="FX163" t="s">
        <v>358</v>
      </c>
      <c r="FY163" t="s">
        <v>359</v>
      </c>
      <c r="FZ163" t="s">
        <v>360</v>
      </c>
      <c r="GA163" t="s">
        <v>360</v>
      </c>
      <c r="GB163" t="s">
        <v>360</v>
      </c>
      <c r="GC163" t="s">
        <v>360</v>
      </c>
      <c r="GD163">
        <v>0</v>
      </c>
      <c r="GE163">
        <v>100</v>
      </c>
      <c r="GF163">
        <v>100</v>
      </c>
      <c r="GG163">
        <v>-7.3339999999999996</v>
      </c>
      <c r="GH163">
        <v>0.22420000000000001</v>
      </c>
      <c r="GI163">
        <v>-4.3390407852367989</v>
      </c>
      <c r="GJ163">
        <v>-4.8024823865547416E-3</v>
      </c>
      <c r="GK163">
        <v>2.2541114550050859E-6</v>
      </c>
      <c r="GL163">
        <v>-5.2254267566753844E-10</v>
      </c>
      <c r="GM163">
        <v>0.224158448447625</v>
      </c>
      <c r="GN163">
        <v>0</v>
      </c>
      <c r="GO163">
        <v>0</v>
      </c>
      <c r="GP163">
        <v>0</v>
      </c>
      <c r="GQ163">
        <v>6</v>
      </c>
      <c r="GR163">
        <v>2068</v>
      </c>
      <c r="GS163">
        <v>3</v>
      </c>
      <c r="GT163">
        <v>31</v>
      </c>
      <c r="GU163">
        <v>128.5</v>
      </c>
      <c r="GV163">
        <v>128.5</v>
      </c>
      <c r="GW163">
        <v>2.7246100000000002</v>
      </c>
      <c r="GX163">
        <v>2.5158700000000001</v>
      </c>
      <c r="GY163">
        <v>2.04834</v>
      </c>
      <c r="GZ163">
        <v>2.6269499999999999</v>
      </c>
      <c r="HA163">
        <v>2.1972700000000001</v>
      </c>
      <c r="HB163">
        <v>2.32544</v>
      </c>
      <c r="HC163">
        <v>37.722799999999999</v>
      </c>
      <c r="HD163">
        <v>14.1846</v>
      </c>
      <c r="HE163">
        <v>18</v>
      </c>
      <c r="HF163">
        <v>691.58100000000002</v>
      </c>
      <c r="HG163">
        <v>758.85900000000004</v>
      </c>
      <c r="HH163">
        <v>30.999500000000001</v>
      </c>
      <c r="HI163">
        <v>32.468499999999999</v>
      </c>
      <c r="HJ163">
        <v>30</v>
      </c>
      <c r="HK163">
        <v>32.422199999999997</v>
      </c>
      <c r="HL163">
        <v>32.432099999999998</v>
      </c>
      <c r="HM163">
        <v>54.4998</v>
      </c>
      <c r="HN163">
        <v>19.392199999999999</v>
      </c>
      <c r="HO163">
        <v>100</v>
      </c>
      <c r="HP163">
        <v>31</v>
      </c>
      <c r="HQ163">
        <v>989.64</v>
      </c>
      <c r="HR163">
        <v>31.575299999999999</v>
      </c>
      <c r="HS163">
        <v>99.043300000000002</v>
      </c>
      <c r="HT163">
        <v>97.746499999999997</v>
      </c>
    </row>
    <row r="164" spans="1:228" x14ac:dyDescent="0.2">
      <c r="A164">
        <v>149</v>
      </c>
      <c r="B164">
        <v>1676567213.0999999</v>
      </c>
      <c r="C164">
        <v>591</v>
      </c>
      <c r="D164" t="s">
        <v>657</v>
      </c>
      <c r="E164" t="s">
        <v>658</v>
      </c>
      <c r="F164">
        <v>4</v>
      </c>
      <c r="G164">
        <v>1676567211.0999999</v>
      </c>
      <c r="H164">
        <f t="shared" si="68"/>
        <v>2.060520458262815E-3</v>
      </c>
      <c r="I164">
        <f t="shared" si="69"/>
        <v>2.0605204582628152</v>
      </c>
      <c r="J164">
        <f t="shared" si="70"/>
        <v>15.400328404060508</v>
      </c>
      <c r="K164">
        <f t="shared" si="71"/>
        <v>956.09057142857125</v>
      </c>
      <c r="L164">
        <f t="shared" si="72"/>
        <v>753.45887478331883</v>
      </c>
      <c r="M164">
        <f t="shared" si="73"/>
        <v>76.271481750631054</v>
      </c>
      <c r="N164">
        <f t="shared" si="74"/>
        <v>96.78357639842767</v>
      </c>
      <c r="O164">
        <f t="shared" si="75"/>
        <v>0.13872444521700356</v>
      </c>
      <c r="P164">
        <f t="shared" si="76"/>
        <v>2.7765376237623216</v>
      </c>
      <c r="Q164">
        <f t="shared" si="77"/>
        <v>0.13498574725993243</v>
      </c>
      <c r="R164">
        <f t="shared" si="78"/>
        <v>8.469360663880289E-2</v>
      </c>
      <c r="S164">
        <f t="shared" si="79"/>
        <v>226.10354537891899</v>
      </c>
      <c r="T164">
        <f t="shared" si="80"/>
        <v>33.046830961414244</v>
      </c>
      <c r="U164">
        <f t="shared" si="81"/>
        <v>32.373371428571417</v>
      </c>
      <c r="V164">
        <f t="shared" si="82"/>
        <v>4.8769282929358857</v>
      </c>
      <c r="W164">
        <f t="shared" si="83"/>
        <v>70.248500377088476</v>
      </c>
      <c r="X164">
        <f t="shared" si="84"/>
        <v>3.3948366879676923</v>
      </c>
      <c r="Y164">
        <f t="shared" si="85"/>
        <v>4.8326109023601553</v>
      </c>
      <c r="Z164">
        <f t="shared" si="86"/>
        <v>1.4820916049681934</v>
      </c>
      <c r="AA164">
        <f t="shared" si="87"/>
        <v>-90.868952209390145</v>
      </c>
      <c r="AB164">
        <f t="shared" si="88"/>
        <v>-24.193970153654949</v>
      </c>
      <c r="AC164">
        <f t="shared" si="89"/>
        <v>-1.9818166178951793</v>
      </c>
      <c r="AD164">
        <f t="shared" si="90"/>
        <v>109.0588063979787</v>
      </c>
      <c r="AE164">
        <f t="shared" si="91"/>
        <v>25.924004832468675</v>
      </c>
      <c r="AF164">
        <f t="shared" si="92"/>
        <v>2.0696791217607422</v>
      </c>
      <c r="AG164">
        <f t="shared" si="93"/>
        <v>15.400328404060508</v>
      </c>
      <c r="AH164">
        <v>1013.020752450773</v>
      </c>
      <c r="AI164">
        <v>991.8285575757576</v>
      </c>
      <c r="AJ164">
        <v>1.7091087187724709</v>
      </c>
      <c r="AK164">
        <v>62.170441953153343</v>
      </c>
      <c r="AL164">
        <f t="shared" si="94"/>
        <v>2.0605204582628152</v>
      </c>
      <c r="AM164">
        <v>31.695000477439962</v>
      </c>
      <c r="AN164">
        <v>33.533538181818173</v>
      </c>
      <c r="AO164">
        <v>-5.4031141807326832E-5</v>
      </c>
      <c r="AP164">
        <v>100.072647166557</v>
      </c>
      <c r="AQ164">
        <v>7</v>
      </c>
      <c r="AR164">
        <v>1</v>
      </c>
      <c r="AS164">
        <f t="shared" si="95"/>
        <v>1</v>
      </c>
      <c r="AT164">
        <f t="shared" si="96"/>
        <v>0</v>
      </c>
      <c r="AU164">
        <f t="shared" si="97"/>
        <v>47704.754544240699</v>
      </c>
      <c r="AV164">
        <f t="shared" si="98"/>
        <v>1199.9285714285711</v>
      </c>
      <c r="AW164">
        <f t="shared" si="99"/>
        <v>1025.8648421652429</v>
      </c>
      <c r="AX164">
        <f t="shared" si="100"/>
        <v>0.8549382576530391</v>
      </c>
      <c r="AY164">
        <f t="shared" si="101"/>
        <v>0.1884308372703653</v>
      </c>
      <c r="AZ164">
        <v>6</v>
      </c>
      <c r="BA164">
        <v>0.5</v>
      </c>
      <c r="BB164" t="s">
        <v>355</v>
      </c>
      <c r="BC164">
        <v>2</v>
      </c>
      <c r="BD164" t="b">
        <v>1</v>
      </c>
      <c r="BE164">
        <v>1676567211.0999999</v>
      </c>
      <c r="BF164">
        <v>956.09057142857125</v>
      </c>
      <c r="BG164">
        <v>981.84657142857134</v>
      </c>
      <c r="BH164">
        <v>33.536385714285707</v>
      </c>
      <c r="BI164">
        <v>31.69001428571428</v>
      </c>
      <c r="BJ164">
        <v>963.43142857142846</v>
      </c>
      <c r="BK164">
        <v>33.312214285714283</v>
      </c>
      <c r="BL164">
        <v>650.01100000000008</v>
      </c>
      <c r="BM164">
        <v>101.12857142857141</v>
      </c>
      <c r="BN164">
        <v>9.9888814285714278E-2</v>
      </c>
      <c r="BO164">
        <v>32.211742857142852</v>
      </c>
      <c r="BP164">
        <v>32.373371428571417</v>
      </c>
      <c r="BQ164">
        <v>999.89999999999986</v>
      </c>
      <c r="BR164">
        <v>0</v>
      </c>
      <c r="BS164">
        <v>0</v>
      </c>
      <c r="BT164">
        <v>9050.09</v>
      </c>
      <c r="BU164">
        <v>0</v>
      </c>
      <c r="BV164">
        <v>143.8257142857143</v>
      </c>
      <c r="BW164">
        <v>-25.755957142857149</v>
      </c>
      <c r="BX164">
        <v>989.26685714285725</v>
      </c>
      <c r="BY164">
        <v>1013.981428571429</v>
      </c>
      <c r="BZ164">
        <v>1.8463528571428569</v>
      </c>
      <c r="CA164">
        <v>981.84657142857134</v>
      </c>
      <c r="CB164">
        <v>31.69001428571428</v>
      </c>
      <c r="CC164">
        <v>3.3914814285714279</v>
      </c>
      <c r="CD164">
        <v>3.2047614285714281</v>
      </c>
      <c r="CE164">
        <v>26.086085714285709</v>
      </c>
      <c r="CF164">
        <v>25.131885714285719</v>
      </c>
      <c r="CG164">
        <v>1199.9285714285711</v>
      </c>
      <c r="CH164">
        <v>0.49997228571428581</v>
      </c>
      <c r="CI164">
        <v>0.5000282857142857</v>
      </c>
      <c r="CJ164">
        <v>0</v>
      </c>
      <c r="CK164">
        <v>893.79642857142858</v>
      </c>
      <c r="CL164">
        <v>4.9990899999999998</v>
      </c>
      <c r="CM164">
        <v>9714.8171428571422</v>
      </c>
      <c r="CN164">
        <v>9557.1657142857148</v>
      </c>
      <c r="CO164">
        <v>42.375</v>
      </c>
      <c r="CP164">
        <v>44.026571428571437</v>
      </c>
      <c r="CQ164">
        <v>43.186999999999998</v>
      </c>
      <c r="CR164">
        <v>43.061999999999998</v>
      </c>
      <c r="CS164">
        <v>43.625</v>
      </c>
      <c r="CT164">
        <v>597.43428571428569</v>
      </c>
      <c r="CU164">
        <v>597.49428571428564</v>
      </c>
      <c r="CV164">
        <v>0</v>
      </c>
      <c r="CW164">
        <v>1676567224.5</v>
      </c>
      <c r="CX164">
        <v>0</v>
      </c>
      <c r="CY164">
        <v>1676559501.0999999</v>
      </c>
      <c r="CZ164" t="s">
        <v>356</v>
      </c>
      <c r="DA164">
        <v>1676559501.0999999</v>
      </c>
      <c r="DB164">
        <v>1676559496.5999999</v>
      </c>
      <c r="DC164">
        <v>9</v>
      </c>
      <c r="DD164">
        <v>-0.31900000000000001</v>
      </c>
      <c r="DE164">
        <v>0.04</v>
      </c>
      <c r="DF164">
        <v>-6.032</v>
      </c>
      <c r="DG164">
        <v>0.23799999999999999</v>
      </c>
      <c r="DH164">
        <v>416</v>
      </c>
      <c r="DI164">
        <v>31</v>
      </c>
      <c r="DJ164">
        <v>0.66</v>
      </c>
      <c r="DK164">
        <v>0.35</v>
      </c>
      <c r="DL164">
        <v>-25.605897500000001</v>
      </c>
      <c r="DM164">
        <v>-0.77715534709190104</v>
      </c>
      <c r="DN164">
        <v>0.1063842809993564</v>
      </c>
      <c r="DO164">
        <v>0</v>
      </c>
      <c r="DP164">
        <v>1.8326800000000001</v>
      </c>
      <c r="DQ164">
        <v>2.8469043151964989E-2</v>
      </c>
      <c r="DR164">
        <v>6.713408225335323E-3</v>
      </c>
      <c r="DS164">
        <v>1</v>
      </c>
      <c r="DT164">
        <v>0</v>
      </c>
      <c r="DU164">
        <v>0</v>
      </c>
      <c r="DV164">
        <v>0</v>
      </c>
      <c r="DW164">
        <v>-1</v>
      </c>
      <c r="DX164">
        <v>1</v>
      </c>
      <c r="DY164">
        <v>2</v>
      </c>
      <c r="DZ164" t="s">
        <v>373</v>
      </c>
      <c r="EA164">
        <v>3.29739</v>
      </c>
      <c r="EB164">
        <v>2.6258300000000001</v>
      </c>
      <c r="EC164">
        <v>0.18267600000000001</v>
      </c>
      <c r="ED164">
        <v>0.18354699999999999</v>
      </c>
      <c r="EE164">
        <v>0.138045</v>
      </c>
      <c r="EF164">
        <v>0.13159699999999999</v>
      </c>
      <c r="EG164">
        <v>24684.400000000001</v>
      </c>
      <c r="EH164">
        <v>25024.1</v>
      </c>
      <c r="EI164">
        <v>28099.200000000001</v>
      </c>
      <c r="EJ164">
        <v>29499.9</v>
      </c>
      <c r="EK164">
        <v>33353</v>
      </c>
      <c r="EL164">
        <v>35551.5</v>
      </c>
      <c r="EM164">
        <v>39684.1</v>
      </c>
      <c r="EN164">
        <v>42141.599999999999</v>
      </c>
      <c r="EO164">
        <v>2.2177500000000001</v>
      </c>
      <c r="EP164">
        <v>2.2042700000000002</v>
      </c>
      <c r="EQ164">
        <v>0.14191500000000001</v>
      </c>
      <c r="ER164">
        <v>0</v>
      </c>
      <c r="ES164">
        <v>30.068200000000001</v>
      </c>
      <c r="ET164">
        <v>999.9</v>
      </c>
      <c r="EU164">
        <v>76.599999999999994</v>
      </c>
      <c r="EV164">
        <v>32.5</v>
      </c>
      <c r="EW164">
        <v>37.203800000000001</v>
      </c>
      <c r="EX164">
        <v>56.731000000000002</v>
      </c>
      <c r="EY164">
        <v>-4.0384599999999997</v>
      </c>
      <c r="EZ164">
        <v>2</v>
      </c>
      <c r="FA164">
        <v>0.39820899999999998</v>
      </c>
      <c r="FB164">
        <v>-0.223608</v>
      </c>
      <c r="FC164">
        <v>20.274799999999999</v>
      </c>
      <c r="FD164">
        <v>5.2198399999999996</v>
      </c>
      <c r="FE164">
        <v>12.008599999999999</v>
      </c>
      <c r="FF164">
        <v>4.9866999999999999</v>
      </c>
      <c r="FG164">
        <v>3.2845300000000002</v>
      </c>
      <c r="FH164">
        <v>9999</v>
      </c>
      <c r="FI164">
        <v>9999</v>
      </c>
      <c r="FJ164">
        <v>9999</v>
      </c>
      <c r="FK164">
        <v>999.9</v>
      </c>
      <c r="FL164">
        <v>1.8657900000000001</v>
      </c>
      <c r="FM164">
        <v>1.8621799999999999</v>
      </c>
      <c r="FN164">
        <v>1.8641799999999999</v>
      </c>
      <c r="FO164">
        <v>1.8602799999999999</v>
      </c>
      <c r="FP164">
        <v>1.8609800000000001</v>
      </c>
      <c r="FQ164">
        <v>1.8601799999999999</v>
      </c>
      <c r="FR164">
        <v>1.86188</v>
      </c>
      <c r="FS164">
        <v>1.8584799999999999</v>
      </c>
      <c r="FT164">
        <v>0</v>
      </c>
      <c r="FU164">
        <v>0</v>
      </c>
      <c r="FV164">
        <v>0</v>
      </c>
      <c r="FW164">
        <v>0</v>
      </c>
      <c r="FX164" t="s">
        <v>358</v>
      </c>
      <c r="FY164" t="s">
        <v>359</v>
      </c>
      <c r="FZ164" t="s">
        <v>360</v>
      </c>
      <c r="GA164" t="s">
        <v>360</v>
      </c>
      <c r="GB164" t="s">
        <v>360</v>
      </c>
      <c r="GC164" t="s">
        <v>360</v>
      </c>
      <c r="GD164">
        <v>0</v>
      </c>
      <c r="GE164">
        <v>100</v>
      </c>
      <c r="GF164">
        <v>100</v>
      </c>
      <c r="GG164">
        <v>-7.3470000000000004</v>
      </c>
      <c r="GH164">
        <v>0.22420000000000001</v>
      </c>
      <c r="GI164">
        <v>-4.3390407852367989</v>
      </c>
      <c r="GJ164">
        <v>-4.8024823865547416E-3</v>
      </c>
      <c r="GK164">
        <v>2.2541114550050859E-6</v>
      </c>
      <c r="GL164">
        <v>-5.2254267566753844E-10</v>
      </c>
      <c r="GM164">
        <v>0.224158448447625</v>
      </c>
      <c r="GN164">
        <v>0</v>
      </c>
      <c r="GO164">
        <v>0</v>
      </c>
      <c r="GP164">
        <v>0</v>
      </c>
      <c r="GQ164">
        <v>6</v>
      </c>
      <c r="GR164">
        <v>2068</v>
      </c>
      <c r="GS164">
        <v>3</v>
      </c>
      <c r="GT164">
        <v>31</v>
      </c>
      <c r="GU164">
        <v>128.5</v>
      </c>
      <c r="GV164">
        <v>128.6</v>
      </c>
      <c r="GW164">
        <v>2.7404799999999998</v>
      </c>
      <c r="GX164">
        <v>2.52563</v>
      </c>
      <c r="GY164">
        <v>2.04834</v>
      </c>
      <c r="GZ164">
        <v>2.6257299999999999</v>
      </c>
      <c r="HA164">
        <v>2.1972700000000001</v>
      </c>
      <c r="HB164">
        <v>2.2961399999999998</v>
      </c>
      <c r="HC164">
        <v>37.747</v>
      </c>
      <c r="HD164">
        <v>14.1671</v>
      </c>
      <c r="HE164">
        <v>18</v>
      </c>
      <c r="HF164">
        <v>691.93799999999999</v>
      </c>
      <c r="HG164">
        <v>758.64</v>
      </c>
      <c r="HH164">
        <v>30.999700000000001</v>
      </c>
      <c r="HI164">
        <v>32.467399999999998</v>
      </c>
      <c r="HJ164">
        <v>29.9999</v>
      </c>
      <c r="HK164">
        <v>32.421100000000003</v>
      </c>
      <c r="HL164">
        <v>32.430199999999999</v>
      </c>
      <c r="HM164">
        <v>54.799900000000001</v>
      </c>
      <c r="HN164">
        <v>19.6814</v>
      </c>
      <c r="HO164">
        <v>100</v>
      </c>
      <c r="HP164">
        <v>31</v>
      </c>
      <c r="HQ164">
        <v>996.31799999999998</v>
      </c>
      <c r="HR164">
        <v>31.5413</v>
      </c>
      <c r="HS164">
        <v>99.044200000000004</v>
      </c>
      <c r="HT164">
        <v>97.745599999999996</v>
      </c>
    </row>
    <row r="165" spans="1:228" x14ac:dyDescent="0.2">
      <c r="A165">
        <v>150</v>
      </c>
      <c r="B165">
        <v>1676567217.0999999</v>
      </c>
      <c r="C165">
        <v>595</v>
      </c>
      <c r="D165" t="s">
        <v>659</v>
      </c>
      <c r="E165" t="s">
        <v>660</v>
      </c>
      <c r="F165">
        <v>4</v>
      </c>
      <c r="G165">
        <v>1676567214.7874999</v>
      </c>
      <c r="H165">
        <f t="shared" si="68"/>
        <v>2.0657721008715017E-3</v>
      </c>
      <c r="I165">
        <f t="shared" si="69"/>
        <v>2.0657721008715018</v>
      </c>
      <c r="J165">
        <f t="shared" si="70"/>
        <v>15.180781691618455</v>
      </c>
      <c r="K165">
        <f t="shared" si="71"/>
        <v>962.22350000000006</v>
      </c>
      <c r="L165">
        <f t="shared" si="72"/>
        <v>762.14898484738058</v>
      </c>
      <c r="M165">
        <f t="shared" si="73"/>
        <v>77.150666627900264</v>
      </c>
      <c r="N165">
        <f t="shared" si="74"/>
        <v>97.403770058024932</v>
      </c>
      <c r="O165">
        <f t="shared" si="75"/>
        <v>0.13886810505489308</v>
      </c>
      <c r="P165">
        <f t="shared" si="76"/>
        <v>2.7743343760997097</v>
      </c>
      <c r="Q165">
        <f t="shared" si="77"/>
        <v>0.13511888360445001</v>
      </c>
      <c r="R165">
        <f t="shared" si="78"/>
        <v>8.4777723759739257E-2</v>
      </c>
      <c r="S165">
        <f t="shared" si="79"/>
        <v>226.10948886125675</v>
      </c>
      <c r="T165">
        <f t="shared" si="80"/>
        <v>33.048817401516594</v>
      </c>
      <c r="U165">
        <f t="shared" si="81"/>
        <v>32.378925000000002</v>
      </c>
      <c r="V165">
        <f t="shared" si="82"/>
        <v>4.8784573072225248</v>
      </c>
      <c r="W165">
        <f t="shared" si="83"/>
        <v>70.221607268483126</v>
      </c>
      <c r="X165">
        <f t="shared" si="84"/>
        <v>3.394068242796652</v>
      </c>
      <c r="Y165">
        <f t="shared" si="85"/>
        <v>4.8333673563179431</v>
      </c>
      <c r="Z165">
        <f t="shared" si="86"/>
        <v>1.4843890644258728</v>
      </c>
      <c r="AA165">
        <f t="shared" si="87"/>
        <v>-91.10054964843323</v>
      </c>
      <c r="AB165">
        <f t="shared" si="88"/>
        <v>-24.591163630913602</v>
      </c>
      <c r="AC165">
        <f t="shared" si="89"/>
        <v>-2.0160343415644242</v>
      </c>
      <c r="AD165">
        <f t="shared" si="90"/>
        <v>108.4017412403455</v>
      </c>
      <c r="AE165">
        <f t="shared" si="91"/>
        <v>25.898519602627875</v>
      </c>
      <c r="AF165">
        <f t="shared" si="92"/>
        <v>2.0977351556244188</v>
      </c>
      <c r="AG165">
        <f t="shared" si="93"/>
        <v>15.180781691618455</v>
      </c>
      <c r="AH165">
        <v>1019.818714548369</v>
      </c>
      <c r="AI165">
        <v>998.74696363636349</v>
      </c>
      <c r="AJ165">
        <v>1.7331467427504781</v>
      </c>
      <c r="AK165">
        <v>62.170441953153343</v>
      </c>
      <c r="AL165">
        <f t="shared" si="94"/>
        <v>2.0657721008715018</v>
      </c>
      <c r="AM165">
        <v>31.678573170846992</v>
      </c>
      <c r="AN165">
        <v>33.521507878787872</v>
      </c>
      <c r="AO165">
        <v>-3.3779906783074263E-5</v>
      </c>
      <c r="AP165">
        <v>100.072647166557</v>
      </c>
      <c r="AQ165">
        <v>7</v>
      </c>
      <c r="AR165">
        <v>1</v>
      </c>
      <c r="AS165">
        <f t="shared" si="95"/>
        <v>1</v>
      </c>
      <c r="AT165">
        <f t="shared" si="96"/>
        <v>0</v>
      </c>
      <c r="AU165">
        <f t="shared" si="97"/>
        <v>47643.459311117826</v>
      </c>
      <c r="AV165">
        <f t="shared" si="98"/>
        <v>1199.95875</v>
      </c>
      <c r="AW165">
        <f t="shared" si="99"/>
        <v>1025.8907760939155</v>
      </c>
      <c r="AX165">
        <f t="shared" si="100"/>
        <v>0.85493836858468297</v>
      </c>
      <c r="AY165">
        <f t="shared" si="101"/>
        <v>0.18843105136843807</v>
      </c>
      <c r="AZ165">
        <v>6</v>
      </c>
      <c r="BA165">
        <v>0.5</v>
      </c>
      <c r="BB165" t="s">
        <v>355</v>
      </c>
      <c r="BC165">
        <v>2</v>
      </c>
      <c r="BD165" t="b">
        <v>1</v>
      </c>
      <c r="BE165">
        <v>1676567214.7874999</v>
      </c>
      <c r="BF165">
        <v>962.22350000000006</v>
      </c>
      <c r="BG165">
        <v>987.99</v>
      </c>
      <c r="BH165">
        <v>33.529012500000007</v>
      </c>
      <c r="BI165">
        <v>31.657787500000001</v>
      </c>
      <c r="BJ165">
        <v>969.57612500000005</v>
      </c>
      <c r="BK165">
        <v>33.304862499999999</v>
      </c>
      <c r="BL165">
        <v>650.07687499999997</v>
      </c>
      <c r="BM165">
        <v>101.12762499999999</v>
      </c>
      <c r="BN165">
        <v>0.10017712500000001</v>
      </c>
      <c r="BO165">
        <v>32.214512499999998</v>
      </c>
      <c r="BP165">
        <v>32.378925000000002</v>
      </c>
      <c r="BQ165">
        <v>999.9</v>
      </c>
      <c r="BR165">
        <v>0</v>
      </c>
      <c r="BS165">
        <v>0</v>
      </c>
      <c r="BT165">
        <v>9038.4375</v>
      </c>
      <c r="BU165">
        <v>0</v>
      </c>
      <c r="BV165">
        <v>149.28274999999999</v>
      </c>
      <c r="BW165">
        <v>-25.766337499999999</v>
      </c>
      <c r="BX165">
        <v>995.60525000000007</v>
      </c>
      <c r="BY165">
        <v>1020.29125</v>
      </c>
      <c r="BZ165">
        <v>1.87124125</v>
      </c>
      <c r="CA165">
        <v>987.99</v>
      </c>
      <c r="CB165">
        <v>31.657787500000001</v>
      </c>
      <c r="CC165">
        <v>3.3907075</v>
      </c>
      <c r="CD165">
        <v>3.2014724999999999</v>
      </c>
      <c r="CE165">
        <v>26.082212500000001</v>
      </c>
      <c r="CF165">
        <v>25.114637500000001</v>
      </c>
      <c r="CG165">
        <v>1199.95875</v>
      </c>
      <c r="CH165">
        <v>0.49996887499999998</v>
      </c>
      <c r="CI165">
        <v>0.50003149999999996</v>
      </c>
      <c r="CJ165">
        <v>0</v>
      </c>
      <c r="CK165">
        <v>894.02300000000002</v>
      </c>
      <c r="CL165">
        <v>4.9990899999999998</v>
      </c>
      <c r="CM165">
        <v>9717.8250000000007</v>
      </c>
      <c r="CN165">
        <v>9557.4275000000016</v>
      </c>
      <c r="CO165">
        <v>42.375</v>
      </c>
      <c r="CP165">
        <v>44.007750000000001</v>
      </c>
      <c r="CQ165">
        <v>43.186999999999998</v>
      </c>
      <c r="CR165">
        <v>43.061999999999998</v>
      </c>
      <c r="CS165">
        <v>43.625</v>
      </c>
      <c r="CT165">
        <v>597.44499999999994</v>
      </c>
      <c r="CU165">
        <v>597.51375000000007</v>
      </c>
      <c r="CV165">
        <v>0</v>
      </c>
      <c r="CW165">
        <v>1676567228.7</v>
      </c>
      <c r="CX165">
        <v>0</v>
      </c>
      <c r="CY165">
        <v>1676559501.0999999</v>
      </c>
      <c r="CZ165" t="s">
        <v>356</v>
      </c>
      <c r="DA165">
        <v>1676559501.0999999</v>
      </c>
      <c r="DB165">
        <v>1676559496.5999999</v>
      </c>
      <c r="DC165">
        <v>9</v>
      </c>
      <c r="DD165">
        <v>-0.31900000000000001</v>
      </c>
      <c r="DE165">
        <v>0.04</v>
      </c>
      <c r="DF165">
        <v>-6.032</v>
      </c>
      <c r="DG165">
        <v>0.23799999999999999</v>
      </c>
      <c r="DH165">
        <v>416</v>
      </c>
      <c r="DI165">
        <v>31</v>
      </c>
      <c r="DJ165">
        <v>0.66</v>
      </c>
      <c r="DK165">
        <v>0.35</v>
      </c>
      <c r="DL165">
        <v>-25.638960000000001</v>
      </c>
      <c r="DM165">
        <v>-1.1366814258911691</v>
      </c>
      <c r="DN165">
        <v>0.12023272599421519</v>
      </c>
      <c r="DO165">
        <v>0</v>
      </c>
      <c r="DP165">
        <v>1.8386260000000001</v>
      </c>
      <c r="DQ165">
        <v>0.1341210506566583</v>
      </c>
      <c r="DR165">
        <v>1.6272289758973681E-2</v>
      </c>
      <c r="DS165">
        <v>0</v>
      </c>
      <c r="DT165">
        <v>0</v>
      </c>
      <c r="DU165">
        <v>0</v>
      </c>
      <c r="DV165">
        <v>0</v>
      </c>
      <c r="DW165">
        <v>-1</v>
      </c>
      <c r="DX165">
        <v>0</v>
      </c>
      <c r="DY165">
        <v>2</v>
      </c>
      <c r="DZ165" t="s">
        <v>357</v>
      </c>
      <c r="EA165">
        <v>3.2977400000000001</v>
      </c>
      <c r="EB165">
        <v>2.62574</v>
      </c>
      <c r="EC165">
        <v>0.18348999999999999</v>
      </c>
      <c r="ED165">
        <v>0.184363</v>
      </c>
      <c r="EE165">
        <v>0.13799600000000001</v>
      </c>
      <c r="EF165">
        <v>0.131356</v>
      </c>
      <c r="EG165">
        <v>24659.599999999999</v>
      </c>
      <c r="EH165">
        <v>24999.200000000001</v>
      </c>
      <c r="EI165">
        <v>28099.1</v>
      </c>
      <c r="EJ165">
        <v>29500.1</v>
      </c>
      <c r="EK165">
        <v>33354.699999999997</v>
      </c>
      <c r="EL165">
        <v>35561.599999999999</v>
      </c>
      <c r="EM165">
        <v>39683.800000000003</v>
      </c>
      <c r="EN165">
        <v>42141.9</v>
      </c>
      <c r="EO165">
        <v>2.21793</v>
      </c>
      <c r="EP165">
        <v>2.2042700000000002</v>
      </c>
      <c r="EQ165">
        <v>0.14327500000000001</v>
      </c>
      <c r="ER165">
        <v>0</v>
      </c>
      <c r="ES165">
        <v>30.0627</v>
      </c>
      <c r="ET165">
        <v>999.9</v>
      </c>
      <c r="EU165">
        <v>76.599999999999994</v>
      </c>
      <c r="EV165">
        <v>32.5</v>
      </c>
      <c r="EW165">
        <v>37.204700000000003</v>
      </c>
      <c r="EX165">
        <v>56.820999999999998</v>
      </c>
      <c r="EY165">
        <v>-4.2107400000000004</v>
      </c>
      <c r="EZ165">
        <v>2</v>
      </c>
      <c r="FA165">
        <v>0.39816099999999999</v>
      </c>
      <c r="FB165">
        <v>-0.22473599999999999</v>
      </c>
      <c r="FC165">
        <v>20.274899999999999</v>
      </c>
      <c r="FD165">
        <v>5.2204300000000003</v>
      </c>
      <c r="FE165">
        <v>12.0083</v>
      </c>
      <c r="FF165">
        <v>4.9869500000000002</v>
      </c>
      <c r="FG165">
        <v>3.2845</v>
      </c>
      <c r="FH165">
        <v>9999</v>
      </c>
      <c r="FI165">
        <v>9999</v>
      </c>
      <c r="FJ165">
        <v>9999</v>
      </c>
      <c r="FK165">
        <v>999.9</v>
      </c>
      <c r="FL165">
        <v>1.8657999999999999</v>
      </c>
      <c r="FM165">
        <v>1.8621799999999999</v>
      </c>
      <c r="FN165">
        <v>1.8641799999999999</v>
      </c>
      <c r="FO165">
        <v>1.86026</v>
      </c>
      <c r="FP165">
        <v>1.86097</v>
      </c>
      <c r="FQ165">
        <v>1.86019</v>
      </c>
      <c r="FR165">
        <v>1.86188</v>
      </c>
      <c r="FS165">
        <v>1.8585100000000001</v>
      </c>
      <c r="FT165">
        <v>0</v>
      </c>
      <c r="FU165">
        <v>0</v>
      </c>
      <c r="FV165">
        <v>0</v>
      </c>
      <c r="FW165">
        <v>0</v>
      </c>
      <c r="FX165" t="s">
        <v>358</v>
      </c>
      <c r="FY165" t="s">
        <v>359</v>
      </c>
      <c r="FZ165" t="s">
        <v>360</v>
      </c>
      <c r="GA165" t="s">
        <v>360</v>
      </c>
      <c r="GB165" t="s">
        <v>360</v>
      </c>
      <c r="GC165" t="s">
        <v>360</v>
      </c>
      <c r="GD165">
        <v>0</v>
      </c>
      <c r="GE165">
        <v>100</v>
      </c>
      <c r="GF165">
        <v>100</v>
      </c>
      <c r="GG165">
        <v>-7.36</v>
      </c>
      <c r="GH165">
        <v>0.22420000000000001</v>
      </c>
      <c r="GI165">
        <v>-4.3390407852367989</v>
      </c>
      <c r="GJ165">
        <v>-4.8024823865547416E-3</v>
      </c>
      <c r="GK165">
        <v>2.2541114550050859E-6</v>
      </c>
      <c r="GL165">
        <v>-5.2254267566753844E-10</v>
      </c>
      <c r="GM165">
        <v>0.224158448447625</v>
      </c>
      <c r="GN165">
        <v>0</v>
      </c>
      <c r="GO165">
        <v>0</v>
      </c>
      <c r="GP165">
        <v>0</v>
      </c>
      <c r="GQ165">
        <v>6</v>
      </c>
      <c r="GR165">
        <v>2068</v>
      </c>
      <c r="GS165">
        <v>3</v>
      </c>
      <c r="GT165">
        <v>31</v>
      </c>
      <c r="GU165">
        <v>128.6</v>
      </c>
      <c r="GV165">
        <v>128.69999999999999</v>
      </c>
      <c r="GW165">
        <v>2.7539099999999999</v>
      </c>
      <c r="GX165">
        <v>2.51831</v>
      </c>
      <c r="GY165">
        <v>2.04834</v>
      </c>
      <c r="GZ165">
        <v>2.6257299999999999</v>
      </c>
      <c r="HA165">
        <v>2.1972700000000001</v>
      </c>
      <c r="HB165">
        <v>2.3156699999999999</v>
      </c>
      <c r="HC165">
        <v>37.747</v>
      </c>
      <c r="HD165">
        <v>14.1846</v>
      </c>
      <c r="HE165">
        <v>18</v>
      </c>
      <c r="HF165">
        <v>692.07100000000003</v>
      </c>
      <c r="HG165">
        <v>758.62</v>
      </c>
      <c r="HH165">
        <v>30.999700000000001</v>
      </c>
      <c r="HI165">
        <v>32.465600000000002</v>
      </c>
      <c r="HJ165">
        <v>29.9999</v>
      </c>
      <c r="HK165">
        <v>32.42</v>
      </c>
      <c r="HL165">
        <v>32.428600000000003</v>
      </c>
      <c r="HM165">
        <v>55.0931</v>
      </c>
      <c r="HN165">
        <v>19.6814</v>
      </c>
      <c r="HO165">
        <v>100</v>
      </c>
      <c r="HP165">
        <v>31</v>
      </c>
      <c r="HQ165">
        <v>1003</v>
      </c>
      <c r="HR165">
        <v>31.537199999999999</v>
      </c>
      <c r="HS165">
        <v>99.043599999999998</v>
      </c>
      <c r="HT165">
        <v>97.746300000000005</v>
      </c>
    </row>
    <row r="166" spans="1:228" x14ac:dyDescent="0.2">
      <c r="A166">
        <v>151</v>
      </c>
      <c r="B166">
        <v>1676567221.0999999</v>
      </c>
      <c r="C166">
        <v>599</v>
      </c>
      <c r="D166" t="s">
        <v>661</v>
      </c>
      <c r="E166" t="s">
        <v>662</v>
      </c>
      <c r="F166">
        <v>4</v>
      </c>
      <c r="G166">
        <v>1676567219.0999999</v>
      </c>
      <c r="H166">
        <f t="shared" si="68"/>
        <v>2.0455504601836101E-3</v>
      </c>
      <c r="I166">
        <f t="shared" si="69"/>
        <v>2.0455504601836103</v>
      </c>
      <c r="J166">
        <f t="shared" si="70"/>
        <v>15.431834923824518</v>
      </c>
      <c r="K166">
        <f t="shared" si="71"/>
        <v>969.4331428571428</v>
      </c>
      <c r="L166">
        <f t="shared" si="72"/>
        <v>763.70451974117805</v>
      </c>
      <c r="M166">
        <f t="shared" si="73"/>
        <v>77.305766027175167</v>
      </c>
      <c r="N166">
        <f t="shared" si="74"/>
        <v>98.13058556482251</v>
      </c>
      <c r="O166">
        <f t="shared" si="75"/>
        <v>0.13695417837387319</v>
      </c>
      <c r="P166">
        <f t="shared" si="76"/>
        <v>2.7611791685139009</v>
      </c>
      <c r="Q166">
        <f t="shared" si="77"/>
        <v>0.13328924927422151</v>
      </c>
      <c r="R166">
        <f t="shared" si="78"/>
        <v>8.3626891265254452E-2</v>
      </c>
      <c r="S166">
        <f t="shared" si="79"/>
        <v>226.12435110746787</v>
      </c>
      <c r="T166">
        <f t="shared" si="80"/>
        <v>33.052636905427391</v>
      </c>
      <c r="U166">
        <f t="shared" si="81"/>
        <v>32.38597142857143</v>
      </c>
      <c r="V166">
        <f t="shared" si="82"/>
        <v>4.8803979368167054</v>
      </c>
      <c r="W166">
        <f t="shared" si="83"/>
        <v>70.167397358984346</v>
      </c>
      <c r="X166">
        <f t="shared" si="84"/>
        <v>3.3903971896124649</v>
      </c>
      <c r="Y166">
        <f t="shared" si="85"/>
        <v>4.8318696677130673</v>
      </c>
      <c r="Z166">
        <f t="shared" si="86"/>
        <v>1.4900007472042405</v>
      </c>
      <c r="AA166">
        <f t="shared" si="87"/>
        <v>-90.208775294097208</v>
      </c>
      <c r="AB166">
        <f t="shared" si="88"/>
        <v>-26.339836040706672</v>
      </c>
      <c r="AC166">
        <f t="shared" si="89"/>
        <v>-2.1696988923620766</v>
      </c>
      <c r="AD166">
        <f t="shared" si="90"/>
        <v>107.4060408803019</v>
      </c>
      <c r="AE166">
        <f t="shared" si="91"/>
        <v>25.860544467045269</v>
      </c>
      <c r="AF166">
        <f t="shared" si="92"/>
        <v>2.149328945134231</v>
      </c>
      <c r="AG166">
        <f t="shared" si="93"/>
        <v>15.431834923824518</v>
      </c>
      <c r="AH166">
        <v>1026.728464590914</v>
      </c>
      <c r="AI166">
        <v>1005.562757575757</v>
      </c>
      <c r="AJ166">
        <v>1.6954381815000901</v>
      </c>
      <c r="AK166">
        <v>62.170441953153343</v>
      </c>
      <c r="AL166">
        <f t="shared" si="94"/>
        <v>2.0455504601836103</v>
      </c>
      <c r="AM166">
        <v>31.584743868983828</v>
      </c>
      <c r="AN166">
        <v>33.475260606060608</v>
      </c>
      <c r="AO166">
        <v>-1.072638520928279E-2</v>
      </c>
      <c r="AP166">
        <v>100.072647166557</v>
      </c>
      <c r="AQ166">
        <v>7</v>
      </c>
      <c r="AR166">
        <v>1</v>
      </c>
      <c r="AS166">
        <f t="shared" si="95"/>
        <v>1</v>
      </c>
      <c r="AT166">
        <f t="shared" si="96"/>
        <v>0</v>
      </c>
      <c r="AU166">
        <f t="shared" si="97"/>
        <v>47281.456491090437</v>
      </c>
      <c r="AV166">
        <f t="shared" si="98"/>
        <v>1200.045714285714</v>
      </c>
      <c r="AW166">
        <f t="shared" si="99"/>
        <v>1025.9643352888431</v>
      </c>
      <c r="AX166">
        <f t="shared" si="100"/>
        <v>0.85493771035173705</v>
      </c>
      <c r="AY166">
        <f t="shared" si="101"/>
        <v>0.18842978097885266</v>
      </c>
      <c r="AZ166">
        <v>6</v>
      </c>
      <c r="BA166">
        <v>0.5</v>
      </c>
      <c r="BB166" t="s">
        <v>355</v>
      </c>
      <c r="BC166">
        <v>2</v>
      </c>
      <c r="BD166" t="b">
        <v>1</v>
      </c>
      <c r="BE166">
        <v>1676567219.0999999</v>
      </c>
      <c r="BF166">
        <v>969.4331428571428</v>
      </c>
      <c r="BG166">
        <v>995.22428571428566</v>
      </c>
      <c r="BH166">
        <v>33.493771428571428</v>
      </c>
      <c r="BI166">
        <v>31.57648571428571</v>
      </c>
      <c r="BJ166">
        <v>976.79942857142851</v>
      </c>
      <c r="BK166">
        <v>33.269599999999997</v>
      </c>
      <c r="BL166">
        <v>650.08771428571424</v>
      </c>
      <c r="BM166">
        <v>101.1242857142857</v>
      </c>
      <c r="BN166">
        <v>0.100421</v>
      </c>
      <c r="BO166">
        <v>32.209028571428583</v>
      </c>
      <c r="BP166">
        <v>32.38597142857143</v>
      </c>
      <c r="BQ166">
        <v>999.89999999999986</v>
      </c>
      <c r="BR166">
        <v>0</v>
      </c>
      <c r="BS166">
        <v>0</v>
      </c>
      <c r="BT166">
        <v>8968.8385714285723</v>
      </c>
      <c r="BU166">
        <v>0</v>
      </c>
      <c r="BV166">
        <v>155.83199999999999</v>
      </c>
      <c r="BW166">
        <v>-25.791357142857141</v>
      </c>
      <c r="BX166">
        <v>1003.027142857143</v>
      </c>
      <c r="BY166">
        <v>1027.674285714286</v>
      </c>
      <c r="BZ166">
        <v>1.917281428571429</v>
      </c>
      <c r="CA166">
        <v>995.22428571428566</v>
      </c>
      <c r="CB166">
        <v>31.57648571428571</v>
      </c>
      <c r="CC166">
        <v>3.3870357142857141</v>
      </c>
      <c r="CD166">
        <v>3.1931528571428571</v>
      </c>
      <c r="CE166">
        <v>26.063885714285711</v>
      </c>
      <c r="CF166">
        <v>25.07094285714286</v>
      </c>
      <c r="CG166">
        <v>1200.045714285714</v>
      </c>
      <c r="CH166">
        <v>0.49999371428571432</v>
      </c>
      <c r="CI166">
        <v>0.50000657142857141</v>
      </c>
      <c r="CJ166">
        <v>0</v>
      </c>
      <c r="CK166">
        <v>894.14928571428572</v>
      </c>
      <c r="CL166">
        <v>4.9990899999999998</v>
      </c>
      <c r="CM166">
        <v>9721.5128571428559</v>
      </c>
      <c r="CN166">
        <v>9558.1971428571433</v>
      </c>
      <c r="CO166">
        <v>42.375</v>
      </c>
      <c r="CP166">
        <v>44</v>
      </c>
      <c r="CQ166">
        <v>43.186999999999998</v>
      </c>
      <c r="CR166">
        <v>43.035428571428568</v>
      </c>
      <c r="CS166">
        <v>43.625</v>
      </c>
      <c r="CT166">
        <v>597.51714285714297</v>
      </c>
      <c r="CU166">
        <v>597.53285714285721</v>
      </c>
      <c r="CV166">
        <v>0</v>
      </c>
      <c r="CW166">
        <v>1676567232.9000001</v>
      </c>
      <c r="CX166">
        <v>0</v>
      </c>
      <c r="CY166">
        <v>1676559501.0999999</v>
      </c>
      <c r="CZ166" t="s">
        <v>356</v>
      </c>
      <c r="DA166">
        <v>1676559501.0999999</v>
      </c>
      <c r="DB166">
        <v>1676559496.5999999</v>
      </c>
      <c r="DC166">
        <v>9</v>
      </c>
      <c r="DD166">
        <v>-0.31900000000000001</v>
      </c>
      <c r="DE166">
        <v>0.04</v>
      </c>
      <c r="DF166">
        <v>-6.032</v>
      </c>
      <c r="DG166">
        <v>0.23799999999999999</v>
      </c>
      <c r="DH166">
        <v>416</v>
      </c>
      <c r="DI166">
        <v>31</v>
      </c>
      <c r="DJ166">
        <v>0.66</v>
      </c>
      <c r="DK166">
        <v>0.35</v>
      </c>
      <c r="DL166">
        <v>-25.702044999999998</v>
      </c>
      <c r="DM166">
        <v>-0.9949103189492623</v>
      </c>
      <c r="DN166">
        <v>0.1135944341726299</v>
      </c>
      <c r="DO166">
        <v>0</v>
      </c>
      <c r="DP166">
        <v>1.8561172500000001</v>
      </c>
      <c r="DQ166">
        <v>0.32368536585365371</v>
      </c>
      <c r="DR166">
        <v>3.4505204968779707E-2</v>
      </c>
      <c r="DS166">
        <v>0</v>
      </c>
      <c r="DT166">
        <v>0</v>
      </c>
      <c r="DU166">
        <v>0</v>
      </c>
      <c r="DV166">
        <v>0</v>
      </c>
      <c r="DW166">
        <v>-1</v>
      </c>
      <c r="DX166">
        <v>0</v>
      </c>
      <c r="DY166">
        <v>2</v>
      </c>
      <c r="DZ166" t="s">
        <v>357</v>
      </c>
      <c r="EA166">
        <v>3.2972800000000002</v>
      </c>
      <c r="EB166">
        <v>2.6251600000000002</v>
      </c>
      <c r="EC166">
        <v>0.184283</v>
      </c>
      <c r="ED166">
        <v>0.18512999999999999</v>
      </c>
      <c r="EE166">
        <v>0.137853</v>
      </c>
      <c r="EF166">
        <v>0.13126599999999999</v>
      </c>
      <c r="EG166">
        <v>24636.3</v>
      </c>
      <c r="EH166">
        <v>24975.7</v>
      </c>
      <c r="EI166">
        <v>28099.8</v>
      </c>
      <c r="EJ166">
        <v>29500.2</v>
      </c>
      <c r="EK166">
        <v>33361</v>
      </c>
      <c r="EL166">
        <v>35565.699999999997</v>
      </c>
      <c r="EM166">
        <v>39684.6</v>
      </c>
      <c r="EN166">
        <v>42142.2</v>
      </c>
      <c r="EO166">
        <v>2.2177500000000001</v>
      </c>
      <c r="EP166">
        <v>2.2046000000000001</v>
      </c>
      <c r="EQ166">
        <v>0.142846</v>
      </c>
      <c r="ER166">
        <v>0</v>
      </c>
      <c r="ES166">
        <v>30.059200000000001</v>
      </c>
      <c r="ET166">
        <v>999.9</v>
      </c>
      <c r="EU166">
        <v>76.599999999999994</v>
      </c>
      <c r="EV166">
        <v>32.6</v>
      </c>
      <c r="EW166">
        <v>37.418700000000001</v>
      </c>
      <c r="EX166">
        <v>56.670999999999999</v>
      </c>
      <c r="EY166">
        <v>-4.1626599999999998</v>
      </c>
      <c r="EZ166">
        <v>2</v>
      </c>
      <c r="FA166">
        <v>0.39802599999999999</v>
      </c>
      <c r="FB166">
        <v>-0.226019</v>
      </c>
      <c r="FC166">
        <v>20.274799999999999</v>
      </c>
      <c r="FD166">
        <v>5.2199900000000001</v>
      </c>
      <c r="FE166">
        <v>12.007300000000001</v>
      </c>
      <c r="FF166">
        <v>4.9865000000000004</v>
      </c>
      <c r="FG166">
        <v>3.2845300000000002</v>
      </c>
      <c r="FH166">
        <v>9999</v>
      </c>
      <c r="FI166">
        <v>9999</v>
      </c>
      <c r="FJ166">
        <v>9999</v>
      </c>
      <c r="FK166">
        <v>999.9</v>
      </c>
      <c r="FL166">
        <v>1.8657900000000001</v>
      </c>
      <c r="FM166">
        <v>1.8621799999999999</v>
      </c>
      <c r="FN166">
        <v>1.8641700000000001</v>
      </c>
      <c r="FO166">
        <v>1.86026</v>
      </c>
      <c r="FP166">
        <v>1.86097</v>
      </c>
      <c r="FQ166">
        <v>1.8601700000000001</v>
      </c>
      <c r="FR166">
        <v>1.86188</v>
      </c>
      <c r="FS166">
        <v>1.85846</v>
      </c>
      <c r="FT166">
        <v>0</v>
      </c>
      <c r="FU166">
        <v>0</v>
      </c>
      <c r="FV166">
        <v>0</v>
      </c>
      <c r="FW166">
        <v>0</v>
      </c>
      <c r="FX166" t="s">
        <v>358</v>
      </c>
      <c r="FY166" t="s">
        <v>359</v>
      </c>
      <c r="FZ166" t="s">
        <v>360</v>
      </c>
      <c r="GA166" t="s">
        <v>360</v>
      </c>
      <c r="GB166" t="s">
        <v>360</v>
      </c>
      <c r="GC166" t="s">
        <v>360</v>
      </c>
      <c r="GD166">
        <v>0</v>
      </c>
      <c r="GE166">
        <v>100</v>
      </c>
      <c r="GF166">
        <v>100</v>
      </c>
      <c r="GG166">
        <v>-7.3719999999999999</v>
      </c>
      <c r="GH166">
        <v>0.22420000000000001</v>
      </c>
      <c r="GI166">
        <v>-4.3390407852367989</v>
      </c>
      <c r="GJ166">
        <v>-4.8024823865547416E-3</v>
      </c>
      <c r="GK166">
        <v>2.2541114550050859E-6</v>
      </c>
      <c r="GL166">
        <v>-5.2254267566753844E-10</v>
      </c>
      <c r="GM166">
        <v>0.224158448447625</v>
      </c>
      <c r="GN166">
        <v>0</v>
      </c>
      <c r="GO166">
        <v>0</v>
      </c>
      <c r="GP166">
        <v>0</v>
      </c>
      <c r="GQ166">
        <v>6</v>
      </c>
      <c r="GR166">
        <v>2068</v>
      </c>
      <c r="GS166">
        <v>3</v>
      </c>
      <c r="GT166">
        <v>31</v>
      </c>
      <c r="GU166">
        <v>128.69999999999999</v>
      </c>
      <c r="GV166">
        <v>128.69999999999999</v>
      </c>
      <c r="GW166">
        <v>2.7697799999999999</v>
      </c>
      <c r="GX166">
        <v>2.52197</v>
      </c>
      <c r="GY166">
        <v>2.04834</v>
      </c>
      <c r="GZ166">
        <v>2.6257299999999999</v>
      </c>
      <c r="HA166">
        <v>2.1972700000000001</v>
      </c>
      <c r="HB166">
        <v>2.3095699999999999</v>
      </c>
      <c r="HC166">
        <v>37.747</v>
      </c>
      <c r="HD166">
        <v>14.175800000000001</v>
      </c>
      <c r="HE166">
        <v>18</v>
      </c>
      <c r="HF166">
        <v>691.90700000000004</v>
      </c>
      <c r="HG166">
        <v>758.91899999999998</v>
      </c>
      <c r="HH166">
        <v>30.999600000000001</v>
      </c>
      <c r="HI166">
        <v>32.463799999999999</v>
      </c>
      <c r="HJ166">
        <v>29.9998</v>
      </c>
      <c r="HK166">
        <v>32.418199999999999</v>
      </c>
      <c r="HL166">
        <v>32.427399999999999</v>
      </c>
      <c r="HM166">
        <v>55.392299999999999</v>
      </c>
      <c r="HN166">
        <v>19.6814</v>
      </c>
      <c r="HO166">
        <v>100</v>
      </c>
      <c r="HP166">
        <v>31</v>
      </c>
      <c r="HQ166">
        <v>1009.67</v>
      </c>
      <c r="HR166">
        <v>31.570599999999999</v>
      </c>
      <c r="HS166">
        <v>99.045900000000003</v>
      </c>
      <c r="HT166">
        <v>97.746899999999997</v>
      </c>
    </row>
    <row r="167" spans="1:228" x14ac:dyDescent="0.2">
      <c r="A167">
        <v>152</v>
      </c>
      <c r="B167">
        <v>1676567225.0999999</v>
      </c>
      <c r="C167">
        <v>603</v>
      </c>
      <c r="D167" t="s">
        <v>663</v>
      </c>
      <c r="E167" t="s">
        <v>664</v>
      </c>
      <c r="F167">
        <v>4</v>
      </c>
      <c r="G167">
        <v>1676567222.7874999</v>
      </c>
      <c r="H167">
        <f t="shared" si="68"/>
        <v>2.0144578353010418E-3</v>
      </c>
      <c r="I167">
        <f t="shared" si="69"/>
        <v>2.0144578353010418</v>
      </c>
      <c r="J167">
        <f t="shared" si="70"/>
        <v>15.233902868837028</v>
      </c>
      <c r="K167">
        <f t="shared" si="71"/>
        <v>975.54424999999992</v>
      </c>
      <c r="L167">
        <f t="shared" si="72"/>
        <v>769.26884971790457</v>
      </c>
      <c r="M167">
        <f t="shared" si="73"/>
        <v>77.86468978940664</v>
      </c>
      <c r="N167">
        <f t="shared" si="74"/>
        <v>98.743697252195361</v>
      </c>
      <c r="O167">
        <f t="shared" si="75"/>
        <v>0.13484413822542737</v>
      </c>
      <c r="P167">
        <f t="shared" si="76"/>
        <v>2.7677904575209653</v>
      </c>
      <c r="Q167">
        <f t="shared" si="77"/>
        <v>0.13129794124933067</v>
      </c>
      <c r="R167">
        <f t="shared" si="78"/>
        <v>8.2372057237710253E-2</v>
      </c>
      <c r="S167">
        <f t="shared" si="79"/>
        <v>226.11045485931001</v>
      </c>
      <c r="T167">
        <f t="shared" si="80"/>
        <v>33.042712487453962</v>
      </c>
      <c r="U167">
        <f t="shared" si="81"/>
        <v>32.368450000000003</v>
      </c>
      <c r="V167">
        <f t="shared" si="82"/>
        <v>4.8755736693992739</v>
      </c>
      <c r="W167">
        <f t="shared" si="83"/>
        <v>70.141317588389924</v>
      </c>
      <c r="X167">
        <f t="shared" si="84"/>
        <v>3.385982127183524</v>
      </c>
      <c r="Y167">
        <f t="shared" si="85"/>
        <v>4.8273717169863737</v>
      </c>
      <c r="Z167">
        <f t="shared" si="86"/>
        <v>1.48959154221575</v>
      </c>
      <c r="AA167">
        <f t="shared" si="87"/>
        <v>-88.837590536775934</v>
      </c>
      <c r="AB167">
        <f t="shared" si="88"/>
        <v>-26.247291257759439</v>
      </c>
      <c r="AC167">
        <f t="shared" si="89"/>
        <v>-2.1565509328878214</v>
      </c>
      <c r="AD167">
        <f t="shared" si="90"/>
        <v>108.86902213188681</v>
      </c>
      <c r="AE167">
        <f t="shared" si="91"/>
        <v>25.935753541017213</v>
      </c>
      <c r="AF167">
        <f t="shared" si="92"/>
        <v>2.1077770778642635</v>
      </c>
      <c r="AG167">
        <f t="shared" si="93"/>
        <v>15.233902868837028</v>
      </c>
      <c r="AH167">
        <v>1033.5416442875339</v>
      </c>
      <c r="AI167">
        <v>1012.4413939393939</v>
      </c>
      <c r="AJ167">
        <v>1.7269074328595919</v>
      </c>
      <c r="AK167">
        <v>62.170441953153343</v>
      </c>
      <c r="AL167">
        <f t="shared" si="94"/>
        <v>2.0144578353010418</v>
      </c>
      <c r="AM167">
        <v>31.571527629945919</v>
      </c>
      <c r="AN167">
        <v>33.435164242424243</v>
      </c>
      <c r="AO167">
        <v>-1.080551135548175E-2</v>
      </c>
      <c r="AP167">
        <v>100.072647166557</v>
      </c>
      <c r="AQ167">
        <v>7</v>
      </c>
      <c r="AR167">
        <v>1</v>
      </c>
      <c r="AS167">
        <f t="shared" si="95"/>
        <v>1</v>
      </c>
      <c r="AT167">
        <f t="shared" si="96"/>
        <v>0</v>
      </c>
      <c r="AU167">
        <f t="shared" si="97"/>
        <v>47466.216998965283</v>
      </c>
      <c r="AV167">
        <f t="shared" si="98"/>
        <v>1199.9775</v>
      </c>
      <c r="AW167">
        <f t="shared" si="99"/>
        <v>1025.9054760929066</v>
      </c>
      <c r="AX167">
        <f t="shared" si="100"/>
        <v>0.85493726015105009</v>
      </c>
      <c r="AY167">
        <f t="shared" si="101"/>
        <v>0.18842891209152673</v>
      </c>
      <c r="AZ167">
        <v>6</v>
      </c>
      <c r="BA167">
        <v>0.5</v>
      </c>
      <c r="BB167" t="s">
        <v>355</v>
      </c>
      <c r="BC167">
        <v>2</v>
      </c>
      <c r="BD167" t="b">
        <v>1</v>
      </c>
      <c r="BE167">
        <v>1676567222.7874999</v>
      </c>
      <c r="BF167">
        <v>975.54424999999992</v>
      </c>
      <c r="BG167">
        <v>1001.3836250000001</v>
      </c>
      <c r="BH167">
        <v>33.452012500000002</v>
      </c>
      <c r="BI167">
        <v>31.571412500000001</v>
      </c>
      <c r="BJ167">
        <v>982.9223750000001</v>
      </c>
      <c r="BK167">
        <v>33.227849999999997</v>
      </c>
      <c r="BL167">
        <v>649.984375</v>
      </c>
      <c r="BM167">
        <v>101.11924999999999</v>
      </c>
      <c r="BN167">
        <v>9.9835912499999999E-2</v>
      </c>
      <c r="BO167">
        <v>32.192549999999997</v>
      </c>
      <c r="BP167">
        <v>32.368450000000003</v>
      </c>
      <c r="BQ167">
        <v>999.9</v>
      </c>
      <c r="BR167">
        <v>0</v>
      </c>
      <c r="BS167">
        <v>0</v>
      </c>
      <c r="BT167">
        <v>9004.375</v>
      </c>
      <c r="BU167">
        <v>0</v>
      </c>
      <c r="BV167">
        <v>163.19499999999999</v>
      </c>
      <c r="BW167">
        <v>-25.8372125</v>
      </c>
      <c r="BX167">
        <v>1009.3075</v>
      </c>
      <c r="BY167">
        <v>1034.0274999999999</v>
      </c>
      <c r="BZ167">
        <v>1.8805812500000001</v>
      </c>
      <c r="CA167">
        <v>1001.3836250000001</v>
      </c>
      <c r="CB167">
        <v>31.571412500000001</v>
      </c>
      <c r="CC167">
        <v>3.3826387499999999</v>
      </c>
      <c r="CD167">
        <v>3.192475</v>
      </c>
      <c r="CE167">
        <v>26.0419375</v>
      </c>
      <c r="CF167">
        <v>25.067399999999999</v>
      </c>
      <c r="CG167">
        <v>1199.9775</v>
      </c>
      <c r="CH167">
        <v>0.50000887500000002</v>
      </c>
      <c r="CI167">
        <v>0.49999149999999998</v>
      </c>
      <c r="CJ167">
        <v>0</v>
      </c>
      <c r="CK167">
        <v>894.210375</v>
      </c>
      <c r="CL167">
        <v>4.9990899999999998</v>
      </c>
      <c r="CM167">
        <v>9725.3987500000003</v>
      </c>
      <c r="CN167">
        <v>9557.7012499999983</v>
      </c>
      <c r="CO167">
        <v>42.375</v>
      </c>
      <c r="CP167">
        <v>44</v>
      </c>
      <c r="CQ167">
        <v>43.186999999999998</v>
      </c>
      <c r="CR167">
        <v>43.015500000000003</v>
      </c>
      <c r="CS167">
        <v>43.625</v>
      </c>
      <c r="CT167">
        <v>597.49874999999997</v>
      </c>
      <c r="CU167">
        <v>597.47874999999999</v>
      </c>
      <c r="CV167">
        <v>0</v>
      </c>
      <c r="CW167">
        <v>1676567236.5</v>
      </c>
      <c r="CX167">
        <v>0</v>
      </c>
      <c r="CY167">
        <v>1676559501.0999999</v>
      </c>
      <c r="CZ167" t="s">
        <v>356</v>
      </c>
      <c r="DA167">
        <v>1676559501.0999999</v>
      </c>
      <c r="DB167">
        <v>1676559496.5999999</v>
      </c>
      <c r="DC167">
        <v>9</v>
      </c>
      <c r="DD167">
        <v>-0.31900000000000001</v>
      </c>
      <c r="DE167">
        <v>0.04</v>
      </c>
      <c r="DF167">
        <v>-6.032</v>
      </c>
      <c r="DG167">
        <v>0.23799999999999999</v>
      </c>
      <c r="DH167">
        <v>416</v>
      </c>
      <c r="DI167">
        <v>31</v>
      </c>
      <c r="DJ167">
        <v>0.66</v>
      </c>
      <c r="DK167">
        <v>0.35</v>
      </c>
      <c r="DL167">
        <v>-25.763770000000001</v>
      </c>
      <c r="DM167">
        <v>-0.4761906191369446</v>
      </c>
      <c r="DN167">
        <v>6.6506395181215303E-2</v>
      </c>
      <c r="DO167">
        <v>0</v>
      </c>
      <c r="DP167">
        <v>1.8679915</v>
      </c>
      <c r="DQ167">
        <v>0.26792983114446162</v>
      </c>
      <c r="DR167">
        <v>3.2380866229148347E-2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2</v>
      </c>
      <c r="DZ167" t="s">
        <v>357</v>
      </c>
      <c r="EA167">
        <v>3.2972800000000002</v>
      </c>
      <c r="EB167">
        <v>2.6251699999999998</v>
      </c>
      <c r="EC167">
        <v>0.185086</v>
      </c>
      <c r="ED167">
        <v>0.18593899999999999</v>
      </c>
      <c r="EE167">
        <v>0.137743</v>
      </c>
      <c r="EF167">
        <v>0.13125899999999999</v>
      </c>
      <c r="EG167">
        <v>24612.400000000001</v>
      </c>
      <c r="EH167">
        <v>24950.799999999999</v>
      </c>
      <c r="EI167">
        <v>28100.400000000001</v>
      </c>
      <c r="EJ167">
        <v>29500.1</v>
      </c>
      <c r="EK167">
        <v>33366</v>
      </c>
      <c r="EL167">
        <v>35566</v>
      </c>
      <c r="EM167">
        <v>39685.4</v>
      </c>
      <c r="EN167">
        <v>42142.2</v>
      </c>
      <c r="EO167">
        <v>2.2179000000000002</v>
      </c>
      <c r="EP167">
        <v>2.2043499999999998</v>
      </c>
      <c r="EQ167">
        <v>0.14180300000000001</v>
      </c>
      <c r="ER167">
        <v>0</v>
      </c>
      <c r="ES167">
        <v>30.053999999999998</v>
      </c>
      <c r="ET167">
        <v>999.9</v>
      </c>
      <c r="EU167">
        <v>76.599999999999994</v>
      </c>
      <c r="EV167">
        <v>32.5</v>
      </c>
      <c r="EW167">
        <v>37.213200000000001</v>
      </c>
      <c r="EX167">
        <v>56.610999999999997</v>
      </c>
      <c r="EY167">
        <v>-4.1105799999999997</v>
      </c>
      <c r="EZ167">
        <v>2</v>
      </c>
      <c r="FA167">
        <v>0.39758100000000002</v>
      </c>
      <c r="FB167">
        <v>-0.229156</v>
      </c>
      <c r="FC167">
        <v>20.274799999999999</v>
      </c>
      <c r="FD167">
        <v>5.2202799999999998</v>
      </c>
      <c r="FE167">
        <v>12.007899999999999</v>
      </c>
      <c r="FF167">
        <v>4.9869500000000002</v>
      </c>
      <c r="FG167">
        <v>3.2846299999999999</v>
      </c>
      <c r="FH167">
        <v>9999</v>
      </c>
      <c r="FI167">
        <v>9999</v>
      </c>
      <c r="FJ167">
        <v>9999</v>
      </c>
      <c r="FK167">
        <v>999.9</v>
      </c>
      <c r="FL167">
        <v>1.86578</v>
      </c>
      <c r="FM167">
        <v>1.8621799999999999</v>
      </c>
      <c r="FN167">
        <v>1.8641700000000001</v>
      </c>
      <c r="FO167">
        <v>1.8602300000000001</v>
      </c>
      <c r="FP167">
        <v>1.86097</v>
      </c>
      <c r="FQ167">
        <v>1.8601700000000001</v>
      </c>
      <c r="FR167">
        <v>1.86188</v>
      </c>
      <c r="FS167">
        <v>1.8584799999999999</v>
      </c>
      <c r="FT167">
        <v>0</v>
      </c>
      <c r="FU167">
        <v>0</v>
      </c>
      <c r="FV167">
        <v>0</v>
      </c>
      <c r="FW167">
        <v>0</v>
      </c>
      <c r="FX167" t="s">
        <v>358</v>
      </c>
      <c r="FY167" t="s">
        <v>359</v>
      </c>
      <c r="FZ167" t="s">
        <v>360</v>
      </c>
      <c r="GA167" t="s">
        <v>360</v>
      </c>
      <c r="GB167" t="s">
        <v>360</v>
      </c>
      <c r="GC167" t="s">
        <v>360</v>
      </c>
      <c r="GD167">
        <v>0</v>
      </c>
      <c r="GE167">
        <v>100</v>
      </c>
      <c r="GF167">
        <v>100</v>
      </c>
      <c r="GG167">
        <v>-7.3849999999999998</v>
      </c>
      <c r="GH167">
        <v>0.22409999999999999</v>
      </c>
      <c r="GI167">
        <v>-4.3390407852367989</v>
      </c>
      <c r="GJ167">
        <v>-4.8024823865547416E-3</v>
      </c>
      <c r="GK167">
        <v>2.2541114550050859E-6</v>
      </c>
      <c r="GL167">
        <v>-5.2254267566753844E-10</v>
      </c>
      <c r="GM167">
        <v>0.224158448447625</v>
      </c>
      <c r="GN167">
        <v>0</v>
      </c>
      <c r="GO167">
        <v>0</v>
      </c>
      <c r="GP167">
        <v>0</v>
      </c>
      <c r="GQ167">
        <v>6</v>
      </c>
      <c r="GR167">
        <v>2068</v>
      </c>
      <c r="GS167">
        <v>3</v>
      </c>
      <c r="GT167">
        <v>31</v>
      </c>
      <c r="GU167">
        <v>128.69999999999999</v>
      </c>
      <c r="GV167">
        <v>128.80000000000001</v>
      </c>
      <c r="GW167">
        <v>2.7844199999999999</v>
      </c>
      <c r="GX167">
        <v>2.52197</v>
      </c>
      <c r="GY167">
        <v>2.04834</v>
      </c>
      <c r="GZ167">
        <v>2.6257299999999999</v>
      </c>
      <c r="HA167">
        <v>2.1972700000000001</v>
      </c>
      <c r="HB167">
        <v>2.2875999999999999</v>
      </c>
      <c r="HC167">
        <v>37.747</v>
      </c>
      <c r="HD167">
        <v>14.175800000000001</v>
      </c>
      <c r="HE167">
        <v>18</v>
      </c>
      <c r="HF167">
        <v>692.01099999999997</v>
      </c>
      <c r="HG167">
        <v>758.67399999999998</v>
      </c>
      <c r="HH167">
        <v>30.999400000000001</v>
      </c>
      <c r="HI167">
        <v>32.462299999999999</v>
      </c>
      <c r="HJ167">
        <v>29.9999</v>
      </c>
      <c r="HK167">
        <v>32.416400000000003</v>
      </c>
      <c r="HL167">
        <v>32.427100000000003</v>
      </c>
      <c r="HM167">
        <v>55.682600000000001</v>
      </c>
      <c r="HN167">
        <v>19.6814</v>
      </c>
      <c r="HO167">
        <v>100</v>
      </c>
      <c r="HP167">
        <v>31</v>
      </c>
      <c r="HQ167">
        <v>1016.35</v>
      </c>
      <c r="HR167">
        <v>31.570599999999999</v>
      </c>
      <c r="HS167">
        <v>99.047899999999998</v>
      </c>
      <c r="HT167">
        <v>97.746799999999993</v>
      </c>
    </row>
    <row r="168" spans="1:228" x14ac:dyDescent="0.2">
      <c r="A168">
        <v>153</v>
      </c>
      <c r="B168">
        <v>1676567229.0999999</v>
      </c>
      <c r="C168">
        <v>607</v>
      </c>
      <c r="D168" t="s">
        <v>665</v>
      </c>
      <c r="E168" t="s">
        <v>666</v>
      </c>
      <c r="F168">
        <v>4</v>
      </c>
      <c r="G168">
        <v>1676567227.0999999</v>
      </c>
      <c r="H168">
        <f t="shared" si="68"/>
        <v>2.0183000600029854E-3</v>
      </c>
      <c r="I168">
        <f t="shared" si="69"/>
        <v>2.0183000600029852</v>
      </c>
      <c r="J168">
        <f t="shared" si="70"/>
        <v>15.534893694554823</v>
      </c>
      <c r="K168">
        <f t="shared" si="71"/>
        <v>982.78871428571426</v>
      </c>
      <c r="L168">
        <f t="shared" si="72"/>
        <v>773.07422712634411</v>
      </c>
      <c r="M168">
        <f t="shared" si="73"/>
        <v>78.248099233411253</v>
      </c>
      <c r="N168">
        <f t="shared" si="74"/>
        <v>99.474728483397229</v>
      </c>
      <c r="O168">
        <f t="shared" si="75"/>
        <v>0.13509874337579653</v>
      </c>
      <c r="P168">
        <f t="shared" si="76"/>
        <v>2.7701239513955733</v>
      </c>
      <c r="Q168">
        <f t="shared" si="77"/>
        <v>0.13154224600800496</v>
      </c>
      <c r="R168">
        <f t="shared" si="78"/>
        <v>8.252564269156655E-2</v>
      </c>
      <c r="S168">
        <f t="shared" si="79"/>
        <v>226.10340223534089</v>
      </c>
      <c r="T168">
        <f t="shared" si="80"/>
        <v>33.02997248760704</v>
      </c>
      <c r="U168">
        <f t="shared" si="81"/>
        <v>32.356671428571431</v>
      </c>
      <c r="V168">
        <f t="shared" si="82"/>
        <v>4.8723329465920155</v>
      </c>
      <c r="W168">
        <f t="shared" si="83"/>
        <v>70.115985208989457</v>
      </c>
      <c r="X168">
        <f t="shared" si="84"/>
        <v>3.382656771680594</v>
      </c>
      <c r="Y168">
        <f t="shared" si="85"/>
        <v>4.8243731605541349</v>
      </c>
      <c r="Z168">
        <f t="shared" si="86"/>
        <v>1.4896761749114216</v>
      </c>
      <c r="AA168">
        <f t="shared" si="87"/>
        <v>-89.007032646131663</v>
      </c>
      <c r="AB168">
        <f t="shared" si="88"/>
        <v>-26.152079194405609</v>
      </c>
      <c r="AC168">
        <f t="shared" si="89"/>
        <v>-2.146677793706139</v>
      </c>
      <c r="AD168">
        <f t="shared" si="90"/>
        <v>108.79761260109748</v>
      </c>
      <c r="AE168">
        <f t="shared" si="91"/>
        <v>26.025932523044535</v>
      </c>
      <c r="AF168">
        <f t="shared" si="92"/>
        <v>2.0717884267524305</v>
      </c>
      <c r="AG168">
        <f t="shared" si="93"/>
        <v>15.534893694554823</v>
      </c>
      <c r="AH168">
        <v>1040.6134895214141</v>
      </c>
      <c r="AI168">
        <v>1019.3141818181811</v>
      </c>
      <c r="AJ168">
        <v>1.703808272718754</v>
      </c>
      <c r="AK168">
        <v>62.170441953153343</v>
      </c>
      <c r="AL168">
        <f t="shared" si="94"/>
        <v>2.0183000600029852</v>
      </c>
      <c r="AM168">
        <v>31.57186129076964</v>
      </c>
      <c r="AN168">
        <v>33.412130303030281</v>
      </c>
      <c r="AO168">
        <v>-6.4281634464255222E-3</v>
      </c>
      <c r="AP168">
        <v>100.072647166557</v>
      </c>
      <c r="AQ168">
        <v>7</v>
      </c>
      <c r="AR168">
        <v>1</v>
      </c>
      <c r="AS168">
        <f t="shared" si="95"/>
        <v>1</v>
      </c>
      <c r="AT168">
        <f t="shared" si="96"/>
        <v>0</v>
      </c>
      <c r="AU168">
        <f t="shared" si="97"/>
        <v>47532.290631194817</v>
      </c>
      <c r="AV168">
        <f t="shared" si="98"/>
        <v>1199.9328571428571</v>
      </c>
      <c r="AW168">
        <f t="shared" si="99"/>
        <v>1025.8680135934408</v>
      </c>
      <c r="AX168">
        <f t="shared" si="100"/>
        <v>0.85493784713598098</v>
      </c>
      <c r="AY168">
        <f t="shared" si="101"/>
        <v>0.18843004497244326</v>
      </c>
      <c r="AZ168">
        <v>6</v>
      </c>
      <c r="BA168">
        <v>0.5</v>
      </c>
      <c r="BB168" t="s">
        <v>355</v>
      </c>
      <c r="BC168">
        <v>2</v>
      </c>
      <c r="BD168" t="b">
        <v>1</v>
      </c>
      <c r="BE168">
        <v>1676567227.0999999</v>
      </c>
      <c r="BF168">
        <v>982.78871428571426</v>
      </c>
      <c r="BG168">
        <v>1008.692857142857</v>
      </c>
      <c r="BH168">
        <v>33.419914285714277</v>
      </c>
      <c r="BI168">
        <v>31.571357142857149</v>
      </c>
      <c r="BJ168">
        <v>990.18057142857128</v>
      </c>
      <c r="BK168">
        <v>33.19575714285714</v>
      </c>
      <c r="BL168">
        <v>649.98242857142861</v>
      </c>
      <c r="BM168">
        <v>101.11714285714289</v>
      </c>
      <c r="BN168">
        <v>9.9656885714285728E-2</v>
      </c>
      <c r="BO168">
        <v>32.181557142857137</v>
      </c>
      <c r="BP168">
        <v>32.356671428571431</v>
      </c>
      <c r="BQ168">
        <v>999.89999999999986</v>
      </c>
      <c r="BR168">
        <v>0</v>
      </c>
      <c r="BS168">
        <v>0</v>
      </c>
      <c r="BT168">
        <v>9016.9671428571419</v>
      </c>
      <c r="BU168">
        <v>0</v>
      </c>
      <c r="BV168">
        <v>172.249</v>
      </c>
      <c r="BW168">
        <v>-25.903457142857139</v>
      </c>
      <c r="BX168">
        <v>1016.768571428572</v>
      </c>
      <c r="BY168">
        <v>1041.575714285714</v>
      </c>
      <c r="BZ168">
        <v>1.8485557142857141</v>
      </c>
      <c r="CA168">
        <v>1008.692857142857</v>
      </c>
      <c r="CB168">
        <v>31.571357142857149</v>
      </c>
      <c r="CC168">
        <v>3.3793299999999999</v>
      </c>
      <c r="CD168">
        <v>3.192408571428571</v>
      </c>
      <c r="CE168">
        <v>26.025385714285719</v>
      </c>
      <c r="CF168">
        <v>25.067042857142859</v>
      </c>
      <c r="CG168">
        <v>1199.9328571428571</v>
      </c>
      <c r="CH168">
        <v>0.49998999999999999</v>
      </c>
      <c r="CI168">
        <v>0.50001028571428574</v>
      </c>
      <c r="CJ168">
        <v>0</v>
      </c>
      <c r="CK168">
        <v>894.30614285714285</v>
      </c>
      <c r="CL168">
        <v>4.9990899999999998</v>
      </c>
      <c r="CM168">
        <v>9729.0871428571427</v>
      </c>
      <c r="CN168">
        <v>9557.2742857142857</v>
      </c>
      <c r="CO168">
        <v>42.375</v>
      </c>
      <c r="CP168">
        <v>44</v>
      </c>
      <c r="CQ168">
        <v>43.186999999999998</v>
      </c>
      <c r="CR168">
        <v>43</v>
      </c>
      <c r="CS168">
        <v>43.625</v>
      </c>
      <c r="CT168">
        <v>597.45285714285717</v>
      </c>
      <c r="CU168">
        <v>597.48000000000013</v>
      </c>
      <c r="CV168">
        <v>0</v>
      </c>
      <c r="CW168">
        <v>1676567240.7</v>
      </c>
      <c r="CX168">
        <v>0</v>
      </c>
      <c r="CY168">
        <v>1676559501.0999999</v>
      </c>
      <c r="CZ168" t="s">
        <v>356</v>
      </c>
      <c r="DA168">
        <v>1676559501.0999999</v>
      </c>
      <c r="DB168">
        <v>1676559496.5999999</v>
      </c>
      <c r="DC168">
        <v>9</v>
      </c>
      <c r="DD168">
        <v>-0.31900000000000001</v>
      </c>
      <c r="DE168">
        <v>0.04</v>
      </c>
      <c r="DF168">
        <v>-6.032</v>
      </c>
      <c r="DG168">
        <v>0.23799999999999999</v>
      </c>
      <c r="DH168">
        <v>416</v>
      </c>
      <c r="DI168">
        <v>31</v>
      </c>
      <c r="DJ168">
        <v>0.66</v>
      </c>
      <c r="DK168">
        <v>0.35</v>
      </c>
      <c r="DL168">
        <v>-25.808417500000001</v>
      </c>
      <c r="DM168">
        <v>-0.56852645403370505</v>
      </c>
      <c r="DN168">
        <v>7.5471225932470229E-2</v>
      </c>
      <c r="DO168">
        <v>0</v>
      </c>
      <c r="DP168">
        <v>1.8725445000000001</v>
      </c>
      <c r="DQ168">
        <v>5.704142589117786E-2</v>
      </c>
      <c r="DR168">
        <v>2.8189573422632699E-2</v>
      </c>
      <c r="DS168">
        <v>1</v>
      </c>
      <c r="DT168">
        <v>0</v>
      </c>
      <c r="DU168">
        <v>0</v>
      </c>
      <c r="DV168">
        <v>0</v>
      </c>
      <c r="DW168">
        <v>-1</v>
      </c>
      <c r="DX168">
        <v>1</v>
      </c>
      <c r="DY168">
        <v>2</v>
      </c>
      <c r="DZ168" t="s">
        <v>373</v>
      </c>
      <c r="EA168">
        <v>3.2972800000000002</v>
      </c>
      <c r="EB168">
        <v>2.6249799999999999</v>
      </c>
      <c r="EC168">
        <v>0.18588399999999999</v>
      </c>
      <c r="ED168">
        <v>0.186722</v>
      </c>
      <c r="EE168">
        <v>0.137684</v>
      </c>
      <c r="EF168">
        <v>0.13125800000000001</v>
      </c>
      <c r="EG168">
        <v>24588.3</v>
      </c>
      <c r="EH168">
        <v>24926.799999999999</v>
      </c>
      <c r="EI168">
        <v>28100.400000000001</v>
      </c>
      <c r="EJ168">
        <v>29500.2</v>
      </c>
      <c r="EK168">
        <v>33368.300000000003</v>
      </c>
      <c r="EL168">
        <v>35566.199999999997</v>
      </c>
      <c r="EM168">
        <v>39685.4</v>
      </c>
      <c r="EN168">
        <v>42142.2</v>
      </c>
      <c r="EO168">
        <v>2.2175500000000001</v>
      </c>
      <c r="EP168">
        <v>2.2043200000000001</v>
      </c>
      <c r="EQ168">
        <v>0.14189599999999999</v>
      </c>
      <c r="ER168">
        <v>0</v>
      </c>
      <c r="ES168">
        <v>30.0489</v>
      </c>
      <c r="ET168">
        <v>999.9</v>
      </c>
      <c r="EU168">
        <v>76.599999999999994</v>
      </c>
      <c r="EV168">
        <v>32.5</v>
      </c>
      <c r="EW168">
        <v>37.206099999999999</v>
      </c>
      <c r="EX168">
        <v>56.521000000000001</v>
      </c>
      <c r="EY168">
        <v>-4.0424699999999998</v>
      </c>
      <c r="EZ168">
        <v>2</v>
      </c>
      <c r="FA168">
        <v>0.39756599999999997</v>
      </c>
      <c r="FB168">
        <v>-0.232734</v>
      </c>
      <c r="FC168">
        <v>20.274899999999999</v>
      </c>
      <c r="FD168">
        <v>5.2198399999999996</v>
      </c>
      <c r="FE168">
        <v>12.0077</v>
      </c>
      <c r="FF168">
        <v>4.9870999999999999</v>
      </c>
      <c r="FG168">
        <v>3.2844799999999998</v>
      </c>
      <c r="FH168">
        <v>9999</v>
      </c>
      <c r="FI168">
        <v>9999</v>
      </c>
      <c r="FJ168">
        <v>9999</v>
      </c>
      <c r="FK168">
        <v>999.9</v>
      </c>
      <c r="FL168">
        <v>1.86575</v>
      </c>
      <c r="FM168">
        <v>1.8621799999999999</v>
      </c>
      <c r="FN168">
        <v>1.8641700000000001</v>
      </c>
      <c r="FO168">
        <v>1.86026</v>
      </c>
      <c r="FP168">
        <v>1.86097</v>
      </c>
      <c r="FQ168">
        <v>1.8601799999999999</v>
      </c>
      <c r="FR168">
        <v>1.86188</v>
      </c>
      <c r="FS168">
        <v>1.85849</v>
      </c>
      <c r="FT168">
        <v>0</v>
      </c>
      <c r="FU168">
        <v>0</v>
      </c>
      <c r="FV168">
        <v>0</v>
      </c>
      <c r="FW168">
        <v>0</v>
      </c>
      <c r="FX168" t="s">
        <v>358</v>
      </c>
      <c r="FY168" t="s">
        <v>359</v>
      </c>
      <c r="FZ168" t="s">
        <v>360</v>
      </c>
      <c r="GA168" t="s">
        <v>360</v>
      </c>
      <c r="GB168" t="s">
        <v>360</v>
      </c>
      <c r="GC168" t="s">
        <v>360</v>
      </c>
      <c r="GD168">
        <v>0</v>
      </c>
      <c r="GE168">
        <v>100</v>
      </c>
      <c r="GF168">
        <v>100</v>
      </c>
      <c r="GG168">
        <v>-7.3979999999999997</v>
      </c>
      <c r="GH168">
        <v>0.22409999999999999</v>
      </c>
      <c r="GI168">
        <v>-4.3390407852367989</v>
      </c>
      <c r="GJ168">
        <v>-4.8024823865547416E-3</v>
      </c>
      <c r="GK168">
        <v>2.2541114550050859E-6</v>
      </c>
      <c r="GL168">
        <v>-5.2254267566753844E-10</v>
      </c>
      <c r="GM168">
        <v>0.224158448447625</v>
      </c>
      <c r="GN168">
        <v>0</v>
      </c>
      <c r="GO168">
        <v>0</v>
      </c>
      <c r="GP168">
        <v>0</v>
      </c>
      <c r="GQ168">
        <v>6</v>
      </c>
      <c r="GR168">
        <v>2068</v>
      </c>
      <c r="GS168">
        <v>3</v>
      </c>
      <c r="GT168">
        <v>31</v>
      </c>
      <c r="GU168">
        <v>128.80000000000001</v>
      </c>
      <c r="GV168">
        <v>128.9</v>
      </c>
      <c r="GW168">
        <v>2.7990699999999999</v>
      </c>
      <c r="GX168">
        <v>2.52319</v>
      </c>
      <c r="GY168">
        <v>2.04834</v>
      </c>
      <c r="GZ168">
        <v>2.6257299999999999</v>
      </c>
      <c r="HA168">
        <v>2.1972700000000001</v>
      </c>
      <c r="HB168">
        <v>2.2851599999999999</v>
      </c>
      <c r="HC168">
        <v>37.747</v>
      </c>
      <c r="HD168">
        <v>14.175800000000001</v>
      </c>
      <c r="HE168">
        <v>18</v>
      </c>
      <c r="HF168">
        <v>691.71</v>
      </c>
      <c r="HG168">
        <v>758.61500000000001</v>
      </c>
      <c r="HH168">
        <v>30.999199999999998</v>
      </c>
      <c r="HI168">
        <v>32.459800000000001</v>
      </c>
      <c r="HJ168">
        <v>29.9999</v>
      </c>
      <c r="HK168">
        <v>32.415399999999998</v>
      </c>
      <c r="HL168">
        <v>32.424500000000002</v>
      </c>
      <c r="HM168">
        <v>55.980800000000002</v>
      </c>
      <c r="HN168">
        <v>19.6814</v>
      </c>
      <c r="HO168">
        <v>100</v>
      </c>
      <c r="HP168">
        <v>31</v>
      </c>
      <c r="HQ168">
        <v>1023.04</v>
      </c>
      <c r="HR168">
        <v>31.570599999999999</v>
      </c>
      <c r="HS168">
        <v>99.047799999999995</v>
      </c>
      <c r="HT168">
        <v>97.747</v>
      </c>
    </row>
    <row r="169" spans="1:228" x14ac:dyDescent="0.2">
      <c r="A169">
        <v>154</v>
      </c>
      <c r="B169">
        <v>1676567233.0999999</v>
      </c>
      <c r="C169">
        <v>611</v>
      </c>
      <c r="D169" t="s">
        <v>667</v>
      </c>
      <c r="E169" t="s">
        <v>668</v>
      </c>
      <c r="F169">
        <v>4</v>
      </c>
      <c r="G169">
        <v>1676567230.7874999</v>
      </c>
      <c r="H169">
        <f t="shared" si="68"/>
        <v>2.0497802862351165E-3</v>
      </c>
      <c r="I169">
        <f t="shared" si="69"/>
        <v>2.0497802862351167</v>
      </c>
      <c r="J169">
        <f t="shared" si="70"/>
        <v>15.393184852219703</v>
      </c>
      <c r="K169">
        <f t="shared" si="71"/>
        <v>988.85500000000002</v>
      </c>
      <c r="L169">
        <f t="shared" si="72"/>
        <v>783.64208077400997</v>
      </c>
      <c r="M169">
        <f t="shared" si="73"/>
        <v>79.319803721224559</v>
      </c>
      <c r="N169">
        <f t="shared" si="74"/>
        <v>100.09133816713852</v>
      </c>
      <c r="O169">
        <f t="shared" si="75"/>
        <v>0.13734960553691769</v>
      </c>
      <c r="P169">
        <f t="shared" si="76"/>
        <v>2.7616848042878659</v>
      </c>
      <c r="Q169">
        <f t="shared" si="77"/>
        <v>0.13366444444253145</v>
      </c>
      <c r="R169">
        <f t="shared" si="78"/>
        <v>8.3863139338013121E-2</v>
      </c>
      <c r="S169">
        <f t="shared" si="79"/>
        <v>226.10506461147406</v>
      </c>
      <c r="T169">
        <f t="shared" si="80"/>
        <v>33.019158519520133</v>
      </c>
      <c r="U169">
        <f t="shared" si="81"/>
        <v>32.349674999999998</v>
      </c>
      <c r="V169">
        <f t="shared" si="82"/>
        <v>4.8704088567553647</v>
      </c>
      <c r="W169">
        <f t="shared" si="83"/>
        <v>70.109307867119455</v>
      </c>
      <c r="X169">
        <f t="shared" si="84"/>
        <v>3.3814539027380639</v>
      </c>
      <c r="Y169">
        <f t="shared" si="85"/>
        <v>4.8231169378351986</v>
      </c>
      <c r="Z169">
        <f t="shared" si="86"/>
        <v>1.4889549540173008</v>
      </c>
      <c r="AA169">
        <f t="shared" si="87"/>
        <v>-90.395310622968637</v>
      </c>
      <c r="AB169">
        <f t="shared" si="88"/>
        <v>-25.71667136562321</v>
      </c>
      <c r="AC169">
        <f t="shared" si="89"/>
        <v>-2.1172674699077749</v>
      </c>
      <c r="AD169">
        <f t="shared" si="90"/>
        <v>107.87581515297443</v>
      </c>
      <c r="AE169">
        <f t="shared" si="91"/>
        <v>25.993355868417449</v>
      </c>
      <c r="AF169">
        <f t="shared" si="92"/>
        <v>2.0597786326728076</v>
      </c>
      <c r="AG169">
        <f t="shared" si="93"/>
        <v>15.393184852219703</v>
      </c>
      <c r="AH169">
        <v>1047.3774508438819</v>
      </c>
      <c r="AI169">
        <v>1026.1500606060599</v>
      </c>
      <c r="AJ169">
        <v>1.7199985238775179</v>
      </c>
      <c r="AK169">
        <v>62.170441953153343</v>
      </c>
      <c r="AL169">
        <f t="shared" si="94"/>
        <v>2.0497802862351167</v>
      </c>
      <c r="AM169">
        <v>31.568932387099139</v>
      </c>
      <c r="AN169">
        <v>33.404438787878782</v>
      </c>
      <c r="AO169">
        <v>-1.051288903590636E-3</v>
      </c>
      <c r="AP169">
        <v>100.072647166557</v>
      </c>
      <c r="AQ169">
        <v>7</v>
      </c>
      <c r="AR169">
        <v>1</v>
      </c>
      <c r="AS169">
        <f t="shared" si="95"/>
        <v>1</v>
      </c>
      <c r="AT169">
        <f t="shared" si="96"/>
        <v>0</v>
      </c>
      <c r="AU169">
        <f t="shared" si="97"/>
        <v>47300.324306092371</v>
      </c>
      <c r="AV169">
        <f t="shared" si="98"/>
        <v>1199.9337499999999</v>
      </c>
      <c r="AW169">
        <f t="shared" si="99"/>
        <v>1025.8695510940279</v>
      </c>
      <c r="AX169">
        <f t="shared" si="100"/>
        <v>0.85493849230761954</v>
      </c>
      <c r="AY169">
        <f t="shared" si="101"/>
        <v>0.18843129015370563</v>
      </c>
      <c r="AZ169">
        <v>6</v>
      </c>
      <c r="BA169">
        <v>0.5</v>
      </c>
      <c r="BB169" t="s">
        <v>355</v>
      </c>
      <c r="BC169">
        <v>2</v>
      </c>
      <c r="BD169" t="b">
        <v>1</v>
      </c>
      <c r="BE169">
        <v>1676567230.7874999</v>
      </c>
      <c r="BF169">
        <v>988.85500000000002</v>
      </c>
      <c r="BG169">
        <v>1014.73125</v>
      </c>
      <c r="BH169">
        <v>33.407162499999998</v>
      </c>
      <c r="BI169">
        <v>31.569187500000002</v>
      </c>
      <c r="BJ169">
        <v>996.25787500000001</v>
      </c>
      <c r="BK169">
        <v>33.182974999999999</v>
      </c>
      <c r="BL169">
        <v>649.94374999999991</v>
      </c>
      <c r="BM169">
        <v>101.11937500000001</v>
      </c>
      <c r="BN169">
        <v>0.1000537</v>
      </c>
      <c r="BO169">
        <v>32.176950000000012</v>
      </c>
      <c r="BP169">
        <v>32.349674999999998</v>
      </c>
      <c r="BQ169">
        <v>999.9</v>
      </c>
      <c r="BR169">
        <v>0</v>
      </c>
      <c r="BS169">
        <v>0</v>
      </c>
      <c r="BT169">
        <v>8971.9549999999981</v>
      </c>
      <c r="BU169">
        <v>0</v>
      </c>
      <c r="BV169">
        <v>178.75200000000001</v>
      </c>
      <c r="BW169">
        <v>-25.878325</v>
      </c>
      <c r="BX169">
        <v>1023.0325</v>
      </c>
      <c r="BY169">
        <v>1047.81125</v>
      </c>
      <c r="BZ169">
        <v>1.8379637499999999</v>
      </c>
      <c r="CA169">
        <v>1014.73125</v>
      </c>
      <c r="CB169">
        <v>31.569187500000002</v>
      </c>
      <c r="CC169">
        <v>3.3781112499999999</v>
      </c>
      <c r="CD169">
        <v>3.1922575000000002</v>
      </c>
      <c r="CE169">
        <v>26.019287500000001</v>
      </c>
      <c r="CF169">
        <v>25.06625</v>
      </c>
      <c r="CG169">
        <v>1199.9337499999999</v>
      </c>
      <c r="CH169">
        <v>0.49996750000000001</v>
      </c>
      <c r="CI169">
        <v>0.50003312499999997</v>
      </c>
      <c r="CJ169">
        <v>0</v>
      </c>
      <c r="CK169">
        <v>894.66425000000004</v>
      </c>
      <c r="CL169">
        <v>4.9990899999999998</v>
      </c>
      <c r="CM169">
        <v>9733.4399999999987</v>
      </c>
      <c r="CN169">
        <v>9557.2175000000007</v>
      </c>
      <c r="CO169">
        <v>42.375</v>
      </c>
      <c r="CP169">
        <v>44</v>
      </c>
      <c r="CQ169">
        <v>43.186999999999998</v>
      </c>
      <c r="CR169">
        <v>43</v>
      </c>
      <c r="CS169">
        <v>43.625</v>
      </c>
      <c r="CT169">
        <v>597.42750000000001</v>
      </c>
      <c r="CU169">
        <v>597.50625000000002</v>
      </c>
      <c r="CV169">
        <v>0</v>
      </c>
      <c r="CW169">
        <v>1676567244.9000001</v>
      </c>
      <c r="CX169">
        <v>0</v>
      </c>
      <c r="CY169">
        <v>1676559501.0999999</v>
      </c>
      <c r="CZ169" t="s">
        <v>356</v>
      </c>
      <c r="DA169">
        <v>1676559501.0999999</v>
      </c>
      <c r="DB169">
        <v>1676559496.5999999</v>
      </c>
      <c r="DC169">
        <v>9</v>
      </c>
      <c r="DD169">
        <v>-0.31900000000000001</v>
      </c>
      <c r="DE169">
        <v>0.04</v>
      </c>
      <c r="DF169">
        <v>-6.032</v>
      </c>
      <c r="DG169">
        <v>0.23799999999999999</v>
      </c>
      <c r="DH169">
        <v>416</v>
      </c>
      <c r="DI169">
        <v>31</v>
      </c>
      <c r="DJ169">
        <v>0.66</v>
      </c>
      <c r="DK169">
        <v>0.35</v>
      </c>
      <c r="DL169">
        <v>-25.834912500000002</v>
      </c>
      <c r="DM169">
        <v>-0.54727767354587986</v>
      </c>
      <c r="DN169">
        <v>7.4846630476929105E-2</v>
      </c>
      <c r="DO169">
        <v>0</v>
      </c>
      <c r="DP169">
        <v>1.87151175</v>
      </c>
      <c r="DQ169">
        <v>-0.1677382739212043</v>
      </c>
      <c r="DR169">
        <v>2.9251937960372811E-2</v>
      </c>
      <c r="DS169">
        <v>0</v>
      </c>
      <c r="DT169">
        <v>0</v>
      </c>
      <c r="DU169">
        <v>0</v>
      </c>
      <c r="DV169">
        <v>0</v>
      </c>
      <c r="DW169">
        <v>-1</v>
      </c>
      <c r="DX169">
        <v>0</v>
      </c>
      <c r="DY169">
        <v>2</v>
      </c>
      <c r="DZ169" t="s">
        <v>357</v>
      </c>
      <c r="EA169">
        <v>3.29725</v>
      </c>
      <c r="EB169">
        <v>2.6252300000000002</v>
      </c>
      <c r="EC169">
        <v>0.18668899999999999</v>
      </c>
      <c r="ED169">
        <v>0.187499</v>
      </c>
      <c r="EE169">
        <v>0.13767099999999999</v>
      </c>
      <c r="EF169">
        <v>0.13125800000000001</v>
      </c>
      <c r="EG169">
        <v>24563.8</v>
      </c>
      <c r="EH169">
        <v>24903.3</v>
      </c>
      <c r="EI169">
        <v>28100.2</v>
      </c>
      <c r="EJ169">
        <v>29500.6</v>
      </c>
      <c r="EK169">
        <v>33368.800000000003</v>
      </c>
      <c r="EL169">
        <v>35566.400000000001</v>
      </c>
      <c r="EM169">
        <v>39685.4</v>
      </c>
      <c r="EN169">
        <v>42142.5</v>
      </c>
      <c r="EO169">
        <v>2.21793</v>
      </c>
      <c r="EP169">
        <v>2.2044000000000001</v>
      </c>
      <c r="EQ169">
        <v>0.14172899999999999</v>
      </c>
      <c r="ER169">
        <v>0</v>
      </c>
      <c r="ES169">
        <v>30.043800000000001</v>
      </c>
      <c r="ET169">
        <v>999.9</v>
      </c>
      <c r="EU169">
        <v>76.599999999999994</v>
      </c>
      <c r="EV169">
        <v>32.6</v>
      </c>
      <c r="EW169">
        <v>37.4208</v>
      </c>
      <c r="EX169">
        <v>56.761000000000003</v>
      </c>
      <c r="EY169">
        <v>-4.0464700000000002</v>
      </c>
      <c r="EZ169">
        <v>2</v>
      </c>
      <c r="FA169">
        <v>0.39752300000000002</v>
      </c>
      <c r="FB169">
        <v>-0.23580599999999999</v>
      </c>
      <c r="FC169">
        <v>20.274899999999999</v>
      </c>
      <c r="FD169">
        <v>5.2201399999999998</v>
      </c>
      <c r="FE169">
        <v>12.007400000000001</v>
      </c>
      <c r="FF169">
        <v>4.9870000000000001</v>
      </c>
      <c r="FG169">
        <v>3.2845499999999999</v>
      </c>
      <c r="FH169">
        <v>9999</v>
      </c>
      <c r="FI169">
        <v>9999</v>
      </c>
      <c r="FJ169">
        <v>9999</v>
      </c>
      <c r="FK169">
        <v>999.9</v>
      </c>
      <c r="FL169">
        <v>1.8657999999999999</v>
      </c>
      <c r="FM169">
        <v>1.8621799999999999</v>
      </c>
      <c r="FN169">
        <v>1.8641799999999999</v>
      </c>
      <c r="FO169">
        <v>1.8602700000000001</v>
      </c>
      <c r="FP169">
        <v>1.8609800000000001</v>
      </c>
      <c r="FQ169">
        <v>1.86019</v>
      </c>
      <c r="FR169">
        <v>1.86188</v>
      </c>
      <c r="FS169">
        <v>1.8585</v>
      </c>
      <c r="FT169">
        <v>0</v>
      </c>
      <c r="FU169">
        <v>0</v>
      </c>
      <c r="FV169">
        <v>0</v>
      </c>
      <c r="FW169">
        <v>0</v>
      </c>
      <c r="FX169" t="s">
        <v>358</v>
      </c>
      <c r="FY169" t="s">
        <v>359</v>
      </c>
      <c r="FZ169" t="s">
        <v>360</v>
      </c>
      <c r="GA169" t="s">
        <v>360</v>
      </c>
      <c r="GB169" t="s">
        <v>360</v>
      </c>
      <c r="GC169" t="s">
        <v>360</v>
      </c>
      <c r="GD169">
        <v>0</v>
      </c>
      <c r="GE169">
        <v>100</v>
      </c>
      <c r="GF169">
        <v>100</v>
      </c>
      <c r="GG169">
        <v>-7.4119999999999999</v>
      </c>
      <c r="GH169">
        <v>0.22420000000000001</v>
      </c>
      <c r="GI169">
        <v>-4.3390407852367989</v>
      </c>
      <c r="GJ169">
        <v>-4.8024823865547416E-3</v>
      </c>
      <c r="GK169">
        <v>2.2541114550050859E-6</v>
      </c>
      <c r="GL169">
        <v>-5.2254267566753844E-10</v>
      </c>
      <c r="GM169">
        <v>0.224158448447625</v>
      </c>
      <c r="GN169">
        <v>0</v>
      </c>
      <c r="GO169">
        <v>0</v>
      </c>
      <c r="GP169">
        <v>0</v>
      </c>
      <c r="GQ169">
        <v>6</v>
      </c>
      <c r="GR169">
        <v>2068</v>
      </c>
      <c r="GS169">
        <v>3</v>
      </c>
      <c r="GT169">
        <v>31</v>
      </c>
      <c r="GU169">
        <v>128.9</v>
      </c>
      <c r="GV169">
        <v>128.9</v>
      </c>
      <c r="GW169">
        <v>2.8125</v>
      </c>
      <c r="GX169">
        <v>2.52075</v>
      </c>
      <c r="GY169">
        <v>2.04834</v>
      </c>
      <c r="GZ169">
        <v>2.6257299999999999</v>
      </c>
      <c r="HA169">
        <v>2.1972700000000001</v>
      </c>
      <c r="HB169">
        <v>2.2888199999999999</v>
      </c>
      <c r="HC169">
        <v>37.747</v>
      </c>
      <c r="HD169">
        <v>14.1671</v>
      </c>
      <c r="HE169">
        <v>18</v>
      </c>
      <c r="HF169">
        <v>692</v>
      </c>
      <c r="HG169">
        <v>758.67700000000002</v>
      </c>
      <c r="HH169">
        <v>30.999199999999998</v>
      </c>
      <c r="HI169">
        <v>32.4574</v>
      </c>
      <c r="HJ169">
        <v>29.9999</v>
      </c>
      <c r="HK169">
        <v>32.413600000000002</v>
      </c>
      <c r="HL169">
        <v>32.4236</v>
      </c>
      <c r="HM169">
        <v>56.258699999999997</v>
      </c>
      <c r="HN169">
        <v>19.6814</v>
      </c>
      <c r="HO169">
        <v>100</v>
      </c>
      <c r="HP169">
        <v>31</v>
      </c>
      <c r="HQ169">
        <v>1029.8800000000001</v>
      </c>
      <c r="HR169">
        <v>31.570599999999999</v>
      </c>
      <c r="HS169">
        <v>99.047600000000003</v>
      </c>
      <c r="HT169">
        <v>97.747900000000001</v>
      </c>
    </row>
    <row r="170" spans="1:228" x14ac:dyDescent="0.2">
      <c r="A170">
        <v>155</v>
      </c>
      <c r="B170">
        <v>1676567237.0999999</v>
      </c>
      <c r="C170">
        <v>615</v>
      </c>
      <c r="D170" t="s">
        <v>669</v>
      </c>
      <c r="E170" t="s">
        <v>670</v>
      </c>
      <c r="F170">
        <v>4</v>
      </c>
      <c r="G170">
        <v>1676567235.0999999</v>
      </c>
      <c r="H170">
        <f t="shared" si="68"/>
        <v>2.0448140176989706E-3</v>
      </c>
      <c r="I170">
        <f t="shared" si="69"/>
        <v>2.0448140176989704</v>
      </c>
      <c r="J170">
        <f t="shared" si="70"/>
        <v>15.228994601589866</v>
      </c>
      <c r="K170">
        <f t="shared" si="71"/>
        <v>996.04428571428582</v>
      </c>
      <c r="L170">
        <f t="shared" si="72"/>
        <v>792.22433486093962</v>
      </c>
      <c r="M170">
        <f t="shared" si="73"/>
        <v>80.190302659143768</v>
      </c>
      <c r="N170">
        <f t="shared" si="74"/>
        <v>100.82130681754366</v>
      </c>
      <c r="O170">
        <f t="shared" si="75"/>
        <v>0.13704341475629805</v>
      </c>
      <c r="P170">
        <f t="shared" si="76"/>
        <v>2.7728738616403898</v>
      </c>
      <c r="Q170">
        <f t="shared" si="77"/>
        <v>0.13338880938046951</v>
      </c>
      <c r="R170">
        <f t="shared" si="78"/>
        <v>8.3688240044983431E-2</v>
      </c>
      <c r="S170">
        <f t="shared" si="79"/>
        <v>226.12300504993206</v>
      </c>
      <c r="T170">
        <f t="shared" si="80"/>
        <v>33.012135782411299</v>
      </c>
      <c r="U170">
        <f t="shared" si="81"/>
        <v>32.34551428571428</v>
      </c>
      <c r="V170">
        <f t="shared" si="82"/>
        <v>4.8692649311407692</v>
      </c>
      <c r="W170">
        <f t="shared" si="83"/>
        <v>70.116939010096502</v>
      </c>
      <c r="X170">
        <f t="shared" si="84"/>
        <v>3.3807993628250852</v>
      </c>
      <c r="Y170">
        <f t="shared" si="85"/>
        <v>4.8216585186901364</v>
      </c>
      <c r="Z170">
        <f t="shared" si="86"/>
        <v>1.488465568315684</v>
      </c>
      <c r="AA170">
        <f t="shared" si="87"/>
        <v>-90.176298180524597</v>
      </c>
      <c r="AB170">
        <f t="shared" si="88"/>
        <v>-25.998651030063556</v>
      </c>
      <c r="AC170">
        <f t="shared" si="89"/>
        <v>-2.1317461395898638</v>
      </c>
      <c r="AD170">
        <f t="shared" si="90"/>
        <v>107.81630969975403</v>
      </c>
      <c r="AE170">
        <f t="shared" si="91"/>
        <v>25.761955827102184</v>
      </c>
      <c r="AF170">
        <f t="shared" si="92"/>
        <v>2.053443809911379</v>
      </c>
      <c r="AG170">
        <f t="shared" si="93"/>
        <v>15.228994601589866</v>
      </c>
      <c r="AH170">
        <v>1054.0708441366289</v>
      </c>
      <c r="AI170">
        <v>1033.0293333333329</v>
      </c>
      <c r="AJ170">
        <v>1.7126330774891001</v>
      </c>
      <c r="AK170">
        <v>62.170441953153343</v>
      </c>
      <c r="AL170">
        <f t="shared" si="94"/>
        <v>2.0448140176989704</v>
      </c>
      <c r="AM170">
        <v>31.568769368293609</v>
      </c>
      <c r="AN170">
        <v>33.396233333333321</v>
      </c>
      <c r="AO170">
        <v>-4.8212491302788399E-4</v>
      </c>
      <c r="AP170">
        <v>100.072647166557</v>
      </c>
      <c r="AQ170">
        <v>7</v>
      </c>
      <c r="AR170">
        <v>1</v>
      </c>
      <c r="AS170">
        <f t="shared" si="95"/>
        <v>1</v>
      </c>
      <c r="AT170">
        <f t="shared" si="96"/>
        <v>0</v>
      </c>
      <c r="AU170">
        <f t="shared" si="97"/>
        <v>47609.784446495316</v>
      </c>
      <c r="AV170">
        <f t="shared" si="98"/>
        <v>1200.0414285714289</v>
      </c>
      <c r="AW170">
        <f t="shared" si="99"/>
        <v>1025.9603922538511</v>
      </c>
      <c r="AX170">
        <f t="shared" si="100"/>
        <v>0.85493747784623575</v>
      </c>
      <c r="AY170">
        <f t="shared" si="101"/>
        <v>0.18842933224323494</v>
      </c>
      <c r="AZ170">
        <v>6</v>
      </c>
      <c r="BA170">
        <v>0.5</v>
      </c>
      <c r="BB170" t="s">
        <v>355</v>
      </c>
      <c r="BC170">
        <v>2</v>
      </c>
      <c r="BD170" t="b">
        <v>1</v>
      </c>
      <c r="BE170">
        <v>1676567235.0999999</v>
      </c>
      <c r="BF170">
        <v>996.04428571428582</v>
      </c>
      <c r="BG170">
        <v>1021.712857142857</v>
      </c>
      <c r="BH170">
        <v>33.399942857142847</v>
      </c>
      <c r="BI170">
        <v>31.567742857142861</v>
      </c>
      <c r="BJ170">
        <v>1003.462857142857</v>
      </c>
      <c r="BK170">
        <v>33.175800000000002</v>
      </c>
      <c r="BL170">
        <v>649.99200000000008</v>
      </c>
      <c r="BM170">
        <v>101.122</v>
      </c>
      <c r="BN170">
        <v>9.9710985714285716E-2</v>
      </c>
      <c r="BO170">
        <v>32.171599999999998</v>
      </c>
      <c r="BP170">
        <v>32.34551428571428</v>
      </c>
      <c r="BQ170">
        <v>999.89999999999986</v>
      </c>
      <c r="BR170">
        <v>0</v>
      </c>
      <c r="BS170">
        <v>0</v>
      </c>
      <c r="BT170">
        <v>9031.1642857142833</v>
      </c>
      <c r="BU170">
        <v>0</v>
      </c>
      <c r="BV170">
        <v>186.19185714285709</v>
      </c>
      <c r="BW170">
        <v>-25.668571428571429</v>
      </c>
      <c r="BX170">
        <v>1030.462857142857</v>
      </c>
      <c r="BY170">
        <v>1055.018571428571</v>
      </c>
      <c r="BZ170">
        <v>1.8322400000000001</v>
      </c>
      <c r="CA170">
        <v>1021.712857142857</v>
      </c>
      <c r="CB170">
        <v>31.567742857142861</v>
      </c>
      <c r="CC170">
        <v>3.3774700000000002</v>
      </c>
      <c r="CD170">
        <v>3.1921928571428571</v>
      </c>
      <c r="CE170">
        <v>26.016085714285719</v>
      </c>
      <c r="CF170">
        <v>25.06588571428572</v>
      </c>
      <c r="CG170">
        <v>1200.0414285714289</v>
      </c>
      <c r="CH170">
        <v>0.50000200000000006</v>
      </c>
      <c r="CI170">
        <v>0.49999828571428567</v>
      </c>
      <c r="CJ170">
        <v>0</v>
      </c>
      <c r="CK170">
        <v>894.95042857142857</v>
      </c>
      <c r="CL170">
        <v>4.9990899999999998</v>
      </c>
      <c r="CM170">
        <v>9738.9685714285715</v>
      </c>
      <c r="CN170">
        <v>9558.1785714285706</v>
      </c>
      <c r="CO170">
        <v>42.338999999999999</v>
      </c>
      <c r="CP170">
        <v>44</v>
      </c>
      <c r="CQ170">
        <v>43.169285714285706</v>
      </c>
      <c r="CR170">
        <v>43</v>
      </c>
      <c r="CS170">
        <v>43.616</v>
      </c>
      <c r="CT170">
        <v>597.52285714285711</v>
      </c>
      <c r="CU170">
        <v>597.5200000000001</v>
      </c>
      <c r="CV170">
        <v>0</v>
      </c>
      <c r="CW170">
        <v>1676567248.5</v>
      </c>
      <c r="CX170">
        <v>0</v>
      </c>
      <c r="CY170">
        <v>1676559501.0999999</v>
      </c>
      <c r="CZ170" t="s">
        <v>356</v>
      </c>
      <c r="DA170">
        <v>1676559501.0999999</v>
      </c>
      <c r="DB170">
        <v>1676559496.5999999</v>
      </c>
      <c r="DC170">
        <v>9</v>
      </c>
      <c r="DD170">
        <v>-0.31900000000000001</v>
      </c>
      <c r="DE170">
        <v>0.04</v>
      </c>
      <c r="DF170">
        <v>-6.032</v>
      </c>
      <c r="DG170">
        <v>0.23799999999999999</v>
      </c>
      <c r="DH170">
        <v>416</v>
      </c>
      <c r="DI170">
        <v>31</v>
      </c>
      <c r="DJ170">
        <v>0.66</v>
      </c>
      <c r="DK170">
        <v>0.35</v>
      </c>
      <c r="DL170">
        <v>-25.832290243902442</v>
      </c>
      <c r="DM170">
        <v>0.10108432055748511</v>
      </c>
      <c r="DN170">
        <v>7.9499651187693102E-2</v>
      </c>
      <c r="DO170">
        <v>0</v>
      </c>
      <c r="DP170">
        <v>1.867356097560976</v>
      </c>
      <c r="DQ170">
        <v>-0.29971233449477253</v>
      </c>
      <c r="DR170">
        <v>3.1848365189735772E-2</v>
      </c>
      <c r="DS170">
        <v>0</v>
      </c>
      <c r="DT170">
        <v>0</v>
      </c>
      <c r="DU170">
        <v>0</v>
      </c>
      <c r="DV170">
        <v>0</v>
      </c>
      <c r="DW170">
        <v>-1</v>
      </c>
      <c r="DX170">
        <v>0</v>
      </c>
      <c r="DY170">
        <v>2</v>
      </c>
      <c r="DZ170" t="s">
        <v>357</v>
      </c>
      <c r="EA170">
        <v>3.29725</v>
      </c>
      <c r="EB170">
        <v>2.62541</v>
      </c>
      <c r="EC170">
        <v>0.18748000000000001</v>
      </c>
      <c r="ED170">
        <v>0.18825900000000001</v>
      </c>
      <c r="EE170">
        <v>0.137652</v>
      </c>
      <c r="EF170">
        <v>0.13125300000000001</v>
      </c>
      <c r="EG170">
        <v>24540.2</v>
      </c>
      <c r="EH170">
        <v>24880.3</v>
      </c>
      <c r="EI170">
        <v>28100.6</v>
      </c>
      <c r="EJ170">
        <v>29501.1</v>
      </c>
      <c r="EK170">
        <v>33369.699999999997</v>
      </c>
      <c r="EL170">
        <v>35567.199999999997</v>
      </c>
      <c r="EM170">
        <v>39685.5</v>
      </c>
      <c r="EN170">
        <v>42143.1</v>
      </c>
      <c r="EO170">
        <v>2.21793</v>
      </c>
      <c r="EP170">
        <v>2.20452</v>
      </c>
      <c r="EQ170">
        <v>0.141989</v>
      </c>
      <c r="ER170">
        <v>0</v>
      </c>
      <c r="ES170">
        <v>30.0397</v>
      </c>
      <c r="ET170">
        <v>999.9</v>
      </c>
      <c r="EU170">
        <v>76.599999999999994</v>
      </c>
      <c r="EV170">
        <v>32.6</v>
      </c>
      <c r="EW170">
        <v>37.417099999999998</v>
      </c>
      <c r="EX170">
        <v>56.970999999999997</v>
      </c>
      <c r="EY170">
        <v>-3.94231</v>
      </c>
      <c r="EZ170">
        <v>2</v>
      </c>
      <c r="FA170">
        <v>0.39712700000000001</v>
      </c>
      <c r="FB170">
        <v>-0.23844499999999999</v>
      </c>
      <c r="FC170">
        <v>20.274699999999999</v>
      </c>
      <c r="FD170">
        <v>5.2198399999999996</v>
      </c>
      <c r="FE170">
        <v>12.0061</v>
      </c>
      <c r="FF170">
        <v>4.9870999999999999</v>
      </c>
      <c r="FG170">
        <v>3.2845</v>
      </c>
      <c r="FH170">
        <v>9999</v>
      </c>
      <c r="FI170">
        <v>9999</v>
      </c>
      <c r="FJ170">
        <v>9999</v>
      </c>
      <c r="FK170">
        <v>999.9</v>
      </c>
      <c r="FL170">
        <v>1.8657900000000001</v>
      </c>
      <c r="FM170">
        <v>1.8621799999999999</v>
      </c>
      <c r="FN170">
        <v>1.8641700000000001</v>
      </c>
      <c r="FO170">
        <v>1.86025</v>
      </c>
      <c r="FP170">
        <v>1.8609800000000001</v>
      </c>
      <c r="FQ170">
        <v>1.8601700000000001</v>
      </c>
      <c r="FR170">
        <v>1.86188</v>
      </c>
      <c r="FS170">
        <v>1.8584700000000001</v>
      </c>
      <c r="FT170">
        <v>0</v>
      </c>
      <c r="FU170">
        <v>0</v>
      </c>
      <c r="FV170">
        <v>0</v>
      </c>
      <c r="FW170">
        <v>0</v>
      </c>
      <c r="FX170" t="s">
        <v>358</v>
      </c>
      <c r="FY170" t="s">
        <v>359</v>
      </c>
      <c r="FZ170" t="s">
        <v>360</v>
      </c>
      <c r="GA170" t="s">
        <v>360</v>
      </c>
      <c r="GB170" t="s">
        <v>360</v>
      </c>
      <c r="GC170" t="s">
        <v>360</v>
      </c>
      <c r="GD170">
        <v>0</v>
      </c>
      <c r="GE170">
        <v>100</v>
      </c>
      <c r="GF170">
        <v>100</v>
      </c>
      <c r="GG170">
        <v>-7.423</v>
      </c>
      <c r="GH170">
        <v>0.22409999999999999</v>
      </c>
      <c r="GI170">
        <v>-4.3390407852367989</v>
      </c>
      <c r="GJ170">
        <v>-4.8024823865547416E-3</v>
      </c>
      <c r="GK170">
        <v>2.2541114550050859E-6</v>
      </c>
      <c r="GL170">
        <v>-5.2254267566753844E-10</v>
      </c>
      <c r="GM170">
        <v>0.224158448447625</v>
      </c>
      <c r="GN170">
        <v>0</v>
      </c>
      <c r="GO170">
        <v>0</v>
      </c>
      <c r="GP170">
        <v>0</v>
      </c>
      <c r="GQ170">
        <v>6</v>
      </c>
      <c r="GR170">
        <v>2068</v>
      </c>
      <c r="GS170">
        <v>3</v>
      </c>
      <c r="GT170">
        <v>31</v>
      </c>
      <c r="GU170">
        <v>128.9</v>
      </c>
      <c r="GV170">
        <v>129</v>
      </c>
      <c r="GW170">
        <v>2.8271500000000001</v>
      </c>
      <c r="GX170">
        <v>2.5268600000000001</v>
      </c>
      <c r="GY170">
        <v>2.04834</v>
      </c>
      <c r="GZ170">
        <v>2.6257299999999999</v>
      </c>
      <c r="HA170">
        <v>2.1972700000000001</v>
      </c>
      <c r="HB170">
        <v>2.2753899999999998</v>
      </c>
      <c r="HC170">
        <v>37.747</v>
      </c>
      <c r="HD170">
        <v>14.1671</v>
      </c>
      <c r="HE170">
        <v>18</v>
      </c>
      <c r="HF170">
        <v>691.98699999999997</v>
      </c>
      <c r="HG170">
        <v>758.77300000000002</v>
      </c>
      <c r="HH170">
        <v>30.999199999999998</v>
      </c>
      <c r="HI170">
        <v>32.455199999999998</v>
      </c>
      <c r="HJ170">
        <v>29.9998</v>
      </c>
      <c r="HK170">
        <v>32.412500000000001</v>
      </c>
      <c r="HL170">
        <v>32.421599999999998</v>
      </c>
      <c r="HM170">
        <v>56.546799999999998</v>
      </c>
      <c r="HN170">
        <v>19.6814</v>
      </c>
      <c r="HO170">
        <v>100</v>
      </c>
      <c r="HP170">
        <v>31</v>
      </c>
      <c r="HQ170">
        <v>1036.56</v>
      </c>
      <c r="HR170">
        <v>31.570599999999999</v>
      </c>
      <c r="HS170">
        <v>99.048400000000001</v>
      </c>
      <c r="HT170">
        <v>97.749300000000005</v>
      </c>
    </row>
    <row r="171" spans="1:228" x14ac:dyDescent="0.2">
      <c r="A171">
        <v>156</v>
      </c>
      <c r="B171">
        <v>1676567241.0999999</v>
      </c>
      <c r="C171">
        <v>619</v>
      </c>
      <c r="D171" t="s">
        <v>671</v>
      </c>
      <c r="E171" t="s">
        <v>672</v>
      </c>
      <c r="F171">
        <v>4</v>
      </c>
      <c r="G171">
        <v>1676567238.7874999</v>
      </c>
      <c r="H171">
        <f t="shared" si="68"/>
        <v>2.044347009855764E-3</v>
      </c>
      <c r="I171">
        <f t="shared" si="69"/>
        <v>2.0443470098557639</v>
      </c>
      <c r="J171">
        <f t="shared" si="70"/>
        <v>15.495264951827661</v>
      </c>
      <c r="K171">
        <f t="shared" si="71"/>
        <v>1002.035</v>
      </c>
      <c r="L171">
        <f t="shared" si="72"/>
        <v>794.8331615267814</v>
      </c>
      <c r="M171">
        <f t="shared" si="73"/>
        <v>80.455262444617006</v>
      </c>
      <c r="N171">
        <f t="shared" si="74"/>
        <v>101.42881903522012</v>
      </c>
      <c r="O171">
        <f t="shared" si="75"/>
        <v>0.13698444085468323</v>
      </c>
      <c r="P171">
        <f t="shared" si="76"/>
        <v>2.7652731952796792</v>
      </c>
      <c r="Q171">
        <f t="shared" si="77"/>
        <v>0.13332318735875923</v>
      </c>
      <c r="R171">
        <f t="shared" si="78"/>
        <v>8.3647790512384967E-2</v>
      </c>
      <c r="S171">
        <f t="shared" si="79"/>
        <v>226.12602361970281</v>
      </c>
      <c r="T171">
        <f t="shared" si="80"/>
        <v>33.016265913203256</v>
      </c>
      <c r="U171">
        <f t="shared" si="81"/>
        <v>32.344800000000014</v>
      </c>
      <c r="V171">
        <f t="shared" si="82"/>
        <v>4.8690685725821305</v>
      </c>
      <c r="W171">
        <f t="shared" si="83"/>
        <v>70.096910280382687</v>
      </c>
      <c r="X171">
        <f t="shared" si="84"/>
        <v>3.3801871233770266</v>
      </c>
      <c r="Y171">
        <f t="shared" si="85"/>
        <v>4.822162788426076</v>
      </c>
      <c r="Z171">
        <f t="shared" si="86"/>
        <v>1.4888814492051039</v>
      </c>
      <c r="AA171">
        <f t="shared" si="87"/>
        <v>-90.155703134639197</v>
      </c>
      <c r="AB171">
        <f t="shared" si="88"/>
        <v>-25.545099347148003</v>
      </c>
      <c r="AC171">
        <f t="shared" si="89"/>
        <v>-2.1003262449720221</v>
      </c>
      <c r="AD171">
        <f t="shared" si="90"/>
        <v>108.32489489294358</v>
      </c>
      <c r="AE171">
        <f t="shared" si="91"/>
        <v>25.746210730035489</v>
      </c>
      <c r="AF171">
        <f t="shared" si="92"/>
        <v>2.048493847484893</v>
      </c>
      <c r="AG171">
        <f t="shared" si="93"/>
        <v>15.495264951827661</v>
      </c>
      <c r="AH171">
        <v>1060.7369315202229</v>
      </c>
      <c r="AI171">
        <v>1039.6549696969689</v>
      </c>
      <c r="AJ171">
        <v>1.656822115062657</v>
      </c>
      <c r="AK171">
        <v>62.170441953153343</v>
      </c>
      <c r="AL171">
        <f t="shared" si="94"/>
        <v>2.0443470098557639</v>
      </c>
      <c r="AM171">
        <v>31.566166365304991</v>
      </c>
      <c r="AN171">
        <v>33.391986060606058</v>
      </c>
      <c r="AO171">
        <v>-2.901107230745829E-4</v>
      </c>
      <c r="AP171">
        <v>100.072647166557</v>
      </c>
      <c r="AQ171">
        <v>7</v>
      </c>
      <c r="AR171">
        <v>1</v>
      </c>
      <c r="AS171">
        <f t="shared" si="95"/>
        <v>1</v>
      </c>
      <c r="AT171">
        <f t="shared" si="96"/>
        <v>0</v>
      </c>
      <c r="AU171">
        <f t="shared" si="97"/>
        <v>47399.791729437275</v>
      </c>
      <c r="AV171">
        <f t="shared" si="98"/>
        <v>1200.0462500000001</v>
      </c>
      <c r="AW171">
        <f t="shared" si="99"/>
        <v>1025.9656075749756</v>
      </c>
      <c r="AX171">
        <f t="shared" si="100"/>
        <v>0.85493838889540752</v>
      </c>
      <c r="AY171">
        <f t="shared" si="101"/>
        <v>0.18843109056813667</v>
      </c>
      <c r="AZ171">
        <v>6</v>
      </c>
      <c r="BA171">
        <v>0.5</v>
      </c>
      <c r="BB171" t="s">
        <v>355</v>
      </c>
      <c r="BC171">
        <v>2</v>
      </c>
      <c r="BD171" t="b">
        <v>1</v>
      </c>
      <c r="BE171">
        <v>1676567238.7874999</v>
      </c>
      <c r="BF171">
        <v>1002.035</v>
      </c>
      <c r="BG171">
        <v>1027.6949999999999</v>
      </c>
      <c r="BH171">
        <v>33.393524999999997</v>
      </c>
      <c r="BI171">
        <v>31.565787499999999</v>
      </c>
      <c r="BJ171">
        <v>1009.4612499999999</v>
      </c>
      <c r="BK171">
        <v>33.169362500000013</v>
      </c>
      <c r="BL171">
        <v>650.01262500000007</v>
      </c>
      <c r="BM171">
        <v>101.122625</v>
      </c>
      <c r="BN171">
        <v>0.10020557500000001</v>
      </c>
      <c r="BO171">
        <v>32.173450000000003</v>
      </c>
      <c r="BP171">
        <v>32.344800000000014</v>
      </c>
      <c r="BQ171">
        <v>999.9</v>
      </c>
      <c r="BR171">
        <v>0</v>
      </c>
      <c r="BS171">
        <v>0</v>
      </c>
      <c r="BT171">
        <v>8990.7049999999999</v>
      </c>
      <c r="BU171">
        <v>0</v>
      </c>
      <c r="BV171">
        <v>192.51712499999999</v>
      </c>
      <c r="BW171">
        <v>-25.6604125</v>
      </c>
      <c r="BX171">
        <v>1036.6537499999999</v>
      </c>
      <c r="BY171">
        <v>1061.1937499999999</v>
      </c>
      <c r="BZ171">
        <v>1.8277337499999999</v>
      </c>
      <c r="CA171">
        <v>1027.6949999999999</v>
      </c>
      <c r="CB171">
        <v>31.565787499999999</v>
      </c>
      <c r="CC171">
        <v>3.3768349999999998</v>
      </c>
      <c r="CD171">
        <v>3.1920087499999998</v>
      </c>
      <c r="CE171">
        <v>26.012887500000001</v>
      </c>
      <c r="CF171">
        <v>25.064937499999999</v>
      </c>
      <c r="CG171">
        <v>1200.0462500000001</v>
      </c>
      <c r="CH171">
        <v>0.49997037500000002</v>
      </c>
      <c r="CI171">
        <v>0.50002987499999996</v>
      </c>
      <c r="CJ171">
        <v>0</v>
      </c>
      <c r="CK171">
        <v>895.28762499999993</v>
      </c>
      <c r="CL171">
        <v>4.9990899999999998</v>
      </c>
      <c r="CM171">
        <v>9741.3549999999996</v>
      </c>
      <c r="CN171">
        <v>9558.1149999999998</v>
      </c>
      <c r="CO171">
        <v>42.351374999999997</v>
      </c>
      <c r="CP171">
        <v>43.944875000000003</v>
      </c>
      <c r="CQ171">
        <v>43.155999999999999</v>
      </c>
      <c r="CR171">
        <v>43</v>
      </c>
      <c r="CS171">
        <v>43.609250000000003</v>
      </c>
      <c r="CT171">
        <v>597.49</v>
      </c>
      <c r="CU171">
        <v>597.55999999999995</v>
      </c>
      <c r="CV171">
        <v>0</v>
      </c>
      <c r="CW171">
        <v>1676567252.7</v>
      </c>
      <c r="CX171">
        <v>0</v>
      </c>
      <c r="CY171">
        <v>1676559501.0999999</v>
      </c>
      <c r="CZ171" t="s">
        <v>356</v>
      </c>
      <c r="DA171">
        <v>1676559501.0999999</v>
      </c>
      <c r="DB171">
        <v>1676559496.5999999</v>
      </c>
      <c r="DC171">
        <v>9</v>
      </c>
      <c r="DD171">
        <v>-0.31900000000000001</v>
      </c>
      <c r="DE171">
        <v>0.04</v>
      </c>
      <c r="DF171">
        <v>-6.032</v>
      </c>
      <c r="DG171">
        <v>0.23799999999999999</v>
      </c>
      <c r="DH171">
        <v>416</v>
      </c>
      <c r="DI171">
        <v>31</v>
      </c>
      <c r="DJ171">
        <v>0.66</v>
      </c>
      <c r="DK171">
        <v>0.35</v>
      </c>
      <c r="DL171">
        <v>-25.79275853658536</v>
      </c>
      <c r="DM171">
        <v>0.64223205574913722</v>
      </c>
      <c r="DN171">
        <v>0.1136131626168799</v>
      </c>
      <c r="DO171">
        <v>0</v>
      </c>
      <c r="DP171">
        <v>1.851193414634146</v>
      </c>
      <c r="DQ171">
        <v>-0.23076104529616859</v>
      </c>
      <c r="DR171">
        <v>2.5019884346865331E-2</v>
      </c>
      <c r="DS171">
        <v>0</v>
      </c>
      <c r="DT171">
        <v>0</v>
      </c>
      <c r="DU171">
        <v>0</v>
      </c>
      <c r="DV171">
        <v>0</v>
      </c>
      <c r="DW171">
        <v>-1</v>
      </c>
      <c r="DX171">
        <v>0</v>
      </c>
      <c r="DY171">
        <v>2</v>
      </c>
      <c r="DZ171" t="s">
        <v>357</v>
      </c>
      <c r="EA171">
        <v>3.2974600000000001</v>
      </c>
      <c r="EB171">
        <v>2.6253700000000002</v>
      </c>
      <c r="EC171">
        <v>0.188247</v>
      </c>
      <c r="ED171">
        <v>0.18903400000000001</v>
      </c>
      <c r="EE171">
        <v>0.13763500000000001</v>
      </c>
      <c r="EF171">
        <v>0.13125000000000001</v>
      </c>
      <c r="EG171">
        <v>24517</v>
      </c>
      <c r="EH171">
        <v>24856.7</v>
      </c>
      <c r="EI171">
        <v>28100.6</v>
      </c>
      <c r="EJ171">
        <v>29501.200000000001</v>
      </c>
      <c r="EK171">
        <v>33370.5</v>
      </c>
      <c r="EL171">
        <v>35567.4</v>
      </c>
      <c r="EM171">
        <v>39685.599999999999</v>
      </c>
      <c r="EN171">
        <v>42143.1</v>
      </c>
      <c r="EO171">
        <v>2.21828</v>
      </c>
      <c r="EP171">
        <v>2.2045499999999998</v>
      </c>
      <c r="EQ171">
        <v>0.14226900000000001</v>
      </c>
      <c r="ER171">
        <v>0</v>
      </c>
      <c r="ES171">
        <v>30.035799999999998</v>
      </c>
      <c r="ET171">
        <v>999.9</v>
      </c>
      <c r="EU171">
        <v>76.599999999999994</v>
      </c>
      <c r="EV171">
        <v>32.5</v>
      </c>
      <c r="EW171">
        <v>37.209400000000002</v>
      </c>
      <c r="EX171">
        <v>57.030999999999999</v>
      </c>
      <c r="EY171">
        <v>-3.94631</v>
      </c>
      <c r="EZ171">
        <v>2</v>
      </c>
      <c r="FA171">
        <v>0.39694600000000002</v>
      </c>
      <c r="FB171">
        <v>-0.239845</v>
      </c>
      <c r="FC171">
        <v>20.2745</v>
      </c>
      <c r="FD171">
        <v>5.2195400000000003</v>
      </c>
      <c r="FE171">
        <v>12.0067</v>
      </c>
      <c r="FF171">
        <v>4.98705</v>
      </c>
      <c r="FG171">
        <v>3.2845</v>
      </c>
      <c r="FH171">
        <v>9999</v>
      </c>
      <c r="FI171">
        <v>9999</v>
      </c>
      <c r="FJ171">
        <v>9999</v>
      </c>
      <c r="FK171">
        <v>999.9</v>
      </c>
      <c r="FL171">
        <v>1.8657900000000001</v>
      </c>
      <c r="FM171">
        <v>1.8621799999999999</v>
      </c>
      <c r="FN171">
        <v>1.8641700000000001</v>
      </c>
      <c r="FO171">
        <v>1.8602300000000001</v>
      </c>
      <c r="FP171">
        <v>1.8609599999999999</v>
      </c>
      <c r="FQ171">
        <v>1.86016</v>
      </c>
      <c r="FR171">
        <v>1.86188</v>
      </c>
      <c r="FS171">
        <v>1.85846</v>
      </c>
      <c r="FT171">
        <v>0</v>
      </c>
      <c r="FU171">
        <v>0</v>
      </c>
      <c r="FV171">
        <v>0</v>
      </c>
      <c r="FW171">
        <v>0</v>
      </c>
      <c r="FX171" t="s">
        <v>358</v>
      </c>
      <c r="FY171" t="s">
        <v>359</v>
      </c>
      <c r="FZ171" t="s">
        <v>360</v>
      </c>
      <c r="GA171" t="s">
        <v>360</v>
      </c>
      <c r="GB171" t="s">
        <v>360</v>
      </c>
      <c r="GC171" t="s">
        <v>360</v>
      </c>
      <c r="GD171">
        <v>0</v>
      </c>
      <c r="GE171">
        <v>100</v>
      </c>
      <c r="GF171">
        <v>100</v>
      </c>
      <c r="GG171">
        <v>-7.43</v>
      </c>
      <c r="GH171">
        <v>0.22420000000000001</v>
      </c>
      <c r="GI171">
        <v>-4.3390407852367989</v>
      </c>
      <c r="GJ171">
        <v>-4.8024823865547416E-3</v>
      </c>
      <c r="GK171">
        <v>2.2541114550050859E-6</v>
      </c>
      <c r="GL171">
        <v>-5.2254267566753844E-10</v>
      </c>
      <c r="GM171">
        <v>0.224158448447625</v>
      </c>
      <c r="GN171">
        <v>0</v>
      </c>
      <c r="GO171">
        <v>0</v>
      </c>
      <c r="GP171">
        <v>0</v>
      </c>
      <c r="GQ171">
        <v>6</v>
      </c>
      <c r="GR171">
        <v>2068</v>
      </c>
      <c r="GS171">
        <v>3</v>
      </c>
      <c r="GT171">
        <v>31</v>
      </c>
      <c r="GU171">
        <v>129</v>
      </c>
      <c r="GV171">
        <v>129.1</v>
      </c>
      <c r="GW171">
        <v>2.8418000000000001</v>
      </c>
      <c r="GX171">
        <v>2.5146500000000001</v>
      </c>
      <c r="GY171">
        <v>2.04834</v>
      </c>
      <c r="GZ171">
        <v>2.6257299999999999</v>
      </c>
      <c r="HA171">
        <v>2.1972700000000001</v>
      </c>
      <c r="HB171">
        <v>2.32666</v>
      </c>
      <c r="HC171">
        <v>37.747</v>
      </c>
      <c r="HD171">
        <v>14.175800000000001</v>
      </c>
      <c r="HE171">
        <v>18</v>
      </c>
      <c r="HF171">
        <v>692.24800000000005</v>
      </c>
      <c r="HG171">
        <v>758.77700000000004</v>
      </c>
      <c r="HH171">
        <v>30.999500000000001</v>
      </c>
      <c r="HI171">
        <v>32.452300000000001</v>
      </c>
      <c r="HJ171">
        <v>29.9999</v>
      </c>
      <c r="HK171">
        <v>32.409999999999997</v>
      </c>
      <c r="HL171">
        <v>32.42</v>
      </c>
      <c r="HM171">
        <v>56.836599999999997</v>
      </c>
      <c r="HN171">
        <v>19.6814</v>
      </c>
      <c r="HO171">
        <v>100</v>
      </c>
      <c r="HP171">
        <v>31</v>
      </c>
      <c r="HQ171">
        <v>1043.25</v>
      </c>
      <c r="HR171">
        <v>31.5732</v>
      </c>
      <c r="HS171">
        <v>99.048400000000001</v>
      </c>
      <c r="HT171">
        <v>97.749399999999994</v>
      </c>
    </row>
    <row r="172" spans="1:228" x14ac:dyDescent="0.2">
      <c r="A172">
        <v>157</v>
      </c>
      <c r="B172">
        <v>1676567245.0999999</v>
      </c>
      <c r="C172">
        <v>623</v>
      </c>
      <c r="D172" t="s">
        <v>673</v>
      </c>
      <c r="E172" t="s">
        <v>674</v>
      </c>
      <c r="F172">
        <v>4</v>
      </c>
      <c r="G172">
        <v>1676567243.0999999</v>
      </c>
      <c r="H172">
        <f t="shared" si="68"/>
        <v>2.0454641269587871E-3</v>
      </c>
      <c r="I172">
        <f t="shared" si="69"/>
        <v>2.045464126958787</v>
      </c>
      <c r="J172">
        <f t="shared" si="70"/>
        <v>15.310682396594883</v>
      </c>
      <c r="K172">
        <f t="shared" si="71"/>
        <v>1009.0728571428569</v>
      </c>
      <c r="L172">
        <f t="shared" si="72"/>
        <v>803.87775592038406</v>
      </c>
      <c r="M172">
        <f t="shared" si="73"/>
        <v>81.371745484451296</v>
      </c>
      <c r="N172">
        <f t="shared" si="74"/>
        <v>102.14242041401728</v>
      </c>
      <c r="O172">
        <f t="shared" si="75"/>
        <v>0.13698721618076648</v>
      </c>
      <c r="P172">
        <f t="shared" si="76"/>
        <v>2.7680043495708659</v>
      </c>
      <c r="Q172">
        <f t="shared" si="77"/>
        <v>0.13332932523222155</v>
      </c>
      <c r="R172">
        <f t="shared" si="78"/>
        <v>8.3651339704592265E-2</v>
      </c>
      <c r="S172">
        <f t="shared" si="79"/>
        <v>226.11382123650566</v>
      </c>
      <c r="T172">
        <f t="shared" si="80"/>
        <v>33.020620418062315</v>
      </c>
      <c r="U172">
        <f t="shared" si="81"/>
        <v>32.346042857142862</v>
      </c>
      <c r="V172">
        <f t="shared" si="82"/>
        <v>4.8694102409114262</v>
      </c>
      <c r="W172">
        <f t="shared" si="83"/>
        <v>70.066336364880925</v>
      </c>
      <c r="X172">
        <f t="shared" si="84"/>
        <v>3.3797647746940593</v>
      </c>
      <c r="Y172">
        <f t="shared" si="85"/>
        <v>4.8236641874543418</v>
      </c>
      <c r="Z172">
        <f t="shared" si="86"/>
        <v>1.4896454662173668</v>
      </c>
      <c r="AA172">
        <f t="shared" si="87"/>
        <v>-90.204967998882509</v>
      </c>
      <c r="AB172">
        <f t="shared" si="88"/>
        <v>-24.933975659694646</v>
      </c>
      <c r="AC172">
        <f t="shared" si="89"/>
        <v>-2.0481245966111299</v>
      </c>
      <c r="AD172">
        <f t="shared" si="90"/>
        <v>108.92675298131738</v>
      </c>
      <c r="AE172">
        <f t="shared" si="91"/>
        <v>25.824050325929989</v>
      </c>
      <c r="AF172">
        <f t="shared" si="92"/>
        <v>2.0445751784156316</v>
      </c>
      <c r="AG172">
        <f t="shared" si="93"/>
        <v>15.310682396594883</v>
      </c>
      <c r="AH172">
        <v>1067.5801512847991</v>
      </c>
      <c r="AI172">
        <v>1046.484666666666</v>
      </c>
      <c r="AJ172">
        <v>1.7068824378794709</v>
      </c>
      <c r="AK172">
        <v>62.170441953153343</v>
      </c>
      <c r="AL172">
        <f t="shared" si="94"/>
        <v>2.045464126958787</v>
      </c>
      <c r="AM172">
        <v>31.564487707201419</v>
      </c>
      <c r="AN172">
        <v>33.390350909090913</v>
      </c>
      <c r="AO172">
        <v>-1.516271414224272E-4</v>
      </c>
      <c r="AP172">
        <v>100.072647166557</v>
      </c>
      <c r="AQ172">
        <v>7</v>
      </c>
      <c r="AR172">
        <v>1</v>
      </c>
      <c r="AS172">
        <f t="shared" si="95"/>
        <v>1</v>
      </c>
      <c r="AT172">
        <f t="shared" si="96"/>
        <v>0</v>
      </c>
      <c r="AU172">
        <f t="shared" si="97"/>
        <v>47474.265320175429</v>
      </c>
      <c r="AV172">
        <f t="shared" si="98"/>
        <v>1199.98</v>
      </c>
      <c r="AW172">
        <f t="shared" si="99"/>
        <v>1025.9091135940446</v>
      </c>
      <c r="AX172">
        <f t="shared" si="100"/>
        <v>0.85493851030354218</v>
      </c>
      <c r="AY172">
        <f t="shared" si="101"/>
        <v>0.18843132488583614</v>
      </c>
      <c r="AZ172">
        <v>6</v>
      </c>
      <c r="BA172">
        <v>0.5</v>
      </c>
      <c r="BB172" t="s">
        <v>355</v>
      </c>
      <c r="BC172">
        <v>2</v>
      </c>
      <c r="BD172" t="b">
        <v>1</v>
      </c>
      <c r="BE172">
        <v>1676567243.0999999</v>
      </c>
      <c r="BF172">
        <v>1009.0728571428569</v>
      </c>
      <c r="BG172">
        <v>1034.812857142857</v>
      </c>
      <c r="BH172">
        <v>33.388957142857137</v>
      </c>
      <c r="BI172">
        <v>31.564814285714281</v>
      </c>
      <c r="BJ172">
        <v>1016.512857142857</v>
      </c>
      <c r="BK172">
        <v>33.164785714285713</v>
      </c>
      <c r="BL172">
        <v>650.05071428571421</v>
      </c>
      <c r="BM172">
        <v>101.124</v>
      </c>
      <c r="BN172">
        <v>0.1000292571428571</v>
      </c>
      <c r="BO172">
        <v>32.178957142857143</v>
      </c>
      <c r="BP172">
        <v>32.346042857142862</v>
      </c>
      <c r="BQ172">
        <v>999.89999999999986</v>
      </c>
      <c r="BR172">
        <v>0</v>
      </c>
      <c r="BS172">
        <v>0</v>
      </c>
      <c r="BT172">
        <v>9005.0885714285723</v>
      </c>
      <c r="BU172">
        <v>0</v>
      </c>
      <c r="BV172">
        <v>199.31899999999999</v>
      </c>
      <c r="BW172">
        <v>-25.73788571428571</v>
      </c>
      <c r="BX172">
        <v>1043.93</v>
      </c>
      <c r="BY172">
        <v>1068.54</v>
      </c>
      <c r="BZ172">
        <v>1.8241342857142859</v>
      </c>
      <c r="CA172">
        <v>1034.812857142857</v>
      </c>
      <c r="CB172">
        <v>31.564814285714281</v>
      </c>
      <c r="CC172">
        <v>3.3764157142857139</v>
      </c>
      <c r="CD172">
        <v>3.191954285714286</v>
      </c>
      <c r="CE172">
        <v>26.0108</v>
      </c>
      <c r="CF172">
        <v>25.06464285714285</v>
      </c>
      <c r="CG172">
        <v>1199.98</v>
      </c>
      <c r="CH172">
        <v>0.49996614285714291</v>
      </c>
      <c r="CI172">
        <v>0.50003428571428565</v>
      </c>
      <c r="CJ172">
        <v>0</v>
      </c>
      <c r="CK172">
        <v>894.98542857142843</v>
      </c>
      <c r="CL172">
        <v>4.9990899999999998</v>
      </c>
      <c r="CM172">
        <v>9743.4171428571444</v>
      </c>
      <c r="CN172">
        <v>9557.5757142857146</v>
      </c>
      <c r="CO172">
        <v>42.338999999999999</v>
      </c>
      <c r="CP172">
        <v>43.936999999999998</v>
      </c>
      <c r="CQ172">
        <v>43.133857142857153</v>
      </c>
      <c r="CR172">
        <v>43</v>
      </c>
      <c r="CS172">
        <v>43.589000000000013</v>
      </c>
      <c r="CT172">
        <v>597.44999999999993</v>
      </c>
      <c r="CU172">
        <v>597.53</v>
      </c>
      <c r="CV172">
        <v>0</v>
      </c>
      <c r="CW172">
        <v>1676567256.9000001</v>
      </c>
      <c r="CX172">
        <v>0</v>
      </c>
      <c r="CY172">
        <v>1676559501.0999999</v>
      </c>
      <c r="CZ172" t="s">
        <v>356</v>
      </c>
      <c r="DA172">
        <v>1676559501.0999999</v>
      </c>
      <c r="DB172">
        <v>1676559496.5999999</v>
      </c>
      <c r="DC172">
        <v>9</v>
      </c>
      <c r="DD172">
        <v>-0.31900000000000001</v>
      </c>
      <c r="DE172">
        <v>0.04</v>
      </c>
      <c r="DF172">
        <v>-6.032</v>
      </c>
      <c r="DG172">
        <v>0.23799999999999999</v>
      </c>
      <c r="DH172">
        <v>416</v>
      </c>
      <c r="DI172">
        <v>31</v>
      </c>
      <c r="DJ172">
        <v>0.66</v>
      </c>
      <c r="DK172">
        <v>0.35</v>
      </c>
      <c r="DL172">
        <v>-25.781057499999999</v>
      </c>
      <c r="DM172">
        <v>0.84691069418386467</v>
      </c>
      <c r="DN172">
        <v>0.1119184388014323</v>
      </c>
      <c r="DO172">
        <v>0</v>
      </c>
      <c r="DP172">
        <v>1.835475</v>
      </c>
      <c r="DQ172">
        <v>-0.1015031144465379</v>
      </c>
      <c r="DR172">
        <v>1.044223084402944E-2</v>
      </c>
      <c r="DS172">
        <v>0</v>
      </c>
      <c r="DT172">
        <v>0</v>
      </c>
      <c r="DU172">
        <v>0</v>
      </c>
      <c r="DV172">
        <v>0</v>
      </c>
      <c r="DW172">
        <v>-1</v>
      </c>
      <c r="DX172">
        <v>0</v>
      </c>
      <c r="DY172">
        <v>2</v>
      </c>
      <c r="DZ172" t="s">
        <v>357</v>
      </c>
      <c r="EA172">
        <v>3.2974800000000002</v>
      </c>
      <c r="EB172">
        <v>2.6252300000000002</v>
      </c>
      <c r="EC172">
        <v>0.18903600000000001</v>
      </c>
      <c r="ED172">
        <v>0.18979699999999999</v>
      </c>
      <c r="EE172">
        <v>0.13763800000000001</v>
      </c>
      <c r="EF172">
        <v>0.13125600000000001</v>
      </c>
      <c r="EG172">
        <v>24493.4</v>
      </c>
      <c r="EH172">
        <v>24833.4</v>
      </c>
      <c r="EI172">
        <v>28100.9</v>
      </c>
      <c r="EJ172">
        <v>29501.4</v>
      </c>
      <c r="EK172">
        <v>33371</v>
      </c>
      <c r="EL172">
        <v>35567.800000000003</v>
      </c>
      <c r="EM172">
        <v>39686.199999999997</v>
      </c>
      <c r="EN172">
        <v>42143.7</v>
      </c>
      <c r="EO172">
        <v>2.21855</v>
      </c>
      <c r="EP172">
        <v>2.2046000000000001</v>
      </c>
      <c r="EQ172">
        <v>0.142399</v>
      </c>
      <c r="ER172">
        <v>0</v>
      </c>
      <c r="ES172">
        <v>30.031500000000001</v>
      </c>
      <c r="ET172">
        <v>999.9</v>
      </c>
      <c r="EU172">
        <v>76.5</v>
      </c>
      <c r="EV172">
        <v>32.6</v>
      </c>
      <c r="EW172">
        <v>37.3688</v>
      </c>
      <c r="EX172">
        <v>56.701000000000001</v>
      </c>
      <c r="EY172">
        <v>-3.9663499999999998</v>
      </c>
      <c r="EZ172">
        <v>2</v>
      </c>
      <c r="FA172">
        <v>0.39689799999999997</v>
      </c>
      <c r="FB172">
        <v>-0.240566</v>
      </c>
      <c r="FC172">
        <v>20.2746</v>
      </c>
      <c r="FD172">
        <v>5.2193899999999998</v>
      </c>
      <c r="FE172">
        <v>12.006399999999999</v>
      </c>
      <c r="FF172">
        <v>4.9871999999999996</v>
      </c>
      <c r="FG172">
        <v>3.2844799999999998</v>
      </c>
      <c r="FH172">
        <v>9999</v>
      </c>
      <c r="FI172">
        <v>9999</v>
      </c>
      <c r="FJ172">
        <v>9999</v>
      </c>
      <c r="FK172">
        <v>999.9</v>
      </c>
      <c r="FL172">
        <v>1.8657999999999999</v>
      </c>
      <c r="FM172">
        <v>1.8621799999999999</v>
      </c>
      <c r="FN172">
        <v>1.8641700000000001</v>
      </c>
      <c r="FO172">
        <v>1.8602700000000001</v>
      </c>
      <c r="FP172">
        <v>1.8609599999999999</v>
      </c>
      <c r="FQ172">
        <v>1.86016</v>
      </c>
      <c r="FR172">
        <v>1.86188</v>
      </c>
      <c r="FS172">
        <v>1.8584499999999999</v>
      </c>
      <c r="FT172">
        <v>0</v>
      </c>
      <c r="FU172">
        <v>0</v>
      </c>
      <c r="FV172">
        <v>0</v>
      </c>
      <c r="FW172">
        <v>0</v>
      </c>
      <c r="FX172" t="s">
        <v>358</v>
      </c>
      <c r="FY172" t="s">
        <v>359</v>
      </c>
      <c r="FZ172" t="s">
        <v>360</v>
      </c>
      <c r="GA172" t="s">
        <v>360</v>
      </c>
      <c r="GB172" t="s">
        <v>360</v>
      </c>
      <c r="GC172" t="s">
        <v>360</v>
      </c>
      <c r="GD172">
        <v>0</v>
      </c>
      <c r="GE172">
        <v>100</v>
      </c>
      <c r="GF172">
        <v>100</v>
      </c>
      <c r="GG172">
        <v>-7.45</v>
      </c>
      <c r="GH172">
        <v>0.22409999999999999</v>
      </c>
      <c r="GI172">
        <v>-4.3390407852367989</v>
      </c>
      <c r="GJ172">
        <v>-4.8024823865547416E-3</v>
      </c>
      <c r="GK172">
        <v>2.2541114550050859E-6</v>
      </c>
      <c r="GL172">
        <v>-5.2254267566753844E-10</v>
      </c>
      <c r="GM172">
        <v>0.224158448447625</v>
      </c>
      <c r="GN172">
        <v>0</v>
      </c>
      <c r="GO172">
        <v>0</v>
      </c>
      <c r="GP172">
        <v>0</v>
      </c>
      <c r="GQ172">
        <v>6</v>
      </c>
      <c r="GR172">
        <v>2068</v>
      </c>
      <c r="GS172">
        <v>3</v>
      </c>
      <c r="GT172">
        <v>31</v>
      </c>
      <c r="GU172">
        <v>129.1</v>
      </c>
      <c r="GV172">
        <v>129.1</v>
      </c>
      <c r="GW172">
        <v>2.8564500000000002</v>
      </c>
      <c r="GX172">
        <v>2.50854</v>
      </c>
      <c r="GY172">
        <v>2.04834</v>
      </c>
      <c r="GZ172">
        <v>2.6257299999999999</v>
      </c>
      <c r="HA172">
        <v>2.1972700000000001</v>
      </c>
      <c r="HB172">
        <v>2.3120099999999999</v>
      </c>
      <c r="HC172">
        <v>37.722799999999999</v>
      </c>
      <c r="HD172">
        <v>14.1846</v>
      </c>
      <c r="HE172">
        <v>18</v>
      </c>
      <c r="HF172">
        <v>692.45799999999997</v>
      </c>
      <c r="HG172">
        <v>758.81</v>
      </c>
      <c r="HH172">
        <v>30.999700000000001</v>
      </c>
      <c r="HI172">
        <v>32.449399999999997</v>
      </c>
      <c r="HJ172">
        <v>29.9999</v>
      </c>
      <c r="HK172">
        <v>32.4086</v>
      </c>
      <c r="HL172">
        <v>32.418799999999997</v>
      </c>
      <c r="HM172">
        <v>57.131799999999998</v>
      </c>
      <c r="HN172">
        <v>19.6814</v>
      </c>
      <c r="HO172">
        <v>100</v>
      </c>
      <c r="HP172">
        <v>31</v>
      </c>
      <c r="HQ172">
        <v>1049.93</v>
      </c>
      <c r="HR172">
        <v>31.571400000000001</v>
      </c>
      <c r="HS172">
        <v>99.049899999999994</v>
      </c>
      <c r="HT172">
        <v>97.750600000000006</v>
      </c>
    </row>
    <row r="173" spans="1:228" x14ac:dyDescent="0.2">
      <c r="A173">
        <v>158</v>
      </c>
      <c r="B173">
        <v>1676567249.0999999</v>
      </c>
      <c r="C173">
        <v>627</v>
      </c>
      <c r="D173" t="s">
        <v>675</v>
      </c>
      <c r="E173" t="s">
        <v>676</v>
      </c>
      <c r="F173">
        <v>4</v>
      </c>
      <c r="G173">
        <v>1676567246.7874999</v>
      </c>
      <c r="H173">
        <f t="shared" si="68"/>
        <v>2.0414626797477372E-3</v>
      </c>
      <c r="I173">
        <f t="shared" si="69"/>
        <v>2.0414626797477373</v>
      </c>
      <c r="J173">
        <f t="shared" si="70"/>
        <v>15.523174273874019</v>
      </c>
      <c r="K173">
        <f t="shared" si="71"/>
        <v>1015.07625</v>
      </c>
      <c r="L173">
        <f t="shared" si="72"/>
        <v>806.83501959165255</v>
      </c>
      <c r="M173">
        <f t="shared" si="73"/>
        <v>81.67001754412081</v>
      </c>
      <c r="N173">
        <f t="shared" si="74"/>
        <v>102.7487567260994</v>
      </c>
      <c r="O173">
        <f t="shared" si="75"/>
        <v>0.13669087408938391</v>
      </c>
      <c r="P173">
        <f t="shared" si="76"/>
        <v>2.7681447816568001</v>
      </c>
      <c r="Q173">
        <f t="shared" si="77"/>
        <v>0.13304874502250125</v>
      </c>
      <c r="R173">
        <f t="shared" si="78"/>
        <v>8.3474613414110943E-2</v>
      </c>
      <c r="S173">
        <f t="shared" si="79"/>
        <v>226.11122882234997</v>
      </c>
      <c r="T173">
        <f t="shared" si="80"/>
        <v>33.024136465705752</v>
      </c>
      <c r="U173">
        <f t="shared" si="81"/>
        <v>32.347000000000001</v>
      </c>
      <c r="V173">
        <f t="shared" si="82"/>
        <v>4.8696733790204254</v>
      </c>
      <c r="W173">
        <f t="shared" si="83"/>
        <v>70.057858872236409</v>
      </c>
      <c r="X173">
        <f t="shared" si="84"/>
        <v>3.379829682905926</v>
      </c>
      <c r="Y173">
        <f t="shared" si="85"/>
        <v>4.8243405341143477</v>
      </c>
      <c r="Z173">
        <f t="shared" si="86"/>
        <v>1.4898436961144994</v>
      </c>
      <c r="AA173">
        <f t="shared" si="87"/>
        <v>-90.028504176875217</v>
      </c>
      <c r="AB173">
        <f t="shared" si="88"/>
        <v>-24.707921916908575</v>
      </c>
      <c r="AC173">
        <f t="shared" si="89"/>
        <v>-2.0294874234374651</v>
      </c>
      <c r="AD173">
        <f t="shared" si="90"/>
        <v>109.34531530512872</v>
      </c>
      <c r="AE173">
        <f t="shared" si="91"/>
        <v>25.883233366639605</v>
      </c>
      <c r="AF173">
        <f t="shared" si="92"/>
        <v>2.0437892961305213</v>
      </c>
      <c r="AG173">
        <f t="shared" si="93"/>
        <v>15.523174273874019</v>
      </c>
      <c r="AH173">
        <v>1074.345475417033</v>
      </c>
      <c r="AI173">
        <v>1053.179696969697</v>
      </c>
      <c r="AJ173">
        <v>1.6719789083126231</v>
      </c>
      <c r="AK173">
        <v>62.170441953153343</v>
      </c>
      <c r="AL173">
        <f t="shared" si="94"/>
        <v>2.0414626797477373</v>
      </c>
      <c r="AM173">
        <v>31.56651042215687</v>
      </c>
      <c r="AN173">
        <v>33.38790181818181</v>
      </c>
      <c r="AO173">
        <v>8.0341936930621027E-6</v>
      </c>
      <c r="AP173">
        <v>100.072647166557</v>
      </c>
      <c r="AQ173">
        <v>7</v>
      </c>
      <c r="AR173">
        <v>1</v>
      </c>
      <c r="AS173">
        <f t="shared" si="95"/>
        <v>1</v>
      </c>
      <c r="AT173">
        <f t="shared" si="96"/>
        <v>0</v>
      </c>
      <c r="AU173">
        <f t="shared" si="97"/>
        <v>47477.745201348916</v>
      </c>
      <c r="AV173">
        <f t="shared" si="98"/>
        <v>1199.9662499999999</v>
      </c>
      <c r="AW173">
        <f t="shared" si="99"/>
        <v>1025.8973574209069</v>
      </c>
      <c r="AX173">
        <f t="shared" si="100"/>
        <v>0.85493850966300666</v>
      </c>
      <c r="AY173">
        <f t="shared" si="101"/>
        <v>0.18843132364960263</v>
      </c>
      <c r="AZ173">
        <v>6</v>
      </c>
      <c r="BA173">
        <v>0.5</v>
      </c>
      <c r="BB173" t="s">
        <v>355</v>
      </c>
      <c r="BC173">
        <v>2</v>
      </c>
      <c r="BD173" t="b">
        <v>1</v>
      </c>
      <c r="BE173">
        <v>1676567246.7874999</v>
      </c>
      <c r="BF173">
        <v>1015.07625</v>
      </c>
      <c r="BG173">
        <v>1040.8824999999999</v>
      </c>
      <c r="BH173">
        <v>33.390037499999998</v>
      </c>
      <c r="BI173">
        <v>31.566524999999999</v>
      </c>
      <c r="BJ173">
        <v>1022.5275</v>
      </c>
      <c r="BK173">
        <v>33.165875</v>
      </c>
      <c r="BL173">
        <v>650.02475000000004</v>
      </c>
      <c r="BM173">
        <v>101.12287499999999</v>
      </c>
      <c r="BN173">
        <v>9.9823024999999996E-2</v>
      </c>
      <c r="BO173">
        <v>32.181437500000001</v>
      </c>
      <c r="BP173">
        <v>32.347000000000001</v>
      </c>
      <c r="BQ173">
        <v>999.9</v>
      </c>
      <c r="BR173">
        <v>0</v>
      </c>
      <c r="BS173">
        <v>0</v>
      </c>
      <c r="BT173">
        <v>9005.9350000000013</v>
      </c>
      <c r="BU173">
        <v>0</v>
      </c>
      <c r="BV173">
        <v>207.02337499999999</v>
      </c>
      <c r="BW173">
        <v>-25.804925000000001</v>
      </c>
      <c r="BX173">
        <v>1050.1424999999999</v>
      </c>
      <c r="BY173">
        <v>1074.8087499999999</v>
      </c>
      <c r="BZ173">
        <v>1.82350375</v>
      </c>
      <c r="CA173">
        <v>1040.8824999999999</v>
      </c>
      <c r="CB173">
        <v>31.566524999999999</v>
      </c>
      <c r="CC173">
        <v>3.3764962500000002</v>
      </c>
      <c r="CD173">
        <v>3.1920999999999999</v>
      </c>
      <c r="CE173">
        <v>26.011199999999999</v>
      </c>
      <c r="CF173">
        <v>25.065412500000001</v>
      </c>
      <c r="CG173">
        <v>1199.9662499999999</v>
      </c>
      <c r="CH173">
        <v>0.49996550000000001</v>
      </c>
      <c r="CI173">
        <v>0.50003500000000001</v>
      </c>
      <c r="CJ173">
        <v>0</v>
      </c>
      <c r="CK173">
        <v>894.91862500000002</v>
      </c>
      <c r="CL173">
        <v>4.9990899999999998</v>
      </c>
      <c r="CM173">
        <v>9745.9549999999999</v>
      </c>
      <c r="CN173">
        <v>9557.4762499999997</v>
      </c>
      <c r="CO173">
        <v>42.319875000000003</v>
      </c>
      <c r="CP173">
        <v>43.936999999999998</v>
      </c>
      <c r="CQ173">
        <v>43.125</v>
      </c>
      <c r="CR173">
        <v>42.976374999999997</v>
      </c>
      <c r="CS173">
        <v>43.561999999999998</v>
      </c>
      <c r="CT173">
        <v>597.44375000000002</v>
      </c>
      <c r="CU173">
        <v>597.52375000000006</v>
      </c>
      <c r="CV173">
        <v>0</v>
      </c>
      <c r="CW173">
        <v>1676567260.5</v>
      </c>
      <c r="CX173">
        <v>0</v>
      </c>
      <c r="CY173">
        <v>1676559501.0999999</v>
      </c>
      <c r="CZ173" t="s">
        <v>356</v>
      </c>
      <c r="DA173">
        <v>1676559501.0999999</v>
      </c>
      <c r="DB173">
        <v>1676559496.5999999</v>
      </c>
      <c r="DC173">
        <v>9</v>
      </c>
      <c r="DD173">
        <v>-0.31900000000000001</v>
      </c>
      <c r="DE173">
        <v>0.04</v>
      </c>
      <c r="DF173">
        <v>-6.032</v>
      </c>
      <c r="DG173">
        <v>0.23799999999999999</v>
      </c>
      <c r="DH173">
        <v>416</v>
      </c>
      <c r="DI173">
        <v>31</v>
      </c>
      <c r="DJ173">
        <v>0.66</v>
      </c>
      <c r="DK173">
        <v>0.35</v>
      </c>
      <c r="DL173">
        <v>-25.75367</v>
      </c>
      <c r="DM173">
        <v>0.25750919324587812</v>
      </c>
      <c r="DN173">
        <v>9.5172538581252589E-2</v>
      </c>
      <c r="DO173">
        <v>0</v>
      </c>
      <c r="DP173">
        <v>1.82966725</v>
      </c>
      <c r="DQ173">
        <v>-5.7331744840527887E-2</v>
      </c>
      <c r="DR173">
        <v>5.7358107480547111E-3</v>
      </c>
      <c r="DS173">
        <v>1</v>
      </c>
      <c r="DT173">
        <v>0</v>
      </c>
      <c r="DU173">
        <v>0</v>
      </c>
      <c r="DV173">
        <v>0</v>
      </c>
      <c r="DW173">
        <v>-1</v>
      </c>
      <c r="DX173">
        <v>1</v>
      </c>
      <c r="DY173">
        <v>2</v>
      </c>
      <c r="DZ173" t="s">
        <v>373</v>
      </c>
      <c r="EA173">
        <v>3.2972700000000001</v>
      </c>
      <c r="EB173">
        <v>2.6251000000000002</v>
      </c>
      <c r="EC173">
        <v>0.18979199999999999</v>
      </c>
      <c r="ED173">
        <v>0.19057399999999999</v>
      </c>
      <c r="EE173">
        <v>0.13763</v>
      </c>
      <c r="EF173">
        <v>0.13125500000000001</v>
      </c>
      <c r="EG173">
        <v>24470.799999999999</v>
      </c>
      <c r="EH173">
        <v>24809.200000000001</v>
      </c>
      <c r="EI173">
        <v>28101.200000000001</v>
      </c>
      <c r="EJ173">
        <v>29501</v>
      </c>
      <c r="EK173">
        <v>33371.800000000003</v>
      </c>
      <c r="EL173">
        <v>35567.5</v>
      </c>
      <c r="EM173">
        <v>39686.800000000003</v>
      </c>
      <c r="EN173">
        <v>42143.3</v>
      </c>
      <c r="EO173">
        <v>2.21828</v>
      </c>
      <c r="EP173">
        <v>2.2047500000000002</v>
      </c>
      <c r="EQ173">
        <v>0.14314399999999999</v>
      </c>
      <c r="ER173">
        <v>0</v>
      </c>
      <c r="ES173">
        <v>30.0274</v>
      </c>
      <c r="ET173">
        <v>999.9</v>
      </c>
      <c r="EU173">
        <v>76.5</v>
      </c>
      <c r="EV173">
        <v>32.6</v>
      </c>
      <c r="EW173">
        <v>37.366399999999999</v>
      </c>
      <c r="EX173">
        <v>56.430999999999997</v>
      </c>
      <c r="EY173">
        <v>-3.98237</v>
      </c>
      <c r="EZ173">
        <v>2</v>
      </c>
      <c r="FA173">
        <v>0.39652700000000002</v>
      </c>
      <c r="FB173">
        <v>-0.24076500000000001</v>
      </c>
      <c r="FC173">
        <v>20.274699999999999</v>
      </c>
      <c r="FD173">
        <v>5.2186399999999997</v>
      </c>
      <c r="FE173">
        <v>12.007</v>
      </c>
      <c r="FF173">
        <v>4.9871999999999996</v>
      </c>
      <c r="FG173">
        <v>3.2845499999999999</v>
      </c>
      <c r="FH173">
        <v>9999</v>
      </c>
      <c r="FI173">
        <v>9999</v>
      </c>
      <c r="FJ173">
        <v>9999</v>
      </c>
      <c r="FK173">
        <v>999.9</v>
      </c>
      <c r="FL173">
        <v>1.8657699999999999</v>
      </c>
      <c r="FM173">
        <v>1.8621799999999999</v>
      </c>
      <c r="FN173">
        <v>1.8641700000000001</v>
      </c>
      <c r="FO173">
        <v>1.86029</v>
      </c>
      <c r="FP173">
        <v>1.8609599999999999</v>
      </c>
      <c r="FQ173">
        <v>1.8601700000000001</v>
      </c>
      <c r="FR173">
        <v>1.86188</v>
      </c>
      <c r="FS173">
        <v>1.85843</v>
      </c>
      <c r="FT173">
        <v>0</v>
      </c>
      <c r="FU173">
        <v>0</v>
      </c>
      <c r="FV173">
        <v>0</v>
      </c>
      <c r="FW173">
        <v>0</v>
      </c>
      <c r="FX173" t="s">
        <v>358</v>
      </c>
      <c r="FY173" t="s">
        <v>359</v>
      </c>
      <c r="FZ173" t="s">
        <v>360</v>
      </c>
      <c r="GA173" t="s">
        <v>360</v>
      </c>
      <c r="GB173" t="s">
        <v>360</v>
      </c>
      <c r="GC173" t="s">
        <v>360</v>
      </c>
      <c r="GD173">
        <v>0</v>
      </c>
      <c r="GE173">
        <v>100</v>
      </c>
      <c r="GF173">
        <v>100</v>
      </c>
      <c r="GG173">
        <v>-7.46</v>
      </c>
      <c r="GH173">
        <v>0.22409999999999999</v>
      </c>
      <c r="GI173">
        <v>-4.3390407852367989</v>
      </c>
      <c r="GJ173">
        <v>-4.8024823865547416E-3</v>
      </c>
      <c r="GK173">
        <v>2.2541114550050859E-6</v>
      </c>
      <c r="GL173">
        <v>-5.2254267566753844E-10</v>
      </c>
      <c r="GM173">
        <v>0.224158448447625</v>
      </c>
      <c r="GN173">
        <v>0</v>
      </c>
      <c r="GO173">
        <v>0</v>
      </c>
      <c r="GP173">
        <v>0</v>
      </c>
      <c r="GQ173">
        <v>6</v>
      </c>
      <c r="GR173">
        <v>2068</v>
      </c>
      <c r="GS173">
        <v>3</v>
      </c>
      <c r="GT173">
        <v>31</v>
      </c>
      <c r="GU173">
        <v>129.1</v>
      </c>
      <c r="GV173">
        <v>129.19999999999999</v>
      </c>
      <c r="GW173">
        <v>2.8710900000000001</v>
      </c>
      <c r="GX173">
        <v>2.50732</v>
      </c>
      <c r="GY173">
        <v>2.04834</v>
      </c>
      <c r="GZ173">
        <v>2.6269499999999999</v>
      </c>
      <c r="HA173">
        <v>2.1972700000000001</v>
      </c>
      <c r="HB173">
        <v>2.32666</v>
      </c>
      <c r="HC173">
        <v>37.747</v>
      </c>
      <c r="HD173">
        <v>14.193300000000001</v>
      </c>
      <c r="HE173">
        <v>18</v>
      </c>
      <c r="HF173">
        <v>692.21199999999999</v>
      </c>
      <c r="HG173">
        <v>758.92600000000004</v>
      </c>
      <c r="HH173">
        <v>30.9998</v>
      </c>
      <c r="HI173">
        <v>32.448</v>
      </c>
      <c r="HJ173">
        <v>29.9998</v>
      </c>
      <c r="HK173">
        <v>32.406799999999997</v>
      </c>
      <c r="HL173">
        <v>32.416400000000003</v>
      </c>
      <c r="HM173">
        <v>57.426600000000001</v>
      </c>
      <c r="HN173">
        <v>19.6814</v>
      </c>
      <c r="HO173">
        <v>100</v>
      </c>
      <c r="HP173">
        <v>31</v>
      </c>
      <c r="HQ173">
        <v>1056.6199999999999</v>
      </c>
      <c r="HR173">
        <v>31.574100000000001</v>
      </c>
      <c r="HS173">
        <v>99.051100000000005</v>
      </c>
      <c r="HT173">
        <v>97.749499999999998</v>
      </c>
    </row>
    <row r="174" spans="1:228" x14ac:dyDescent="0.2">
      <c r="A174">
        <v>159</v>
      </c>
      <c r="B174">
        <v>1676567253.0999999</v>
      </c>
      <c r="C174">
        <v>631</v>
      </c>
      <c r="D174" t="s">
        <v>677</v>
      </c>
      <c r="E174" t="s">
        <v>678</v>
      </c>
      <c r="F174">
        <v>4</v>
      </c>
      <c r="G174">
        <v>1676567251.0999999</v>
      </c>
      <c r="H174">
        <f t="shared" si="68"/>
        <v>2.0344725396693477E-3</v>
      </c>
      <c r="I174">
        <f t="shared" si="69"/>
        <v>2.0344725396693475</v>
      </c>
      <c r="J174">
        <f t="shared" si="70"/>
        <v>15.595317283569234</v>
      </c>
      <c r="K174">
        <f t="shared" si="71"/>
        <v>1022.088571428571</v>
      </c>
      <c r="L174">
        <f t="shared" si="72"/>
        <v>811.70008967545289</v>
      </c>
      <c r="M174">
        <f t="shared" si="73"/>
        <v>82.161976619612147</v>
      </c>
      <c r="N174">
        <f t="shared" si="74"/>
        <v>103.45793770019665</v>
      </c>
      <c r="O174">
        <f t="shared" si="75"/>
        <v>0.13588648056274336</v>
      </c>
      <c r="P174">
        <f t="shared" si="76"/>
        <v>2.7654660211615694</v>
      </c>
      <c r="Q174">
        <f t="shared" si="77"/>
        <v>0.1322830960573104</v>
      </c>
      <c r="R174">
        <f t="shared" si="78"/>
        <v>8.2992726005529163E-2</v>
      </c>
      <c r="S174">
        <f t="shared" si="79"/>
        <v>226.11276609305256</v>
      </c>
      <c r="T174">
        <f t="shared" si="80"/>
        <v>33.028486687646783</v>
      </c>
      <c r="U174">
        <f t="shared" si="81"/>
        <v>32.357814285714291</v>
      </c>
      <c r="V174">
        <f t="shared" si="82"/>
        <v>4.8726473069182124</v>
      </c>
      <c r="W174">
        <f t="shared" si="83"/>
        <v>70.041066542656765</v>
      </c>
      <c r="X174">
        <f t="shared" si="84"/>
        <v>3.3793398437754942</v>
      </c>
      <c r="Y174">
        <f t="shared" si="85"/>
        <v>4.8247978087503727</v>
      </c>
      <c r="Z174">
        <f t="shared" si="86"/>
        <v>1.4933074631427181</v>
      </c>
      <c r="AA174">
        <f t="shared" si="87"/>
        <v>-89.720238999418228</v>
      </c>
      <c r="AB174">
        <f t="shared" si="88"/>
        <v>-26.046338182011294</v>
      </c>
      <c r="AC174">
        <f t="shared" si="89"/>
        <v>-2.1416275910993576</v>
      </c>
      <c r="AD174">
        <f t="shared" si="90"/>
        <v>108.20456132052367</v>
      </c>
      <c r="AE174">
        <f t="shared" si="91"/>
        <v>26.060060085622645</v>
      </c>
      <c r="AF174">
        <f t="shared" si="92"/>
        <v>2.0370410848314857</v>
      </c>
      <c r="AG174">
        <f t="shared" si="93"/>
        <v>15.595317283569234</v>
      </c>
      <c r="AH174">
        <v>1081.2486971647299</v>
      </c>
      <c r="AI174">
        <v>1059.9299393939391</v>
      </c>
      <c r="AJ174">
        <v>1.693927179693073</v>
      </c>
      <c r="AK174">
        <v>62.170441953153343</v>
      </c>
      <c r="AL174">
        <f t="shared" si="94"/>
        <v>2.0344725396693475</v>
      </c>
      <c r="AM174">
        <v>31.566875565595979</v>
      </c>
      <c r="AN174">
        <v>33.382523636363644</v>
      </c>
      <c r="AO174">
        <v>-6.1524592492749676E-5</v>
      </c>
      <c r="AP174">
        <v>100.072647166557</v>
      </c>
      <c r="AQ174">
        <v>7</v>
      </c>
      <c r="AR174">
        <v>1</v>
      </c>
      <c r="AS174">
        <f t="shared" si="95"/>
        <v>1</v>
      </c>
      <c r="AT174">
        <f t="shared" si="96"/>
        <v>0</v>
      </c>
      <c r="AU174">
        <f t="shared" si="97"/>
        <v>47403.602701411997</v>
      </c>
      <c r="AV174">
        <f t="shared" si="98"/>
        <v>1199.978571428572</v>
      </c>
      <c r="AW174">
        <f t="shared" si="99"/>
        <v>1025.9074850223076</v>
      </c>
      <c r="AX174">
        <f t="shared" si="100"/>
        <v>0.85493817093830837</v>
      </c>
      <c r="AY174">
        <f t="shared" si="101"/>
        <v>0.18843066991093499</v>
      </c>
      <c r="AZ174">
        <v>6</v>
      </c>
      <c r="BA174">
        <v>0.5</v>
      </c>
      <c r="BB174" t="s">
        <v>355</v>
      </c>
      <c r="BC174">
        <v>2</v>
      </c>
      <c r="BD174" t="b">
        <v>1</v>
      </c>
      <c r="BE174">
        <v>1676567251.0999999</v>
      </c>
      <c r="BF174">
        <v>1022.088571428571</v>
      </c>
      <c r="BG174">
        <v>1048.065714285714</v>
      </c>
      <c r="BH174">
        <v>33.385399999999997</v>
      </c>
      <c r="BI174">
        <v>31.56784285714286</v>
      </c>
      <c r="BJ174">
        <v>1029.552857142857</v>
      </c>
      <c r="BK174">
        <v>33.161242857142859</v>
      </c>
      <c r="BL174">
        <v>650.00442857142866</v>
      </c>
      <c r="BM174">
        <v>101.122</v>
      </c>
      <c r="BN174">
        <v>0.1000864142857143</v>
      </c>
      <c r="BO174">
        <v>32.183114285714289</v>
      </c>
      <c r="BP174">
        <v>32.357814285714291</v>
      </c>
      <c r="BQ174">
        <v>999.89999999999986</v>
      </c>
      <c r="BR174">
        <v>0</v>
      </c>
      <c r="BS174">
        <v>0</v>
      </c>
      <c r="BT174">
        <v>8991.7842857142859</v>
      </c>
      <c r="BU174">
        <v>0</v>
      </c>
      <c r="BV174">
        <v>219.667</v>
      </c>
      <c r="BW174">
        <v>-25.978285714285711</v>
      </c>
      <c r="BX174">
        <v>1057.3914285714291</v>
      </c>
      <c r="BY174">
        <v>1082.232857142857</v>
      </c>
      <c r="BZ174">
        <v>1.8175600000000001</v>
      </c>
      <c r="CA174">
        <v>1048.065714285714</v>
      </c>
      <c r="CB174">
        <v>31.56784285714286</v>
      </c>
      <c r="CC174">
        <v>3.376001428571429</v>
      </c>
      <c r="CD174">
        <v>3.1922028571428571</v>
      </c>
      <c r="CE174">
        <v>26.008714285714291</v>
      </c>
      <c r="CF174">
        <v>25.06597142857143</v>
      </c>
      <c r="CG174">
        <v>1199.978571428572</v>
      </c>
      <c r="CH174">
        <v>0.49997828571428571</v>
      </c>
      <c r="CI174">
        <v>0.50002185714285718</v>
      </c>
      <c r="CJ174">
        <v>0</v>
      </c>
      <c r="CK174">
        <v>894.96171428571438</v>
      </c>
      <c r="CL174">
        <v>4.9990899999999998</v>
      </c>
      <c r="CM174">
        <v>9751.1171428571433</v>
      </c>
      <c r="CN174">
        <v>9557.6114285714284</v>
      </c>
      <c r="CO174">
        <v>42.321000000000012</v>
      </c>
      <c r="CP174">
        <v>43.936999999999998</v>
      </c>
      <c r="CQ174">
        <v>43.125</v>
      </c>
      <c r="CR174">
        <v>42.973000000000013</v>
      </c>
      <c r="CS174">
        <v>43.561999999999998</v>
      </c>
      <c r="CT174">
        <v>597.46285714285716</v>
      </c>
      <c r="CU174">
        <v>597.51571428571435</v>
      </c>
      <c r="CV174">
        <v>0</v>
      </c>
      <c r="CW174">
        <v>1676567264.7</v>
      </c>
      <c r="CX174">
        <v>0</v>
      </c>
      <c r="CY174">
        <v>1676559501.0999999</v>
      </c>
      <c r="CZ174" t="s">
        <v>356</v>
      </c>
      <c r="DA174">
        <v>1676559501.0999999</v>
      </c>
      <c r="DB174">
        <v>1676559496.5999999</v>
      </c>
      <c r="DC174">
        <v>9</v>
      </c>
      <c r="DD174">
        <v>-0.31900000000000001</v>
      </c>
      <c r="DE174">
        <v>0.04</v>
      </c>
      <c r="DF174">
        <v>-6.032</v>
      </c>
      <c r="DG174">
        <v>0.23799999999999999</v>
      </c>
      <c r="DH174">
        <v>416</v>
      </c>
      <c r="DI174">
        <v>31</v>
      </c>
      <c r="DJ174">
        <v>0.66</v>
      </c>
      <c r="DK174">
        <v>0.35</v>
      </c>
      <c r="DL174">
        <v>-25.7692075</v>
      </c>
      <c r="DM174">
        <v>-0.928193245778556</v>
      </c>
      <c r="DN174">
        <v>0.1189850334863589</v>
      </c>
      <c r="DO174">
        <v>0</v>
      </c>
      <c r="DP174">
        <v>1.82577225</v>
      </c>
      <c r="DQ174">
        <v>-4.9289943714823543E-2</v>
      </c>
      <c r="DR174">
        <v>4.9329836242886609E-3</v>
      </c>
      <c r="DS174">
        <v>1</v>
      </c>
      <c r="DT174">
        <v>0</v>
      </c>
      <c r="DU174">
        <v>0</v>
      </c>
      <c r="DV174">
        <v>0</v>
      </c>
      <c r="DW174">
        <v>-1</v>
      </c>
      <c r="DX174">
        <v>1</v>
      </c>
      <c r="DY174">
        <v>2</v>
      </c>
      <c r="DZ174" t="s">
        <v>373</v>
      </c>
      <c r="EA174">
        <v>3.2975400000000001</v>
      </c>
      <c r="EB174">
        <v>2.62548</v>
      </c>
      <c r="EC174">
        <v>0.19056799999999999</v>
      </c>
      <c r="ED174">
        <v>0.19134699999999999</v>
      </c>
      <c r="EE174">
        <v>0.13761000000000001</v>
      </c>
      <c r="EF174">
        <v>0.13126199999999999</v>
      </c>
      <c r="EG174">
        <v>24447</v>
      </c>
      <c r="EH174">
        <v>24785.3</v>
      </c>
      <c r="EI174">
        <v>28100.9</v>
      </c>
      <c r="EJ174">
        <v>29500.799999999999</v>
      </c>
      <c r="EK174">
        <v>33372.300000000003</v>
      </c>
      <c r="EL174">
        <v>35567</v>
      </c>
      <c r="EM174">
        <v>39686.300000000003</v>
      </c>
      <c r="EN174">
        <v>42143.1</v>
      </c>
      <c r="EO174">
        <v>2.2183000000000002</v>
      </c>
      <c r="EP174">
        <v>2.2046000000000001</v>
      </c>
      <c r="EQ174">
        <v>0.143647</v>
      </c>
      <c r="ER174">
        <v>0</v>
      </c>
      <c r="ES174">
        <v>30.0245</v>
      </c>
      <c r="ET174">
        <v>999.9</v>
      </c>
      <c r="EU174">
        <v>76.5</v>
      </c>
      <c r="EV174">
        <v>32.6</v>
      </c>
      <c r="EW174">
        <v>37.366700000000002</v>
      </c>
      <c r="EX174">
        <v>56.610999999999997</v>
      </c>
      <c r="EY174">
        <v>-4.0945499999999999</v>
      </c>
      <c r="EZ174">
        <v>2</v>
      </c>
      <c r="FA174">
        <v>0.396347</v>
      </c>
      <c r="FB174">
        <v>-0.24248400000000001</v>
      </c>
      <c r="FC174">
        <v>20.274699999999999</v>
      </c>
      <c r="FD174">
        <v>5.2178899999999997</v>
      </c>
      <c r="FE174">
        <v>12.0061</v>
      </c>
      <c r="FF174">
        <v>4.9867499999999998</v>
      </c>
      <c r="FG174">
        <v>3.28443</v>
      </c>
      <c r="FH174">
        <v>9999</v>
      </c>
      <c r="FI174">
        <v>9999</v>
      </c>
      <c r="FJ174">
        <v>9999</v>
      </c>
      <c r="FK174">
        <v>999.9</v>
      </c>
      <c r="FL174">
        <v>1.8657600000000001</v>
      </c>
      <c r="FM174">
        <v>1.8621799999999999</v>
      </c>
      <c r="FN174">
        <v>1.8641700000000001</v>
      </c>
      <c r="FO174">
        <v>1.8602399999999999</v>
      </c>
      <c r="FP174">
        <v>1.8609800000000001</v>
      </c>
      <c r="FQ174">
        <v>1.8601700000000001</v>
      </c>
      <c r="FR174">
        <v>1.86188</v>
      </c>
      <c r="FS174">
        <v>1.8584400000000001</v>
      </c>
      <c r="FT174">
        <v>0</v>
      </c>
      <c r="FU174">
        <v>0</v>
      </c>
      <c r="FV174">
        <v>0</v>
      </c>
      <c r="FW174">
        <v>0</v>
      </c>
      <c r="FX174" t="s">
        <v>358</v>
      </c>
      <c r="FY174" t="s">
        <v>359</v>
      </c>
      <c r="FZ174" t="s">
        <v>360</v>
      </c>
      <c r="GA174" t="s">
        <v>360</v>
      </c>
      <c r="GB174" t="s">
        <v>360</v>
      </c>
      <c r="GC174" t="s">
        <v>360</v>
      </c>
      <c r="GD174">
        <v>0</v>
      </c>
      <c r="GE174">
        <v>100</v>
      </c>
      <c r="GF174">
        <v>100</v>
      </c>
      <c r="GG174">
        <v>-7.48</v>
      </c>
      <c r="GH174">
        <v>0.22420000000000001</v>
      </c>
      <c r="GI174">
        <v>-4.3390407852367989</v>
      </c>
      <c r="GJ174">
        <v>-4.8024823865547416E-3</v>
      </c>
      <c r="GK174">
        <v>2.2541114550050859E-6</v>
      </c>
      <c r="GL174">
        <v>-5.2254267566753844E-10</v>
      </c>
      <c r="GM174">
        <v>0.224158448447625</v>
      </c>
      <c r="GN174">
        <v>0</v>
      </c>
      <c r="GO174">
        <v>0</v>
      </c>
      <c r="GP174">
        <v>0</v>
      </c>
      <c r="GQ174">
        <v>6</v>
      </c>
      <c r="GR174">
        <v>2068</v>
      </c>
      <c r="GS174">
        <v>3</v>
      </c>
      <c r="GT174">
        <v>31</v>
      </c>
      <c r="GU174">
        <v>129.19999999999999</v>
      </c>
      <c r="GV174">
        <v>129.30000000000001</v>
      </c>
      <c r="GW174">
        <v>2.8857400000000002</v>
      </c>
      <c r="GX174">
        <v>2.5134300000000001</v>
      </c>
      <c r="GY174">
        <v>2.04834</v>
      </c>
      <c r="GZ174">
        <v>2.6257299999999999</v>
      </c>
      <c r="HA174">
        <v>2.1972700000000001</v>
      </c>
      <c r="HB174">
        <v>2.323</v>
      </c>
      <c r="HC174">
        <v>37.747</v>
      </c>
      <c r="HD174">
        <v>14.193300000000001</v>
      </c>
      <c r="HE174">
        <v>18</v>
      </c>
      <c r="HF174">
        <v>692.21299999999997</v>
      </c>
      <c r="HG174">
        <v>758.76199999999994</v>
      </c>
      <c r="HH174">
        <v>30.999700000000001</v>
      </c>
      <c r="HI174">
        <v>32.445500000000003</v>
      </c>
      <c r="HJ174">
        <v>29.9999</v>
      </c>
      <c r="HK174">
        <v>32.405000000000001</v>
      </c>
      <c r="HL174">
        <v>32.414999999999999</v>
      </c>
      <c r="HM174">
        <v>57.720500000000001</v>
      </c>
      <c r="HN174">
        <v>19.6814</v>
      </c>
      <c r="HO174">
        <v>100</v>
      </c>
      <c r="HP174">
        <v>31</v>
      </c>
      <c r="HQ174">
        <v>1063.3</v>
      </c>
      <c r="HR174">
        <v>31.578600000000002</v>
      </c>
      <c r="HS174">
        <v>99.049899999999994</v>
      </c>
      <c r="HT174">
        <v>97.748900000000006</v>
      </c>
    </row>
    <row r="175" spans="1:228" x14ac:dyDescent="0.2">
      <c r="A175">
        <v>160</v>
      </c>
      <c r="B175">
        <v>1676567257.0999999</v>
      </c>
      <c r="C175">
        <v>635</v>
      </c>
      <c r="D175" t="s">
        <v>679</v>
      </c>
      <c r="E175" t="s">
        <v>680</v>
      </c>
      <c r="F175">
        <v>4</v>
      </c>
      <c r="G175">
        <v>1676567254.7874999</v>
      </c>
      <c r="H175">
        <f t="shared" si="68"/>
        <v>2.0199961878401415E-3</v>
      </c>
      <c r="I175">
        <f t="shared" si="69"/>
        <v>2.0199961878401416</v>
      </c>
      <c r="J175">
        <f t="shared" si="70"/>
        <v>15.616426193725326</v>
      </c>
      <c r="K175">
        <f t="shared" si="71"/>
        <v>1028.175</v>
      </c>
      <c r="L175">
        <f t="shared" si="72"/>
        <v>816.08825501572778</v>
      </c>
      <c r="M175">
        <f t="shared" si="73"/>
        <v>82.605841032780646</v>
      </c>
      <c r="N175">
        <f t="shared" si="74"/>
        <v>104.07362204010937</v>
      </c>
      <c r="O175">
        <f t="shared" si="75"/>
        <v>0.13492284355283862</v>
      </c>
      <c r="P175">
        <f t="shared" si="76"/>
        <v>2.7617767339034227</v>
      </c>
      <c r="Q175">
        <f t="shared" si="77"/>
        <v>0.13136505326258291</v>
      </c>
      <c r="R175">
        <f t="shared" si="78"/>
        <v>8.241499753921086E-2</v>
      </c>
      <c r="S175">
        <f t="shared" si="79"/>
        <v>226.11554623549173</v>
      </c>
      <c r="T175">
        <f t="shared" si="80"/>
        <v>33.029997117077954</v>
      </c>
      <c r="U175">
        <f t="shared" si="81"/>
        <v>32.3538</v>
      </c>
      <c r="V175">
        <f t="shared" si="82"/>
        <v>4.871543194163344</v>
      </c>
      <c r="W175">
        <f t="shared" si="83"/>
        <v>70.037376607606888</v>
      </c>
      <c r="X175">
        <f t="shared" si="84"/>
        <v>3.3784906197444613</v>
      </c>
      <c r="Y175">
        <f t="shared" si="85"/>
        <v>4.8238394745606694</v>
      </c>
      <c r="Z175">
        <f t="shared" si="86"/>
        <v>1.4930525744188827</v>
      </c>
      <c r="AA175">
        <f t="shared" si="87"/>
        <v>-89.08183188375024</v>
      </c>
      <c r="AB175">
        <f t="shared" si="88"/>
        <v>-25.937144447862526</v>
      </c>
      <c r="AC175">
        <f t="shared" si="89"/>
        <v>-2.1354191490945555</v>
      </c>
      <c r="AD175">
        <f t="shared" si="90"/>
        <v>108.9611507547844</v>
      </c>
      <c r="AE175">
        <f t="shared" si="91"/>
        <v>26.22361759648744</v>
      </c>
      <c r="AF175">
        <f t="shared" si="92"/>
        <v>2.0261045130247668</v>
      </c>
      <c r="AG175">
        <f t="shared" si="93"/>
        <v>15.616426193725326</v>
      </c>
      <c r="AH175">
        <v>1088.2215928590681</v>
      </c>
      <c r="AI175">
        <v>1066.795090909091</v>
      </c>
      <c r="AJ175">
        <v>1.7178094863040689</v>
      </c>
      <c r="AK175">
        <v>62.170441953153343</v>
      </c>
      <c r="AL175">
        <f t="shared" si="94"/>
        <v>2.0199961878401416</v>
      </c>
      <c r="AM175">
        <v>31.56957443916124</v>
      </c>
      <c r="AN175">
        <v>33.372724848484843</v>
      </c>
      <c r="AO175">
        <v>-1.739322876846312E-4</v>
      </c>
      <c r="AP175">
        <v>100.072647166557</v>
      </c>
      <c r="AQ175">
        <v>7</v>
      </c>
      <c r="AR175">
        <v>1</v>
      </c>
      <c r="AS175">
        <f t="shared" si="95"/>
        <v>1</v>
      </c>
      <c r="AT175">
        <f t="shared" si="96"/>
        <v>0</v>
      </c>
      <c r="AU175">
        <f t="shared" si="97"/>
        <v>47302.459915856518</v>
      </c>
      <c r="AV175">
        <f t="shared" si="98"/>
        <v>1199.9962499999999</v>
      </c>
      <c r="AW175">
        <f t="shared" si="99"/>
        <v>1025.922313593519</v>
      </c>
      <c r="AX175">
        <f t="shared" si="100"/>
        <v>0.85493793300897325</v>
      </c>
      <c r="AY175">
        <f t="shared" si="101"/>
        <v>0.18843021070731825</v>
      </c>
      <c r="AZ175">
        <v>6</v>
      </c>
      <c r="BA175">
        <v>0.5</v>
      </c>
      <c r="BB175" t="s">
        <v>355</v>
      </c>
      <c r="BC175">
        <v>2</v>
      </c>
      <c r="BD175" t="b">
        <v>1</v>
      </c>
      <c r="BE175">
        <v>1676567254.7874999</v>
      </c>
      <c r="BF175">
        <v>1028.175</v>
      </c>
      <c r="BG175">
        <v>1054.3</v>
      </c>
      <c r="BH175">
        <v>33.377137500000003</v>
      </c>
      <c r="BI175">
        <v>31.569612500000002</v>
      </c>
      <c r="BJ175">
        <v>1035.6512499999999</v>
      </c>
      <c r="BK175">
        <v>33.152999999999999</v>
      </c>
      <c r="BL175">
        <v>650.10850000000005</v>
      </c>
      <c r="BM175">
        <v>101.121375</v>
      </c>
      <c r="BN175">
        <v>0.100325625</v>
      </c>
      <c r="BO175">
        <v>32.179600000000001</v>
      </c>
      <c r="BP175">
        <v>32.3538</v>
      </c>
      <c r="BQ175">
        <v>999.9</v>
      </c>
      <c r="BR175">
        <v>0</v>
      </c>
      <c r="BS175">
        <v>0</v>
      </c>
      <c r="BT175">
        <v>8972.2649999999994</v>
      </c>
      <c r="BU175">
        <v>0</v>
      </c>
      <c r="BV175">
        <v>240.14425</v>
      </c>
      <c r="BW175">
        <v>-26.122037500000001</v>
      </c>
      <c r="BX175">
        <v>1063.67875</v>
      </c>
      <c r="BY175">
        <v>1088.66875</v>
      </c>
      <c r="BZ175">
        <v>1.8075399999999999</v>
      </c>
      <c r="CA175">
        <v>1054.3</v>
      </c>
      <c r="CB175">
        <v>31.569612500000002</v>
      </c>
      <c r="CC175">
        <v>3.3751449999999998</v>
      </c>
      <c r="CD175">
        <v>3.1923650000000001</v>
      </c>
      <c r="CE175">
        <v>26.004437500000002</v>
      </c>
      <c r="CF175">
        <v>25.0667875</v>
      </c>
      <c r="CG175">
        <v>1199.9962499999999</v>
      </c>
      <c r="CH175">
        <v>0.49998812500000001</v>
      </c>
      <c r="CI175">
        <v>0.50001187499999999</v>
      </c>
      <c r="CJ175">
        <v>0</v>
      </c>
      <c r="CK175">
        <v>895.32399999999996</v>
      </c>
      <c r="CL175">
        <v>4.9990899999999998</v>
      </c>
      <c r="CM175">
        <v>9765.2612499999996</v>
      </c>
      <c r="CN175">
        <v>9557.7799999999988</v>
      </c>
      <c r="CO175">
        <v>42.319875000000003</v>
      </c>
      <c r="CP175">
        <v>43.921499999999988</v>
      </c>
      <c r="CQ175">
        <v>43.125</v>
      </c>
      <c r="CR175">
        <v>42.944875000000003</v>
      </c>
      <c r="CS175">
        <v>43.561999999999998</v>
      </c>
      <c r="CT175">
        <v>597.48125000000005</v>
      </c>
      <c r="CU175">
        <v>597.5150000000001</v>
      </c>
      <c r="CV175">
        <v>0</v>
      </c>
      <c r="CW175">
        <v>1676567268.9000001</v>
      </c>
      <c r="CX175">
        <v>0</v>
      </c>
      <c r="CY175">
        <v>1676559501.0999999</v>
      </c>
      <c r="CZ175" t="s">
        <v>356</v>
      </c>
      <c r="DA175">
        <v>1676559501.0999999</v>
      </c>
      <c r="DB175">
        <v>1676559496.5999999</v>
      </c>
      <c r="DC175">
        <v>9</v>
      </c>
      <c r="DD175">
        <v>-0.31900000000000001</v>
      </c>
      <c r="DE175">
        <v>0.04</v>
      </c>
      <c r="DF175">
        <v>-6.032</v>
      </c>
      <c r="DG175">
        <v>0.23799999999999999</v>
      </c>
      <c r="DH175">
        <v>416</v>
      </c>
      <c r="DI175">
        <v>31</v>
      </c>
      <c r="DJ175">
        <v>0.66</v>
      </c>
      <c r="DK175">
        <v>0.35</v>
      </c>
      <c r="DL175">
        <v>-25.847644999999989</v>
      </c>
      <c r="DM175">
        <v>-1.7079557223264219</v>
      </c>
      <c r="DN175">
        <v>0.1724735819625714</v>
      </c>
      <c r="DO175">
        <v>0</v>
      </c>
      <c r="DP175">
        <v>1.82086025</v>
      </c>
      <c r="DQ175">
        <v>-6.7581951219516836E-2</v>
      </c>
      <c r="DR175">
        <v>7.0616603881452694E-3</v>
      </c>
      <c r="DS175">
        <v>1</v>
      </c>
      <c r="DT175">
        <v>0</v>
      </c>
      <c r="DU175">
        <v>0</v>
      </c>
      <c r="DV175">
        <v>0</v>
      </c>
      <c r="DW175">
        <v>-1</v>
      </c>
      <c r="DX175">
        <v>1</v>
      </c>
      <c r="DY175">
        <v>2</v>
      </c>
      <c r="DZ175" t="s">
        <v>373</v>
      </c>
      <c r="EA175">
        <v>3.2976200000000002</v>
      </c>
      <c r="EB175">
        <v>2.62521</v>
      </c>
      <c r="EC175">
        <v>0.19134999999999999</v>
      </c>
      <c r="ED175">
        <v>0.19212699999999999</v>
      </c>
      <c r="EE175">
        <v>0.13758600000000001</v>
      </c>
      <c r="EF175">
        <v>0.13126499999999999</v>
      </c>
      <c r="EG175">
        <v>24423.3</v>
      </c>
      <c r="EH175">
        <v>24761.8</v>
      </c>
      <c r="EI175">
        <v>28100.799999999999</v>
      </c>
      <c r="EJ175">
        <v>29501.4</v>
      </c>
      <c r="EK175">
        <v>33372.800000000003</v>
      </c>
      <c r="EL175">
        <v>35567.599999999999</v>
      </c>
      <c r="EM175">
        <v>39685.800000000003</v>
      </c>
      <c r="EN175">
        <v>42143.8</v>
      </c>
      <c r="EO175">
        <v>2.2185800000000002</v>
      </c>
      <c r="EP175">
        <v>2.2044999999999999</v>
      </c>
      <c r="EQ175">
        <v>0.143293</v>
      </c>
      <c r="ER175">
        <v>0</v>
      </c>
      <c r="ES175">
        <v>30.022200000000002</v>
      </c>
      <c r="ET175">
        <v>999.9</v>
      </c>
      <c r="EU175">
        <v>76.5</v>
      </c>
      <c r="EV175">
        <v>32.6</v>
      </c>
      <c r="EW175">
        <v>37.370600000000003</v>
      </c>
      <c r="EX175">
        <v>56.761000000000003</v>
      </c>
      <c r="EY175">
        <v>-4.2387800000000002</v>
      </c>
      <c r="EZ175">
        <v>2</v>
      </c>
      <c r="FA175">
        <v>0.39632400000000001</v>
      </c>
      <c r="FB175">
        <v>-0.24474099999999999</v>
      </c>
      <c r="FC175">
        <v>20.2746</v>
      </c>
      <c r="FD175">
        <v>5.2172900000000002</v>
      </c>
      <c r="FE175">
        <v>12.007899999999999</v>
      </c>
      <c r="FF175">
        <v>4.9867999999999997</v>
      </c>
      <c r="FG175">
        <v>3.2844500000000001</v>
      </c>
      <c r="FH175">
        <v>9999</v>
      </c>
      <c r="FI175">
        <v>9999</v>
      </c>
      <c r="FJ175">
        <v>9999</v>
      </c>
      <c r="FK175">
        <v>999.9</v>
      </c>
      <c r="FL175">
        <v>1.8657900000000001</v>
      </c>
      <c r="FM175">
        <v>1.8621799999999999</v>
      </c>
      <c r="FN175">
        <v>1.8641700000000001</v>
      </c>
      <c r="FO175">
        <v>1.8602799999999999</v>
      </c>
      <c r="FP175">
        <v>1.8609599999999999</v>
      </c>
      <c r="FQ175">
        <v>1.8601700000000001</v>
      </c>
      <c r="FR175">
        <v>1.86188</v>
      </c>
      <c r="FS175">
        <v>1.8584700000000001</v>
      </c>
      <c r="FT175">
        <v>0</v>
      </c>
      <c r="FU175">
        <v>0</v>
      </c>
      <c r="FV175">
        <v>0</v>
      </c>
      <c r="FW175">
        <v>0</v>
      </c>
      <c r="FX175" t="s">
        <v>358</v>
      </c>
      <c r="FY175" t="s">
        <v>359</v>
      </c>
      <c r="FZ175" t="s">
        <v>360</v>
      </c>
      <c r="GA175" t="s">
        <v>360</v>
      </c>
      <c r="GB175" t="s">
        <v>360</v>
      </c>
      <c r="GC175" t="s">
        <v>360</v>
      </c>
      <c r="GD175">
        <v>0</v>
      </c>
      <c r="GE175">
        <v>100</v>
      </c>
      <c r="GF175">
        <v>100</v>
      </c>
      <c r="GG175">
        <v>-7.48</v>
      </c>
      <c r="GH175">
        <v>0.22409999999999999</v>
      </c>
      <c r="GI175">
        <v>-4.3390407852367989</v>
      </c>
      <c r="GJ175">
        <v>-4.8024823865547416E-3</v>
      </c>
      <c r="GK175">
        <v>2.2541114550050859E-6</v>
      </c>
      <c r="GL175">
        <v>-5.2254267566753844E-10</v>
      </c>
      <c r="GM175">
        <v>0.224158448447625</v>
      </c>
      <c r="GN175">
        <v>0</v>
      </c>
      <c r="GO175">
        <v>0</v>
      </c>
      <c r="GP175">
        <v>0</v>
      </c>
      <c r="GQ175">
        <v>6</v>
      </c>
      <c r="GR175">
        <v>2068</v>
      </c>
      <c r="GS175">
        <v>3</v>
      </c>
      <c r="GT175">
        <v>31</v>
      </c>
      <c r="GU175">
        <v>129.30000000000001</v>
      </c>
      <c r="GV175">
        <v>129.30000000000001</v>
      </c>
      <c r="GW175">
        <v>2.9003899999999998</v>
      </c>
      <c r="GX175">
        <v>2.5097700000000001</v>
      </c>
      <c r="GY175">
        <v>2.04834</v>
      </c>
      <c r="GZ175">
        <v>2.6269499999999999</v>
      </c>
      <c r="HA175">
        <v>2.1972700000000001</v>
      </c>
      <c r="HB175">
        <v>2.36694</v>
      </c>
      <c r="HC175">
        <v>37.747</v>
      </c>
      <c r="HD175">
        <v>14.1846</v>
      </c>
      <c r="HE175">
        <v>18</v>
      </c>
      <c r="HF175">
        <v>692.42600000000004</v>
      </c>
      <c r="HG175">
        <v>758.63900000000001</v>
      </c>
      <c r="HH175">
        <v>30.999500000000001</v>
      </c>
      <c r="HI175">
        <v>32.442999999999998</v>
      </c>
      <c r="HJ175">
        <v>29.9999</v>
      </c>
      <c r="HK175">
        <v>32.4039</v>
      </c>
      <c r="HL175">
        <v>32.4131</v>
      </c>
      <c r="HM175">
        <v>58.012799999999999</v>
      </c>
      <c r="HN175">
        <v>19.6814</v>
      </c>
      <c r="HO175">
        <v>100</v>
      </c>
      <c r="HP175">
        <v>31</v>
      </c>
      <c r="HQ175">
        <v>1069.98</v>
      </c>
      <c r="HR175">
        <v>31.5901</v>
      </c>
      <c r="HS175">
        <v>99.049000000000007</v>
      </c>
      <c r="HT175">
        <v>97.750699999999995</v>
      </c>
    </row>
    <row r="176" spans="1:228" x14ac:dyDescent="0.2">
      <c r="A176">
        <v>161</v>
      </c>
      <c r="B176">
        <v>1676567261.0999999</v>
      </c>
      <c r="C176">
        <v>639</v>
      </c>
      <c r="D176" t="s">
        <v>681</v>
      </c>
      <c r="E176" t="s">
        <v>682</v>
      </c>
      <c r="F176">
        <v>4</v>
      </c>
      <c r="G176">
        <v>1676567259.0999999</v>
      </c>
      <c r="H176">
        <f t="shared" si="68"/>
        <v>2.0122043172343482E-3</v>
      </c>
      <c r="I176">
        <f t="shared" si="69"/>
        <v>2.0122043172343482</v>
      </c>
      <c r="J176">
        <f t="shared" si="70"/>
        <v>15.668945601198709</v>
      </c>
      <c r="K176">
        <f t="shared" si="71"/>
        <v>1035.338571428571</v>
      </c>
      <c r="L176">
        <f t="shared" si="72"/>
        <v>821.99312241610664</v>
      </c>
      <c r="M176">
        <f t="shared" si="73"/>
        <v>83.202968345288426</v>
      </c>
      <c r="N176">
        <f t="shared" si="74"/>
        <v>104.7980086889588</v>
      </c>
      <c r="O176">
        <f t="shared" si="75"/>
        <v>0.13456302364472777</v>
      </c>
      <c r="P176">
        <f t="shared" si="76"/>
        <v>2.7658218872786628</v>
      </c>
      <c r="Q176">
        <f t="shared" si="77"/>
        <v>0.1310289459673683</v>
      </c>
      <c r="R176">
        <f t="shared" si="78"/>
        <v>8.2202883205722013E-2</v>
      </c>
      <c r="S176">
        <f t="shared" si="79"/>
        <v>226.1285160919318</v>
      </c>
      <c r="T176">
        <f t="shared" si="80"/>
        <v>33.015910188135713</v>
      </c>
      <c r="U176">
        <f t="shared" si="81"/>
        <v>32.343871428571433</v>
      </c>
      <c r="V176">
        <f t="shared" si="82"/>
        <v>4.8688133167595566</v>
      </c>
      <c r="W176">
        <f t="shared" si="83"/>
        <v>70.080768963726257</v>
      </c>
      <c r="X176">
        <f t="shared" si="84"/>
        <v>3.3776884769813056</v>
      </c>
      <c r="Y176">
        <f t="shared" si="85"/>
        <v>4.8197080695983718</v>
      </c>
      <c r="Z176">
        <f t="shared" si="86"/>
        <v>1.4911248397782511</v>
      </c>
      <c r="AA176">
        <f t="shared" si="87"/>
        <v>-88.738210390034752</v>
      </c>
      <c r="AB176">
        <f t="shared" si="88"/>
        <v>-26.754771845888321</v>
      </c>
      <c r="AC176">
        <f t="shared" si="89"/>
        <v>-2.199242145243423</v>
      </c>
      <c r="AD176">
        <f t="shared" si="90"/>
        <v>108.43629171076529</v>
      </c>
      <c r="AE176">
        <f t="shared" si="91"/>
        <v>26.209710488862203</v>
      </c>
      <c r="AF176">
        <f t="shared" si="92"/>
        <v>2.0175665999385468</v>
      </c>
      <c r="AG176">
        <f t="shared" si="93"/>
        <v>15.668945601198709</v>
      </c>
      <c r="AH176">
        <v>1095.0837695256751</v>
      </c>
      <c r="AI176">
        <v>1073.6410303030309</v>
      </c>
      <c r="AJ176">
        <v>1.7079860263875699</v>
      </c>
      <c r="AK176">
        <v>62.170441953153343</v>
      </c>
      <c r="AL176">
        <f t="shared" si="94"/>
        <v>2.0122043172343482</v>
      </c>
      <c r="AM176">
        <v>31.56991376167074</v>
      </c>
      <c r="AN176">
        <v>33.365856363636361</v>
      </c>
      <c r="AO176">
        <v>-8.4868264068938158E-5</v>
      </c>
      <c r="AP176">
        <v>100.072647166557</v>
      </c>
      <c r="AQ176">
        <v>7</v>
      </c>
      <c r="AR176">
        <v>1</v>
      </c>
      <c r="AS176">
        <f t="shared" si="95"/>
        <v>1</v>
      </c>
      <c r="AT176">
        <f t="shared" si="96"/>
        <v>0</v>
      </c>
      <c r="AU176">
        <f t="shared" si="97"/>
        <v>47416.309661714469</v>
      </c>
      <c r="AV176">
        <f t="shared" si="98"/>
        <v>1200.07</v>
      </c>
      <c r="AW176">
        <f t="shared" si="99"/>
        <v>1025.9848850217263</v>
      </c>
      <c r="AX176">
        <f t="shared" si="100"/>
        <v>0.85493753282869034</v>
      </c>
      <c r="AY176">
        <f t="shared" si="101"/>
        <v>0.1884294383593722</v>
      </c>
      <c r="AZ176">
        <v>6</v>
      </c>
      <c r="BA176">
        <v>0.5</v>
      </c>
      <c r="BB176" t="s">
        <v>355</v>
      </c>
      <c r="BC176">
        <v>2</v>
      </c>
      <c r="BD176" t="b">
        <v>1</v>
      </c>
      <c r="BE176">
        <v>1676567259.0999999</v>
      </c>
      <c r="BF176">
        <v>1035.338571428571</v>
      </c>
      <c r="BG176">
        <v>1061.46</v>
      </c>
      <c r="BH176">
        <v>33.36944285714285</v>
      </c>
      <c r="BI176">
        <v>31.569242857142861</v>
      </c>
      <c r="BJ176">
        <v>1042.825714285714</v>
      </c>
      <c r="BK176">
        <v>33.14525714285714</v>
      </c>
      <c r="BL176">
        <v>650.00828571428576</v>
      </c>
      <c r="BM176">
        <v>101.1211428571429</v>
      </c>
      <c r="BN176">
        <v>9.9860185714285704E-2</v>
      </c>
      <c r="BO176">
        <v>32.164442857142873</v>
      </c>
      <c r="BP176">
        <v>32.343871428571433</v>
      </c>
      <c r="BQ176">
        <v>999.89999999999986</v>
      </c>
      <c r="BR176">
        <v>0</v>
      </c>
      <c r="BS176">
        <v>0</v>
      </c>
      <c r="BT176">
        <v>8993.75</v>
      </c>
      <c r="BU176">
        <v>0</v>
      </c>
      <c r="BV176">
        <v>327.09271428571441</v>
      </c>
      <c r="BW176">
        <v>-26.1218</v>
      </c>
      <c r="BX176">
        <v>1071.08</v>
      </c>
      <c r="BY176">
        <v>1096.062857142857</v>
      </c>
      <c r="BZ176">
        <v>1.800211428571429</v>
      </c>
      <c r="CA176">
        <v>1061.46</v>
      </c>
      <c r="CB176">
        <v>31.569242857142861</v>
      </c>
      <c r="CC176">
        <v>3.3743542857142859</v>
      </c>
      <c r="CD176">
        <v>3.1923157142857139</v>
      </c>
      <c r="CE176">
        <v>26.000485714285709</v>
      </c>
      <c r="CF176">
        <v>25.06652857142857</v>
      </c>
      <c r="CG176">
        <v>1200.07</v>
      </c>
      <c r="CH176">
        <v>0.49999971428571438</v>
      </c>
      <c r="CI176">
        <v>0.50000057142857135</v>
      </c>
      <c r="CJ176">
        <v>0</v>
      </c>
      <c r="CK176">
        <v>895.63242857142848</v>
      </c>
      <c r="CL176">
        <v>4.9990899999999998</v>
      </c>
      <c r="CM176">
        <v>9773.1157142857137</v>
      </c>
      <c r="CN176">
        <v>9558.3985714285718</v>
      </c>
      <c r="CO176">
        <v>42.311999999999998</v>
      </c>
      <c r="CP176">
        <v>43.875</v>
      </c>
      <c r="CQ176">
        <v>43.125</v>
      </c>
      <c r="CR176">
        <v>42.936999999999998</v>
      </c>
      <c r="CS176">
        <v>43.561999999999998</v>
      </c>
      <c r="CT176">
        <v>597.53428571428572</v>
      </c>
      <c r="CU176">
        <v>597.53571428571433</v>
      </c>
      <c r="CV176">
        <v>0</v>
      </c>
      <c r="CW176">
        <v>1676567272.5</v>
      </c>
      <c r="CX176">
        <v>0</v>
      </c>
      <c r="CY176">
        <v>1676559501.0999999</v>
      </c>
      <c r="CZ176" t="s">
        <v>356</v>
      </c>
      <c r="DA176">
        <v>1676559501.0999999</v>
      </c>
      <c r="DB176">
        <v>1676559496.5999999</v>
      </c>
      <c r="DC176">
        <v>9</v>
      </c>
      <c r="DD176">
        <v>-0.31900000000000001</v>
      </c>
      <c r="DE176">
        <v>0.04</v>
      </c>
      <c r="DF176">
        <v>-6.032</v>
      </c>
      <c r="DG176">
        <v>0.23799999999999999</v>
      </c>
      <c r="DH176">
        <v>416</v>
      </c>
      <c r="DI176">
        <v>31</v>
      </c>
      <c r="DJ176">
        <v>0.66</v>
      </c>
      <c r="DK176">
        <v>0.35</v>
      </c>
      <c r="DL176">
        <v>-25.944714999999999</v>
      </c>
      <c r="DM176">
        <v>-1.6080810506566079</v>
      </c>
      <c r="DN176">
        <v>0.16497547931435119</v>
      </c>
      <c r="DO176">
        <v>0</v>
      </c>
      <c r="DP176">
        <v>1.8154785</v>
      </c>
      <c r="DQ176">
        <v>-9.2595647279548762E-2</v>
      </c>
      <c r="DR176">
        <v>9.3346102087874926E-3</v>
      </c>
      <c r="DS176">
        <v>1</v>
      </c>
      <c r="DT176">
        <v>0</v>
      </c>
      <c r="DU176">
        <v>0</v>
      </c>
      <c r="DV176">
        <v>0</v>
      </c>
      <c r="DW176">
        <v>-1</v>
      </c>
      <c r="DX176">
        <v>1</v>
      </c>
      <c r="DY176">
        <v>2</v>
      </c>
      <c r="DZ176" t="s">
        <v>373</v>
      </c>
      <c r="EA176">
        <v>3.2970600000000001</v>
      </c>
      <c r="EB176">
        <v>2.6250100000000001</v>
      </c>
      <c r="EC176">
        <v>0.19212299999999999</v>
      </c>
      <c r="ED176">
        <v>0.19289100000000001</v>
      </c>
      <c r="EE176">
        <v>0.13755800000000001</v>
      </c>
      <c r="EF176">
        <v>0.13125899999999999</v>
      </c>
      <c r="EG176">
        <v>24399.7</v>
      </c>
      <c r="EH176">
        <v>24738.5</v>
      </c>
      <c r="EI176">
        <v>28100.6</v>
      </c>
      <c r="EJ176">
        <v>29501.599999999999</v>
      </c>
      <c r="EK176">
        <v>33374</v>
      </c>
      <c r="EL176">
        <v>35568.199999999997</v>
      </c>
      <c r="EM176">
        <v>39685.9</v>
      </c>
      <c r="EN176">
        <v>42144.1</v>
      </c>
      <c r="EO176">
        <v>2.2182300000000001</v>
      </c>
      <c r="EP176">
        <v>2.2050200000000002</v>
      </c>
      <c r="EQ176">
        <v>0.14271600000000001</v>
      </c>
      <c r="ER176">
        <v>0</v>
      </c>
      <c r="ES176">
        <v>30.0185</v>
      </c>
      <c r="ET176">
        <v>999.9</v>
      </c>
      <c r="EU176">
        <v>76.5</v>
      </c>
      <c r="EV176">
        <v>32.6</v>
      </c>
      <c r="EW176">
        <v>37.369300000000003</v>
      </c>
      <c r="EX176">
        <v>57.121000000000002</v>
      </c>
      <c r="EY176">
        <v>-4.0745199999999997</v>
      </c>
      <c r="EZ176">
        <v>2</v>
      </c>
      <c r="FA176">
        <v>0.39612000000000003</v>
      </c>
      <c r="FB176">
        <v>-0.24760599999999999</v>
      </c>
      <c r="FC176">
        <v>20.2745</v>
      </c>
      <c r="FD176">
        <v>5.2181899999999999</v>
      </c>
      <c r="FE176">
        <v>12.0059</v>
      </c>
      <c r="FF176">
        <v>4.9873500000000002</v>
      </c>
      <c r="FG176">
        <v>3.2846500000000001</v>
      </c>
      <c r="FH176">
        <v>9999</v>
      </c>
      <c r="FI176">
        <v>9999</v>
      </c>
      <c r="FJ176">
        <v>9999</v>
      </c>
      <c r="FK176">
        <v>999.9</v>
      </c>
      <c r="FL176">
        <v>1.8657699999999999</v>
      </c>
      <c r="FM176">
        <v>1.8621799999999999</v>
      </c>
      <c r="FN176">
        <v>1.8641700000000001</v>
      </c>
      <c r="FO176">
        <v>1.8602700000000001</v>
      </c>
      <c r="FP176">
        <v>1.86097</v>
      </c>
      <c r="FQ176">
        <v>1.86016</v>
      </c>
      <c r="FR176">
        <v>1.8618699999999999</v>
      </c>
      <c r="FS176">
        <v>1.8584400000000001</v>
      </c>
      <c r="FT176">
        <v>0</v>
      </c>
      <c r="FU176">
        <v>0</v>
      </c>
      <c r="FV176">
        <v>0</v>
      </c>
      <c r="FW176">
        <v>0</v>
      </c>
      <c r="FX176" t="s">
        <v>358</v>
      </c>
      <c r="FY176" t="s">
        <v>359</v>
      </c>
      <c r="FZ176" t="s">
        <v>360</v>
      </c>
      <c r="GA176" t="s">
        <v>360</v>
      </c>
      <c r="GB176" t="s">
        <v>360</v>
      </c>
      <c r="GC176" t="s">
        <v>360</v>
      </c>
      <c r="GD176">
        <v>0</v>
      </c>
      <c r="GE176">
        <v>100</v>
      </c>
      <c r="GF176">
        <v>100</v>
      </c>
      <c r="GG176">
        <v>-7.49</v>
      </c>
      <c r="GH176">
        <v>0.22420000000000001</v>
      </c>
      <c r="GI176">
        <v>-4.3390407852367989</v>
      </c>
      <c r="GJ176">
        <v>-4.8024823865547416E-3</v>
      </c>
      <c r="GK176">
        <v>2.2541114550050859E-6</v>
      </c>
      <c r="GL176">
        <v>-5.2254267566753844E-10</v>
      </c>
      <c r="GM176">
        <v>0.224158448447625</v>
      </c>
      <c r="GN176">
        <v>0</v>
      </c>
      <c r="GO176">
        <v>0</v>
      </c>
      <c r="GP176">
        <v>0</v>
      </c>
      <c r="GQ176">
        <v>6</v>
      </c>
      <c r="GR176">
        <v>2068</v>
      </c>
      <c r="GS176">
        <v>3</v>
      </c>
      <c r="GT176">
        <v>31</v>
      </c>
      <c r="GU176">
        <v>129.30000000000001</v>
      </c>
      <c r="GV176">
        <v>129.4</v>
      </c>
      <c r="GW176">
        <v>2.9150399999999999</v>
      </c>
      <c r="GX176">
        <v>2.5097700000000001</v>
      </c>
      <c r="GY176">
        <v>2.04834</v>
      </c>
      <c r="GZ176">
        <v>2.6257299999999999</v>
      </c>
      <c r="HA176">
        <v>2.1972700000000001</v>
      </c>
      <c r="HB176">
        <v>2.3315399999999999</v>
      </c>
      <c r="HC176">
        <v>37.747</v>
      </c>
      <c r="HD176">
        <v>14.1846</v>
      </c>
      <c r="HE176">
        <v>18</v>
      </c>
      <c r="HF176">
        <v>692.11199999999997</v>
      </c>
      <c r="HG176">
        <v>759.13900000000001</v>
      </c>
      <c r="HH176">
        <v>30.999300000000002</v>
      </c>
      <c r="HI176">
        <v>32.440800000000003</v>
      </c>
      <c r="HJ176">
        <v>29.9998</v>
      </c>
      <c r="HK176">
        <v>32.401400000000002</v>
      </c>
      <c r="HL176">
        <v>32.412199999999999</v>
      </c>
      <c r="HM176">
        <v>58.308</v>
      </c>
      <c r="HN176">
        <v>19.6814</v>
      </c>
      <c r="HO176">
        <v>100</v>
      </c>
      <c r="HP176">
        <v>31</v>
      </c>
      <c r="HQ176">
        <v>1076.69</v>
      </c>
      <c r="HR176">
        <v>31.6098</v>
      </c>
      <c r="HS176">
        <v>99.048900000000003</v>
      </c>
      <c r="HT176">
        <v>97.751300000000001</v>
      </c>
    </row>
    <row r="177" spans="1:228" x14ac:dyDescent="0.2">
      <c r="A177">
        <v>162</v>
      </c>
      <c r="B177">
        <v>1676567265.0999999</v>
      </c>
      <c r="C177">
        <v>643</v>
      </c>
      <c r="D177" t="s">
        <v>683</v>
      </c>
      <c r="E177" t="s">
        <v>684</v>
      </c>
      <c r="F177">
        <v>4</v>
      </c>
      <c r="G177">
        <v>1676567262.7874999</v>
      </c>
      <c r="H177">
        <f t="shared" si="68"/>
        <v>1.9950539510002179E-3</v>
      </c>
      <c r="I177">
        <f t="shared" si="69"/>
        <v>1.9950539510002179</v>
      </c>
      <c r="J177">
        <f t="shared" si="70"/>
        <v>15.52056328081885</v>
      </c>
      <c r="K177">
        <f t="shared" si="71"/>
        <v>1041.5250000000001</v>
      </c>
      <c r="L177">
        <f t="shared" si="72"/>
        <v>828.72396670764613</v>
      </c>
      <c r="M177">
        <f t="shared" si="73"/>
        <v>83.88276257333186</v>
      </c>
      <c r="N177">
        <f t="shared" si="74"/>
        <v>105.42230923557938</v>
      </c>
      <c r="O177">
        <f t="shared" si="75"/>
        <v>0.13372595832467102</v>
      </c>
      <c r="P177">
        <f t="shared" si="76"/>
        <v>2.7637444753731866</v>
      </c>
      <c r="Q177">
        <f t="shared" si="77"/>
        <v>0.1302325478373452</v>
      </c>
      <c r="R177">
        <f t="shared" si="78"/>
        <v>8.1701610217865539E-2</v>
      </c>
      <c r="S177">
        <f t="shared" si="79"/>
        <v>226.12742061074425</v>
      </c>
      <c r="T177">
        <f t="shared" si="80"/>
        <v>33.002179680608023</v>
      </c>
      <c r="U177">
        <f t="shared" si="81"/>
        <v>32.3256625</v>
      </c>
      <c r="V177">
        <f t="shared" si="82"/>
        <v>4.8638102012850011</v>
      </c>
      <c r="W177">
        <f t="shared" si="83"/>
        <v>70.128003371565157</v>
      </c>
      <c r="X177">
        <f t="shared" si="84"/>
        <v>3.376332849776039</v>
      </c>
      <c r="Y177">
        <f t="shared" si="85"/>
        <v>4.8145287010196602</v>
      </c>
      <c r="Z177">
        <f t="shared" si="86"/>
        <v>1.4874773515089621</v>
      </c>
      <c r="AA177">
        <f t="shared" si="87"/>
        <v>-87.981879239109617</v>
      </c>
      <c r="AB177">
        <f t="shared" si="88"/>
        <v>-26.855205848774133</v>
      </c>
      <c r="AC177">
        <f t="shared" si="89"/>
        <v>-2.2087530253008554</v>
      </c>
      <c r="AD177">
        <f t="shared" si="90"/>
        <v>109.08158249755964</v>
      </c>
      <c r="AE177">
        <f t="shared" si="91"/>
        <v>26.2775487469704</v>
      </c>
      <c r="AF177">
        <f t="shared" si="92"/>
        <v>2.0024852153976966</v>
      </c>
      <c r="AG177">
        <f t="shared" si="93"/>
        <v>15.52056328081885</v>
      </c>
      <c r="AH177">
        <v>1102.0695256458289</v>
      </c>
      <c r="AI177">
        <v>1080.623515151515</v>
      </c>
      <c r="AJ177">
        <v>1.74530955193821</v>
      </c>
      <c r="AK177">
        <v>62.170441953153343</v>
      </c>
      <c r="AL177">
        <f t="shared" si="94"/>
        <v>1.9950539510002179</v>
      </c>
      <c r="AM177">
        <v>31.568625098704029</v>
      </c>
      <c r="AN177">
        <v>33.350369090909084</v>
      </c>
      <c r="AO177">
        <v>-2.3049082895147189E-4</v>
      </c>
      <c r="AP177">
        <v>100.072647166557</v>
      </c>
      <c r="AQ177">
        <v>7</v>
      </c>
      <c r="AR177">
        <v>1</v>
      </c>
      <c r="AS177">
        <f t="shared" si="95"/>
        <v>1</v>
      </c>
      <c r="AT177">
        <f t="shared" si="96"/>
        <v>0</v>
      </c>
      <c r="AU177">
        <f t="shared" si="97"/>
        <v>47361.975293810006</v>
      </c>
      <c r="AV177">
        <f t="shared" si="98"/>
        <v>1200.0574999999999</v>
      </c>
      <c r="AW177">
        <f t="shared" si="99"/>
        <v>1025.9748510936497</v>
      </c>
      <c r="AX177">
        <f t="shared" si="100"/>
        <v>0.85493807679519507</v>
      </c>
      <c r="AY177">
        <f t="shared" si="101"/>
        <v>0.1884304882147266</v>
      </c>
      <c r="AZ177">
        <v>6</v>
      </c>
      <c r="BA177">
        <v>0.5</v>
      </c>
      <c r="BB177" t="s">
        <v>355</v>
      </c>
      <c r="BC177">
        <v>2</v>
      </c>
      <c r="BD177" t="b">
        <v>1</v>
      </c>
      <c r="BE177">
        <v>1676567262.7874999</v>
      </c>
      <c r="BF177">
        <v>1041.5250000000001</v>
      </c>
      <c r="BG177">
        <v>1067.70875</v>
      </c>
      <c r="BH177">
        <v>33.356650000000002</v>
      </c>
      <c r="BI177">
        <v>31.569700000000001</v>
      </c>
      <c r="BJ177">
        <v>1049.0237500000001</v>
      </c>
      <c r="BK177">
        <v>33.132462500000003</v>
      </c>
      <c r="BL177">
        <v>649.94174999999996</v>
      </c>
      <c r="BM177">
        <v>101.11924999999999</v>
      </c>
      <c r="BN177">
        <v>9.9932674999999999E-2</v>
      </c>
      <c r="BO177">
        <v>32.145425000000003</v>
      </c>
      <c r="BP177">
        <v>32.3256625</v>
      </c>
      <c r="BQ177">
        <v>999.9</v>
      </c>
      <c r="BR177">
        <v>0</v>
      </c>
      <c r="BS177">
        <v>0</v>
      </c>
      <c r="BT177">
        <v>8982.8912500000006</v>
      </c>
      <c r="BU177">
        <v>0</v>
      </c>
      <c r="BV177">
        <v>306.76962500000002</v>
      </c>
      <c r="BW177">
        <v>-26.186475000000002</v>
      </c>
      <c r="BX177">
        <v>1077.4637499999999</v>
      </c>
      <c r="BY177">
        <v>1102.5162499999999</v>
      </c>
      <c r="BZ177">
        <v>1.7869299999999999</v>
      </c>
      <c r="CA177">
        <v>1067.70875</v>
      </c>
      <c r="CB177">
        <v>31.569700000000001</v>
      </c>
      <c r="CC177">
        <v>3.3729987499999998</v>
      </c>
      <c r="CD177">
        <v>3.1923062500000001</v>
      </c>
      <c r="CE177">
        <v>25.993675</v>
      </c>
      <c r="CF177">
        <v>25.066475000000001</v>
      </c>
      <c r="CG177">
        <v>1200.0574999999999</v>
      </c>
      <c r="CH177">
        <v>0.49998087499999999</v>
      </c>
      <c r="CI177">
        <v>0.50001925000000003</v>
      </c>
      <c r="CJ177">
        <v>0</v>
      </c>
      <c r="CK177">
        <v>895.86774999999989</v>
      </c>
      <c r="CL177">
        <v>4.9990899999999998</v>
      </c>
      <c r="CM177">
        <v>9781.2087499999998</v>
      </c>
      <c r="CN177">
        <v>9558.244999999999</v>
      </c>
      <c r="CO177">
        <v>42.311999999999998</v>
      </c>
      <c r="CP177">
        <v>43.875</v>
      </c>
      <c r="CQ177">
        <v>43.125</v>
      </c>
      <c r="CR177">
        <v>42.921499999999988</v>
      </c>
      <c r="CS177">
        <v>43.561999999999998</v>
      </c>
      <c r="CT177">
        <v>597.50624999999991</v>
      </c>
      <c r="CU177">
        <v>597.55124999999998</v>
      </c>
      <c r="CV177">
        <v>0</v>
      </c>
      <c r="CW177">
        <v>1676567276.7</v>
      </c>
      <c r="CX177">
        <v>0</v>
      </c>
      <c r="CY177">
        <v>1676559501.0999999</v>
      </c>
      <c r="CZ177" t="s">
        <v>356</v>
      </c>
      <c r="DA177">
        <v>1676559501.0999999</v>
      </c>
      <c r="DB177">
        <v>1676559496.5999999</v>
      </c>
      <c r="DC177">
        <v>9</v>
      </c>
      <c r="DD177">
        <v>-0.31900000000000001</v>
      </c>
      <c r="DE177">
        <v>0.04</v>
      </c>
      <c r="DF177">
        <v>-6.032</v>
      </c>
      <c r="DG177">
        <v>0.23799999999999999</v>
      </c>
      <c r="DH177">
        <v>416</v>
      </c>
      <c r="DI177">
        <v>31</v>
      </c>
      <c r="DJ177">
        <v>0.66</v>
      </c>
      <c r="DK177">
        <v>0.35</v>
      </c>
      <c r="DL177">
        <v>-26.030885000000001</v>
      </c>
      <c r="DM177">
        <v>-1.459645778611611</v>
      </c>
      <c r="DN177">
        <v>0.1522310292778708</v>
      </c>
      <c r="DO177">
        <v>0</v>
      </c>
      <c r="DP177">
        <v>1.80835725</v>
      </c>
      <c r="DQ177">
        <v>-0.13145189493433759</v>
      </c>
      <c r="DR177">
        <v>1.2871886611429561E-2</v>
      </c>
      <c r="DS177">
        <v>0</v>
      </c>
      <c r="DT177">
        <v>0</v>
      </c>
      <c r="DU177">
        <v>0</v>
      </c>
      <c r="DV177">
        <v>0</v>
      </c>
      <c r="DW177">
        <v>-1</v>
      </c>
      <c r="DX177">
        <v>0</v>
      </c>
      <c r="DY177">
        <v>2</v>
      </c>
      <c r="DZ177" t="s">
        <v>357</v>
      </c>
      <c r="EA177">
        <v>3.29732</v>
      </c>
      <c r="EB177">
        <v>2.6251500000000001</v>
      </c>
      <c r="EC177">
        <v>0.192911</v>
      </c>
      <c r="ED177">
        <v>0.19366900000000001</v>
      </c>
      <c r="EE177">
        <v>0.137518</v>
      </c>
      <c r="EF177">
        <v>0.13127</v>
      </c>
      <c r="EG177">
        <v>24375.7</v>
      </c>
      <c r="EH177">
        <v>24714.7</v>
      </c>
      <c r="EI177">
        <v>28100.400000000001</v>
      </c>
      <c r="EJ177">
        <v>29501.7</v>
      </c>
      <c r="EK177">
        <v>33375.199999999997</v>
      </c>
      <c r="EL177">
        <v>35567.699999999997</v>
      </c>
      <c r="EM177">
        <v>39685.4</v>
      </c>
      <c r="EN177">
        <v>42144</v>
      </c>
      <c r="EO177">
        <v>2.2184699999999999</v>
      </c>
      <c r="EP177">
        <v>2.2049699999999999</v>
      </c>
      <c r="EQ177">
        <v>0.14139299999999999</v>
      </c>
      <c r="ER177">
        <v>0</v>
      </c>
      <c r="ES177">
        <v>30.012899999999998</v>
      </c>
      <c r="ET177">
        <v>999.9</v>
      </c>
      <c r="EU177">
        <v>76.5</v>
      </c>
      <c r="EV177">
        <v>32.6</v>
      </c>
      <c r="EW177">
        <v>37.367800000000003</v>
      </c>
      <c r="EX177">
        <v>56.670999999999999</v>
      </c>
      <c r="EY177">
        <v>-4.09856</v>
      </c>
      <c r="EZ177">
        <v>2</v>
      </c>
      <c r="FA177">
        <v>0.395681</v>
      </c>
      <c r="FB177">
        <v>-0.25308599999999998</v>
      </c>
      <c r="FC177">
        <v>20.2745</v>
      </c>
      <c r="FD177">
        <v>5.2174399999999999</v>
      </c>
      <c r="FE177">
        <v>12.0067</v>
      </c>
      <c r="FF177">
        <v>4.9870999999999999</v>
      </c>
      <c r="FG177">
        <v>3.2845</v>
      </c>
      <c r="FH177">
        <v>9999</v>
      </c>
      <c r="FI177">
        <v>9999</v>
      </c>
      <c r="FJ177">
        <v>9999</v>
      </c>
      <c r="FK177">
        <v>999.9</v>
      </c>
      <c r="FL177">
        <v>1.86578</v>
      </c>
      <c r="FM177">
        <v>1.8621799999999999</v>
      </c>
      <c r="FN177">
        <v>1.8641700000000001</v>
      </c>
      <c r="FO177">
        <v>1.8602399999999999</v>
      </c>
      <c r="FP177">
        <v>1.8609599999999999</v>
      </c>
      <c r="FQ177">
        <v>1.8601799999999999</v>
      </c>
      <c r="FR177">
        <v>1.86188</v>
      </c>
      <c r="FS177">
        <v>1.8584400000000001</v>
      </c>
      <c r="FT177">
        <v>0</v>
      </c>
      <c r="FU177">
        <v>0</v>
      </c>
      <c r="FV177">
        <v>0</v>
      </c>
      <c r="FW177">
        <v>0</v>
      </c>
      <c r="FX177" t="s">
        <v>358</v>
      </c>
      <c r="FY177" t="s">
        <v>359</v>
      </c>
      <c r="FZ177" t="s">
        <v>360</v>
      </c>
      <c r="GA177" t="s">
        <v>360</v>
      </c>
      <c r="GB177" t="s">
        <v>360</v>
      </c>
      <c r="GC177" t="s">
        <v>360</v>
      </c>
      <c r="GD177">
        <v>0</v>
      </c>
      <c r="GE177">
        <v>100</v>
      </c>
      <c r="GF177">
        <v>100</v>
      </c>
      <c r="GG177">
        <v>-7.5</v>
      </c>
      <c r="GH177">
        <v>0.22409999999999999</v>
      </c>
      <c r="GI177">
        <v>-4.3390407852367989</v>
      </c>
      <c r="GJ177">
        <v>-4.8024823865547416E-3</v>
      </c>
      <c r="GK177">
        <v>2.2541114550050859E-6</v>
      </c>
      <c r="GL177">
        <v>-5.2254267566753844E-10</v>
      </c>
      <c r="GM177">
        <v>0.224158448447625</v>
      </c>
      <c r="GN177">
        <v>0</v>
      </c>
      <c r="GO177">
        <v>0</v>
      </c>
      <c r="GP177">
        <v>0</v>
      </c>
      <c r="GQ177">
        <v>6</v>
      </c>
      <c r="GR177">
        <v>2068</v>
      </c>
      <c r="GS177">
        <v>3</v>
      </c>
      <c r="GT177">
        <v>31</v>
      </c>
      <c r="GU177">
        <v>129.4</v>
      </c>
      <c r="GV177">
        <v>129.5</v>
      </c>
      <c r="GW177">
        <v>2.9296899999999999</v>
      </c>
      <c r="GX177">
        <v>2.5158700000000001</v>
      </c>
      <c r="GY177">
        <v>2.04834</v>
      </c>
      <c r="GZ177">
        <v>2.6257299999999999</v>
      </c>
      <c r="HA177">
        <v>2.1972700000000001</v>
      </c>
      <c r="HB177">
        <v>2.31812</v>
      </c>
      <c r="HC177">
        <v>37.747</v>
      </c>
      <c r="HD177">
        <v>14.175800000000001</v>
      </c>
      <c r="HE177">
        <v>18</v>
      </c>
      <c r="HF177">
        <v>692.30100000000004</v>
      </c>
      <c r="HG177">
        <v>759.06500000000005</v>
      </c>
      <c r="HH177">
        <v>30.998899999999999</v>
      </c>
      <c r="HI177">
        <v>32.438699999999997</v>
      </c>
      <c r="HJ177">
        <v>29.9998</v>
      </c>
      <c r="HK177">
        <v>32.4</v>
      </c>
      <c r="HL177">
        <v>32.410200000000003</v>
      </c>
      <c r="HM177">
        <v>58.599299999999999</v>
      </c>
      <c r="HN177">
        <v>19.6814</v>
      </c>
      <c r="HO177">
        <v>100</v>
      </c>
      <c r="HP177">
        <v>31</v>
      </c>
      <c r="HQ177">
        <v>1083.43</v>
      </c>
      <c r="HR177">
        <v>31.632200000000001</v>
      </c>
      <c r="HS177">
        <v>99.047899999999998</v>
      </c>
      <c r="HT177">
        <v>97.751300000000001</v>
      </c>
    </row>
    <row r="178" spans="1:228" x14ac:dyDescent="0.2">
      <c r="A178">
        <v>163</v>
      </c>
      <c r="B178">
        <v>1676567269.0999999</v>
      </c>
      <c r="C178">
        <v>647</v>
      </c>
      <c r="D178" t="s">
        <v>685</v>
      </c>
      <c r="E178" t="s">
        <v>686</v>
      </c>
      <c r="F178">
        <v>4</v>
      </c>
      <c r="G178">
        <v>1676567267.0999999</v>
      </c>
      <c r="H178">
        <f t="shared" si="68"/>
        <v>1.9894330870646156E-3</v>
      </c>
      <c r="I178">
        <f t="shared" si="69"/>
        <v>1.9894330870646157</v>
      </c>
      <c r="J178">
        <f t="shared" si="70"/>
        <v>15.644011549372383</v>
      </c>
      <c r="K178">
        <f t="shared" si="71"/>
        <v>1048.72</v>
      </c>
      <c r="L178">
        <f t="shared" si="72"/>
        <v>834.37726211019708</v>
      </c>
      <c r="M178">
        <f t="shared" si="73"/>
        <v>84.457240821490956</v>
      </c>
      <c r="N178">
        <f t="shared" si="74"/>
        <v>106.1534171848228</v>
      </c>
      <c r="O178">
        <f t="shared" si="75"/>
        <v>0.13376005446453895</v>
      </c>
      <c r="P178">
        <f t="shared" si="76"/>
        <v>2.7683095292678259</v>
      </c>
      <c r="Q178">
        <f t="shared" si="77"/>
        <v>0.13027048912175271</v>
      </c>
      <c r="R178">
        <f t="shared" si="78"/>
        <v>8.1724996711013576E-2</v>
      </c>
      <c r="S178">
        <f t="shared" si="79"/>
        <v>226.1130566642932</v>
      </c>
      <c r="T178">
        <f t="shared" si="80"/>
        <v>32.987647229835218</v>
      </c>
      <c r="U178">
        <f t="shared" si="81"/>
        <v>32.305757142857153</v>
      </c>
      <c r="V178">
        <f t="shared" si="82"/>
        <v>4.8583460924241963</v>
      </c>
      <c r="W178">
        <f t="shared" si="83"/>
        <v>70.166884237106615</v>
      </c>
      <c r="X178">
        <f t="shared" si="84"/>
        <v>3.3754014341895324</v>
      </c>
      <c r="Y178">
        <f t="shared" si="85"/>
        <v>4.8105334459250599</v>
      </c>
      <c r="Z178">
        <f t="shared" si="86"/>
        <v>1.4829446582346639</v>
      </c>
      <c r="AA178">
        <f t="shared" si="87"/>
        <v>-87.733999139549553</v>
      </c>
      <c r="AB178">
        <f t="shared" si="88"/>
        <v>-26.120025157735824</v>
      </c>
      <c r="AC178">
        <f t="shared" si="89"/>
        <v>-2.1443796668976938</v>
      </c>
      <c r="AD178">
        <f t="shared" si="90"/>
        <v>110.11465270011013</v>
      </c>
      <c r="AE178">
        <f t="shared" si="91"/>
        <v>26.319341851169217</v>
      </c>
      <c r="AF178">
        <f t="shared" si="92"/>
        <v>1.9895915440429437</v>
      </c>
      <c r="AG178">
        <f t="shared" si="93"/>
        <v>15.644011549372383</v>
      </c>
      <c r="AH178">
        <v>1108.975819407196</v>
      </c>
      <c r="AI178">
        <v>1087.492</v>
      </c>
      <c r="AJ178">
        <v>1.724275831492535</v>
      </c>
      <c r="AK178">
        <v>62.170441953153343</v>
      </c>
      <c r="AL178">
        <f t="shared" si="94"/>
        <v>1.9894330870646157</v>
      </c>
      <c r="AM178">
        <v>31.571553069330811</v>
      </c>
      <c r="AN178">
        <v>33.347429696969677</v>
      </c>
      <c r="AO178">
        <v>-9.402278798911843E-5</v>
      </c>
      <c r="AP178">
        <v>100.072647166557</v>
      </c>
      <c r="AQ178">
        <v>7</v>
      </c>
      <c r="AR178">
        <v>1</v>
      </c>
      <c r="AS178">
        <f t="shared" si="95"/>
        <v>1</v>
      </c>
      <c r="AT178">
        <f t="shared" si="96"/>
        <v>0</v>
      </c>
      <c r="AU178">
        <f t="shared" si="97"/>
        <v>47490.173349128243</v>
      </c>
      <c r="AV178">
        <f t="shared" si="98"/>
        <v>1199.981428571429</v>
      </c>
      <c r="AW178">
        <f t="shared" si="99"/>
        <v>1025.9097993079242</v>
      </c>
      <c r="AX178">
        <f t="shared" si="100"/>
        <v>0.85493806394092609</v>
      </c>
      <c r="AY178">
        <f t="shared" si="101"/>
        <v>0.18843046340598746</v>
      </c>
      <c r="AZ178">
        <v>6</v>
      </c>
      <c r="BA178">
        <v>0.5</v>
      </c>
      <c r="BB178" t="s">
        <v>355</v>
      </c>
      <c r="BC178">
        <v>2</v>
      </c>
      <c r="BD178" t="b">
        <v>1</v>
      </c>
      <c r="BE178">
        <v>1676567267.0999999</v>
      </c>
      <c r="BF178">
        <v>1048.72</v>
      </c>
      <c r="BG178">
        <v>1074.9428571428571</v>
      </c>
      <c r="BH178">
        <v>33.346557142857137</v>
      </c>
      <c r="BI178">
        <v>31.57111428571428</v>
      </c>
      <c r="BJ178">
        <v>1056.232857142857</v>
      </c>
      <c r="BK178">
        <v>33.122428571428557</v>
      </c>
      <c r="BL178">
        <v>649.94899999999996</v>
      </c>
      <c r="BM178">
        <v>101.1221428571428</v>
      </c>
      <c r="BN178">
        <v>9.9744000000000013E-2</v>
      </c>
      <c r="BO178">
        <v>32.130742857142863</v>
      </c>
      <c r="BP178">
        <v>32.305757142857153</v>
      </c>
      <c r="BQ178">
        <v>999.89999999999986</v>
      </c>
      <c r="BR178">
        <v>0</v>
      </c>
      <c r="BS178">
        <v>0</v>
      </c>
      <c r="BT178">
        <v>9006.8757142857139</v>
      </c>
      <c r="BU178">
        <v>0</v>
      </c>
      <c r="BV178">
        <v>320.93442857142861</v>
      </c>
      <c r="BW178">
        <v>-26.221071428571431</v>
      </c>
      <c r="BX178">
        <v>1084.8985714285709</v>
      </c>
      <c r="BY178">
        <v>1109.985714285714</v>
      </c>
      <c r="BZ178">
        <v>1.7754671428571429</v>
      </c>
      <c r="CA178">
        <v>1074.9428571428571</v>
      </c>
      <c r="CB178">
        <v>31.57111428571428</v>
      </c>
      <c r="CC178">
        <v>3.37208</v>
      </c>
      <c r="CD178">
        <v>3.1925400000000002</v>
      </c>
      <c r="CE178">
        <v>25.989100000000001</v>
      </c>
      <c r="CF178">
        <v>25.067714285714281</v>
      </c>
      <c r="CG178">
        <v>1199.981428571429</v>
      </c>
      <c r="CH178">
        <v>0.49998028571428571</v>
      </c>
      <c r="CI178">
        <v>0.50001971428571423</v>
      </c>
      <c r="CJ178">
        <v>0</v>
      </c>
      <c r="CK178">
        <v>896.24957142857147</v>
      </c>
      <c r="CL178">
        <v>4.9990899999999998</v>
      </c>
      <c r="CM178">
        <v>9774.2714285714301</v>
      </c>
      <c r="CN178">
        <v>9557.6214285714286</v>
      </c>
      <c r="CO178">
        <v>42.311999999999998</v>
      </c>
      <c r="CP178">
        <v>43.875</v>
      </c>
      <c r="CQ178">
        <v>43.125</v>
      </c>
      <c r="CR178">
        <v>42.875</v>
      </c>
      <c r="CS178">
        <v>43.561999999999998</v>
      </c>
      <c r="CT178">
        <v>597.46857142857141</v>
      </c>
      <c r="CU178">
        <v>597.51285714285711</v>
      </c>
      <c r="CV178">
        <v>0</v>
      </c>
      <c r="CW178">
        <v>1676567280.9000001</v>
      </c>
      <c r="CX178">
        <v>0</v>
      </c>
      <c r="CY178">
        <v>1676559501.0999999</v>
      </c>
      <c r="CZ178" t="s">
        <v>356</v>
      </c>
      <c r="DA178">
        <v>1676559501.0999999</v>
      </c>
      <c r="DB178">
        <v>1676559496.5999999</v>
      </c>
      <c r="DC178">
        <v>9</v>
      </c>
      <c r="DD178">
        <v>-0.31900000000000001</v>
      </c>
      <c r="DE178">
        <v>0.04</v>
      </c>
      <c r="DF178">
        <v>-6.032</v>
      </c>
      <c r="DG178">
        <v>0.23799999999999999</v>
      </c>
      <c r="DH178">
        <v>416</v>
      </c>
      <c r="DI178">
        <v>31</v>
      </c>
      <c r="DJ178">
        <v>0.66</v>
      </c>
      <c r="DK178">
        <v>0.35</v>
      </c>
      <c r="DL178">
        <v>-26.117642499999999</v>
      </c>
      <c r="DM178">
        <v>-0.85377523452154203</v>
      </c>
      <c r="DN178">
        <v>9.0880192802117399E-2</v>
      </c>
      <c r="DO178">
        <v>0</v>
      </c>
      <c r="DP178">
        <v>1.7987582499999999</v>
      </c>
      <c r="DQ178">
        <v>-0.1581628142589134</v>
      </c>
      <c r="DR178">
        <v>1.539632226986367E-2</v>
      </c>
      <c r="DS178">
        <v>0</v>
      </c>
      <c r="DT178">
        <v>0</v>
      </c>
      <c r="DU178">
        <v>0</v>
      </c>
      <c r="DV178">
        <v>0</v>
      </c>
      <c r="DW178">
        <v>-1</v>
      </c>
      <c r="DX178">
        <v>0</v>
      </c>
      <c r="DY178">
        <v>2</v>
      </c>
      <c r="DZ178" t="s">
        <v>357</v>
      </c>
      <c r="EA178">
        <v>3.2973699999999999</v>
      </c>
      <c r="EB178">
        <v>2.6250599999999999</v>
      </c>
      <c r="EC178">
        <v>0.193686</v>
      </c>
      <c r="ED178">
        <v>0.19444600000000001</v>
      </c>
      <c r="EE178">
        <v>0.137519</v>
      </c>
      <c r="EF178">
        <v>0.13126499999999999</v>
      </c>
      <c r="EG178">
        <v>24352.799999999999</v>
      </c>
      <c r="EH178">
        <v>24691</v>
      </c>
      <c r="EI178">
        <v>28101</v>
      </c>
      <c r="EJ178">
        <v>29501.9</v>
      </c>
      <c r="EK178">
        <v>33376.199999999997</v>
      </c>
      <c r="EL178">
        <v>35568.1</v>
      </c>
      <c r="EM178">
        <v>39686.5</v>
      </c>
      <c r="EN178">
        <v>42144.2</v>
      </c>
      <c r="EO178">
        <v>2.2186499999999998</v>
      </c>
      <c r="EP178">
        <v>2.20478</v>
      </c>
      <c r="EQ178">
        <v>0.14158000000000001</v>
      </c>
      <c r="ER178">
        <v>0</v>
      </c>
      <c r="ES178">
        <v>30.005700000000001</v>
      </c>
      <c r="ET178">
        <v>999.9</v>
      </c>
      <c r="EU178">
        <v>76.5</v>
      </c>
      <c r="EV178">
        <v>32.6</v>
      </c>
      <c r="EW178">
        <v>37.367699999999999</v>
      </c>
      <c r="EX178">
        <v>57.061</v>
      </c>
      <c r="EY178">
        <v>-4.1346100000000003</v>
      </c>
      <c r="EZ178">
        <v>2</v>
      </c>
      <c r="FA178">
        <v>0.39563999999999999</v>
      </c>
      <c r="FB178">
        <v>-0.25719199999999998</v>
      </c>
      <c r="FC178">
        <v>20.2745</v>
      </c>
      <c r="FD178">
        <v>5.2172900000000002</v>
      </c>
      <c r="FE178">
        <v>12.007</v>
      </c>
      <c r="FF178">
        <v>4.9867999999999997</v>
      </c>
      <c r="FG178">
        <v>3.2844500000000001</v>
      </c>
      <c r="FH178">
        <v>9999</v>
      </c>
      <c r="FI178">
        <v>9999</v>
      </c>
      <c r="FJ178">
        <v>9999</v>
      </c>
      <c r="FK178">
        <v>999.9</v>
      </c>
      <c r="FL178">
        <v>1.8657600000000001</v>
      </c>
      <c r="FM178">
        <v>1.8621799999999999</v>
      </c>
      <c r="FN178">
        <v>1.8641799999999999</v>
      </c>
      <c r="FO178">
        <v>1.86025</v>
      </c>
      <c r="FP178">
        <v>1.8609599999999999</v>
      </c>
      <c r="FQ178">
        <v>1.86019</v>
      </c>
      <c r="FR178">
        <v>1.86188</v>
      </c>
      <c r="FS178">
        <v>1.8584799999999999</v>
      </c>
      <c r="FT178">
        <v>0</v>
      </c>
      <c r="FU178">
        <v>0</v>
      </c>
      <c r="FV178">
        <v>0</v>
      </c>
      <c r="FW178">
        <v>0</v>
      </c>
      <c r="FX178" t="s">
        <v>358</v>
      </c>
      <c r="FY178" t="s">
        <v>359</v>
      </c>
      <c r="FZ178" t="s">
        <v>360</v>
      </c>
      <c r="GA178" t="s">
        <v>360</v>
      </c>
      <c r="GB178" t="s">
        <v>360</v>
      </c>
      <c r="GC178" t="s">
        <v>360</v>
      </c>
      <c r="GD178">
        <v>0</v>
      </c>
      <c r="GE178">
        <v>100</v>
      </c>
      <c r="GF178">
        <v>100</v>
      </c>
      <c r="GG178">
        <v>-7.52</v>
      </c>
      <c r="GH178">
        <v>0.22420000000000001</v>
      </c>
      <c r="GI178">
        <v>-4.3390407852367989</v>
      </c>
      <c r="GJ178">
        <v>-4.8024823865547416E-3</v>
      </c>
      <c r="GK178">
        <v>2.2541114550050859E-6</v>
      </c>
      <c r="GL178">
        <v>-5.2254267566753844E-10</v>
      </c>
      <c r="GM178">
        <v>0.224158448447625</v>
      </c>
      <c r="GN178">
        <v>0</v>
      </c>
      <c r="GO178">
        <v>0</v>
      </c>
      <c r="GP178">
        <v>0</v>
      </c>
      <c r="GQ178">
        <v>6</v>
      </c>
      <c r="GR178">
        <v>2068</v>
      </c>
      <c r="GS178">
        <v>3</v>
      </c>
      <c r="GT178">
        <v>31</v>
      </c>
      <c r="GU178">
        <v>129.5</v>
      </c>
      <c r="GV178">
        <v>129.5</v>
      </c>
      <c r="GW178">
        <v>2.94434</v>
      </c>
      <c r="GX178">
        <v>2.5158700000000001</v>
      </c>
      <c r="GY178">
        <v>2.04834</v>
      </c>
      <c r="GZ178">
        <v>2.6257299999999999</v>
      </c>
      <c r="HA178">
        <v>2.1972700000000001</v>
      </c>
      <c r="HB178">
        <v>2.323</v>
      </c>
      <c r="HC178">
        <v>37.722799999999999</v>
      </c>
      <c r="HD178">
        <v>14.1671</v>
      </c>
      <c r="HE178">
        <v>18</v>
      </c>
      <c r="HF178">
        <v>692.42499999999995</v>
      </c>
      <c r="HG178">
        <v>758.85</v>
      </c>
      <c r="HH178">
        <v>30.998899999999999</v>
      </c>
      <c r="HI178">
        <v>32.4358</v>
      </c>
      <c r="HJ178">
        <v>29.9998</v>
      </c>
      <c r="HK178">
        <v>32.398200000000003</v>
      </c>
      <c r="HL178">
        <v>32.4086</v>
      </c>
      <c r="HM178">
        <v>58.888599999999997</v>
      </c>
      <c r="HN178">
        <v>19.6814</v>
      </c>
      <c r="HO178">
        <v>100</v>
      </c>
      <c r="HP178">
        <v>31</v>
      </c>
      <c r="HQ178">
        <v>1090.1099999999999</v>
      </c>
      <c r="HR178">
        <v>31.651</v>
      </c>
      <c r="HS178">
        <v>99.0505</v>
      </c>
      <c r="HT178">
        <v>97.751900000000006</v>
      </c>
    </row>
    <row r="179" spans="1:228" x14ac:dyDescent="0.2">
      <c r="A179">
        <v>164</v>
      </c>
      <c r="B179">
        <v>1676567273.0999999</v>
      </c>
      <c r="C179">
        <v>651</v>
      </c>
      <c r="D179" t="s">
        <v>687</v>
      </c>
      <c r="E179" t="s">
        <v>688</v>
      </c>
      <c r="F179">
        <v>4</v>
      </c>
      <c r="G179">
        <v>1676567270.7874999</v>
      </c>
      <c r="H179">
        <f t="shared" si="68"/>
        <v>1.9933180507387682E-3</v>
      </c>
      <c r="I179">
        <f t="shared" si="69"/>
        <v>1.9933180507387682</v>
      </c>
      <c r="J179">
        <f t="shared" si="70"/>
        <v>15.643045476532986</v>
      </c>
      <c r="K179">
        <f t="shared" si="71"/>
        <v>1054.9212500000001</v>
      </c>
      <c r="L179">
        <f t="shared" si="72"/>
        <v>841.04412105127301</v>
      </c>
      <c r="M179">
        <f t="shared" si="73"/>
        <v>85.132300064978978</v>
      </c>
      <c r="N179">
        <f t="shared" si="74"/>
        <v>106.78140439013627</v>
      </c>
      <c r="O179">
        <f t="shared" si="75"/>
        <v>0.13419184925138086</v>
      </c>
      <c r="P179">
        <f t="shared" si="76"/>
        <v>2.757185047231109</v>
      </c>
      <c r="Q179">
        <f t="shared" si="77"/>
        <v>0.130666268250829</v>
      </c>
      <c r="R179">
        <f t="shared" si="78"/>
        <v>8.1975462086842282E-2</v>
      </c>
      <c r="S179">
        <f t="shared" si="79"/>
        <v>226.11748648535553</v>
      </c>
      <c r="T179">
        <f t="shared" si="80"/>
        <v>32.986513434333339</v>
      </c>
      <c r="U179">
        <f t="shared" si="81"/>
        <v>32.300537499999997</v>
      </c>
      <c r="V179">
        <f t="shared" si="82"/>
        <v>4.856914161828966</v>
      </c>
      <c r="W179">
        <f t="shared" si="83"/>
        <v>70.183253439640893</v>
      </c>
      <c r="X179">
        <f t="shared" si="84"/>
        <v>3.3755602874668877</v>
      </c>
      <c r="Y179">
        <f t="shared" si="85"/>
        <v>4.8096378010887486</v>
      </c>
      <c r="Z179">
        <f t="shared" si="86"/>
        <v>1.4813538743620782</v>
      </c>
      <c r="AA179">
        <f t="shared" si="87"/>
        <v>-87.905326037579684</v>
      </c>
      <c r="AB179">
        <f t="shared" si="88"/>
        <v>-25.728653795096399</v>
      </c>
      <c r="AC179">
        <f t="shared" si="89"/>
        <v>-2.1206828116646412</v>
      </c>
      <c r="AD179">
        <f t="shared" si="90"/>
        <v>110.36282384101483</v>
      </c>
      <c r="AE179">
        <f t="shared" si="91"/>
        <v>26.365975591008251</v>
      </c>
      <c r="AF179">
        <f t="shared" si="92"/>
        <v>1.992811915445039</v>
      </c>
      <c r="AG179">
        <f t="shared" si="93"/>
        <v>15.643045476532986</v>
      </c>
      <c r="AH179">
        <v>1116.0241619637129</v>
      </c>
      <c r="AI179">
        <v>1094.4710909090909</v>
      </c>
      <c r="AJ179">
        <v>1.743042052105757</v>
      </c>
      <c r="AK179">
        <v>62.170441953153343</v>
      </c>
      <c r="AL179">
        <f t="shared" si="94"/>
        <v>1.9933180507387682</v>
      </c>
      <c r="AM179">
        <v>31.569969408970621</v>
      </c>
      <c r="AN179">
        <v>33.348535151515136</v>
      </c>
      <c r="AO179">
        <v>1.3852115000412221E-5</v>
      </c>
      <c r="AP179">
        <v>100.072647166557</v>
      </c>
      <c r="AQ179">
        <v>7</v>
      </c>
      <c r="AR179">
        <v>1</v>
      </c>
      <c r="AS179">
        <f t="shared" si="95"/>
        <v>1</v>
      </c>
      <c r="AT179">
        <f t="shared" si="96"/>
        <v>0</v>
      </c>
      <c r="AU179">
        <f t="shared" si="97"/>
        <v>47184.067385690272</v>
      </c>
      <c r="AV179">
        <f t="shared" si="98"/>
        <v>1200.0074999999999</v>
      </c>
      <c r="AW179">
        <f t="shared" si="99"/>
        <v>1025.9318385934482</v>
      </c>
      <c r="AX179">
        <f t="shared" si="100"/>
        <v>0.85493785546627699</v>
      </c>
      <c r="AY179">
        <f t="shared" si="101"/>
        <v>0.18843006104991472</v>
      </c>
      <c r="AZ179">
        <v>6</v>
      </c>
      <c r="BA179">
        <v>0.5</v>
      </c>
      <c r="BB179" t="s">
        <v>355</v>
      </c>
      <c r="BC179">
        <v>2</v>
      </c>
      <c r="BD179" t="b">
        <v>1</v>
      </c>
      <c r="BE179">
        <v>1676567270.7874999</v>
      </c>
      <c r="BF179">
        <v>1054.9212500000001</v>
      </c>
      <c r="BG179">
        <v>1081.2</v>
      </c>
      <c r="BH179">
        <v>33.348037499999997</v>
      </c>
      <c r="BI179">
        <v>31.569837499999998</v>
      </c>
      <c r="BJ179">
        <v>1062.44625</v>
      </c>
      <c r="BK179">
        <v>33.123887500000002</v>
      </c>
      <c r="BL179">
        <v>649.99062499999991</v>
      </c>
      <c r="BM179">
        <v>101.121875</v>
      </c>
      <c r="BN179">
        <v>0.100282</v>
      </c>
      <c r="BO179">
        <v>32.127450000000003</v>
      </c>
      <c r="BP179">
        <v>32.300537499999997</v>
      </c>
      <c r="BQ179">
        <v>999.9</v>
      </c>
      <c r="BR179">
        <v>0</v>
      </c>
      <c r="BS179">
        <v>0</v>
      </c>
      <c r="BT179">
        <v>8947.8924999999981</v>
      </c>
      <c r="BU179">
        <v>0</v>
      </c>
      <c r="BV179">
        <v>275.29837500000002</v>
      </c>
      <c r="BW179">
        <v>-26.2775</v>
      </c>
      <c r="BX179">
        <v>1091.3162500000001</v>
      </c>
      <c r="BY179">
        <v>1116.44625</v>
      </c>
      <c r="BZ179">
        <v>1.7781987500000001</v>
      </c>
      <c r="CA179">
        <v>1081.2</v>
      </c>
      <c r="CB179">
        <v>31.569837499999998</v>
      </c>
      <c r="CC179">
        <v>3.37221875</v>
      </c>
      <c r="CD179">
        <v>3.19240375</v>
      </c>
      <c r="CE179">
        <v>25.989787499999998</v>
      </c>
      <c r="CF179">
        <v>25.067012500000001</v>
      </c>
      <c r="CG179">
        <v>1200.0074999999999</v>
      </c>
      <c r="CH179">
        <v>0.49998812500000001</v>
      </c>
      <c r="CI179">
        <v>0.50001187499999999</v>
      </c>
      <c r="CJ179">
        <v>0</v>
      </c>
      <c r="CK179">
        <v>896.39049999999997</v>
      </c>
      <c r="CL179">
        <v>4.9990899999999998</v>
      </c>
      <c r="CM179">
        <v>9768.1962500000009</v>
      </c>
      <c r="CN179">
        <v>9557.8762499999993</v>
      </c>
      <c r="CO179">
        <v>42.311999999999998</v>
      </c>
      <c r="CP179">
        <v>43.875</v>
      </c>
      <c r="CQ179">
        <v>43.125</v>
      </c>
      <c r="CR179">
        <v>42.875</v>
      </c>
      <c r="CS179">
        <v>43.561999999999998</v>
      </c>
      <c r="CT179">
        <v>597.49</v>
      </c>
      <c r="CU179">
        <v>597.51749999999993</v>
      </c>
      <c r="CV179">
        <v>0</v>
      </c>
      <c r="CW179">
        <v>1676567284.5</v>
      </c>
      <c r="CX179">
        <v>0</v>
      </c>
      <c r="CY179">
        <v>1676559501.0999999</v>
      </c>
      <c r="CZ179" t="s">
        <v>356</v>
      </c>
      <c r="DA179">
        <v>1676559501.0999999</v>
      </c>
      <c r="DB179">
        <v>1676559496.5999999</v>
      </c>
      <c r="DC179">
        <v>9</v>
      </c>
      <c r="DD179">
        <v>-0.31900000000000001</v>
      </c>
      <c r="DE179">
        <v>0.04</v>
      </c>
      <c r="DF179">
        <v>-6.032</v>
      </c>
      <c r="DG179">
        <v>0.23799999999999999</v>
      </c>
      <c r="DH179">
        <v>416</v>
      </c>
      <c r="DI179">
        <v>31</v>
      </c>
      <c r="DJ179">
        <v>0.66</v>
      </c>
      <c r="DK179">
        <v>0.35</v>
      </c>
      <c r="DL179">
        <v>-26.183107499999991</v>
      </c>
      <c r="DM179">
        <v>-0.67418048780484519</v>
      </c>
      <c r="DN179">
        <v>7.1910567330191716E-2</v>
      </c>
      <c r="DO179">
        <v>0</v>
      </c>
      <c r="DP179">
        <v>1.79055225</v>
      </c>
      <c r="DQ179">
        <v>-0.12877452157598809</v>
      </c>
      <c r="DR179">
        <v>1.3097312412762409E-2</v>
      </c>
      <c r="DS179">
        <v>0</v>
      </c>
      <c r="DT179">
        <v>0</v>
      </c>
      <c r="DU179">
        <v>0</v>
      </c>
      <c r="DV179">
        <v>0</v>
      </c>
      <c r="DW179">
        <v>-1</v>
      </c>
      <c r="DX179">
        <v>0</v>
      </c>
      <c r="DY179">
        <v>2</v>
      </c>
      <c r="DZ179" t="s">
        <v>357</v>
      </c>
      <c r="EA179">
        <v>3.29732</v>
      </c>
      <c r="EB179">
        <v>2.6251500000000001</v>
      </c>
      <c r="EC179">
        <v>0.19447400000000001</v>
      </c>
      <c r="ED179">
        <v>0.19520799999999999</v>
      </c>
      <c r="EE179">
        <v>0.13752500000000001</v>
      </c>
      <c r="EF179">
        <v>0.13126499999999999</v>
      </c>
      <c r="EG179">
        <v>24329.200000000001</v>
      </c>
      <c r="EH179">
        <v>24667.8</v>
      </c>
      <c r="EI179">
        <v>28101.3</v>
      </c>
      <c r="EJ179">
        <v>29502.1</v>
      </c>
      <c r="EK179">
        <v>33376.199999999997</v>
      </c>
      <c r="EL179">
        <v>35568.5</v>
      </c>
      <c r="EM179">
        <v>39686.699999999997</v>
      </c>
      <c r="EN179">
        <v>42144.5</v>
      </c>
      <c r="EO179">
        <v>2.2187199999999998</v>
      </c>
      <c r="EP179">
        <v>2.2050299999999998</v>
      </c>
      <c r="EQ179">
        <v>0.141431</v>
      </c>
      <c r="ER179">
        <v>0</v>
      </c>
      <c r="ES179">
        <v>29.999400000000001</v>
      </c>
      <c r="ET179">
        <v>999.9</v>
      </c>
      <c r="EU179">
        <v>76.5</v>
      </c>
      <c r="EV179">
        <v>32.6</v>
      </c>
      <c r="EW179">
        <v>37.369900000000001</v>
      </c>
      <c r="EX179">
        <v>56.701000000000001</v>
      </c>
      <c r="EY179">
        <v>-4.0825300000000002</v>
      </c>
      <c r="EZ179">
        <v>2</v>
      </c>
      <c r="FA179">
        <v>0.39521600000000001</v>
      </c>
      <c r="FB179">
        <v>-0.258521</v>
      </c>
      <c r="FC179">
        <v>20.2745</v>
      </c>
      <c r="FD179">
        <v>5.2163899999999996</v>
      </c>
      <c r="FE179">
        <v>12.007400000000001</v>
      </c>
      <c r="FF179">
        <v>4.9868499999999996</v>
      </c>
      <c r="FG179">
        <v>3.2844500000000001</v>
      </c>
      <c r="FH179">
        <v>9999</v>
      </c>
      <c r="FI179">
        <v>9999</v>
      </c>
      <c r="FJ179">
        <v>9999</v>
      </c>
      <c r="FK179">
        <v>999.9</v>
      </c>
      <c r="FL179">
        <v>1.86582</v>
      </c>
      <c r="FM179">
        <v>1.8621799999999999</v>
      </c>
      <c r="FN179">
        <v>1.8641700000000001</v>
      </c>
      <c r="FO179">
        <v>1.8602799999999999</v>
      </c>
      <c r="FP179">
        <v>1.86097</v>
      </c>
      <c r="FQ179">
        <v>1.86019</v>
      </c>
      <c r="FR179">
        <v>1.86188</v>
      </c>
      <c r="FS179">
        <v>1.85849</v>
      </c>
      <c r="FT179">
        <v>0</v>
      </c>
      <c r="FU179">
        <v>0</v>
      </c>
      <c r="FV179">
        <v>0</v>
      </c>
      <c r="FW179">
        <v>0</v>
      </c>
      <c r="FX179" t="s">
        <v>358</v>
      </c>
      <c r="FY179" t="s">
        <v>359</v>
      </c>
      <c r="FZ179" t="s">
        <v>360</v>
      </c>
      <c r="GA179" t="s">
        <v>360</v>
      </c>
      <c r="GB179" t="s">
        <v>360</v>
      </c>
      <c r="GC179" t="s">
        <v>360</v>
      </c>
      <c r="GD179">
        <v>0</v>
      </c>
      <c r="GE179">
        <v>100</v>
      </c>
      <c r="GF179">
        <v>100</v>
      </c>
      <c r="GG179">
        <v>-7.53</v>
      </c>
      <c r="GH179">
        <v>0.22420000000000001</v>
      </c>
      <c r="GI179">
        <v>-4.3390407852367989</v>
      </c>
      <c r="GJ179">
        <v>-4.8024823865547416E-3</v>
      </c>
      <c r="GK179">
        <v>2.2541114550050859E-6</v>
      </c>
      <c r="GL179">
        <v>-5.2254267566753844E-10</v>
      </c>
      <c r="GM179">
        <v>0.224158448447625</v>
      </c>
      <c r="GN179">
        <v>0</v>
      </c>
      <c r="GO179">
        <v>0</v>
      </c>
      <c r="GP179">
        <v>0</v>
      </c>
      <c r="GQ179">
        <v>6</v>
      </c>
      <c r="GR179">
        <v>2068</v>
      </c>
      <c r="GS179">
        <v>3</v>
      </c>
      <c r="GT179">
        <v>31</v>
      </c>
      <c r="GU179">
        <v>129.5</v>
      </c>
      <c r="GV179">
        <v>129.6</v>
      </c>
      <c r="GW179">
        <v>2.9589799999999999</v>
      </c>
      <c r="GX179">
        <v>2.5305200000000001</v>
      </c>
      <c r="GY179">
        <v>2.04834</v>
      </c>
      <c r="GZ179">
        <v>2.6257299999999999</v>
      </c>
      <c r="HA179">
        <v>2.1972700000000001</v>
      </c>
      <c r="HB179">
        <v>2.3168899999999999</v>
      </c>
      <c r="HC179">
        <v>37.722799999999999</v>
      </c>
      <c r="HD179">
        <v>14.158300000000001</v>
      </c>
      <c r="HE179">
        <v>18</v>
      </c>
      <c r="HF179">
        <v>692.46</v>
      </c>
      <c r="HG179">
        <v>759.06600000000003</v>
      </c>
      <c r="HH179">
        <v>30.999300000000002</v>
      </c>
      <c r="HI179">
        <v>32.433700000000002</v>
      </c>
      <c r="HJ179">
        <v>29.999700000000001</v>
      </c>
      <c r="HK179">
        <v>32.395699999999998</v>
      </c>
      <c r="HL179">
        <v>32.406399999999998</v>
      </c>
      <c r="HM179">
        <v>59.179499999999997</v>
      </c>
      <c r="HN179">
        <v>19.6814</v>
      </c>
      <c r="HO179">
        <v>100</v>
      </c>
      <c r="HP179">
        <v>31</v>
      </c>
      <c r="HQ179">
        <v>1096.79</v>
      </c>
      <c r="HR179">
        <v>31.657699999999998</v>
      </c>
      <c r="HS179">
        <v>99.051100000000005</v>
      </c>
      <c r="HT179">
        <v>97.752600000000001</v>
      </c>
    </row>
    <row r="180" spans="1:228" x14ac:dyDescent="0.2">
      <c r="A180">
        <v>165</v>
      </c>
      <c r="B180">
        <v>1676567277.0999999</v>
      </c>
      <c r="C180">
        <v>655</v>
      </c>
      <c r="D180" t="s">
        <v>689</v>
      </c>
      <c r="E180" t="s">
        <v>690</v>
      </c>
      <c r="F180">
        <v>4</v>
      </c>
      <c r="G180">
        <v>1676567275.0999999</v>
      </c>
      <c r="H180">
        <f t="shared" si="68"/>
        <v>2.0000611746914475E-3</v>
      </c>
      <c r="I180">
        <f t="shared" si="69"/>
        <v>2.0000611746914476</v>
      </c>
      <c r="J180">
        <f t="shared" si="70"/>
        <v>15.840089147491927</v>
      </c>
      <c r="K180">
        <f t="shared" si="71"/>
        <v>1062.078571428571</v>
      </c>
      <c r="L180">
        <f t="shared" si="72"/>
        <v>846.30960948961706</v>
      </c>
      <c r="M180">
        <f t="shared" si="73"/>
        <v>85.665091457668666</v>
      </c>
      <c r="N180">
        <f t="shared" si="74"/>
        <v>107.50564206818785</v>
      </c>
      <c r="O180">
        <f t="shared" si="75"/>
        <v>0.13465064840381638</v>
      </c>
      <c r="P180">
        <f t="shared" si="76"/>
        <v>2.7686960543880819</v>
      </c>
      <c r="Q180">
        <f t="shared" si="77"/>
        <v>0.13111560131613192</v>
      </c>
      <c r="R180">
        <f t="shared" si="78"/>
        <v>8.225713068944851E-2</v>
      </c>
      <c r="S180">
        <f t="shared" si="79"/>
        <v>226.11212452134154</v>
      </c>
      <c r="T180">
        <f t="shared" si="80"/>
        <v>32.986741822637192</v>
      </c>
      <c r="U180">
        <f t="shared" si="81"/>
        <v>32.3018</v>
      </c>
      <c r="V180">
        <f t="shared" si="82"/>
        <v>4.8572604760505413</v>
      </c>
      <c r="W180">
        <f t="shared" si="83"/>
        <v>70.170908482020209</v>
      </c>
      <c r="X180">
        <f t="shared" si="84"/>
        <v>3.3759986128680062</v>
      </c>
      <c r="Y180">
        <f t="shared" si="85"/>
        <v>4.8111086002727657</v>
      </c>
      <c r="Z180">
        <f t="shared" si="86"/>
        <v>1.4812618631825352</v>
      </c>
      <c r="AA180">
        <f t="shared" si="87"/>
        <v>-88.202697803892832</v>
      </c>
      <c r="AB180">
        <f t="shared" si="88"/>
        <v>-25.217414662243144</v>
      </c>
      <c r="AC180">
        <f t="shared" si="89"/>
        <v>-2.0699701351112854</v>
      </c>
      <c r="AD180">
        <f t="shared" si="90"/>
        <v>110.6220419200943</v>
      </c>
      <c r="AE180">
        <f t="shared" si="91"/>
        <v>26.351324259893445</v>
      </c>
      <c r="AF180">
        <f t="shared" si="92"/>
        <v>2.0013233387853053</v>
      </c>
      <c r="AG180">
        <f t="shared" si="93"/>
        <v>15.840089147491927</v>
      </c>
      <c r="AH180">
        <v>1122.850445663641</v>
      </c>
      <c r="AI180">
        <v>1101.276848484848</v>
      </c>
      <c r="AJ180">
        <v>1.699093780725295</v>
      </c>
      <c r="AK180">
        <v>62.170441953153343</v>
      </c>
      <c r="AL180">
        <f t="shared" si="94"/>
        <v>2.0000611746914476</v>
      </c>
      <c r="AM180">
        <v>31.56790132368873</v>
      </c>
      <c r="AN180">
        <v>33.352146060606067</v>
      </c>
      <c r="AO180">
        <v>7.235758945371396E-5</v>
      </c>
      <c r="AP180">
        <v>100.072647166557</v>
      </c>
      <c r="AQ180">
        <v>6</v>
      </c>
      <c r="AR180">
        <v>1</v>
      </c>
      <c r="AS180">
        <f t="shared" si="95"/>
        <v>1</v>
      </c>
      <c r="AT180">
        <f t="shared" si="96"/>
        <v>0</v>
      </c>
      <c r="AU180">
        <f t="shared" si="97"/>
        <v>47500.509098387738</v>
      </c>
      <c r="AV180">
        <f t="shared" si="98"/>
        <v>1199.977142857143</v>
      </c>
      <c r="AW180">
        <f t="shared" si="99"/>
        <v>1025.9060707364465</v>
      </c>
      <c r="AX180">
        <f t="shared" si="100"/>
        <v>0.85493801014723192</v>
      </c>
      <c r="AY180">
        <f t="shared" si="101"/>
        <v>0.18843035958415763</v>
      </c>
      <c r="AZ180">
        <v>6</v>
      </c>
      <c r="BA180">
        <v>0.5</v>
      </c>
      <c r="BB180" t="s">
        <v>355</v>
      </c>
      <c r="BC180">
        <v>2</v>
      </c>
      <c r="BD180" t="b">
        <v>1</v>
      </c>
      <c r="BE180">
        <v>1676567275.0999999</v>
      </c>
      <c r="BF180">
        <v>1062.078571428571</v>
      </c>
      <c r="BG180">
        <v>1088.3657142857139</v>
      </c>
      <c r="BH180">
        <v>33.352442857142861</v>
      </c>
      <c r="BI180">
        <v>31.56662857142857</v>
      </c>
      <c r="BJ180">
        <v>1069.6128571428569</v>
      </c>
      <c r="BK180">
        <v>33.128300000000003</v>
      </c>
      <c r="BL180">
        <v>649.98057142857135</v>
      </c>
      <c r="BM180">
        <v>101.1221428571429</v>
      </c>
      <c r="BN180">
        <v>9.978644285714286E-2</v>
      </c>
      <c r="BO180">
        <v>32.132857142857141</v>
      </c>
      <c r="BP180">
        <v>32.3018</v>
      </c>
      <c r="BQ180">
        <v>999.89999999999986</v>
      </c>
      <c r="BR180">
        <v>0</v>
      </c>
      <c r="BS180">
        <v>0</v>
      </c>
      <c r="BT180">
        <v>9008.9299999999985</v>
      </c>
      <c r="BU180">
        <v>0</v>
      </c>
      <c r="BV180">
        <v>246.17385714285709</v>
      </c>
      <c r="BW180">
        <v>-26.28735714285714</v>
      </c>
      <c r="BX180">
        <v>1098.722857142857</v>
      </c>
      <c r="BY180">
        <v>1123.8414285714291</v>
      </c>
      <c r="BZ180">
        <v>1.7858285714285711</v>
      </c>
      <c r="CA180">
        <v>1088.3657142857139</v>
      </c>
      <c r="CB180">
        <v>31.56662857142857</v>
      </c>
      <c r="CC180">
        <v>3.3726657142857142</v>
      </c>
      <c r="CD180">
        <v>3.1920799999999998</v>
      </c>
      <c r="CE180">
        <v>25.992000000000001</v>
      </c>
      <c r="CF180">
        <v>25.065300000000001</v>
      </c>
      <c r="CG180">
        <v>1199.977142857143</v>
      </c>
      <c r="CH180">
        <v>0.49998457142857139</v>
      </c>
      <c r="CI180">
        <v>0.50001542857142856</v>
      </c>
      <c r="CJ180">
        <v>0</v>
      </c>
      <c r="CK180">
        <v>896.43900000000008</v>
      </c>
      <c r="CL180">
        <v>4.9990899999999998</v>
      </c>
      <c r="CM180">
        <v>9764.59</v>
      </c>
      <c r="CN180">
        <v>9557.6185714285712</v>
      </c>
      <c r="CO180">
        <v>42.294285714285706</v>
      </c>
      <c r="CP180">
        <v>43.875</v>
      </c>
      <c r="CQ180">
        <v>43.125</v>
      </c>
      <c r="CR180">
        <v>42.875</v>
      </c>
      <c r="CS180">
        <v>43.544285714285706</v>
      </c>
      <c r="CT180">
        <v>597.46857142857141</v>
      </c>
      <c r="CU180">
        <v>597.50857142857149</v>
      </c>
      <c r="CV180">
        <v>0</v>
      </c>
      <c r="CW180">
        <v>1676567288.7</v>
      </c>
      <c r="CX180">
        <v>0</v>
      </c>
      <c r="CY180">
        <v>1676559501.0999999</v>
      </c>
      <c r="CZ180" t="s">
        <v>356</v>
      </c>
      <c r="DA180">
        <v>1676559501.0999999</v>
      </c>
      <c r="DB180">
        <v>1676559496.5999999</v>
      </c>
      <c r="DC180">
        <v>9</v>
      </c>
      <c r="DD180">
        <v>-0.31900000000000001</v>
      </c>
      <c r="DE180">
        <v>0.04</v>
      </c>
      <c r="DF180">
        <v>-6.032</v>
      </c>
      <c r="DG180">
        <v>0.23799999999999999</v>
      </c>
      <c r="DH180">
        <v>416</v>
      </c>
      <c r="DI180">
        <v>31</v>
      </c>
      <c r="DJ180">
        <v>0.66</v>
      </c>
      <c r="DK180">
        <v>0.35</v>
      </c>
      <c r="DL180">
        <v>-26.21425</v>
      </c>
      <c r="DM180">
        <v>-0.56533283302061288</v>
      </c>
      <c r="DN180">
        <v>6.4450031031800081E-2</v>
      </c>
      <c r="DO180">
        <v>0</v>
      </c>
      <c r="DP180">
        <v>1.785685</v>
      </c>
      <c r="DQ180">
        <v>-6.6656285178236005E-2</v>
      </c>
      <c r="DR180">
        <v>9.4938809240478917E-3</v>
      </c>
      <c r="DS180">
        <v>1</v>
      </c>
      <c r="DT180">
        <v>0</v>
      </c>
      <c r="DU180">
        <v>0</v>
      </c>
      <c r="DV180">
        <v>0</v>
      </c>
      <c r="DW180">
        <v>-1</v>
      </c>
      <c r="DX180">
        <v>1</v>
      </c>
      <c r="DY180">
        <v>2</v>
      </c>
      <c r="DZ180" t="s">
        <v>373</v>
      </c>
      <c r="EA180">
        <v>3.29732</v>
      </c>
      <c r="EB180">
        <v>2.62521</v>
      </c>
      <c r="EC180">
        <v>0.19523299999999999</v>
      </c>
      <c r="ED180">
        <v>0.195966</v>
      </c>
      <c r="EE180">
        <v>0.13753299999999999</v>
      </c>
      <c r="EF180">
        <v>0.13125700000000001</v>
      </c>
      <c r="EG180">
        <v>24305.7</v>
      </c>
      <c r="EH180">
        <v>24644.799999999999</v>
      </c>
      <c r="EI180">
        <v>28100.799999999999</v>
      </c>
      <c r="EJ180">
        <v>29502.400000000001</v>
      </c>
      <c r="EK180">
        <v>33375.599999999999</v>
      </c>
      <c r="EL180">
        <v>35569</v>
      </c>
      <c r="EM180">
        <v>39686.400000000001</v>
      </c>
      <c r="EN180">
        <v>42144.7</v>
      </c>
      <c r="EO180">
        <v>2.2187800000000002</v>
      </c>
      <c r="EP180">
        <v>2.2050800000000002</v>
      </c>
      <c r="EQ180">
        <v>0.14254800000000001</v>
      </c>
      <c r="ER180">
        <v>0</v>
      </c>
      <c r="ES180">
        <v>29.995699999999999</v>
      </c>
      <c r="ET180">
        <v>999.9</v>
      </c>
      <c r="EU180">
        <v>76.5</v>
      </c>
      <c r="EV180">
        <v>32.6</v>
      </c>
      <c r="EW180">
        <v>37.369399999999999</v>
      </c>
      <c r="EX180">
        <v>56.820999999999998</v>
      </c>
      <c r="EY180">
        <v>-4.0304500000000001</v>
      </c>
      <c r="EZ180">
        <v>2</v>
      </c>
      <c r="FA180">
        <v>0.39510699999999999</v>
      </c>
      <c r="FB180">
        <v>-0.25980900000000001</v>
      </c>
      <c r="FC180">
        <v>20.2745</v>
      </c>
      <c r="FD180">
        <v>5.21699</v>
      </c>
      <c r="FE180">
        <v>12.0067</v>
      </c>
      <c r="FF180">
        <v>4.9870000000000001</v>
      </c>
      <c r="FG180">
        <v>3.2844799999999998</v>
      </c>
      <c r="FH180">
        <v>9999</v>
      </c>
      <c r="FI180">
        <v>9999</v>
      </c>
      <c r="FJ180">
        <v>9999</v>
      </c>
      <c r="FK180">
        <v>999.9</v>
      </c>
      <c r="FL180">
        <v>1.8657900000000001</v>
      </c>
      <c r="FM180">
        <v>1.8621799999999999</v>
      </c>
      <c r="FN180">
        <v>1.8641700000000001</v>
      </c>
      <c r="FO180">
        <v>1.86026</v>
      </c>
      <c r="FP180">
        <v>1.8609599999999999</v>
      </c>
      <c r="FQ180">
        <v>1.8601700000000001</v>
      </c>
      <c r="FR180">
        <v>1.86188</v>
      </c>
      <c r="FS180">
        <v>1.8584799999999999</v>
      </c>
      <c r="FT180">
        <v>0</v>
      </c>
      <c r="FU180">
        <v>0</v>
      </c>
      <c r="FV180">
        <v>0</v>
      </c>
      <c r="FW180">
        <v>0</v>
      </c>
      <c r="FX180" t="s">
        <v>358</v>
      </c>
      <c r="FY180" t="s">
        <v>359</v>
      </c>
      <c r="FZ180" t="s">
        <v>360</v>
      </c>
      <c r="GA180" t="s">
        <v>360</v>
      </c>
      <c r="GB180" t="s">
        <v>360</v>
      </c>
      <c r="GC180" t="s">
        <v>360</v>
      </c>
      <c r="GD180">
        <v>0</v>
      </c>
      <c r="GE180">
        <v>100</v>
      </c>
      <c r="GF180">
        <v>100</v>
      </c>
      <c r="GG180">
        <v>-7.54</v>
      </c>
      <c r="GH180">
        <v>0.22420000000000001</v>
      </c>
      <c r="GI180">
        <v>-4.3390407852367989</v>
      </c>
      <c r="GJ180">
        <v>-4.8024823865547416E-3</v>
      </c>
      <c r="GK180">
        <v>2.2541114550050859E-6</v>
      </c>
      <c r="GL180">
        <v>-5.2254267566753844E-10</v>
      </c>
      <c r="GM180">
        <v>0.224158448447625</v>
      </c>
      <c r="GN180">
        <v>0</v>
      </c>
      <c r="GO180">
        <v>0</v>
      </c>
      <c r="GP180">
        <v>0</v>
      </c>
      <c r="GQ180">
        <v>6</v>
      </c>
      <c r="GR180">
        <v>2068</v>
      </c>
      <c r="GS180">
        <v>3</v>
      </c>
      <c r="GT180">
        <v>31</v>
      </c>
      <c r="GU180">
        <v>129.6</v>
      </c>
      <c r="GV180">
        <v>129.69999999999999</v>
      </c>
      <c r="GW180">
        <v>2.97363</v>
      </c>
      <c r="GX180">
        <v>2.5158700000000001</v>
      </c>
      <c r="GY180">
        <v>2.04834</v>
      </c>
      <c r="GZ180">
        <v>2.6257299999999999</v>
      </c>
      <c r="HA180">
        <v>2.1972700000000001</v>
      </c>
      <c r="HB180">
        <v>2.3083499999999999</v>
      </c>
      <c r="HC180">
        <v>37.722799999999999</v>
      </c>
      <c r="HD180">
        <v>14.1671</v>
      </c>
      <c r="HE180">
        <v>18</v>
      </c>
      <c r="HF180">
        <v>692.48500000000001</v>
      </c>
      <c r="HG180">
        <v>759.08900000000006</v>
      </c>
      <c r="HH180">
        <v>30.999500000000001</v>
      </c>
      <c r="HI180">
        <v>32.430799999999998</v>
      </c>
      <c r="HJ180">
        <v>29.9999</v>
      </c>
      <c r="HK180">
        <v>32.394300000000001</v>
      </c>
      <c r="HL180">
        <v>32.404499999999999</v>
      </c>
      <c r="HM180">
        <v>59.473700000000001</v>
      </c>
      <c r="HN180">
        <v>19.410299999999999</v>
      </c>
      <c r="HO180">
        <v>100</v>
      </c>
      <c r="HP180">
        <v>31</v>
      </c>
      <c r="HQ180">
        <v>1103.47</v>
      </c>
      <c r="HR180">
        <v>31.6693</v>
      </c>
      <c r="HS180">
        <v>99.049899999999994</v>
      </c>
      <c r="HT180">
        <v>97.753299999999996</v>
      </c>
    </row>
    <row r="181" spans="1:228" x14ac:dyDescent="0.2">
      <c r="A181">
        <v>166</v>
      </c>
      <c r="B181">
        <v>1676567281.0999999</v>
      </c>
      <c r="C181">
        <v>659</v>
      </c>
      <c r="D181" t="s">
        <v>691</v>
      </c>
      <c r="E181" t="s">
        <v>692</v>
      </c>
      <c r="F181">
        <v>4</v>
      </c>
      <c r="G181">
        <v>1676567278.7874999</v>
      </c>
      <c r="H181">
        <f t="shared" si="68"/>
        <v>2.0046226988130597E-3</v>
      </c>
      <c r="I181">
        <f t="shared" si="69"/>
        <v>2.0046226988130598</v>
      </c>
      <c r="J181">
        <f t="shared" si="70"/>
        <v>15.336194823283947</v>
      </c>
      <c r="K181">
        <f t="shared" si="71"/>
        <v>1068.2874999999999</v>
      </c>
      <c r="L181">
        <f t="shared" si="72"/>
        <v>858.50510566636422</v>
      </c>
      <c r="M181">
        <f t="shared" si="73"/>
        <v>86.900619556807797</v>
      </c>
      <c r="N181">
        <f t="shared" si="74"/>
        <v>108.1354612827092</v>
      </c>
      <c r="O181">
        <f t="shared" si="75"/>
        <v>0.13474260536873103</v>
      </c>
      <c r="P181">
        <f t="shared" si="76"/>
        <v>2.7674455393173041</v>
      </c>
      <c r="Q181">
        <f t="shared" si="77"/>
        <v>0.13120124235985559</v>
      </c>
      <c r="R181">
        <f t="shared" si="78"/>
        <v>8.2311201446361379E-2</v>
      </c>
      <c r="S181">
        <f t="shared" si="79"/>
        <v>226.11610948502579</v>
      </c>
      <c r="T181">
        <f t="shared" si="80"/>
        <v>32.994264559268082</v>
      </c>
      <c r="U181">
        <f t="shared" si="81"/>
        <v>32.311512500000013</v>
      </c>
      <c r="V181">
        <f t="shared" si="82"/>
        <v>4.8599254141341444</v>
      </c>
      <c r="W181">
        <f t="shared" si="83"/>
        <v>70.142994693193259</v>
      </c>
      <c r="X181">
        <f t="shared" si="84"/>
        <v>3.3762575198221336</v>
      </c>
      <c r="Y181">
        <f t="shared" si="85"/>
        <v>4.8133923203449545</v>
      </c>
      <c r="Z181">
        <f t="shared" si="86"/>
        <v>1.4836678943120107</v>
      </c>
      <c r="AA181">
        <f t="shared" si="87"/>
        <v>-88.403861017655927</v>
      </c>
      <c r="AB181">
        <f t="shared" si="88"/>
        <v>-25.402913678194615</v>
      </c>
      <c r="AC181">
        <f t="shared" si="89"/>
        <v>-2.0863246731332303</v>
      </c>
      <c r="AD181">
        <f t="shared" si="90"/>
        <v>110.22301011604205</v>
      </c>
      <c r="AE181">
        <f t="shared" si="91"/>
        <v>26.23807622387552</v>
      </c>
      <c r="AF181">
        <f t="shared" si="92"/>
        <v>1.9926490879870682</v>
      </c>
      <c r="AG181">
        <f t="shared" si="93"/>
        <v>15.336194823283947</v>
      </c>
      <c r="AH181">
        <v>1129.6893802417751</v>
      </c>
      <c r="AI181">
        <v>1108.345212121211</v>
      </c>
      <c r="AJ181">
        <v>1.7652955783258271</v>
      </c>
      <c r="AK181">
        <v>62.170441953153343</v>
      </c>
      <c r="AL181">
        <f t="shared" si="94"/>
        <v>2.0046226988130598</v>
      </c>
      <c r="AM181">
        <v>31.56904891355012</v>
      </c>
      <c r="AN181">
        <v>33.35745454545453</v>
      </c>
      <c r="AO181">
        <v>3.6287353707838423E-5</v>
      </c>
      <c r="AP181">
        <v>100.072647166557</v>
      </c>
      <c r="AQ181">
        <v>6</v>
      </c>
      <c r="AR181">
        <v>1</v>
      </c>
      <c r="AS181">
        <f t="shared" si="95"/>
        <v>1</v>
      </c>
      <c r="AT181">
        <f t="shared" si="96"/>
        <v>0</v>
      </c>
      <c r="AU181">
        <f t="shared" si="97"/>
        <v>47464.710664294929</v>
      </c>
      <c r="AV181">
        <f t="shared" si="98"/>
        <v>1200.0025000000001</v>
      </c>
      <c r="AW181">
        <f t="shared" si="99"/>
        <v>1025.9273385932777</v>
      </c>
      <c r="AX181">
        <f t="shared" si="100"/>
        <v>0.85493766770759028</v>
      </c>
      <c r="AY181">
        <f t="shared" si="101"/>
        <v>0.18842969867564924</v>
      </c>
      <c r="AZ181">
        <v>6</v>
      </c>
      <c r="BA181">
        <v>0.5</v>
      </c>
      <c r="BB181" t="s">
        <v>355</v>
      </c>
      <c r="BC181">
        <v>2</v>
      </c>
      <c r="BD181" t="b">
        <v>1</v>
      </c>
      <c r="BE181">
        <v>1676567278.7874999</v>
      </c>
      <c r="BF181">
        <v>1068.2874999999999</v>
      </c>
      <c r="BG181">
        <v>1094.4712500000001</v>
      </c>
      <c r="BH181">
        <v>33.354587500000008</v>
      </c>
      <c r="BI181">
        <v>31.5766375</v>
      </c>
      <c r="BJ181">
        <v>1075.83375</v>
      </c>
      <c r="BK181">
        <v>33.130425000000002</v>
      </c>
      <c r="BL181">
        <v>650.02449999999999</v>
      </c>
      <c r="BM181">
        <v>101.12325</v>
      </c>
      <c r="BN181">
        <v>9.9933162500000006E-2</v>
      </c>
      <c r="BO181">
        <v>32.141249999999999</v>
      </c>
      <c r="BP181">
        <v>32.311512500000013</v>
      </c>
      <c r="BQ181">
        <v>999.9</v>
      </c>
      <c r="BR181">
        <v>0</v>
      </c>
      <c r="BS181">
        <v>0</v>
      </c>
      <c r="BT181">
        <v>9002.1862500000007</v>
      </c>
      <c r="BU181">
        <v>0</v>
      </c>
      <c r="BV181">
        <v>233.62437499999999</v>
      </c>
      <c r="BW181">
        <v>-26.184112500000001</v>
      </c>
      <c r="BX181">
        <v>1105.1487500000001</v>
      </c>
      <c r="BY181">
        <v>1130.1600000000001</v>
      </c>
      <c r="BZ181">
        <v>1.7779637500000001</v>
      </c>
      <c r="CA181">
        <v>1094.4712500000001</v>
      </c>
      <c r="CB181">
        <v>31.5766375</v>
      </c>
      <c r="CC181">
        <v>3.3729225</v>
      </c>
      <c r="CD181">
        <v>3.1931275000000001</v>
      </c>
      <c r="CE181">
        <v>25.993300000000001</v>
      </c>
      <c r="CF181">
        <v>25.070824999999999</v>
      </c>
      <c r="CG181">
        <v>1200.0025000000001</v>
      </c>
      <c r="CH181">
        <v>0.499995625</v>
      </c>
      <c r="CI181">
        <v>0.50000437500000006</v>
      </c>
      <c r="CJ181">
        <v>0</v>
      </c>
      <c r="CK181">
        <v>896.43787499999996</v>
      </c>
      <c r="CL181">
        <v>4.9990899999999998</v>
      </c>
      <c r="CM181">
        <v>9761.7587500000009</v>
      </c>
      <c r="CN181">
        <v>9557.8612500000017</v>
      </c>
      <c r="CO181">
        <v>42.273249999999997</v>
      </c>
      <c r="CP181">
        <v>43.875</v>
      </c>
      <c r="CQ181">
        <v>43.093499999999999</v>
      </c>
      <c r="CR181">
        <v>42.875</v>
      </c>
      <c r="CS181">
        <v>43.507750000000001</v>
      </c>
      <c r="CT181">
        <v>597.495</v>
      </c>
      <c r="CU181">
        <v>597.50749999999994</v>
      </c>
      <c r="CV181">
        <v>0</v>
      </c>
      <c r="CW181">
        <v>1676567292.9000001</v>
      </c>
      <c r="CX181">
        <v>0</v>
      </c>
      <c r="CY181">
        <v>1676559501.0999999</v>
      </c>
      <c r="CZ181" t="s">
        <v>356</v>
      </c>
      <c r="DA181">
        <v>1676559501.0999999</v>
      </c>
      <c r="DB181">
        <v>1676559496.5999999</v>
      </c>
      <c r="DC181">
        <v>9</v>
      </c>
      <c r="DD181">
        <v>-0.31900000000000001</v>
      </c>
      <c r="DE181">
        <v>0.04</v>
      </c>
      <c r="DF181">
        <v>-6.032</v>
      </c>
      <c r="DG181">
        <v>0.23799999999999999</v>
      </c>
      <c r="DH181">
        <v>416</v>
      </c>
      <c r="DI181">
        <v>31</v>
      </c>
      <c r="DJ181">
        <v>0.66</v>
      </c>
      <c r="DK181">
        <v>0.35</v>
      </c>
      <c r="DL181">
        <v>-26.229254999999998</v>
      </c>
      <c r="DM181">
        <v>-0.14501988742956409</v>
      </c>
      <c r="DN181">
        <v>5.6795730253250493E-2</v>
      </c>
      <c r="DO181">
        <v>0</v>
      </c>
      <c r="DP181">
        <v>1.7815622499999999</v>
      </c>
      <c r="DQ181">
        <v>-1.58031894934333E-2</v>
      </c>
      <c r="DR181">
        <v>6.1071280023837823E-3</v>
      </c>
      <c r="DS181">
        <v>1</v>
      </c>
      <c r="DT181">
        <v>0</v>
      </c>
      <c r="DU181">
        <v>0</v>
      </c>
      <c r="DV181">
        <v>0</v>
      </c>
      <c r="DW181">
        <v>-1</v>
      </c>
      <c r="DX181">
        <v>1</v>
      </c>
      <c r="DY181">
        <v>2</v>
      </c>
      <c r="DZ181" t="s">
        <v>373</v>
      </c>
      <c r="EA181">
        <v>3.2974700000000001</v>
      </c>
      <c r="EB181">
        <v>2.6253199999999999</v>
      </c>
      <c r="EC181">
        <v>0.196022</v>
      </c>
      <c r="ED181">
        <v>0.19672600000000001</v>
      </c>
      <c r="EE181">
        <v>0.13755100000000001</v>
      </c>
      <c r="EF181">
        <v>0.13134399999999999</v>
      </c>
      <c r="EG181">
        <v>24282.9</v>
      </c>
      <c r="EH181">
        <v>24621.3</v>
      </c>
      <c r="EI181">
        <v>28102</v>
      </c>
      <c r="EJ181">
        <v>29502.2</v>
      </c>
      <c r="EK181">
        <v>33376</v>
      </c>
      <c r="EL181">
        <v>35565.5</v>
      </c>
      <c r="EM181">
        <v>39687.5</v>
      </c>
      <c r="EN181">
        <v>42144.7</v>
      </c>
      <c r="EO181">
        <v>2.21895</v>
      </c>
      <c r="EP181">
        <v>2.2050800000000002</v>
      </c>
      <c r="EQ181">
        <v>0.14258499999999999</v>
      </c>
      <c r="ER181">
        <v>0</v>
      </c>
      <c r="ES181">
        <v>29.993300000000001</v>
      </c>
      <c r="ET181">
        <v>999.9</v>
      </c>
      <c r="EU181">
        <v>76.5</v>
      </c>
      <c r="EV181">
        <v>32.6</v>
      </c>
      <c r="EW181">
        <v>37.365400000000001</v>
      </c>
      <c r="EX181">
        <v>56.820999999999998</v>
      </c>
      <c r="EY181">
        <v>-4.0785299999999998</v>
      </c>
      <c r="EZ181">
        <v>2</v>
      </c>
      <c r="FA181">
        <v>0.39496199999999998</v>
      </c>
      <c r="FB181">
        <v>-0.26088</v>
      </c>
      <c r="FC181">
        <v>20.2746</v>
      </c>
      <c r="FD181">
        <v>5.2168400000000004</v>
      </c>
      <c r="FE181">
        <v>12.005000000000001</v>
      </c>
      <c r="FF181">
        <v>4.9870000000000001</v>
      </c>
      <c r="FG181">
        <v>3.2845</v>
      </c>
      <c r="FH181">
        <v>9999</v>
      </c>
      <c r="FI181">
        <v>9999</v>
      </c>
      <c r="FJ181">
        <v>9999</v>
      </c>
      <c r="FK181">
        <v>999.9</v>
      </c>
      <c r="FL181">
        <v>1.86582</v>
      </c>
      <c r="FM181">
        <v>1.8621799999999999</v>
      </c>
      <c r="FN181">
        <v>1.8641799999999999</v>
      </c>
      <c r="FO181">
        <v>1.86026</v>
      </c>
      <c r="FP181">
        <v>1.8609599999999999</v>
      </c>
      <c r="FQ181">
        <v>1.8601700000000001</v>
      </c>
      <c r="FR181">
        <v>1.86188</v>
      </c>
      <c r="FS181">
        <v>1.85849</v>
      </c>
      <c r="FT181">
        <v>0</v>
      </c>
      <c r="FU181">
        <v>0</v>
      </c>
      <c r="FV181">
        <v>0</v>
      </c>
      <c r="FW181">
        <v>0</v>
      </c>
      <c r="FX181" t="s">
        <v>358</v>
      </c>
      <c r="FY181" t="s">
        <v>359</v>
      </c>
      <c r="FZ181" t="s">
        <v>360</v>
      </c>
      <c r="GA181" t="s">
        <v>360</v>
      </c>
      <c r="GB181" t="s">
        <v>360</v>
      </c>
      <c r="GC181" t="s">
        <v>360</v>
      </c>
      <c r="GD181">
        <v>0</v>
      </c>
      <c r="GE181">
        <v>100</v>
      </c>
      <c r="GF181">
        <v>100</v>
      </c>
      <c r="GG181">
        <v>-7.55</v>
      </c>
      <c r="GH181">
        <v>0.22409999999999999</v>
      </c>
      <c r="GI181">
        <v>-4.3390407852367989</v>
      </c>
      <c r="GJ181">
        <v>-4.8024823865547416E-3</v>
      </c>
      <c r="GK181">
        <v>2.2541114550050859E-6</v>
      </c>
      <c r="GL181">
        <v>-5.2254267566753844E-10</v>
      </c>
      <c r="GM181">
        <v>0.224158448447625</v>
      </c>
      <c r="GN181">
        <v>0</v>
      </c>
      <c r="GO181">
        <v>0</v>
      </c>
      <c r="GP181">
        <v>0</v>
      </c>
      <c r="GQ181">
        <v>6</v>
      </c>
      <c r="GR181">
        <v>2068</v>
      </c>
      <c r="GS181">
        <v>3</v>
      </c>
      <c r="GT181">
        <v>31</v>
      </c>
      <c r="GU181">
        <v>129.69999999999999</v>
      </c>
      <c r="GV181">
        <v>129.69999999999999</v>
      </c>
      <c r="GW181">
        <v>2.98828</v>
      </c>
      <c r="GX181">
        <v>2.5146500000000001</v>
      </c>
      <c r="GY181">
        <v>2.04834</v>
      </c>
      <c r="GZ181">
        <v>2.6257299999999999</v>
      </c>
      <c r="HA181">
        <v>2.1972700000000001</v>
      </c>
      <c r="HB181">
        <v>2.3168899999999999</v>
      </c>
      <c r="HC181">
        <v>37.722799999999999</v>
      </c>
      <c r="HD181">
        <v>14.175800000000001</v>
      </c>
      <c r="HE181">
        <v>18</v>
      </c>
      <c r="HF181">
        <v>692.60799999999995</v>
      </c>
      <c r="HG181">
        <v>759.05899999999997</v>
      </c>
      <c r="HH181">
        <v>30.999700000000001</v>
      </c>
      <c r="HI181">
        <v>32.427900000000001</v>
      </c>
      <c r="HJ181">
        <v>29.9998</v>
      </c>
      <c r="HK181">
        <v>32.392499999999998</v>
      </c>
      <c r="HL181">
        <v>32.402200000000001</v>
      </c>
      <c r="HM181">
        <v>59.763100000000001</v>
      </c>
      <c r="HN181">
        <v>19.410299999999999</v>
      </c>
      <c r="HO181">
        <v>100</v>
      </c>
      <c r="HP181">
        <v>31</v>
      </c>
      <c r="HQ181">
        <v>1110.1500000000001</v>
      </c>
      <c r="HR181">
        <v>31.671500000000002</v>
      </c>
      <c r="HS181">
        <v>99.053299999999993</v>
      </c>
      <c r="HT181">
        <v>97.753100000000003</v>
      </c>
    </row>
    <row r="182" spans="1:228" x14ac:dyDescent="0.2">
      <c r="A182">
        <v>167</v>
      </c>
      <c r="B182">
        <v>1676567285.0999999</v>
      </c>
      <c r="C182">
        <v>663</v>
      </c>
      <c r="D182" t="s">
        <v>693</v>
      </c>
      <c r="E182" t="s">
        <v>694</v>
      </c>
      <c r="F182">
        <v>4</v>
      </c>
      <c r="G182">
        <v>1676567283.0999999</v>
      </c>
      <c r="H182">
        <f t="shared" si="68"/>
        <v>1.9821319888454511E-3</v>
      </c>
      <c r="I182">
        <f t="shared" si="69"/>
        <v>1.9821319888454509</v>
      </c>
      <c r="J182">
        <f t="shared" si="70"/>
        <v>15.484555514301046</v>
      </c>
      <c r="K182">
        <f t="shared" si="71"/>
        <v>1075.6128571428569</v>
      </c>
      <c r="L182">
        <f t="shared" si="72"/>
        <v>861.80799795939777</v>
      </c>
      <c r="M182">
        <f t="shared" si="73"/>
        <v>87.23466899467779</v>
      </c>
      <c r="N182">
        <f t="shared" si="74"/>
        <v>108.87660799325444</v>
      </c>
      <c r="O182">
        <f t="shared" si="75"/>
        <v>0.13322140670388966</v>
      </c>
      <c r="P182">
        <f t="shared" si="76"/>
        <v>2.7701716597630708</v>
      </c>
      <c r="Q182">
        <f t="shared" si="77"/>
        <v>0.12976175985729135</v>
      </c>
      <c r="R182">
        <f t="shared" si="78"/>
        <v>8.1404452205381839E-2</v>
      </c>
      <c r="S182">
        <f t="shared" si="79"/>
        <v>226.10727609276782</v>
      </c>
      <c r="T182">
        <f t="shared" si="80"/>
        <v>33.005646782405371</v>
      </c>
      <c r="U182">
        <f t="shared" si="81"/>
        <v>32.313628571428573</v>
      </c>
      <c r="V182">
        <f t="shared" si="82"/>
        <v>4.8605061954886084</v>
      </c>
      <c r="W182">
        <f t="shared" si="83"/>
        <v>70.139024402847724</v>
      </c>
      <c r="X182">
        <f t="shared" si="84"/>
        <v>3.3772269243399813</v>
      </c>
      <c r="Y182">
        <f t="shared" si="85"/>
        <v>4.8150469059031593</v>
      </c>
      <c r="Z182">
        <f t="shared" si="86"/>
        <v>1.4832792711486271</v>
      </c>
      <c r="AA182">
        <f t="shared" si="87"/>
        <v>-87.412020708084398</v>
      </c>
      <c r="AB182">
        <f t="shared" si="88"/>
        <v>-24.836155738867706</v>
      </c>
      <c r="AC182">
        <f t="shared" si="89"/>
        <v>-2.0378519319466046</v>
      </c>
      <c r="AD182">
        <f t="shared" si="90"/>
        <v>111.82124771386914</v>
      </c>
      <c r="AE182">
        <f t="shared" si="91"/>
        <v>26.194794078998537</v>
      </c>
      <c r="AF182">
        <f t="shared" si="92"/>
        <v>1.9718952466037443</v>
      </c>
      <c r="AG182">
        <f t="shared" si="93"/>
        <v>15.484555514301046</v>
      </c>
      <c r="AH182">
        <v>1136.7215321285901</v>
      </c>
      <c r="AI182">
        <v>1115.338303030303</v>
      </c>
      <c r="AJ182">
        <v>1.737953913332561</v>
      </c>
      <c r="AK182">
        <v>62.170441953153343</v>
      </c>
      <c r="AL182">
        <f t="shared" si="94"/>
        <v>1.9821319888454509</v>
      </c>
      <c r="AM182">
        <v>31.60194549552898</v>
      </c>
      <c r="AN182">
        <v>33.370064242424242</v>
      </c>
      <c r="AO182">
        <v>8.931785918318384E-5</v>
      </c>
      <c r="AP182">
        <v>100.072647166557</v>
      </c>
      <c r="AQ182">
        <v>7</v>
      </c>
      <c r="AR182">
        <v>1</v>
      </c>
      <c r="AS182">
        <f t="shared" si="95"/>
        <v>1</v>
      </c>
      <c r="AT182">
        <f t="shared" si="96"/>
        <v>0</v>
      </c>
      <c r="AU182">
        <f t="shared" si="97"/>
        <v>47538.982079753056</v>
      </c>
      <c r="AV182">
        <f t="shared" si="98"/>
        <v>1199.951428571429</v>
      </c>
      <c r="AW182">
        <f t="shared" si="99"/>
        <v>1025.88408502216</v>
      </c>
      <c r="AX182">
        <f t="shared" si="100"/>
        <v>0.8549380088188232</v>
      </c>
      <c r="AY182">
        <f t="shared" si="101"/>
        <v>0.1884303570203287</v>
      </c>
      <c r="AZ182">
        <v>6</v>
      </c>
      <c r="BA182">
        <v>0.5</v>
      </c>
      <c r="BB182" t="s">
        <v>355</v>
      </c>
      <c r="BC182">
        <v>2</v>
      </c>
      <c r="BD182" t="b">
        <v>1</v>
      </c>
      <c r="BE182">
        <v>1676567283.0999999</v>
      </c>
      <c r="BF182">
        <v>1075.6128571428569</v>
      </c>
      <c r="BG182">
        <v>1101.751428571429</v>
      </c>
      <c r="BH182">
        <v>33.364271428571428</v>
      </c>
      <c r="BI182">
        <v>31.60472857142857</v>
      </c>
      <c r="BJ182">
        <v>1083.171428571429</v>
      </c>
      <c r="BK182">
        <v>33.14011428571429</v>
      </c>
      <c r="BL182">
        <v>649.97714285714278</v>
      </c>
      <c r="BM182">
        <v>101.123</v>
      </c>
      <c r="BN182">
        <v>9.985845714285714E-2</v>
      </c>
      <c r="BO182">
        <v>32.147328571428567</v>
      </c>
      <c r="BP182">
        <v>32.313628571428573</v>
      </c>
      <c r="BQ182">
        <v>999.89999999999986</v>
      </c>
      <c r="BR182">
        <v>0</v>
      </c>
      <c r="BS182">
        <v>0</v>
      </c>
      <c r="BT182">
        <v>9016.6985714285711</v>
      </c>
      <c r="BU182">
        <v>0</v>
      </c>
      <c r="BV182">
        <v>226.96328571428569</v>
      </c>
      <c r="BW182">
        <v>-26.139014285714289</v>
      </c>
      <c r="BX182">
        <v>1112.741428571429</v>
      </c>
      <c r="BY182">
        <v>1137.708571428572</v>
      </c>
      <c r="BZ182">
        <v>1.759562857142857</v>
      </c>
      <c r="CA182">
        <v>1101.751428571429</v>
      </c>
      <c r="CB182">
        <v>31.60472857142857</v>
      </c>
      <c r="CC182">
        <v>3.3738899999999998</v>
      </c>
      <c r="CD182">
        <v>3.1959571428571429</v>
      </c>
      <c r="CE182">
        <v>25.998157142857139</v>
      </c>
      <c r="CF182">
        <v>25.085685714285709</v>
      </c>
      <c r="CG182">
        <v>1199.951428571429</v>
      </c>
      <c r="CH182">
        <v>0.49998257142857139</v>
      </c>
      <c r="CI182">
        <v>0.50001757142857151</v>
      </c>
      <c r="CJ182">
        <v>0</v>
      </c>
      <c r="CK182">
        <v>896.42128571428577</v>
      </c>
      <c r="CL182">
        <v>4.9990899999999998</v>
      </c>
      <c r="CM182">
        <v>9758.4871428571441</v>
      </c>
      <c r="CN182">
        <v>9557.4014285714275</v>
      </c>
      <c r="CO182">
        <v>42.25</v>
      </c>
      <c r="CP182">
        <v>43.857000000000014</v>
      </c>
      <c r="CQ182">
        <v>43.061999999999998</v>
      </c>
      <c r="CR182">
        <v>42.875</v>
      </c>
      <c r="CS182">
        <v>43.5</v>
      </c>
      <c r="CT182">
        <v>597.45571428571441</v>
      </c>
      <c r="CU182">
        <v>597.49571428571414</v>
      </c>
      <c r="CV182">
        <v>0</v>
      </c>
      <c r="CW182">
        <v>1676567296.5</v>
      </c>
      <c r="CX182">
        <v>0</v>
      </c>
      <c r="CY182">
        <v>1676559501.0999999</v>
      </c>
      <c r="CZ182" t="s">
        <v>356</v>
      </c>
      <c r="DA182">
        <v>1676559501.0999999</v>
      </c>
      <c r="DB182">
        <v>1676559496.5999999</v>
      </c>
      <c r="DC182">
        <v>9</v>
      </c>
      <c r="DD182">
        <v>-0.31900000000000001</v>
      </c>
      <c r="DE182">
        <v>0.04</v>
      </c>
      <c r="DF182">
        <v>-6.032</v>
      </c>
      <c r="DG182">
        <v>0.23799999999999999</v>
      </c>
      <c r="DH182">
        <v>416</v>
      </c>
      <c r="DI182">
        <v>31</v>
      </c>
      <c r="DJ182">
        <v>0.66</v>
      </c>
      <c r="DK182">
        <v>0.35</v>
      </c>
      <c r="DL182">
        <v>-26.220302499999999</v>
      </c>
      <c r="DM182">
        <v>0.34407016885553621</v>
      </c>
      <c r="DN182">
        <v>6.5966519869930684E-2</v>
      </c>
      <c r="DO182">
        <v>0</v>
      </c>
      <c r="DP182">
        <v>1.7757907500000001</v>
      </c>
      <c r="DQ182">
        <v>-4.3600637898689801E-2</v>
      </c>
      <c r="DR182">
        <v>8.9645383002974512E-3</v>
      </c>
      <c r="DS182">
        <v>1</v>
      </c>
      <c r="DT182">
        <v>0</v>
      </c>
      <c r="DU182">
        <v>0</v>
      </c>
      <c r="DV182">
        <v>0</v>
      </c>
      <c r="DW182">
        <v>-1</v>
      </c>
      <c r="DX182">
        <v>1</v>
      </c>
      <c r="DY182">
        <v>2</v>
      </c>
      <c r="DZ182" t="s">
        <v>373</v>
      </c>
      <c r="EA182">
        <v>3.2970600000000001</v>
      </c>
      <c r="EB182">
        <v>2.6249199999999999</v>
      </c>
      <c r="EC182">
        <v>0.196795</v>
      </c>
      <c r="ED182">
        <v>0.197492</v>
      </c>
      <c r="EE182">
        <v>0.13758799999999999</v>
      </c>
      <c r="EF182">
        <v>0.13137699999999999</v>
      </c>
      <c r="EG182">
        <v>24259.8</v>
      </c>
      <c r="EH182">
        <v>24597.9</v>
      </c>
      <c r="EI182">
        <v>28102.3</v>
      </c>
      <c r="EJ182">
        <v>29502.400000000001</v>
      </c>
      <c r="EK182">
        <v>33375</v>
      </c>
      <c r="EL182">
        <v>35564.699999999997</v>
      </c>
      <c r="EM182">
        <v>39688</v>
      </c>
      <c r="EN182">
        <v>42145.3</v>
      </c>
      <c r="EO182">
        <v>2.2185000000000001</v>
      </c>
      <c r="EP182">
        <v>2.2054800000000001</v>
      </c>
      <c r="EQ182">
        <v>0.14321900000000001</v>
      </c>
      <c r="ER182">
        <v>0</v>
      </c>
      <c r="ES182">
        <v>29.993500000000001</v>
      </c>
      <c r="ET182">
        <v>999.9</v>
      </c>
      <c r="EU182">
        <v>76.5</v>
      </c>
      <c r="EV182">
        <v>32.6</v>
      </c>
      <c r="EW182">
        <v>37.370399999999997</v>
      </c>
      <c r="EX182">
        <v>56.670999999999999</v>
      </c>
      <c r="EY182">
        <v>-3.9743599999999999</v>
      </c>
      <c r="EZ182">
        <v>2</v>
      </c>
      <c r="FA182">
        <v>0.39449400000000001</v>
      </c>
      <c r="FB182">
        <v>-0.26030199999999998</v>
      </c>
      <c r="FC182">
        <v>20.2744</v>
      </c>
      <c r="FD182">
        <v>5.2166899999999998</v>
      </c>
      <c r="FE182">
        <v>12.0068</v>
      </c>
      <c r="FF182">
        <v>4.9861500000000003</v>
      </c>
      <c r="FG182">
        <v>3.2846000000000002</v>
      </c>
      <c r="FH182">
        <v>9999</v>
      </c>
      <c r="FI182">
        <v>9999</v>
      </c>
      <c r="FJ182">
        <v>9999</v>
      </c>
      <c r="FK182">
        <v>999.9</v>
      </c>
      <c r="FL182">
        <v>1.8657900000000001</v>
      </c>
      <c r="FM182">
        <v>1.8621799999999999</v>
      </c>
      <c r="FN182">
        <v>1.8641799999999999</v>
      </c>
      <c r="FO182">
        <v>1.86026</v>
      </c>
      <c r="FP182">
        <v>1.8609800000000001</v>
      </c>
      <c r="FQ182">
        <v>1.8601799999999999</v>
      </c>
      <c r="FR182">
        <v>1.86188</v>
      </c>
      <c r="FS182">
        <v>1.8584799999999999</v>
      </c>
      <c r="FT182">
        <v>0</v>
      </c>
      <c r="FU182">
        <v>0</v>
      </c>
      <c r="FV182">
        <v>0</v>
      </c>
      <c r="FW182">
        <v>0</v>
      </c>
      <c r="FX182" t="s">
        <v>358</v>
      </c>
      <c r="FY182" t="s">
        <v>359</v>
      </c>
      <c r="FZ182" t="s">
        <v>360</v>
      </c>
      <c r="GA182" t="s">
        <v>360</v>
      </c>
      <c r="GB182" t="s">
        <v>360</v>
      </c>
      <c r="GC182" t="s">
        <v>360</v>
      </c>
      <c r="GD182">
        <v>0</v>
      </c>
      <c r="GE182">
        <v>100</v>
      </c>
      <c r="GF182">
        <v>100</v>
      </c>
      <c r="GG182">
        <v>-7.56</v>
      </c>
      <c r="GH182">
        <v>0.22420000000000001</v>
      </c>
      <c r="GI182">
        <v>-4.3390407852367989</v>
      </c>
      <c r="GJ182">
        <v>-4.8024823865547416E-3</v>
      </c>
      <c r="GK182">
        <v>2.2541114550050859E-6</v>
      </c>
      <c r="GL182">
        <v>-5.2254267566753844E-10</v>
      </c>
      <c r="GM182">
        <v>0.224158448447625</v>
      </c>
      <c r="GN182">
        <v>0</v>
      </c>
      <c r="GO182">
        <v>0</v>
      </c>
      <c r="GP182">
        <v>0</v>
      </c>
      <c r="GQ182">
        <v>6</v>
      </c>
      <c r="GR182">
        <v>2068</v>
      </c>
      <c r="GS182">
        <v>3</v>
      </c>
      <c r="GT182">
        <v>31</v>
      </c>
      <c r="GU182">
        <v>129.69999999999999</v>
      </c>
      <c r="GV182">
        <v>129.80000000000001</v>
      </c>
      <c r="GW182">
        <v>3.0029300000000001</v>
      </c>
      <c r="GX182">
        <v>2.5134300000000001</v>
      </c>
      <c r="GY182">
        <v>2.04834</v>
      </c>
      <c r="GZ182">
        <v>2.6257299999999999</v>
      </c>
      <c r="HA182">
        <v>2.1972700000000001</v>
      </c>
      <c r="HB182">
        <v>2.3156699999999999</v>
      </c>
      <c r="HC182">
        <v>37.722799999999999</v>
      </c>
      <c r="HD182">
        <v>14.1671</v>
      </c>
      <c r="HE182">
        <v>18</v>
      </c>
      <c r="HF182">
        <v>692.21100000000001</v>
      </c>
      <c r="HG182">
        <v>759.43</v>
      </c>
      <c r="HH182">
        <v>30.9999</v>
      </c>
      <c r="HI182">
        <v>32.425400000000003</v>
      </c>
      <c r="HJ182">
        <v>29.9998</v>
      </c>
      <c r="HK182">
        <v>32.39</v>
      </c>
      <c r="HL182">
        <v>32.400700000000001</v>
      </c>
      <c r="HM182">
        <v>60.054600000000001</v>
      </c>
      <c r="HN182">
        <v>19.410299999999999</v>
      </c>
      <c r="HO182">
        <v>100</v>
      </c>
      <c r="HP182">
        <v>31</v>
      </c>
      <c r="HQ182">
        <v>1116.82</v>
      </c>
      <c r="HR182">
        <v>31.667400000000001</v>
      </c>
      <c r="HS182">
        <v>99.054500000000004</v>
      </c>
      <c r="HT182">
        <v>97.754099999999994</v>
      </c>
    </row>
    <row r="183" spans="1:228" x14ac:dyDescent="0.2">
      <c r="A183">
        <v>168</v>
      </c>
      <c r="B183">
        <v>1676567289.0999999</v>
      </c>
      <c r="C183">
        <v>667</v>
      </c>
      <c r="D183" t="s">
        <v>695</v>
      </c>
      <c r="E183" t="s">
        <v>696</v>
      </c>
      <c r="F183">
        <v>4</v>
      </c>
      <c r="G183">
        <v>1676567286.7874999</v>
      </c>
      <c r="H183">
        <f t="shared" si="68"/>
        <v>1.9869416981024889E-3</v>
      </c>
      <c r="I183">
        <f t="shared" si="69"/>
        <v>1.9869416981024888</v>
      </c>
      <c r="J183">
        <f t="shared" si="70"/>
        <v>15.593704658507587</v>
      </c>
      <c r="K183">
        <f t="shared" si="71"/>
        <v>1081.7237500000001</v>
      </c>
      <c r="L183">
        <f t="shared" si="72"/>
        <v>866.73775107744552</v>
      </c>
      <c r="M183">
        <f t="shared" si="73"/>
        <v>87.733289538326517</v>
      </c>
      <c r="N183">
        <f t="shared" si="74"/>
        <v>109.49469183874795</v>
      </c>
      <c r="O183">
        <f t="shared" si="75"/>
        <v>0.13344253915232443</v>
      </c>
      <c r="P183">
        <f t="shared" si="76"/>
        <v>2.7717722853971489</v>
      </c>
      <c r="Q183">
        <f t="shared" si="77"/>
        <v>0.12997350695108367</v>
      </c>
      <c r="R183">
        <f t="shared" si="78"/>
        <v>8.1537609184686388E-2</v>
      </c>
      <c r="S183">
        <f t="shared" si="79"/>
        <v>226.13360323561008</v>
      </c>
      <c r="T183">
        <f t="shared" si="80"/>
        <v>33.007808590401318</v>
      </c>
      <c r="U183">
        <f t="shared" si="81"/>
        <v>32.321787499999999</v>
      </c>
      <c r="V183">
        <f t="shared" si="82"/>
        <v>4.8627460775003639</v>
      </c>
      <c r="W183">
        <f t="shared" si="83"/>
        <v>70.146811946704617</v>
      </c>
      <c r="X183">
        <f t="shared" si="84"/>
        <v>3.3783221872567037</v>
      </c>
      <c r="Y183">
        <f t="shared" si="85"/>
        <v>4.8160737366417292</v>
      </c>
      <c r="Z183">
        <f t="shared" si="86"/>
        <v>1.4844238902436602</v>
      </c>
      <c r="AA183">
        <f t="shared" si="87"/>
        <v>-87.624128886319767</v>
      </c>
      <c r="AB183">
        <f t="shared" si="88"/>
        <v>-25.506138220428337</v>
      </c>
      <c r="AC183">
        <f t="shared" si="89"/>
        <v>-2.0917393077736444</v>
      </c>
      <c r="AD183">
        <f t="shared" si="90"/>
        <v>110.91159682108832</v>
      </c>
      <c r="AE183">
        <f t="shared" si="91"/>
        <v>26.239070224610995</v>
      </c>
      <c r="AF183">
        <f t="shared" si="92"/>
        <v>1.9817256975203204</v>
      </c>
      <c r="AG183">
        <f t="shared" si="93"/>
        <v>15.593704658507587</v>
      </c>
      <c r="AH183">
        <v>1143.617245363047</v>
      </c>
      <c r="AI183">
        <v>1122.1953939393941</v>
      </c>
      <c r="AJ183">
        <v>1.7203486517994131</v>
      </c>
      <c r="AK183">
        <v>62.170441953153343</v>
      </c>
      <c r="AL183">
        <f t="shared" si="94"/>
        <v>1.9869416981024888</v>
      </c>
      <c r="AM183">
        <v>31.60674868000341</v>
      </c>
      <c r="AN183">
        <v>33.379294545454549</v>
      </c>
      <c r="AO183">
        <v>8.7835734377369166E-5</v>
      </c>
      <c r="AP183">
        <v>100.072647166557</v>
      </c>
      <c r="AQ183">
        <v>7</v>
      </c>
      <c r="AR183">
        <v>1</v>
      </c>
      <c r="AS183">
        <f t="shared" si="95"/>
        <v>1</v>
      </c>
      <c r="AT183">
        <f t="shared" si="96"/>
        <v>0</v>
      </c>
      <c r="AU183">
        <f t="shared" si="97"/>
        <v>47582.574300186396</v>
      </c>
      <c r="AV183">
        <f t="shared" si="98"/>
        <v>1200.0912499999999</v>
      </c>
      <c r="AW183">
        <f t="shared" si="99"/>
        <v>1026.0036135935802</v>
      </c>
      <c r="AX183">
        <f t="shared" si="100"/>
        <v>0.85493800041753509</v>
      </c>
      <c r="AY183">
        <f t="shared" si="101"/>
        <v>0.18843034080584298</v>
      </c>
      <c r="AZ183">
        <v>6</v>
      </c>
      <c r="BA183">
        <v>0.5</v>
      </c>
      <c r="BB183" t="s">
        <v>355</v>
      </c>
      <c r="BC183">
        <v>2</v>
      </c>
      <c r="BD183" t="b">
        <v>1</v>
      </c>
      <c r="BE183">
        <v>1676567286.7874999</v>
      </c>
      <c r="BF183">
        <v>1081.7237500000001</v>
      </c>
      <c r="BG183">
        <v>1107.92625</v>
      </c>
      <c r="BH183">
        <v>33.375237499999997</v>
      </c>
      <c r="BI183">
        <v>31.6068</v>
      </c>
      <c r="BJ183">
        <v>1089.29375</v>
      </c>
      <c r="BK183">
        <v>33.151087500000003</v>
      </c>
      <c r="BL183">
        <v>649.92462499999999</v>
      </c>
      <c r="BM183">
        <v>101.12275</v>
      </c>
      <c r="BN183">
        <v>9.9666387500000009E-2</v>
      </c>
      <c r="BO183">
        <v>32.1511</v>
      </c>
      <c r="BP183">
        <v>32.321787499999999</v>
      </c>
      <c r="BQ183">
        <v>999.9</v>
      </c>
      <c r="BR183">
        <v>0</v>
      </c>
      <c r="BS183">
        <v>0</v>
      </c>
      <c r="BT183">
        <v>9025.2350000000006</v>
      </c>
      <c r="BU183">
        <v>0</v>
      </c>
      <c r="BV183">
        <v>224.3595</v>
      </c>
      <c r="BW183">
        <v>-26.2031375</v>
      </c>
      <c r="BX183">
        <v>1119.07375</v>
      </c>
      <c r="BY183">
        <v>1144.0862500000001</v>
      </c>
      <c r="BZ183">
        <v>1.7684500000000001</v>
      </c>
      <c r="CA183">
        <v>1107.92625</v>
      </c>
      <c r="CB183">
        <v>31.6068</v>
      </c>
      <c r="CC183">
        <v>3.3749924999999998</v>
      </c>
      <c r="CD183">
        <v>3.1961624999999998</v>
      </c>
      <c r="CE183">
        <v>26.003675000000001</v>
      </c>
      <c r="CF183">
        <v>25.086774999999999</v>
      </c>
      <c r="CG183">
        <v>1200.0912499999999</v>
      </c>
      <c r="CH183">
        <v>0.49998287499999999</v>
      </c>
      <c r="CI183">
        <v>0.50001724999999997</v>
      </c>
      <c r="CJ183">
        <v>0</v>
      </c>
      <c r="CK183">
        <v>896.48937499999988</v>
      </c>
      <c r="CL183">
        <v>4.9990899999999998</v>
      </c>
      <c r="CM183">
        <v>9758.7574999999997</v>
      </c>
      <c r="CN183">
        <v>9558.5</v>
      </c>
      <c r="CO183">
        <v>42.25</v>
      </c>
      <c r="CP183">
        <v>43.843499999999999</v>
      </c>
      <c r="CQ183">
        <v>43.061999999999998</v>
      </c>
      <c r="CR183">
        <v>42.859250000000003</v>
      </c>
      <c r="CS183">
        <v>43.5</v>
      </c>
      <c r="CT183">
        <v>597.52625</v>
      </c>
      <c r="CU183">
        <v>597.56500000000005</v>
      </c>
      <c r="CV183">
        <v>0</v>
      </c>
      <c r="CW183">
        <v>1676567300.7</v>
      </c>
      <c r="CX183">
        <v>0</v>
      </c>
      <c r="CY183">
        <v>1676559501.0999999</v>
      </c>
      <c r="CZ183" t="s">
        <v>356</v>
      </c>
      <c r="DA183">
        <v>1676559501.0999999</v>
      </c>
      <c r="DB183">
        <v>1676559496.5999999</v>
      </c>
      <c r="DC183">
        <v>9</v>
      </c>
      <c r="DD183">
        <v>-0.31900000000000001</v>
      </c>
      <c r="DE183">
        <v>0.04</v>
      </c>
      <c r="DF183">
        <v>-6.032</v>
      </c>
      <c r="DG183">
        <v>0.23799999999999999</v>
      </c>
      <c r="DH183">
        <v>416</v>
      </c>
      <c r="DI183">
        <v>31</v>
      </c>
      <c r="DJ183">
        <v>0.66</v>
      </c>
      <c r="DK183">
        <v>0.35</v>
      </c>
      <c r="DL183">
        <v>-26.216327499999998</v>
      </c>
      <c r="DM183">
        <v>0.4695906191369863</v>
      </c>
      <c r="DN183">
        <v>6.7897407857369321E-2</v>
      </c>
      <c r="DO183">
        <v>0</v>
      </c>
      <c r="DP183">
        <v>1.774087</v>
      </c>
      <c r="DQ183">
        <v>-6.6305966228896673E-2</v>
      </c>
      <c r="DR183">
        <v>9.6466898986128907E-3</v>
      </c>
      <c r="DS183">
        <v>1</v>
      </c>
      <c r="DT183">
        <v>0</v>
      </c>
      <c r="DU183">
        <v>0</v>
      </c>
      <c r="DV183">
        <v>0</v>
      </c>
      <c r="DW183">
        <v>-1</v>
      </c>
      <c r="DX183">
        <v>1</v>
      </c>
      <c r="DY183">
        <v>2</v>
      </c>
      <c r="DZ183" t="s">
        <v>373</v>
      </c>
      <c r="EA183">
        <v>3.2976899999999998</v>
      </c>
      <c r="EB183">
        <v>2.62582</v>
      </c>
      <c r="EC183">
        <v>0.197549</v>
      </c>
      <c r="ED183">
        <v>0.198244</v>
      </c>
      <c r="EE183">
        <v>0.13761300000000001</v>
      </c>
      <c r="EF183">
        <v>0.13137199999999999</v>
      </c>
      <c r="EG183">
        <v>24237.1</v>
      </c>
      <c r="EH183">
        <v>24575.1</v>
      </c>
      <c r="EI183">
        <v>28102.5</v>
      </c>
      <c r="EJ183">
        <v>29502.7</v>
      </c>
      <c r="EK183">
        <v>33374.800000000003</v>
      </c>
      <c r="EL183">
        <v>35564.9</v>
      </c>
      <c r="EM183">
        <v>39688.9</v>
      </c>
      <c r="EN183">
        <v>42145.3</v>
      </c>
      <c r="EO183">
        <v>2.2190699999999999</v>
      </c>
      <c r="EP183">
        <v>2.2051500000000002</v>
      </c>
      <c r="EQ183">
        <v>0.14331199999999999</v>
      </c>
      <c r="ER183">
        <v>0</v>
      </c>
      <c r="ES183">
        <v>29.995899999999999</v>
      </c>
      <c r="ET183">
        <v>999.9</v>
      </c>
      <c r="EU183">
        <v>76.5</v>
      </c>
      <c r="EV183">
        <v>32.6</v>
      </c>
      <c r="EW183">
        <v>37.369399999999999</v>
      </c>
      <c r="EX183">
        <v>56.581000000000003</v>
      </c>
      <c r="EY183">
        <v>-4.0905500000000004</v>
      </c>
      <c r="EZ183">
        <v>2</v>
      </c>
      <c r="FA183">
        <v>0.39435700000000001</v>
      </c>
      <c r="FB183">
        <v>-0.26116299999999998</v>
      </c>
      <c r="FC183">
        <v>20.2746</v>
      </c>
      <c r="FD183">
        <v>5.21774</v>
      </c>
      <c r="FE183">
        <v>12.005800000000001</v>
      </c>
      <c r="FF183">
        <v>4.9863999999999997</v>
      </c>
      <c r="FG183">
        <v>3.2846500000000001</v>
      </c>
      <c r="FH183">
        <v>9999</v>
      </c>
      <c r="FI183">
        <v>9999</v>
      </c>
      <c r="FJ183">
        <v>9999</v>
      </c>
      <c r="FK183">
        <v>999.9</v>
      </c>
      <c r="FL183">
        <v>1.86582</v>
      </c>
      <c r="FM183">
        <v>1.8621799999999999</v>
      </c>
      <c r="FN183">
        <v>1.8641700000000001</v>
      </c>
      <c r="FO183">
        <v>1.8602700000000001</v>
      </c>
      <c r="FP183">
        <v>1.8609800000000001</v>
      </c>
      <c r="FQ183">
        <v>1.8601799999999999</v>
      </c>
      <c r="FR183">
        <v>1.8618699999999999</v>
      </c>
      <c r="FS183">
        <v>1.8584700000000001</v>
      </c>
      <c r="FT183">
        <v>0</v>
      </c>
      <c r="FU183">
        <v>0</v>
      </c>
      <c r="FV183">
        <v>0</v>
      </c>
      <c r="FW183">
        <v>0</v>
      </c>
      <c r="FX183" t="s">
        <v>358</v>
      </c>
      <c r="FY183" t="s">
        <v>359</v>
      </c>
      <c r="FZ183" t="s">
        <v>360</v>
      </c>
      <c r="GA183" t="s">
        <v>360</v>
      </c>
      <c r="GB183" t="s">
        <v>360</v>
      </c>
      <c r="GC183" t="s">
        <v>360</v>
      </c>
      <c r="GD183">
        <v>0</v>
      </c>
      <c r="GE183">
        <v>100</v>
      </c>
      <c r="GF183">
        <v>100</v>
      </c>
      <c r="GG183">
        <v>-7.58</v>
      </c>
      <c r="GH183">
        <v>0.22409999999999999</v>
      </c>
      <c r="GI183">
        <v>-4.3390407852367989</v>
      </c>
      <c r="GJ183">
        <v>-4.8024823865547416E-3</v>
      </c>
      <c r="GK183">
        <v>2.2541114550050859E-6</v>
      </c>
      <c r="GL183">
        <v>-5.2254267566753844E-10</v>
      </c>
      <c r="GM183">
        <v>0.224158448447625</v>
      </c>
      <c r="GN183">
        <v>0</v>
      </c>
      <c r="GO183">
        <v>0</v>
      </c>
      <c r="GP183">
        <v>0</v>
      </c>
      <c r="GQ183">
        <v>6</v>
      </c>
      <c r="GR183">
        <v>2068</v>
      </c>
      <c r="GS183">
        <v>3</v>
      </c>
      <c r="GT183">
        <v>31</v>
      </c>
      <c r="GU183">
        <v>129.80000000000001</v>
      </c>
      <c r="GV183">
        <v>129.9</v>
      </c>
      <c r="GW183">
        <v>3.0175800000000002</v>
      </c>
      <c r="GX183">
        <v>2.5122100000000001</v>
      </c>
      <c r="GY183">
        <v>2.04834</v>
      </c>
      <c r="GZ183">
        <v>2.6257299999999999</v>
      </c>
      <c r="HA183">
        <v>2.1972700000000001</v>
      </c>
      <c r="HB183">
        <v>2.32422</v>
      </c>
      <c r="HC183">
        <v>37.722799999999999</v>
      </c>
      <c r="HD183">
        <v>14.1671</v>
      </c>
      <c r="HE183">
        <v>18</v>
      </c>
      <c r="HF183">
        <v>692.66</v>
      </c>
      <c r="HG183">
        <v>759.08799999999997</v>
      </c>
      <c r="HH183">
        <v>30.9999</v>
      </c>
      <c r="HI183">
        <v>32.422899999999998</v>
      </c>
      <c r="HJ183">
        <v>29.9998</v>
      </c>
      <c r="HK183">
        <v>32.387799999999999</v>
      </c>
      <c r="HL183">
        <v>32.398800000000001</v>
      </c>
      <c r="HM183">
        <v>60.339300000000001</v>
      </c>
      <c r="HN183">
        <v>19.410299999999999</v>
      </c>
      <c r="HO183">
        <v>100</v>
      </c>
      <c r="HP183">
        <v>31</v>
      </c>
      <c r="HQ183">
        <v>1123.5</v>
      </c>
      <c r="HR183">
        <v>31.667999999999999</v>
      </c>
      <c r="HS183">
        <v>99.056100000000001</v>
      </c>
      <c r="HT183">
        <v>97.754499999999993</v>
      </c>
    </row>
    <row r="184" spans="1:228" x14ac:dyDescent="0.2">
      <c r="A184">
        <v>169</v>
      </c>
      <c r="B184">
        <v>1676567293.0999999</v>
      </c>
      <c r="C184">
        <v>671</v>
      </c>
      <c r="D184" t="s">
        <v>697</v>
      </c>
      <c r="E184" t="s">
        <v>698</v>
      </c>
      <c r="F184">
        <v>4</v>
      </c>
      <c r="G184">
        <v>1676567291.0999999</v>
      </c>
      <c r="H184">
        <f t="shared" si="68"/>
        <v>1.9867594308069138E-3</v>
      </c>
      <c r="I184">
        <f t="shared" si="69"/>
        <v>1.9867594308069139</v>
      </c>
      <c r="J184">
        <f t="shared" si="70"/>
        <v>15.684683846018011</v>
      </c>
      <c r="K184">
        <f t="shared" si="71"/>
        <v>1088.9071428571431</v>
      </c>
      <c r="L184">
        <f t="shared" si="72"/>
        <v>872.32341408695902</v>
      </c>
      <c r="M184">
        <f t="shared" si="73"/>
        <v>88.298138791125396</v>
      </c>
      <c r="N184">
        <f t="shared" si="74"/>
        <v>110.22113183936975</v>
      </c>
      <c r="O184">
        <f t="shared" si="75"/>
        <v>0.13324089934901787</v>
      </c>
      <c r="P184">
        <f t="shared" si="76"/>
        <v>2.7668523402741565</v>
      </c>
      <c r="Q184">
        <f t="shared" si="77"/>
        <v>0.12977621880033202</v>
      </c>
      <c r="R184">
        <f t="shared" si="78"/>
        <v>8.1413920605392931E-2</v>
      </c>
      <c r="S184">
        <f t="shared" si="79"/>
        <v>226.11223020781111</v>
      </c>
      <c r="T184">
        <f t="shared" si="80"/>
        <v>33.015044290908747</v>
      </c>
      <c r="U184">
        <f t="shared" si="81"/>
        <v>32.331285714285713</v>
      </c>
      <c r="V184">
        <f t="shared" si="82"/>
        <v>4.865354767194046</v>
      </c>
      <c r="W184">
        <f t="shared" si="83"/>
        <v>70.134194569476676</v>
      </c>
      <c r="X184">
        <f t="shared" si="84"/>
        <v>3.3788441352523635</v>
      </c>
      <c r="Y184">
        <f t="shared" si="85"/>
        <v>4.8176843777755183</v>
      </c>
      <c r="Z184">
        <f t="shared" si="86"/>
        <v>1.4865106319416825</v>
      </c>
      <c r="AA184">
        <f t="shared" si="87"/>
        <v>-87.616090898584901</v>
      </c>
      <c r="AB184">
        <f t="shared" si="88"/>
        <v>-25.995466607953457</v>
      </c>
      <c r="AC184">
        <f t="shared" si="89"/>
        <v>-2.13582136343447</v>
      </c>
      <c r="AD184">
        <f t="shared" si="90"/>
        <v>110.36485133783827</v>
      </c>
      <c r="AE184">
        <f t="shared" si="91"/>
        <v>26.307613963546792</v>
      </c>
      <c r="AF184">
        <f t="shared" si="92"/>
        <v>1.9878497261257326</v>
      </c>
      <c r="AG184">
        <f t="shared" si="93"/>
        <v>15.684683846018011</v>
      </c>
      <c r="AH184">
        <v>1150.609905207999</v>
      </c>
      <c r="AI184">
        <v>1129.0944242424241</v>
      </c>
      <c r="AJ184">
        <v>1.723917371910491</v>
      </c>
      <c r="AK184">
        <v>62.170441953153343</v>
      </c>
      <c r="AL184">
        <f t="shared" si="94"/>
        <v>1.9867594308069139</v>
      </c>
      <c r="AM184">
        <v>31.607282846615199</v>
      </c>
      <c r="AN184">
        <v>33.379571515151497</v>
      </c>
      <c r="AO184">
        <v>1.593381689569499E-5</v>
      </c>
      <c r="AP184">
        <v>100.072647166557</v>
      </c>
      <c r="AQ184">
        <v>6</v>
      </c>
      <c r="AR184">
        <v>1</v>
      </c>
      <c r="AS184">
        <f t="shared" si="95"/>
        <v>1</v>
      </c>
      <c r="AT184">
        <f t="shared" si="96"/>
        <v>0</v>
      </c>
      <c r="AU184">
        <f t="shared" si="97"/>
        <v>47445.883859947564</v>
      </c>
      <c r="AV184">
        <f t="shared" si="98"/>
        <v>1199.981428571429</v>
      </c>
      <c r="AW184">
        <f t="shared" si="99"/>
        <v>1025.9093710921304</v>
      </c>
      <c r="AX184">
        <f t="shared" si="100"/>
        <v>0.85493770708890859</v>
      </c>
      <c r="AY184">
        <f t="shared" si="101"/>
        <v>0.18842977468159355</v>
      </c>
      <c r="AZ184">
        <v>6</v>
      </c>
      <c r="BA184">
        <v>0.5</v>
      </c>
      <c r="BB184" t="s">
        <v>355</v>
      </c>
      <c r="BC184">
        <v>2</v>
      </c>
      <c r="BD184" t="b">
        <v>1</v>
      </c>
      <c r="BE184">
        <v>1676567291.0999999</v>
      </c>
      <c r="BF184">
        <v>1088.9071428571431</v>
      </c>
      <c r="BG184">
        <v>1115.184285714286</v>
      </c>
      <c r="BH184">
        <v>33.380600000000001</v>
      </c>
      <c r="BI184">
        <v>31.607242857142861</v>
      </c>
      <c r="BJ184">
        <v>1096.49</v>
      </c>
      <c r="BK184">
        <v>33.156457142857143</v>
      </c>
      <c r="BL184">
        <v>650.12085714285718</v>
      </c>
      <c r="BM184">
        <v>101.12142857142859</v>
      </c>
      <c r="BN184">
        <v>0.1003629857142857</v>
      </c>
      <c r="BO184">
        <v>32.157014285714283</v>
      </c>
      <c r="BP184">
        <v>32.331285714285713</v>
      </c>
      <c r="BQ184">
        <v>999.89999999999986</v>
      </c>
      <c r="BR184">
        <v>0</v>
      </c>
      <c r="BS184">
        <v>0</v>
      </c>
      <c r="BT184">
        <v>8999.1971428571433</v>
      </c>
      <c r="BU184">
        <v>0</v>
      </c>
      <c r="BV184">
        <v>222.7184285714286</v>
      </c>
      <c r="BW184">
        <v>-26.280371428571421</v>
      </c>
      <c r="BX184">
        <v>1126.51</v>
      </c>
      <c r="BY184">
        <v>1151.5857142857139</v>
      </c>
      <c r="BZ184">
        <v>1.7733642857142859</v>
      </c>
      <c r="CA184">
        <v>1115.184285714286</v>
      </c>
      <c r="CB184">
        <v>31.607242857142861</v>
      </c>
      <c r="CC184">
        <v>3.3754942857142858</v>
      </c>
      <c r="CD184">
        <v>3.19617</v>
      </c>
      <c r="CE184">
        <v>26.006171428571431</v>
      </c>
      <c r="CF184">
        <v>25.086785714285721</v>
      </c>
      <c r="CG184">
        <v>1199.981428571429</v>
      </c>
      <c r="CH184">
        <v>0.49999471428571429</v>
      </c>
      <c r="CI184">
        <v>0.50000528571428571</v>
      </c>
      <c r="CJ184">
        <v>0</v>
      </c>
      <c r="CK184">
        <v>896.42242857142867</v>
      </c>
      <c r="CL184">
        <v>4.9990899999999998</v>
      </c>
      <c r="CM184">
        <v>9758.6685714285722</v>
      </c>
      <c r="CN184">
        <v>9557.6971428571433</v>
      </c>
      <c r="CO184">
        <v>42.25</v>
      </c>
      <c r="CP184">
        <v>43.811999999999998</v>
      </c>
      <c r="CQ184">
        <v>43.061999999999998</v>
      </c>
      <c r="CR184">
        <v>42.811999999999998</v>
      </c>
      <c r="CS184">
        <v>43.5</v>
      </c>
      <c r="CT184">
        <v>597.48571428571427</v>
      </c>
      <c r="CU184">
        <v>597.50142857142862</v>
      </c>
      <c r="CV184">
        <v>0</v>
      </c>
      <c r="CW184">
        <v>1676567304.9000001</v>
      </c>
      <c r="CX184">
        <v>0</v>
      </c>
      <c r="CY184">
        <v>1676559501.0999999</v>
      </c>
      <c r="CZ184" t="s">
        <v>356</v>
      </c>
      <c r="DA184">
        <v>1676559501.0999999</v>
      </c>
      <c r="DB184">
        <v>1676559496.5999999</v>
      </c>
      <c r="DC184">
        <v>9</v>
      </c>
      <c r="DD184">
        <v>-0.31900000000000001</v>
      </c>
      <c r="DE184">
        <v>0.04</v>
      </c>
      <c r="DF184">
        <v>-6.032</v>
      </c>
      <c r="DG184">
        <v>0.23799999999999999</v>
      </c>
      <c r="DH184">
        <v>416</v>
      </c>
      <c r="DI184">
        <v>31</v>
      </c>
      <c r="DJ184">
        <v>0.66</v>
      </c>
      <c r="DK184">
        <v>0.35</v>
      </c>
      <c r="DL184">
        <v>-26.214649999999999</v>
      </c>
      <c r="DM184">
        <v>-4.5383864915550347E-2</v>
      </c>
      <c r="DN184">
        <v>6.5675787014697895E-2</v>
      </c>
      <c r="DO184">
        <v>1</v>
      </c>
      <c r="DP184">
        <v>1.7731555000000001</v>
      </c>
      <c r="DQ184">
        <v>-5.1152420262668433E-2</v>
      </c>
      <c r="DR184">
        <v>9.4359461502278603E-3</v>
      </c>
      <c r="DS184">
        <v>1</v>
      </c>
      <c r="DT184">
        <v>0</v>
      </c>
      <c r="DU184">
        <v>0</v>
      </c>
      <c r="DV184">
        <v>0</v>
      </c>
      <c r="DW184">
        <v>-1</v>
      </c>
      <c r="DX184">
        <v>2</v>
      </c>
      <c r="DY184">
        <v>2</v>
      </c>
      <c r="DZ184" t="s">
        <v>624</v>
      </c>
      <c r="EA184">
        <v>3.29738</v>
      </c>
      <c r="EB184">
        <v>2.6251600000000002</v>
      </c>
      <c r="EC184">
        <v>0.19830999999999999</v>
      </c>
      <c r="ED184">
        <v>0.198992</v>
      </c>
      <c r="EE184">
        <v>0.13761399999999999</v>
      </c>
      <c r="EF184">
        <v>0.13137699999999999</v>
      </c>
      <c r="EG184">
        <v>24213.8</v>
      </c>
      <c r="EH184">
        <v>24552.3</v>
      </c>
      <c r="EI184">
        <v>28102.2</v>
      </c>
      <c r="EJ184">
        <v>29503</v>
      </c>
      <c r="EK184">
        <v>33374.1</v>
      </c>
      <c r="EL184">
        <v>35565.1</v>
      </c>
      <c r="EM184">
        <v>39688</v>
      </c>
      <c r="EN184">
        <v>42145.599999999999</v>
      </c>
      <c r="EO184">
        <v>2.2191299999999998</v>
      </c>
      <c r="EP184">
        <v>2.2052499999999999</v>
      </c>
      <c r="EQ184">
        <v>0.14379600000000001</v>
      </c>
      <c r="ER184">
        <v>0</v>
      </c>
      <c r="ES184">
        <v>29.998100000000001</v>
      </c>
      <c r="ET184">
        <v>999.9</v>
      </c>
      <c r="EU184">
        <v>76.5</v>
      </c>
      <c r="EV184">
        <v>32.6</v>
      </c>
      <c r="EW184">
        <v>37.369100000000003</v>
      </c>
      <c r="EX184">
        <v>56.311</v>
      </c>
      <c r="EY184">
        <v>-4.0544900000000004</v>
      </c>
      <c r="EZ184">
        <v>2</v>
      </c>
      <c r="FA184">
        <v>0.394009</v>
      </c>
      <c r="FB184">
        <v>-0.26193899999999998</v>
      </c>
      <c r="FC184">
        <v>20.2746</v>
      </c>
      <c r="FD184">
        <v>5.21774</v>
      </c>
      <c r="FE184">
        <v>12.0068</v>
      </c>
      <c r="FF184">
        <v>4.9874000000000001</v>
      </c>
      <c r="FG184">
        <v>3.2846299999999999</v>
      </c>
      <c r="FH184">
        <v>9999</v>
      </c>
      <c r="FI184">
        <v>9999</v>
      </c>
      <c r="FJ184">
        <v>9999</v>
      </c>
      <c r="FK184">
        <v>999.9</v>
      </c>
      <c r="FL184">
        <v>1.8657999999999999</v>
      </c>
      <c r="FM184">
        <v>1.8621799999999999</v>
      </c>
      <c r="FN184">
        <v>1.8641799999999999</v>
      </c>
      <c r="FO184">
        <v>1.8603099999999999</v>
      </c>
      <c r="FP184">
        <v>1.86097</v>
      </c>
      <c r="FQ184">
        <v>1.8601799999999999</v>
      </c>
      <c r="FR184">
        <v>1.86188</v>
      </c>
      <c r="FS184">
        <v>1.85849</v>
      </c>
      <c r="FT184">
        <v>0</v>
      </c>
      <c r="FU184">
        <v>0</v>
      </c>
      <c r="FV184">
        <v>0</v>
      </c>
      <c r="FW184">
        <v>0</v>
      </c>
      <c r="FX184" t="s">
        <v>358</v>
      </c>
      <c r="FY184" t="s">
        <v>359</v>
      </c>
      <c r="FZ184" t="s">
        <v>360</v>
      </c>
      <c r="GA184" t="s">
        <v>360</v>
      </c>
      <c r="GB184" t="s">
        <v>360</v>
      </c>
      <c r="GC184" t="s">
        <v>360</v>
      </c>
      <c r="GD184">
        <v>0</v>
      </c>
      <c r="GE184">
        <v>100</v>
      </c>
      <c r="GF184">
        <v>100</v>
      </c>
      <c r="GG184">
        <v>-7.59</v>
      </c>
      <c r="GH184">
        <v>0.22420000000000001</v>
      </c>
      <c r="GI184">
        <v>-4.3390407852367989</v>
      </c>
      <c r="GJ184">
        <v>-4.8024823865547416E-3</v>
      </c>
      <c r="GK184">
        <v>2.2541114550050859E-6</v>
      </c>
      <c r="GL184">
        <v>-5.2254267566753844E-10</v>
      </c>
      <c r="GM184">
        <v>0.224158448447625</v>
      </c>
      <c r="GN184">
        <v>0</v>
      </c>
      <c r="GO184">
        <v>0</v>
      </c>
      <c r="GP184">
        <v>0</v>
      </c>
      <c r="GQ184">
        <v>6</v>
      </c>
      <c r="GR184">
        <v>2068</v>
      </c>
      <c r="GS184">
        <v>3</v>
      </c>
      <c r="GT184">
        <v>31</v>
      </c>
      <c r="GU184">
        <v>129.9</v>
      </c>
      <c r="GV184">
        <v>129.9</v>
      </c>
      <c r="GW184">
        <v>3.0322300000000002</v>
      </c>
      <c r="GX184">
        <v>2.52075</v>
      </c>
      <c r="GY184">
        <v>2.04834</v>
      </c>
      <c r="GZ184">
        <v>2.6269499999999999</v>
      </c>
      <c r="HA184">
        <v>2.1972700000000001</v>
      </c>
      <c r="HB184">
        <v>2.2912599999999999</v>
      </c>
      <c r="HC184">
        <v>37.722799999999999</v>
      </c>
      <c r="HD184">
        <v>14.158300000000001</v>
      </c>
      <c r="HE184">
        <v>18</v>
      </c>
      <c r="HF184">
        <v>692.68600000000004</v>
      </c>
      <c r="HG184">
        <v>759.15599999999995</v>
      </c>
      <c r="HH184">
        <v>30.9998</v>
      </c>
      <c r="HI184">
        <v>32.420699999999997</v>
      </c>
      <c r="HJ184">
        <v>29.9998</v>
      </c>
      <c r="HK184">
        <v>32.386400000000002</v>
      </c>
      <c r="HL184">
        <v>32.396500000000003</v>
      </c>
      <c r="HM184">
        <v>60.629399999999997</v>
      </c>
      <c r="HN184">
        <v>19.410299999999999</v>
      </c>
      <c r="HO184">
        <v>100</v>
      </c>
      <c r="HP184">
        <v>31</v>
      </c>
      <c r="HQ184">
        <v>1130.18</v>
      </c>
      <c r="HR184">
        <v>31.669699999999999</v>
      </c>
      <c r="HS184">
        <v>99.054199999999994</v>
      </c>
      <c r="HT184">
        <v>97.755399999999995</v>
      </c>
    </row>
    <row r="185" spans="1:228" x14ac:dyDescent="0.2">
      <c r="A185">
        <v>170</v>
      </c>
      <c r="B185">
        <v>1676567296.5999999</v>
      </c>
      <c r="C185">
        <v>674.5</v>
      </c>
      <c r="D185" t="s">
        <v>699</v>
      </c>
      <c r="E185" t="s">
        <v>700</v>
      </c>
      <c r="F185">
        <v>4</v>
      </c>
      <c r="G185">
        <v>1676567294.5285721</v>
      </c>
      <c r="H185">
        <f t="shared" si="68"/>
        <v>1.9920842974497578E-3</v>
      </c>
      <c r="I185">
        <f t="shared" si="69"/>
        <v>1.9920842974497579</v>
      </c>
      <c r="J185">
        <f t="shared" si="70"/>
        <v>15.445423405269855</v>
      </c>
      <c r="K185">
        <f t="shared" si="71"/>
        <v>1094.6214285714291</v>
      </c>
      <c r="L185">
        <f t="shared" si="72"/>
        <v>881.29275386304187</v>
      </c>
      <c r="M185">
        <f t="shared" si="73"/>
        <v>89.206477492377672</v>
      </c>
      <c r="N185">
        <f t="shared" si="74"/>
        <v>110.80009611165652</v>
      </c>
      <c r="O185">
        <f t="shared" si="75"/>
        <v>0.13359699363744423</v>
      </c>
      <c r="P185">
        <f t="shared" si="76"/>
        <v>2.7683809823888974</v>
      </c>
      <c r="Q185">
        <f t="shared" si="77"/>
        <v>0.13011589914394478</v>
      </c>
      <c r="R185">
        <f t="shared" si="78"/>
        <v>8.1627644464774884E-2</v>
      </c>
      <c r="S185">
        <f t="shared" si="79"/>
        <v>226.12229537946089</v>
      </c>
      <c r="T185">
        <f t="shared" si="80"/>
        <v>33.018768263416042</v>
      </c>
      <c r="U185">
        <f t="shared" si="81"/>
        <v>32.33228571428571</v>
      </c>
      <c r="V185">
        <f t="shared" si="82"/>
        <v>4.865629488595073</v>
      </c>
      <c r="W185">
        <f t="shared" si="83"/>
        <v>70.115845217047507</v>
      </c>
      <c r="X185">
        <f t="shared" si="84"/>
        <v>3.3790215402481172</v>
      </c>
      <c r="Y185">
        <f t="shared" si="85"/>
        <v>4.8191981852150079</v>
      </c>
      <c r="Z185">
        <f t="shared" si="86"/>
        <v>1.4866079483469559</v>
      </c>
      <c r="AA185">
        <f t="shared" si="87"/>
        <v>-87.850917517534327</v>
      </c>
      <c r="AB185">
        <f t="shared" si="88"/>
        <v>-25.329679880111652</v>
      </c>
      <c r="AC185">
        <f t="shared" si="89"/>
        <v>-2.0800373225510853</v>
      </c>
      <c r="AD185">
        <f t="shared" si="90"/>
        <v>110.86166065926383</v>
      </c>
      <c r="AE185">
        <f t="shared" si="91"/>
        <v>26.198235132371213</v>
      </c>
      <c r="AF185">
        <f t="shared" si="92"/>
        <v>1.9886420990535347</v>
      </c>
      <c r="AG185">
        <f t="shared" si="93"/>
        <v>15.445423405269855</v>
      </c>
      <c r="AH185">
        <v>1156.5612685877611</v>
      </c>
      <c r="AI185">
        <v>1135.1798787878779</v>
      </c>
      <c r="AJ185">
        <v>1.747739355704657</v>
      </c>
      <c r="AK185">
        <v>62.170441953153343</v>
      </c>
      <c r="AL185">
        <f t="shared" si="94"/>
        <v>1.9920842974497579</v>
      </c>
      <c r="AM185">
        <v>31.60749973990082</v>
      </c>
      <c r="AN185">
        <v>33.384746060606027</v>
      </c>
      <c r="AO185">
        <v>2.425850863388764E-5</v>
      </c>
      <c r="AP185">
        <v>100.072647166557</v>
      </c>
      <c r="AQ185">
        <v>6</v>
      </c>
      <c r="AR185">
        <v>1</v>
      </c>
      <c r="AS185">
        <f t="shared" si="95"/>
        <v>1</v>
      </c>
      <c r="AT185">
        <f t="shared" si="96"/>
        <v>0</v>
      </c>
      <c r="AU185">
        <f t="shared" si="97"/>
        <v>47487.193417173061</v>
      </c>
      <c r="AV185">
        <f t="shared" si="98"/>
        <v>1200.024285714286</v>
      </c>
      <c r="AW185">
        <f t="shared" si="99"/>
        <v>1025.947042165524</v>
      </c>
      <c r="AX185">
        <f t="shared" si="100"/>
        <v>0.85493856614314545</v>
      </c>
      <c r="AY185">
        <f t="shared" si="101"/>
        <v>0.18843143265627077</v>
      </c>
      <c r="AZ185">
        <v>6</v>
      </c>
      <c r="BA185">
        <v>0.5</v>
      </c>
      <c r="BB185" t="s">
        <v>355</v>
      </c>
      <c r="BC185">
        <v>2</v>
      </c>
      <c r="BD185" t="b">
        <v>1</v>
      </c>
      <c r="BE185">
        <v>1676567294.5285721</v>
      </c>
      <c r="BF185">
        <v>1094.6214285714291</v>
      </c>
      <c r="BG185">
        <v>1120.812857142857</v>
      </c>
      <c r="BH185">
        <v>33.382185714285718</v>
      </c>
      <c r="BI185">
        <v>31.607857142857139</v>
      </c>
      <c r="BJ185">
        <v>1102.2157142857141</v>
      </c>
      <c r="BK185">
        <v>33.158057142857153</v>
      </c>
      <c r="BL185">
        <v>650.02285714285711</v>
      </c>
      <c r="BM185">
        <v>101.1224285714286</v>
      </c>
      <c r="BN185">
        <v>9.9869128571428573E-2</v>
      </c>
      <c r="BO185">
        <v>32.162571428571432</v>
      </c>
      <c r="BP185">
        <v>32.33228571428571</v>
      </c>
      <c r="BQ185">
        <v>999.89999999999986</v>
      </c>
      <c r="BR185">
        <v>0</v>
      </c>
      <c r="BS185">
        <v>0</v>
      </c>
      <c r="BT185">
        <v>9007.2300000000014</v>
      </c>
      <c r="BU185">
        <v>0</v>
      </c>
      <c r="BV185">
        <v>224.29714285714289</v>
      </c>
      <c r="BW185">
        <v>-26.192428571428572</v>
      </c>
      <c r="BX185">
        <v>1132.4228571428571</v>
      </c>
      <c r="BY185">
        <v>1157.3957142857139</v>
      </c>
      <c r="BZ185">
        <v>1.7743485714285709</v>
      </c>
      <c r="CA185">
        <v>1120.812857142857</v>
      </c>
      <c r="CB185">
        <v>31.607857142857139</v>
      </c>
      <c r="CC185">
        <v>3.3756900000000001</v>
      </c>
      <c r="CD185">
        <v>3.1962642857142858</v>
      </c>
      <c r="CE185">
        <v>26.007157142857139</v>
      </c>
      <c r="CF185">
        <v>25.08728571428572</v>
      </c>
      <c r="CG185">
        <v>1200.024285714286</v>
      </c>
      <c r="CH185">
        <v>0.49996457142857142</v>
      </c>
      <c r="CI185">
        <v>0.50003571428571436</v>
      </c>
      <c r="CJ185">
        <v>0</v>
      </c>
      <c r="CK185">
        <v>896.46514285714295</v>
      </c>
      <c r="CL185">
        <v>4.9990899999999998</v>
      </c>
      <c r="CM185">
        <v>9762.9342857142856</v>
      </c>
      <c r="CN185">
        <v>9557.9299999999985</v>
      </c>
      <c r="CO185">
        <v>42.25</v>
      </c>
      <c r="CP185">
        <v>43.811999999999998</v>
      </c>
      <c r="CQ185">
        <v>43.061999999999998</v>
      </c>
      <c r="CR185">
        <v>42.811999999999998</v>
      </c>
      <c r="CS185">
        <v>43.5</v>
      </c>
      <c r="CT185">
        <v>597.47</v>
      </c>
      <c r="CU185">
        <v>597.5542857142857</v>
      </c>
      <c r="CV185">
        <v>0</v>
      </c>
      <c r="CW185">
        <v>1676567308.5</v>
      </c>
      <c r="CX185">
        <v>0</v>
      </c>
      <c r="CY185">
        <v>1676559501.0999999</v>
      </c>
      <c r="CZ185" t="s">
        <v>356</v>
      </c>
      <c r="DA185">
        <v>1676559501.0999999</v>
      </c>
      <c r="DB185">
        <v>1676559496.5999999</v>
      </c>
      <c r="DC185">
        <v>9</v>
      </c>
      <c r="DD185">
        <v>-0.31900000000000001</v>
      </c>
      <c r="DE185">
        <v>0.04</v>
      </c>
      <c r="DF185">
        <v>-6.032</v>
      </c>
      <c r="DG185">
        <v>0.23799999999999999</v>
      </c>
      <c r="DH185">
        <v>416</v>
      </c>
      <c r="DI185">
        <v>31</v>
      </c>
      <c r="DJ185">
        <v>0.66</v>
      </c>
      <c r="DK185">
        <v>0.35</v>
      </c>
      <c r="DL185">
        <v>-26.211178048780479</v>
      </c>
      <c r="DM185">
        <v>-0.11017421602794469</v>
      </c>
      <c r="DN185">
        <v>6.6278280709095708E-2</v>
      </c>
      <c r="DO185">
        <v>0</v>
      </c>
      <c r="DP185">
        <v>1.771771951219512</v>
      </c>
      <c r="DQ185">
        <v>-1.5802160278742039E-2</v>
      </c>
      <c r="DR185">
        <v>8.2966914415126443E-3</v>
      </c>
      <c r="DS185">
        <v>1</v>
      </c>
      <c r="DT185">
        <v>0</v>
      </c>
      <c r="DU185">
        <v>0</v>
      </c>
      <c r="DV185">
        <v>0</v>
      </c>
      <c r="DW185">
        <v>-1</v>
      </c>
      <c r="DX185">
        <v>1</v>
      </c>
      <c r="DY185">
        <v>2</v>
      </c>
      <c r="DZ185" t="s">
        <v>373</v>
      </c>
      <c r="EA185">
        <v>3.2973300000000001</v>
      </c>
      <c r="EB185">
        <v>2.6254300000000002</v>
      </c>
      <c r="EC185">
        <v>0.19897899999999999</v>
      </c>
      <c r="ED185">
        <v>0.199632</v>
      </c>
      <c r="EE185">
        <v>0.137626</v>
      </c>
      <c r="EF185">
        <v>0.131379</v>
      </c>
      <c r="EG185">
        <v>24194.1</v>
      </c>
      <c r="EH185">
        <v>24532.5</v>
      </c>
      <c r="EI185">
        <v>28102.9</v>
      </c>
      <c r="EJ185">
        <v>29502.799999999999</v>
      </c>
      <c r="EK185">
        <v>33374.400000000001</v>
      </c>
      <c r="EL185">
        <v>35565.199999999997</v>
      </c>
      <c r="EM185">
        <v>39688.9</v>
      </c>
      <c r="EN185">
        <v>42145.8</v>
      </c>
      <c r="EO185">
        <v>2.21915</v>
      </c>
      <c r="EP185">
        <v>2.2054499999999999</v>
      </c>
      <c r="EQ185">
        <v>0.14390800000000001</v>
      </c>
      <c r="ER185">
        <v>0</v>
      </c>
      <c r="ES185">
        <v>29.999700000000001</v>
      </c>
      <c r="ET185">
        <v>999.9</v>
      </c>
      <c r="EU185">
        <v>76.5</v>
      </c>
      <c r="EV185">
        <v>32.6</v>
      </c>
      <c r="EW185">
        <v>37.371000000000002</v>
      </c>
      <c r="EX185">
        <v>56.341000000000001</v>
      </c>
      <c r="EY185">
        <v>-4.0384599999999997</v>
      </c>
      <c r="EZ185">
        <v>2</v>
      </c>
      <c r="FA185">
        <v>0.393849</v>
      </c>
      <c r="FB185">
        <v>-0.26308599999999999</v>
      </c>
      <c r="FC185">
        <v>20.274899999999999</v>
      </c>
      <c r="FD185">
        <v>5.2180400000000002</v>
      </c>
      <c r="FE185">
        <v>12.0076</v>
      </c>
      <c r="FF185">
        <v>4.9871999999999996</v>
      </c>
      <c r="FG185">
        <v>3.2846500000000001</v>
      </c>
      <c r="FH185">
        <v>9999</v>
      </c>
      <c r="FI185">
        <v>9999</v>
      </c>
      <c r="FJ185">
        <v>9999</v>
      </c>
      <c r="FK185">
        <v>999.9</v>
      </c>
      <c r="FL185">
        <v>1.8658399999999999</v>
      </c>
      <c r="FM185">
        <v>1.8621799999999999</v>
      </c>
      <c r="FN185">
        <v>1.8641799999999999</v>
      </c>
      <c r="FO185">
        <v>1.8603099999999999</v>
      </c>
      <c r="FP185">
        <v>1.861</v>
      </c>
      <c r="FQ185">
        <v>1.86019</v>
      </c>
      <c r="FR185">
        <v>1.86188</v>
      </c>
      <c r="FS185">
        <v>1.85849</v>
      </c>
      <c r="FT185">
        <v>0</v>
      </c>
      <c r="FU185">
        <v>0</v>
      </c>
      <c r="FV185">
        <v>0</v>
      </c>
      <c r="FW185">
        <v>0</v>
      </c>
      <c r="FX185" t="s">
        <v>358</v>
      </c>
      <c r="FY185" t="s">
        <v>359</v>
      </c>
      <c r="FZ185" t="s">
        <v>360</v>
      </c>
      <c r="GA185" t="s">
        <v>360</v>
      </c>
      <c r="GB185" t="s">
        <v>360</v>
      </c>
      <c r="GC185" t="s">
        <v>360</v>
      </c>
      <c r="GD185">
        <v>0</v>
      </c>
      <c r="GE185">
        <v>100</v>
      </c>
      <c r="GF185">
        <v>100</v>
      </c>
      <c r="GG185">
        <v>-7.6</v>
      </c>
      <c r="GH185">
        <v>0.22409999999999999</v>
      </c>
      <c r="GI185">
        <v>-4.3390407852367989</v>
      </c>
      <c r="GJ185">
        <v>-4.8024823865547416E-3</v>
      </c>
      <c r="GK185">
        <v>2.2541114550050859E-6</v>
      </c>
      <c r="GL185">
        <v>-5.2254267566753844E-10</v>
      </c>
      <c r="GM185">
        <v>0.224158448447625</v>
      </c>
      <c r="GN185">
        <v>0</v>
      </c>
      <c r="GO185">
        <v>0</v>
      </c>
      <c r="GP185">
        <v>0</v>
      </c>
      <c r="GQ185">
        <v>6</v>
      </c>
      <c r="GR185">
        <v>2068</v>
      </c>
      <c r="GS185">
        <v>3</v>
      </c>
      <c r="GT185">
        <v>31</v>
      </c>
      <c r="GU185">
        <v>129.9</v>
      </c>
      <c r="GV185">
        <v>130</v>
      </c>
      <c r="GW185">
        <v>3.0456500000000002</v>
      </c>
      <c r="GX185">
        <v>2.52563</v>
      </c>
      <c r="GY185">
        <v>2.04834</v>
      </c>
      <c r="GZ185">
        <v>2.6269499999999999</v>
      </c>
      <c r="HA185">
        <v>2.1972700000000001</v>
      </c>
      <c r="HB185">
        <v>2.34131</v>
      </c>
      <c r="HC185">
        <v>37.722799999999999</v>
      </c>
      <c r="HD185">
        <v>14.175800000000001</v>
      </c>
      <c r="HE185">
        <v>18</v>
      </c>
      <c r="HF185">
        <v>692.678</v>
      </c>
      <c r="HG185">
        <v>759.34400000000005</v>
      </c>
      <c r="HH185">
        <v>30.9998</v>
      </c>
      <c r="HI185">
        <v>32.418199999999999</v>
      </c>
      <c r="HJ185">
        <v>29.9998</v>
      </c>
      <c r="HK185">
        <v>32.383899999999997</v>
      </c>
      <c r="HL185">
        <v>32.396000000000001</v>
      </c>
      <c r="HM185">
        <v>60.892499999999998</v>
      </c>
      <c r="HN185">
        <v>19.410299999999999</v>
      </c>
      <c r="HO185">
        <v>100</v>
      </c>
      <c r="HP185">
        <v>31</v>
      </c>
      <c r="HQ185">
        <v>1136.8599999999999</v>
      </c>
      <c r="HR185">
        <v>31.6738</v>
      </c>
      <c r="HS185">
        <v>99.056600000000003</v>
      </c>
      <c r="HT185">
        <v>97.755399999999995</v>
      </c>
    </row>
    <row r="186" spans="1:228" x14ac:dyDescent="0.2">
      <c r="A186">
        <v>171</v>
      </c>
      <c r="B186">
        <v>1676567300.5999999</v>
      </c>
      <c r="C186">
        <v>678.5</v>
      </c>
      <c r="D186" t="s">
        <v>701</v>
      </c>
      <c r="E186" t="s">
        <v>702</v>
      </c>
      <c r="F186">
        <v>4</v>
      </c>
      <c r="G186">
        <v>1676567298.5999999</v>
      </c>
      <c r="H186">
        <f t="shared" si="68"/>
        <v>1.9879144256609656E-3</v>
      </c>
      <c r="I186">
        <f t="shared" si="69"/>
        <v>1.9879144256609655</v>
      </c>
      <c r="J186">
        <f t="shared" si="70"/>
        <v>15.64783848722522</v>
      </c>
      <c r="K186">
        <f t="shared" si="71"/>
        <v>1101.411428571429</v>
      </c>
      <c r="L186">
        <f t="shared" si="72"/>
        <v>884.70019567815564</v>
      </c>
      <c r="M186">
        <f t="shared" si="73"/>
        <v>89.551636712204967</v>
      </c>
      <c r="N186">
        <f t="shared" si="74"/>
        <v>111.4877069135192</v>
      </c>
      <c r="O186">
        <f t="shared" si="75"/>
        <v>0.13308260792328194</v>
      </c>
      <c r="P186">
        <f t="shared" si="76"/>
        <v>2.7607414666925747</v>
      </c>
      <c r="Q186">
        <f t="shared" si="77"/>
        <v>0.12961860303310471</v>
      </c>
      <c r="R186">
        <f t="shared" si="78"/>
        <v>8.1315344047315996E-2</v>
      </c>
      <c r="S186">
        <f t="shared" si="79"/>
        <v>226.1063451925437</v>
      </c>
      <c r="T186">
        <f t="shared" si="80"/>
        <v>33.033735301715211</v>
      </c>
      <c r="U186">
        <f t="shared" si="81"/>
        <v>32.341657142857152</v>
      </c>
      <c r="V186">
        <f t="shared" si="82"/>
        <v>4.8682046767995608</v>
      </c>
      <c r="W186">
        <f t="shared" si="83"/>
        <v>70.069541157071654</v>
      </c>
      <c r="X186">
        <f t="shared" si="84"/>
        <v>3.3790324243826562</v>
      </c>
      <c r="Y186">
        <f t="shared" si="85"/>
        <v>4.8223983896341425</v>
      </c>
      <c r="Z186">
        <f t="shared" si="86"/>
        <v>1.4891722524169047</v>
      </c>
      <c r="AA186">
        <f t="shared" si="87"/>
        <v>-87.667026171648587</v>
      </c>
      <c r="AB186">
        <f t="shared" si="88"/>
        <v>-24.906824550824712</v>
      </c>
      <c r="AC186">
        <f t="shared" si="89"/>
        <v>-2.0511856328495699</v>
      </c>
      <c r="AD186">
        <f t="shared" si="90"/>
        <v>111.48130883722082</v>
      </c>
      <c r="AE186">
        <f t="shared" si="91"/>
        <v>26.175476062633511</v>
      </c>
      <c r="AF186">
        <f t="shared" si="92"/>
        <v>1.9890126305019669</v>
      </c>
      <c r="AG186">
        <f t="shared" si="93"/>
        <v>15.64783848722522</v>
      </c>
      <c r="AH186">
        <v>1163.379612864202</v>
      </c>
      <c r="AI186">
        <v>1141.9886060606059</v>
      </c>
      <c r="AJ186">
        <v>1.699476284239231</v>
      </c>
      <c r="AK186">
        <v>62.170441953153343</v>
      </c>
      <c r="AL186">
        <f t="shared" si="94"/>
        <v>1.9879144256609655</v>
      </c>
      <c r="AM186">
        <v>31.607767741633069</v>
      </c>
      <c r="AN186">
        <v>33.381735151515137</v>
      </c>
      <c r="AO186">
        <v>-3.5524748746706733E-5</v>
      </c>
      <c r="AP186">
        <v>100.072647166557</v>
      </c>
      <c r="AQ186">
        <v>6</v>
      </c>
      <c r="AR186">
        <v>1</v>
      </c>
      <c r="AS186">
        <f t="shared" si="95"/>
        <v>1</v>
      </c>
      <c r="AT186">
        <f t="shared" si="96"/>
        <v>0</v>
      </c>
      <c r="AU186">
        <f t="shared" si="97"/>
        <v>47274.763274686069</v>
      </c>
      <c r="AV186">
        <f t="shared" si="98"/>
        <v>1199.95</v>
      </c>
      <c r="AW186">
        <f t="shared" si="99"/>
        <v>1025.8825208251524</v>
      </c>
      <c r="AX186">
        <f t="shared" si="100"/>
        <v>0.85493772309275573</v>
      </c>
      <c r="AY186">
        <f t="shared" si="101"/>
        <v>0.18842980556901845</v>
      </c>
      <c r="AZ186">
        <v>6</v>
      </c>
      <c r="BA186">
        <v>0.5</v>
      </c>
      <c r="BB186" t="s">
        <v>355</v>
      </c>
      <c r="BC186">
        <v>2</v>
      </c>
      <c r="BD186" t="b">
        <v>1</v>
      </c>
      <c r="BE186">
        <v>1676567298.5999999</v>
      </c>
      <c r="BF186">
        <v>1101.411428571429</v>
      </c>
      <c r="BG186">
        <v>1127.5957142857139</v>
      </c>
      <c r="BH186">
        <v>33.382199999999997</v>
      </c>
      <c r="BI186">
        <v>31.607471428571429</v>
      </c>
      <c r="BJ186">
        <v>1109.014285714286</v>
      </c>
      <c r="BK186">
        <v>33.158028571428567</v>
      </c>
      <c r="BL186">
        <v>649.9974285714286</v>
      </c>
      <c r="BM186">
        <v>101.1222857142857</v>
      </c>
      <c r="BN186">
        <v>0.10029471428571431</v>
      </c>
      <c r="BO186">
        <v>32.174314285714281</v>
      </c>
      <c r="BP186">
        <v>32.341657142857152</v>
      </c>
      <c r="BQ186">
        <v>999.89999999999986</v>
      </c>
      <c r="BR186">
        <v>0</v>
      </c>
      <c r="BS186">
        <v>0</v>
      </c>
      <c r="BT186">
        <v>8966.6957142857154</v>
      </c>
      <c r="BU186">
        <v>0</v>
      </c>
      <c r="BV186">
        <v>243.6685714285714</v>
      </c>
      <c r="BW186">
        <v>-26.184999999999999</v>
      </c>
      <c r="BX186">
        <v>1139.448571428572</v>
      </c>
      <c r="BY186">
        <v>1164.4000000000001</v>
      </c>
      <c r="BZ186">
        <v>1.774737142857143</v>
      </c>
      <c r="CA186">
        <v>1127.5957142857139</v>
      </c>
      <c r="CB186">
        <v>31.607471428571429</v>
      </c>
      <c r="CC186">
        <v>3.3756842857142848</v>
      </c>
      <c r="CD186">
        <v>3.1962199999999998</v>
      </c>
      <c r="CE186">
        <v>26.00714285714286</v>
      </c>
      <c r="CF186">
        <v>25.087057142857141</v>
      </c>
      <c r="CG186">
        <v>1199.95</v>
      </c>
      <c r="CH186">
        <v>0.4999925714285714</v>
      </c>
      <c r="CI186">
        <v>0.50000757142857144</v>
      </c>
      <c r="CJ186">
        <v>0</v>
      </c>
      <c r="CK186">
        <v>896.69799999999998</v>
      </c>
      <c r="CL186">
        <v>4.9990899999999998</v>
      </c>
      <c r="CM186">
        <v>9762.011428571428</v>
      </c>
      <c r="CN186">
        <v>9557.4257142857132</v>
      </c>
      <c r="CO186">
        <v>42.25</v>
      </c>
      <c r="CP186">
        <v>43.811999999999998</v>
      </c>
      <c r="CQ186">
        <v>43.061999999999998</v>
      </c>
      <c r="CR186">
        <v>42.811999999999998</v>
      </c>
      <c r="CS186">
        <v>43.5</v>
      </c>
      <c r="CT186">
        <v>597.46714285714279</v>
      </c>
      <c r="CU186">
        <v>597.48428571428565</v>
      </c>
      <c r="CV186">
        <v>0</v>
      </c>
      <c r="CW186">
        <v>1676567312.0999999</v>
      </c>
      <c r="CX186">
        <v>0</v>
      </c>
      <c r="CY186">
        <v>1676559501.0999999</v>
      </c>
      <c r="CZ186" t="s">
        <v>356</v>
      </c>
      <c r="DA186">
        <v>1676559501.0999999</v>
      </c>
      <c r="DB186">
        <v>1676559496.5999999</v>
      </c>
      <c r="DC186">
        <v>9</v>
      </c>
      <c r="DD186">
        <v>-0.31900000000000001</v>
      </c>
      <c r="DE186">
        <v>0.04</v>
      </c>
      <c r="DF186">
        <v>-6.032</v>
      </c>
      <c r="DG186">
        <v>0.23799999999999999</v>
      </c>
      <c r="DH186">
        <v>416</v>
      </c>
      <c r="DI186">
        <v>31</v>
      </c>
      <c r="DJ186">
        <v>0.66</v>
      </c>
      <c r="DK186">
        <v>0.35</v>
      </c>
      <c r="DL186">
        <v>-26.19197317073171</v>
      </c>
      <c r="DM186">
        <v>-0.1400299651568159</v>
      </c>
      <c r="DN186">
        <v>6.7689989260185116E-2</v>
      </c>
      <c r="DO186">
        <v>0</v>
      </c>
      <c r="DP186">
        <v>1.7699329268292681</v>
      </c>
      <c r="DQ186">
        <v>4.6728919860628083E-2</v>
      </c>
      <c r="DR186">
        <v>5.8157944087116808E-3</v>
      </c>
      <c r="DS186">
        <v>1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2</v>
      </c>
      <c r="DZ186" t="s">
        <v>373</v>
      </c>
      <c r="EA186">
        <v>3.2975099999999999</v>
      </c>
      <c r="EB186">
        <v>2.6251699999999998</v>
      </c>
      <c r="EC186">
        <v>0.199735</v>
      </c>
      <c r="ED186">
        <v>0.20039199999999999</v>
      </c>
      <c r="EE186">
        <v>0.137624</v>
      </c>
      <c r="EF186">
        <v>0.13138</v>
      </c>
      <c r="EG186">
        <v>24171.5</v>
      </c>
      <c r="EH186">
        <v>24509.4</v>
      </c>
      <c r="EI186">
        <v>28103.1</v>
      </c>
      <c r="EJ186">
        <v>29503.1</v>
      </c>
      <c r="EK186">
        <v>33374.800000000003</v>
      </c>
      <c r="EL186">
        <v>35565.4</v>
      </c>
      <c r="EM186">
        <v>39689.1</v>
      </c>
      <c r="EN186">
        <v>42146</v>
      </c>
      <c r="EO186">
        <v>2.2193800000000001</v>
      </c>
      <c r="EP186">
        <v>2.2054999999999998</v>
      </c>
      <c r="EQ186">
        <v>0.14457900000000001</v>
      </c>
      <c r="ER186">
        <v>0</v>
      </c>
      <c r="ES186">
        <v>30.002300000000002</v>
      </c>
      <c r="ET186">
        <v>999.9</v>
      </c>
      <c r="EU186">
        <v>76.5</v>
      </c>
      <c r="EV186">
        <v>32.6</v>
      </c>
      <c r="EW186">
        <v>37.367100000000001</v>
      </c>
      <c r="EX186">
        <v>56.790999999999997</v>
      </c>
      <c r="EY186">
        <v>-4.1226000000000003</v>
      </c>
      <c r="EZ186">
        <v>2</v>
      </c>
      <c r="FA186">
        <v>0.39382099999999998</v>
      </c>
      <c r="FB186">
        <v>-0.263401</v>
      </c>
      <c r="FC186">
        <v>20.274799999999999</v>
      </c>
      <c r="FD186">
        <v>5.2180400000000002</v>
      </c>
      <c r="FE186">
        <v>12.007</v>
      </c>
      <c r="FF186">
        <v>4.9871999999999996</v>
      </c>
      <c r="FG186">
        <v>3.2846299999999999</v>
      </c>
      <c r="FH186">
        <v>9999</v>
      </c>
      <c r="FI186">
        <v>9999</v>
      </c>
      <c r="FJ186">
        <v>9999</v>
      </c>
      <c r="FK186">
        <v>999.9</v>
      </c>
      <c r="FL186">
        <v>1.86582</v>
      </c>
      <c r="FM186">
        <v>1.8621799999999999</v>
      </c>
      <c r="FN186">
        <v>1.86419</v>
      </c>
      <c r="FO186">
        <v>1.86029</v>
      </c>
      <c r="FP186">
        <v>1.8609899999999999</v>
      </c>
      <c r="FQ186">
        <v>1.86019</v>
      </c>
      <c r="FR186">
        <v>1.86188</v>
      </c>
      <c r="FS186">
        <v>1.85849</v>
      </c>
      <c r="FT186">
        <v>0</v>
      </c>
      <c r="FU186">
        <v>0</v>
      </c>
      <c r="FV186">
        <v>0</v>
      </c>
      <c r="FW186">
        <v>0</v>
      </c>
      <c r="FX186" t="s">
        <v>358</v>
      </c>
      <c r="FY186" t="s">
        <v>359</v>
      </c>
      <c r="FZ186" t="s">
        <v>360</v>
      </c>
      <c r="GA186" t="s">
        <v>360</v>
      </c>
      <c r="GB186" t="s">
        <v>360</v>
      </c>
      <c r="GC186" t="s">
        <v>360</v>
      </c>
      <c r="GD186">
        <v>0</v>
      </c>
      <c r="GE186">
        <v>100</v>
      </c>
      <c r="GF186">
        <v>100</v>
      </c>
      <c r="GG186">
        <v>-7.62</v>
      </c>
      <c r="GH186">
        <v>0.22409999999999999</v>
      </c>
      <c r="GI186">
        <v>-4.3390407852367989</v>
      </c>
      <c r="GJ186">
        <v>-4.8024823865547416E-3</v>
      </c>
      <c r="GK186">
        <v>2.2541114550050859E-6</v>
      </c>
      <c r="GL186">
        <v>-5.2254267566753844E-10</v>
      </c>
      <c r="GM186">
        <v>0.224158448447625</v>
      </c>
      <c r="GN186">
        <v>0</v>
      </c>
      <c r="GO186">
        <v>0</v>
      </c>
      <c r="GP186">
        <v>0</v>
      </c>
      <c r="GQ186">
        <v>6</v>
      </c>
      <c r="GR186">
        <v>2068</v>
      </c>
      <c r="GS186">
        <v>3</v>
      </c>
      <c r="GT186">
        <v>31</v>
      </c>
      <c r="GU186">
        <v>130</v>
      </c>
      <c r="GV186">
        <v>130.1</v>
      </c>
      <c r="GW186">
        <v>3.0566399999999998</v>
      </c>
      <c r="GX186">
        <v>2.50854</v>
      </c>
      <c r="GY186">
        <v>2.04834</v>
      </c>
      <c r="GZ186">
        <v>2.6269499999999999</v>
      </c>
      <c r="HA186">
        <v>2.1972700000000001</v>
      </c>
      <c r="HB186">
        <v>2.3071299999999999</v>
      </c>
      <c r="HC186">
        <v>37.747</v>
      </c>
      <c r="HD186">
        <v>14.1671</v>
      </c>
      <c r="HE186">
        <v>18</v>
      </c>
      <c r="HF186">
        <v>692.85599999999999</v>
      </c>
      <c r="HG186">
        <v>759.35799999999995</v>
      </c>
      <c r="HH186">
        <v>30.9998</v>
      </c>
      <c r="HI186">
        <v>32.416800000000002</v>
      </c>
      <c r="HJ186">
        <v>29.9998</v>
      </c>
      <c r="HK186">
        <v>32.383200000000002</v>
      </c>
      <c r="HL186">
        <v>32.393300000000004</v>
      </c>
      <c r="HM186">
        <v>61.182200000000002</v>
      </c>
      <c r="HN186">
        <v>19.410299999999999</v>
      </c>
      <c r="HO186">
        <v>100</v>
      </c>
      <c r="HP186">
        <v>31</v>
      </c>
      <c r="HQ186">
        <v>1143.54</v>
      </c>
      <c r="HR186">
        <v>31.670999999999999</v>
      </c>
      <c r="HS186">
        <v>99.057400000000001</v>
      </c>
      <c r="HT186">
        <v>97.756</v>
      </c>
    </row>
    <row r="187" spans="1:228" x14ac:dyDescent="0.2">
      <c r="A187">
        <v>172</v>
      </c>
      <c r="B187">
        <v>1676567304.5999999</v>
      </c>
      <c r="C187">
        <v>682.5</v>
      </c>
      <c r="D187" t="s">
        <v>703</v>
      </c>
      <c r="E187" t="s">
        <v>704</v>
      </c>
      <c r="F187">
        <v>4</v>
      </c>
      <c r="G187">
        <v>1676567302.2874999</v>
      </c>
      <c r="H187">
        <f t="shared" si="68"/>
        <v>1.99254075214656E-3</v>
      </c>
      <c r="I187">
        <f t="shared" si="69"/>
        <v>1.9925407521465599</v>
      </c>
      <c r="J187">
        <f t="shared" si="70"/>
        <v>15.782408117671874</v>
      </c>
      <c r="K187">
        <f t="shared" si="71"/>
        <v>1107.5337500000001</v>
      </c>
      <c r="L187">
        <f t="shared" si="72"/>
        <v>888.8420052764925</v>
      </c>
      <c r="M187">
        <f t="shared" si="73"/>
        <v>89.97262163909069</v>
      </c>
      <c r="N187">
        <f t="shared" si="74"/>
        <v>112.10959253695013</v>
      </c>
      <c r="O187">
        <f t="shared" si="75"/>
        <v>0.1329909577817594</v>
      </c>
      <c r="P187">
        <f t="shared" si="76"/>
        <v>2.7629488139211729</v>
      </c>
      <c r="Q187">
        <f t="shared" si="77"/>
        <v>0.12953434189220062</v>
      </c>
      <c r="R187">
        <f t="shared" si="78"/>
        <v>8.126204381712307E-2</v>
      </c>
      <c r="S187">
        <f t="shared" si="79"/>
        <v>226.10883748576279</v>
      </c>
      <c r="T187">
        <f t="shared" si="80"/>
        <v>33.033810172489886</v>
      </c>
      <c r="U187">
        <f t="shared" si="81"/>
        <v>32.358800000000002</v>
      </c>
      <c r="V187">
        <f t="shared" si="82"/>
        <v>4.8729184568786845</v>
      </c>
      <c r="W187">
        <f t="shared" si="83"/>
        <v>70.067695523865098</v>
      </c>
      <c r="X187">
        <f t="shared" si="84"/>
        <v>3.3793179470609775</v>
      </c>
      <c r="Y187">
        <f t="shared" si="85"/>
        <v>4.8229329105164869</v>
      </c>
      <c r="Z187">
        <f t="shared" si="86"/>
        <v>1.493600509817707</v>
      </c>
      <c r="AA187">
        <f t="shared" si="87"/>
        <v>-87.871047169663299</v>
      </c>
      <c r="AB187">
        <f t="shared" si="88"/>
        <v>-27.18821150565379</v>
      </c>
      <c r="AC187">
        <f t="shared" si="89"/>
        <v>-2.2374890429736265</v>
      </c>
      <c r="AD187">
        <f t="shared" si="90"/>
        <v>108.81208976747206</v>
      </c>
      <c r="AE187">
        <f t="shared" si="91"/>
        <v>26.26072000435493</v>
      </c>
      <c r="AF187">
        <f t="shared" si="92"/>
        <v>1.9908771128675053</v>
      </c>
      <c r="AG187">
        <f t="shared" si="93"/>
        <v>15.782408117671874</v>
      </c>
      <c r="AH187">
        <v>1170.369868864931</v>
      </c>
      <c r="AI187">
        <v>1148.8592727272719</v>
      </c>
      <c r="AJ187">
        <v>1.6974091058847729</v>
      </c>
      <c r="AK187">
        <v>62.170441953153343</v>
      </c>
      <c r="AL187">
        <f t="shared" si="94"/>
        <v>1.9925407521465599</v>
      </c>
      <c r="AM187">
        <v>31.608239981832739</v>
      </c>
      <c r="AN187">
        <v>33.385867272727261</v>
      </c>
      <c r="AO187">
        <v>2.719859999911313E-5</v>
      </c>
      <c r="AP187">
        <v>100.072647166557</v>
      </c>
      <c r="AQ187">
        <v>6</v>
      </c>
      <c r="AR187">
        <v>1</v>
      </c>
      <c r="AS187">
        <f t="shared" si="95"/>
        <v>1</v>
      </c>
      <c r="AT187">
        <f t="shared" si="96"/>
        <v>0</v>
      </c>
      <c r="AU187">
        <f t="shared" si="97"/>
        <v>47335.294286131524</v>
      </c>
      <c r="AV187">
        <f t="shared" si="98"/>
        <v>1199.95875</v>
      </c>
      <c r="AW187">
        <f t="shared" si="99"/>
        <v>1025.8904385936594</v>
      </c>
      <c r="AX187">
        <f t="shared" si="100"/>
        <v>0.85493808732480125</v>
      </c>
      <c r="AY187">
        <f t="shared" si="101"/>
        <v>0.1884305085368666</v>
      </c>
      <c r="AZ187">
        <v>6</v>
      </c>
      <c r="BA187">
        <v>0.5</v>
      </c>
      <c r="BB187" t="s">
        <v>355</v>
      </c>
      <c r="BC187">
        <v>2</v>
      </c>
      <c r="BD187" t="b">
        <v>1</v>
      </c>
      <c r="BE187">
        <v>1676567302.2874999</v>
      </c>
      <c r="BF187">
        <v>1107.5337500000001</v>
      </c>
      <c r="BG187">
        <v>1133.8087499999999</v>
      </c>
      <c r="BH187">
        <v>33.384375000000013</v>
      </c>
      <c r="BI187">
        <v>31.608062499999999</v>
      </c>
      <c r="BJ187">
        <v>1115.1487500000001</v>
      </c>
      <c r="BK187">
        <v>33.160224999999997</v>
      </c>
      <c r="BL187">
        <v>650.02512500000012</v>
      </c>
      <c r="BM187">
        <v>101.1245</v>
      </c>
      <c r="BN187">
        <v>0.1000383375</v>
      </c>
      <c r="BO187">
        <v>32.176274999999997</v>
      </c>
      <c r="BP187">
        <v>32.358800000000002</v>
      </c>
      <c r="BQ187">
        <v>999.9</v>
      </c>
      <c r="BR187">
        <v>0</v>
      </c>
      <c r="BS187">
        <v>0</v>
      </c>
      <c r="BT187">
        <v>8978.2037500000006</v>
      </c>
      <c r="BU187">
        <v>0</v>
      </c>
      <c r="BV187">
        <v>231.865375</v>
      </c>
      <c r="BW187">
        <v>-26.2761125</v>
      </c>
      <c r="BX187">
        <v>1145.7862500000001</v>
      </c>
      <c r="BY187">
        <v>1170.8162500000001</v>
      </c>
      <c r="BZ187">
        <v>1.77631625</v>
      </c>
      <c r="CA187">
        <v>1133.8087499999999</v>
      </c>
      <c r="CB187">
        <v>31.608062499999999</v>
      </c>
      <c r="CC187">
        <v>3.3759762499999999</v>
      </c>
      <c r="CD187">
        <v>3.1963462499999999</v>
      </c>
      <c r="CE187">
        <v>26.008587500000001</v>
      </c>
      <c r="CF187">
        <v>25.087737499999999</v>
      </c>
      <c r="CG187">
        <v>1199.95875</v>
      </c>
      <c r="CH187">
        <v>0.49998162499999999</v>
      </c>
      <c r="CI187">
        <v>0.50001862500000005</v>
      </c>
      <c r="CJ187">
        <v>0</v>
      </c>
      <c r="CK187">
        <v>896.72437500000001</v>
      </c>
      <c r="CL187">
        <v>4.9990899999999998</v>
      </c>
      <c r="CM187">
        <v>9760.2849999999999</v>
      </c>
      <c r="CN187">
        <v>9557.4500000000007</v>
      </c>
      <c r="CO187">
        <v>42.25</v>
      </c>
      <c r="CP187">
        <v>43.811999999999998</v>
      </c>
      <c r="CQ187">
        <v>43.061999999999998</v>
      </c>
      <c r="CR187">
        <v>42.811999999999998</v>
      </c>
      <c r="CS187">
        <v>43.5</v>
      </c>
      <c r="CT187">
        <v>597.45624999999995</v>
      </c>
      <c r="CU187">
        <v>597.50250000000005</v>
      </c>
      <c r="CV187">
        <v>0</v>
      </c>
      <c r="CW187">
        <v>1676567316.3</v>
      </c>
      <c r="CX187">
        <v>0</v>
      </c>
      <c r="CY187">
        <v>1676559501.0999999</v>
      </c>
      <c r="CZ187" t="s">
        <v>356</v>
      </c>
      <c r="DA187">
        <v>1676559501.0999999</v>
      </c>
      <c r="DB187">
        <v>1676559496.5999999</v>
      </c>
      <c r="DC187">
        <v>9</v>
      </c>
      <c r="DD187">
        <v>-0.31900000000000001</v>
      </c>
      <c r="DE187">
        <v>0.04</v>
      </c>
      <c r="DF187">
        <v>-6.032</v>
      </c>
      <c r="DG187">
        <v>0.23799999999999999</v>
      </c>
      <c r="DH187">
        <v>416</v>
      </c>
      <c r="DI187">
        <v>31</v>
      </c>
      <c r="DJ187">
        <v>0.66</v>
      </c>
      <c r="DK187">
        <v>0.35</v>
      </c>
      <c r="DL187">
        <v>-26.217285365853659</v>
      </c>
      <c r="DM187">
        <v>-0.1054954703832926</v>
      </c>
      <c r="DN187">
        <v>6.692572352069541E-2</v>
      </c>
      <c r="DO187">
        <v>0</v>
      </c>
      <c r="DP187">
        <v>1.772532926829268</v>
      </c>
      <c r="DQ187">
        <v>3.5716724738673593E-2</v>
      </c>
      <c r="DR187">
        <v>4.2241155771688167E-3</v>
      </c>
      <c r="DS187">
        <v>1</v>
      </c>
      <c r="DT187">
        <v>0</v>
      </c>
      <c r="DU187">
        <v>0</v>
      </c>
      <c r="DV187">
        <v>0</v>
      </c>
      <c r="DW187">
        <v>-1</v>
      </c>
      <c r="DX187">
        <v>1</v>
      </c>
      <c r="DY187">
        <v>2</v>
      </c>
      <c r="DZ187" t="s">
        <v>373</v>
      </c>
      <c r="EA187">
        <v>3.2973599999999998</v>
      </c>
      <c r="EB187">
        <v>2.6251099999999998</v>
      </c>
      <c r="EC187">
        <v>0.20047899999999999</v>
      </c>
      <c r="ED187">
        <v>0.20114199999999999</v>
      </c>
      <c r="EE187">
        <v>0.13763400000000001</v>
      </c>
      <c r="EF187">
        <v>0.131382</v>
      </c>
      <c r="EG187">
        <v>24148.9</v>
      </c>
      <c r="EH187">
        <v>24486.5</v>
      </c>
      <c r="EI187">
        <v>28103.1</v>
      </c>
      <c r="EJ187">
        <v>29503.200000000001</v>
      </c>
      <c r="EK187">
        <v>33374.800000000003</v>
      </c>
      <c r="EL187">
        <v>35565.599999999999</v>
      </c>
      <c r="EM187">
        <v>39689.599999999999</v>
      </c>
      <c r="EN187">
        <v>42146.3</v>
      </c>
      <c r="EO187">
        <v>2.2194199999999999</v>
      </c>
      <c r="EP187">
        <v>2.2057000000000002</v>
      </c>
      <c r="EQ187">
        <v>0.14521200000000001</v>
      </c>
      <c r="ER187">
        <v>0</v>
      </c>
      <c r="ES187">
        <v>30.0061</v>
      </c>
      <c r="ET187">
        <v>999.9</v>
      </c>
      <c r="EU187">
        <v>76.5</v>
      </c>
      <c r="EV187">
        <v>32.6</v>
      </c>
      <c r="EW187">
        <v>37.366</v>
      </c>
      <c r="EX187">
        <v>56.551000000000002</v>
      </c>
      <c r="EY187">
        <v>-4.1065699999999996</v>
      </c>
      <c r="EZ187">
        <v>2</v>
      </c>
      <c r="FA187">
        <v>0.39328800000000003</v>
      </c>
      <c r="FB187">
        <v>-0.26384800000000003</v>
      </c>
      <c r="FC187">
        <v>20.274699999999999</v>
      </c>
      <c r="FD187">
        <v>5.2180400000000002</v>
      </c>
      <c r="FE187">
        <v>12.007300000000001</v>
      </c>
      <c r="FF187">
        <v>4.9869500000000002</v>
      </c>
      <c r="FG187">
        <v>3.2845800000000001</v>
      </c>
      <c r="FH187">
        <v>9999</v>
      </c>
      <c r="FI187">
        <v>9999</v>
      </c>
      <c r="FJ187">
        <v>9999</v>
      </c>
      <c r="FK187">
        <v>999.9</v>
      </c>
      <c r="FL187">
        <v>1.8658300000000001</v>
      </c>
      <c r="FM187">
        <v>1.8621799999999999</v>
      </c>
      <c r="FN187">
        <v>1.8641700000000001</v>
      </c>
      <c r="FO187">
        <v>1.8602799999999999</v>
      </c>
      <c r="FP187">
        <v>1.8609899999999999</v>
      </c>
      <c r="FQ187">
        <v>1.8601799999999999</v>
      </c>
      <c r="FR187">
        <v>1.86188</v>
      </c>
      <c r="FS187">
        <v>1.85849</v>
      </c>
      <c r="FT187">
        <v>0</v>
      </c>
      <c r="FU187">
        <v>0</v>
      </c>
      <c r="FV187">
        <v>0</v>
      </c>
      <c r="FW187">
        <v>0</v>
      </c>
      <c r="FX187" t="s">
        <v>358</v>
      </c>
      <c r="FY187" t="s">
        <v>359</v>
      </c>
      <c r="FZ187" t="s">
        <v>360</v>
      </c>
      <c r="GA187" t="s">
        <v>360</v>
      </c>
      <c r="GB187" t="s">
        <v>360</v>
      </c>
      <c r="GC187" t="s">
        <v>360</v>
      </c>
      <c r="GD187">
        <v>0</v>
      </c>
      <c r="GE187">
        <v>100</v>
      </c>
      <c r="GF187">
        <v>100</v>
      </c>
      <c r="GG187">
        <v>-7.62</v>
      </c>
      <c r="GH187">
        <v>0.22420000000000001</v>
      </c>
      <c r="GI187">
        <v>-4.3390407852367989</v>
      </c>
      <c r="GJ187">
        <v>-4.8024823865547416E-3</v>
      </c>
      <c r="GK187">
        <v>2.2541114550050859E-6</v>
      </c>
      <c r="GL187">
        <v>-5.2254267566753844E-10</v>
      </c>
      <c r="GM187">
        <v>0.224158448447625</v>
      </c>
      <c r="GN187">
        <v>0</v>
      </c>
      <c r="GO187">
        <v>0</v>
      </c>
      <c r="GP187">
        <v>0</v>
      </c>
      <c r="GQ187">
        <v>6</v>
      </c>
      <c r="GR187">
        <v>2068</v>
      </c>
      <c r="GS187">
        <v>3</v>
      </c>
      <c r="GT187">
        <v>31</v>
      </c>
      <c r="GU187">
        <v>130.1</v>
      </c>
      <c r="GV187">
        <v>130.1</v>
      </c>
      <c r="GW187">
        <v>3.0712899999999999</v>
      </c>
      <c r="GX187">
        <v>2.5122100000000001</v>
      </c>
      <c r="GY187">
        <v>2.04834</v>
      </c>
      <c r="GZ187">
        <v>2.6257299999999999</v>
      </c>
      <c r="HA187">
        <v>2.1972700000000001</v>
      </c>
      <c r="HB187">
        <v>2.32178</v>
      </c>
      <c r="HC187">
        <v>37.722799999999999</v>
      </c>
      <c r="HD187">
        <v>14.1671</v>
      </c>
      <c r="HE187">
        <v>18</v>
      </c>
      <c r="HF187">
        <v>692.87199999999996</v>
      </c>
      <c r="HG187">
        <v>759.54399999999998</v>
      </c>
      <c r="HH187">
        <v>30.9998</v>
      </c>
      <c r="HI187">
        <v>32.413899999999998</v>
      </c>
      <c r="HJ187">
        <v>29.9998</v>
      </c>
      <c r="HK187">
        <v>32.381</v>
      </c>
      <c r="HL187">
        <v>32.392499999999998</v>
      </c>
      <c r="HM187">
        <v>61.471699999999998</v>
      </c>
      <c r="HN187">
        <v>19.410299999999999</v>
      </c>
      <c r="HO187">
        <v>100</v>
      </c>
      <c r="HP187">
        <v>31</v>
      </c>
      <c r="HQ187">
        <v>1150.24</v>
      </c>
      <c r="HR187">
        <v>31.676400000000001</v>
      </c>
      <c r="HS187">
        <v>99.057900000000004</v>
      </c>
      <c r="HT187">
        <v>97.756699999999995</v>
      </c>
    </row>
    <row r="188" spans="1:228" x14ac:dyDescent="0.2">
      <c r="A188">
        <v>173</v>
      </c>
      <c r="B188">
        <v>1676567308.5999999</v>
      </c>
      <c r="C188">
        <v>686.5</v>
      </c>
      <c r="D188" t="s">
        <v>705</v>
      </c>
      <c r="E188" t="s">
        <v>706</v>
      </c>
      <c r="F188">
        <v>4</v>
      </c>
      <c r="G188">
        <v>1676567306.5999999</v>
      </c>
      <c r="H188">
        <f t="shared" si="68"/>
        <v>1.9925378468150364E-3</v>
      </c>
      <c r="I188">
        <f t="shared" si="69"/>
        <v>1.9925378468150365</v>
      </c>
      <c r="J188">
        <f t="shared" si="70"/>
        <v>15.609927395828988</v>
      </c>
      <c r="K188">
        <f t="shared" si="71"/>
        <v>1114.6300000000001</v>
      </c>
      <c r="L188">
        <f t="shared" si="72"/>
        <v>897.84956068504903</v>
      </c>
      <c r="M188">
        <f t="shared" si="73"/>
        <v>90.885109194814916</v>
      </c>
      <c r="N188">
        <f t="shared" si="74"/>
        <v>112.82877855898631</v>
      </c>
      <c r="O188">
        <f t="shared" si="75"/>
        <v>0.13297785734112241</v>
      </c>
      <c r="P188">
        <f t="shared" si="76"/>
        <v>2.7669863235279246</v>
      </c>
      <c r="Q188">
        <f t="shared" si="77"/>
        <v>0.12952681475360356</v>
      </c>
      <c r="R188">
        <f t="shared" si="78"/>
        <v>8.1256861997314994E-2</v>
      </c>
      <c r="S188">
        <f t="shared" si="79"/>
        <v>226.11345009295871</v>
      </c>
      <c r="T188">
        <f t="shared" si="80"/>
        <v>33.03724812842497</v>
      </c>
      <c r="U188">
        <f t="shared" si="81"/>
        <v>32.359385714285708</v>
      </c>
      <c r="V188">
        <f t="shared" si="82"/>
        <v>4.8730795811913739</v>
      </c>
      <c r="W188">
        <f t="shared" si="83"/>
        <v>70.050978830474364</v>
      </c>
      <c r="X188">
        <f t="shared" si="84"/>
        <v>3.3793841747994038</v>
      </c>
      <c r="Y188">
        <f t="shared" si="85"/>
        <v>4.8241783786885017</v>
      </c>
      <c r="Z188">
        <f t="shared" si="86"/>
        <v>1.4936954063919701</v>
      </c>
      <c r="AA188">
        <f t="shared" si="87"/>
        <v>-87.870919044543101</v>
      </c>
      <c r="AB188">
        <f t="shared" si="88"/>
        <v>-26.63391051274262</v>
      </c>
      <c r="AC188">
        <f t="shared" si="89"/>
        <v>-2.1887292229391786</v>
      </c>
      <c r="AD188">
        <f t="shared" si="90"/>
        <v>109.41989131273384</v>
      </c>
      <c r="AE188">
        <f t="shared" si="91"/>
        <v>26.357531299809711</v>
      </c>
      <c r="AF188">
        <f t="shared" si="92"/>
        <v>1.9929415528448793</v>
      </c>
      <c r="AG188">
        <f t="shared" si="93"/>
        <v>15.609927395828988</v>
      </c>
      <c r="AH188">
        <v>1177.263334944349</v>
      </c>
      <c r="AI188">
        <v>1155.7516969696969</v>
      </c>
      <c r="AJ188">
        <v>1.740746342511031</v>
      </c>
      <c r="AK188">
        <v>62.170441953153343</v>
      </c>
      <c r="AL188">
        <f t="shared" si="94"/>
        <v>1.9925378468150365</v>
      </c>
      <c r="AM188">
        <v>31.606400412024222</v>
      </c>
      <c r="AN188">
        <v>33.384238787878758</v>
      </c>
      <c r="AO188">
        <v>-1.9379281454333789E-6</v>
      </c>
      <c r="AP188">
        <v>100.072647166557</v>
      </c>
      <c r="AQ188">
        <v>6</v>
      </c>
      <c r="AR188">
        <v>1</v>
      </c>
      <c r="AS188">
        <f t="shared" si="95"/>
        <v>1</v>
      </c>
      <c r="AT188">
        <f t="shared" si="96"/>
        <v>0</v>
      </c>
      <c r="AU188">
        <f t="shared" si="97"/>
        <v>47445.902844020893</v>
      </c>
      <c r="AV188">
        <f t="shared" si="98"/>
        <v>1199.982857142857</v>
      </c>
      <c r="AW188">
        <f t="shared" si="99"/>
        <v>1025.9110850222582</v>
      </c>
      <c r="AX188">
        <f t="shared" si="100"/>
        <v>0.85493811758689509</v>
      </c>
      <c r="AY188">
        <f t="shared" si="101"/>
        <v>0.18843056694270766</v>
      </c>
      <c r="AZ188">
        <v>6</v>
      </c>
      <c r="BA188">
        <v>0.5</v>
      </c>
      <c r="BB188" t="s">
        <v>355</v>
      </c>
      <c r="BC188">
        <v>2</v>
      </c>
      <c r="BD188" t="b">
        <v>1</v>
      </c>
      <c r="BE188">
        <v>1676567306.5999999</v>
      </c>
      <c r="BF188">
        <v>1114.6300000000001</v>
      </c>
      <c r="BG188">
        <v>1141.01</v>
      </c>
      <c r="BH188">
        <v>33.384771428571433</v>
      </c>
      <c r="BI188">
        <v>31.606585714285721</v>
      </c>
      <c r="BJ188">
        <v>1122.258571428571</v>
      </c>
      <c r="BK188">
        <v>33.160585714285723</v>
      </c>
      <c r="BL188">
        <v>650.01342857142868</v>
      </c>
      <c r="BM188">
        <v>101.1254285714286</v>
      </c>
      <c r="BN188">
        <v>9.9891542857142857E-2</v>
      </c>
      <c r="BO188">
        <v>32.180842857142864</v>
      </c>
      <c r="BP188">
        <v>32.359385714285708</v>
      </c>
      <c r="BQ188">
        <v>999.89999999999986</v>
      </c>
      <c r="BR188">
        <v>0</v>
      </c>
      <c r="BS188">
        <v>0</v>
      </c>
      <c r="BT188">
        <v>8999.5528571428567</v>
      </c>
      <c r="BU188">
        <v>0</v>
      </c>
      <c r="BV188">
        <v>221.38200000000001</v>
      </c>
      <c r="BW188">
        <v>-26.38061428571428</v>
      </c>
      <c r="BX188">
        <v>1153.1285714285709</v>
      </c>
      <c r="BY188">
        <v>1178.252857142857</v>
      </c>
      <c r="BZ188">
        <v>1.7781471428571429</v>
      </c>
      <c r="CA188">
        <v>1141.01</v>
      </c>
      <c r="CB188">
        <v>31.606585714285721</v>
      </c>
      <c r="CC188">
        <v>3.3760514285714289</v>
      </c>
      <c r="CD188">
        <v>3.196234285714286</v>
      </c>
      <c r="CE188">
        <v>26.008957142857149</v>
      </c>
      <c r="CF188">
        <v>25.087157142857141</v>
      </c>
      <c r="CG188">
        <v>1199.982857142857</v>
      </c>
      <c r="CH188">
        <v>0.4999784285714286</v>
      </c>
      <c r="CI188">
        <v>0.50002185714285718</v>
      </c>
      <c r="CJ188">
        <v>0</v>
      </c>
      <c r="CK188">
        <v>896.90114285714287</v>
      </c>
      <c r="CL188">
        <v>4.9990899999999998</v>
      </c>
      <c r="CM188">
        <v>9760.7314285714292</v>
      </c>
      <c r="CN188">
        <v>9557.64857142857</v>
      </c>
      <c r="CO188">
        <v>42.25</v>
      </c>
      <c r="CP188">
        <v>43.811999999999998</v>
      </c>
      <c r="CQ188">
        <v>43.061999999999998</v>
      </c>
      <c r="CR188">
        <v>42.811999999999998</v>
      </c>
      <c r="CS188">
        <v>43.5</v>
      </c>
      <c r="CT188">
        <v>597.46714285714279</v>
      </c>
      <c r="CU188">
        <v>597.51571428571424</v>
      </c>
      <c r="CV188">
        <v>0</v>
      </c>
      <c r="CW188">
        <v>1676567320.5</v>
      </c>
      <c r="CX188">
        <v>0</v>
      </c>
      <c r="CY188">
        <v>1676559501.0999999</v>
      </c>
      <c r="CZ188" t="s">
        <v>356</v>
      </c>
      <c r="DA188">
        <v>1676559501.0999999</v>
      </c>
      <c r="DB188">
        <v>1676559496.5999999</v>
      </c>
      <c r="DC188">
        <v>9</v>
      </c>
      <c r="DD188">
        <v>-0.31900000000000001</v>
      </c>
      <c r="DE188">
        <v>0.04</v>
      </c>
      <c r="DF188">
        <v>-6.032</v>
      </c>
      <c r="DG188">
        <v>0.23799999999999999</v>
      </c>
      <c r="DH188">
        <v>416</v>
      </c>
      <c r="DI188">
        <v>31</v>
      </c>
      <c r="DJ188">
        <v>0.66</v>
      </c>
      <c r="DK188">
        <v>0.35</v>
      </c>
      <c r="DL188">
        <v>-26.258060975609759</v>
      </c>
      <c r="DM188">
        <v>-0.37282578397211208</v>
      </c>
      <c r="DN188">
        <v>8.7969376262559643E-2</v>
      </c>
      <c r="DO188">
        <v>0</v>
      </c>
      <c r="DP188">
        <v>1.775117804878048</v>
      </c>
      <c r="DQ188">
        <v>1.9278815331012951E-2</v>
      </c>
      <c r="DR188">
        <v>2.1314148652435338E-3</v>
      </c>
      <c r="DS188">
        <v>1</v>
      </c>
      <c r="DT188">
        <v>0</v>
      </c>
      <c r="DU188">
        <v>0</v>
      </c>
      <c r="DV188">
        <v>0</v>
      </c>
      <c r="DW188">
        <v>-1</v>
      </c>
      <c r="DX188">
        <v>1</v>
      </c>
      <c r="DY188">
        <v>2</v>
      </c>
      <c r="DZ188" t="s">
        <v>373</v>
      </c>
      <c r="EA188">
        <v>3.2974199999999998</v>
      </c>
      <c r="EB188">
        <v>2.6251899999999999</v>
      </c>
      <c r="EC188">
        <v>0.201236</v>
      </c>
      <c r="ED188">
        <v>0.20188400000000001</v>
      </c>
      <c r="EE188">
        <v>0.13763400000000001</v>
      </c>
      <c r="EF188">
        <v>0.131382</v>
      </c>
      <c r="EG188">
        <v>24126.400000000001</v>
      </c>
      <c r="EH188">
        <v>24463.9</v>
      </c>
      <c r="EI188">
        <v>28103.5</v>
      </c>
      <c r="EJ188">
        <v>29503.4</v>
      </c>
      <c r="EK188">
        <v>33375.1</v>
      </c>
      <c r="EL188">
        <v>35565.9</v>
      </c>
      <c r="EM188">
        <v>39689.9</v>
      </c>
      <c r="EN188">
        <v>42146.6</v>
      </c>
      <c r="EO188">
        <v>2.2195499999999999</v>
      </c>
      <c r="EP188">
        <v>2.2057500000000001</v>
      </c>
      <c r="EQ188">
        <v>0.14435500000000001</v>
      </c>
      <c r="ER188">
        <v>0</v>
      </c>
      <c r="ES188">
        <v>30.009399999999999</v>
      </c>
      <c r="ET188">
        <v>999.9</v>
      </c>
      <c r="EU188">
        <v>76.5</v>
      </c>
      <c r="EV188">
        <v>32.6</v>
      </c>
      <c r="EW188">
        <v>37.369199999999999</v>
      </c>
      <c r="EX188">
        <v>56.731000000000002</v>
      </c>
      <c r="EY188">
        <v>-4.0464700000000002</v>
      </c>
      <c r="EZ188">
        <v>2</v>
      </c>
      <c r="FA188">
        <v>0.39329500000000001</v>
      </c>
      <c r="FB188">
        <v>-0.264679</v>
      </c>
      <c r="FC188">
        <v>20.2746</v>
      </c>
      <c r="FD188">
        <v>5.2180400000000002</v>
      </c>
      <c r="FE188">
        <v>12.007999999999999</v>
      </c>
      <c r="FF188">
        <v>4.9865500000000003</v>
      </c>
      <c r="FG188">
        <v>3.2844799999999998</v>
      </c>
      <c r="FH188">
        <v>9999</v>
      </c>
      <c r="FI188">
        <v>9999</v>
      </c>
      <c r="FJ188">
        <v>9999</v>
      </c>
      <c r="FK188">
        <v>999.9</v>
      </c>
      <c r="FL188">
        <v>1.86581</v>
      </c>
      <c r="FM188">
        <v>1.8621799999999999</v>
      </c>
      <c r="FN188">
        <v>1.8642000000000001</v>
      </c>
      <c r="FO188">
        <v>1.86029</v>
      </c>
      <c r="FP188">
        <v>1.8609800000000001</v>
      </c>
      <c r="FQ188">
        <v>1.86019</v>
      </c>
      <c r="FR188">
        <v>1.86188</v>
      </c>
      <c r="FS188">
        <v>1.8584700000000001</v>
      </c>
      <c r="FT188">
        <v>0</v>
      </c>
      <c r="FU188">
        <v>0</v>
      </c>
      <c r="FV188">
        <v>0</v>
      </c>
      <c r="FW188">
        <v>0</v>
      </c>
      <c r="FX188" t="s">
        <v>358</v>
      </c>
      <c r="FY188" t="s">
        <v>359</v>
      </c>
      <c r="FZ188" t="s">
        <v>360</v>
      </c>
      <c r="GA188" t="s">
        <v>360</v>
      </c>
      <c r="GB188" t="s">
        <v>360</v>
      </c>
      <c r="GC188" t="s">
        <v>360</v>
      </c>
      <c r="GD188">
        <v>0</v>
      </c>
      <c r="GE188">
        <v>100</v>
      </c>
      <c r="GF188">
        <v>100</v>
      </c>
      <c r="GG188">
        <v>-7.63</v>
      </c>
      <c r="GH188">
        <v>0.22420000000000001</v>
      </c>
      <c r="GI188">
        <v>-4.3390407852367989</v>
      </c>
      <c r="GJ188">
        <v>-4.8024823865547416E-3</v>
      </c>
      <c r="GK188">
        <v>2.2541114550050859E-6</v>
      </c>
      <c r="GL188">
        <v>-5.2254267566753844E-10</v>
      </c>
      <c r="GM188">
        <v>0.224158448447625</v>
      </c>
      <c r="GN188">
        <v>0</v>
      </c>
      <c r="GO188">
        <v>0</v>
      </c>
      <c r="GP188">
        <v>0</v>
      </c>
      <c r="GQ188">
        <v>6</v>
      </c>
      <c r="GR188">
        <v>2068</v>
      </c>
      <c r="GS188">
        <v>3</v>
      </c>
      <c r="GT188">
        <v>31</v>
      </c>
      <c r="GU188">
        <v>130.1</v>
      </c>
      <c r="GV188">
        <v>130.19999999999999</v>
      </c>
      <c r="GW188">
        <v>3.0859399999999999</v>
      </c>
      <c r="GX188">
        <v>2.5158700000000001</v>
      </c>
      <c r="GY188">
        <v>2.04834</v>
      </c>
      <c r="GZ188">
        <v>2.6269499999999999</v>
      </c>
      <c r="HA188">
        <v>2.1972700000000001</v>
      </c>
      <c r="HB188">
        <v>2.3022499999999999</v>
      </c>
      <c r="HC188">
        <v>37.722799999999999</v>
      </c>
      <c r="HD188">
        <v>14.158300000000001</v>
      </c>
      <c r="HE188">
        <v>18</v>
      </c>
      <c r="HF188">
        <v>692.952</v>
      </c>
      <c r="HG188">
        <v>759.56200000000001</v>
      </c>
      <c r="HH188">
        <v>30.9998</v>
      </c>
      <c r="HI188">
        <v>32.412500000000001</v>
      </c>
      <c r="HJ188">
        <v>29.9999</v>
      </c>
      <c r="HK188">
        <v>32.378900000000002</v>
      </c>
      <c r="HL188">
        <v>32.3902</v>
      </c>
      <c r="HM188">
        <v>61.760899999999999</v>
      </c>
      <c r="HN188">
        <v>19.410299999999999</v>
      </c>
      <c r="HO188">
        <v>100</v>
      </c>
      <c r="HP188">
        <v>31</v>
      </c>
      <c r="HQ188">
        <v>1156.93</v>
      </c>
      <c r="HR188">
        <v>31.675699999999999</v>
      </c>
      <c r="HS188">
        <v>99.058999999999997</v>
      </c>
      <c r="HT188">
        <v>97.757199999999997</v>
      </c>
    </row>
    <row r="189" spans="1:228" x14ac:dyDescent="0.2">
      <c r="A189">
        <v>174</v>
      </c>
      <c r="B189">
        <v>1676567312.5999999</v>
      </c>
      <c r="C189">
        <v>690.5</v>
      </c>
      <c r="D189" t="s">
        <v>707</v>
      </c>
      <c r="E189" t="s">
        <v>708</v>
      </c>
      <c r="F189">
        <v>4</v>
      </c>
      <c r="G189">
        <v>1676567310.2874999</v>
      </c>
      <c r="H189">
        <f t="shared" si="68"/>
        <v>1.9947633818558535E-3</v>
      </c>
      <c r="I189">
        <f t="shared" si="69"/>
        <v>1.9947633818558537</v>
      </c>
      <c r="J189">
        <f t="shared" si="70"/>
        <v>15.573226935131807</v>
      </c>
      <c r="K189">
        <f t="shared" si="71"/>
        <v>1120.8587500000001</v>
      </c>
      <c r="L189">
        <f t="shared" si="72"/>
        <v>904.47737071975098</v>
      </c>
      <c r="M189">
        <f t="shared" si="73"/>
        <v>91.55467201291664</v>
      </c>
      <c r="N189">
        <f t="shared" si="74"/>
        <v>113.45762597398814</v>
      </c>
      <c r="O189">
        <f t="shared" si="75"/>
        <v>0.13306227790509589</v>
      </c>
      <c r="P189">
        <f t="shared" si="76"/>
        <v>2.76610305270294</v>
      </c>
      <c r="Q189">
        <f t="shared" si="77"/>
        <v>0.12960584097609448</v>
      </c>
      <c r="R189">
        <f t="shared" si="78"/>
        <v>8.1306719452631654E-2</v>
      </c>
      <c r="S189">
        <f t="shared" si="79"/>
        <v>226.12408573535873</v>
      </c>
      <c r="T189">
        <f t="shared" si="80"/>
        <v>33.046597039132031</v>
      </c>
      <c r="U189">
        <f t="shared" si="81"/>
        <v>32.362187499999997</v>
      </c>
      <c r="V189">
        <f t="shared" si="82"/>
        <v>4.8738503893815199</v>
      </c>
      <c r="W189">
        <f t="shared" si="83"/>
        <v>70.013697805145398</v>
      </c>
      <c r="X189">
        <f t="shared" si="84"/>
        <v>3.3794274660026979</v>
      </c>
      <c r="Y189">
        <f t="shared" si="85"/>
        <v>4.8268089987304448</v>
      </c>
      <c r="Z189">
        <f t="shared" si="86"/>
        <v>1.494422923378822</v>
      </c>
      <c r="AA189">
        <f t="shared" si="87"/>
        <v>-87.969065139843138</v>
      </c>
      <c r="AB189">
        <f t="shared" si="88"/>
        <v>-25.604959573365132</v>
      </c>
      <c r="AC189">
        <f t="shared" si="89"/>
        <v>-2.1049724140856916</v>
      </c>
      <c r="AD189">
        <f t="shared" si="90"/>
        <v>110.44508860806476</v>
      </c>
      <c r="AE189">
        <f t="shared" si="91"/>
        <v>26.296603066307956</v>
      </c>
      <c r="AF189">
        <f t="shared" si="92"/>
        <v>1.9842126768632991</v>
      </c>
      <c r="AG189">
        <f t="shared" si="93"/>
        <v>15.573226935131807</v>
      </c>
      <c r="AH189">
        <v>1184.2003429961401</v>
      </c>
      <c r="AI189">
        <v>1162.7265454545461</v>
      </c>
      <c r="AJ189">
        <v>1.740029423347168</v>
      </c>
      <c r="AK189">
        <v>62.170441953153343</v>
      </c>
      <c r="AL189">
        <f t="shared" si="94"/>
        <v>1.9947633818558537</v>
      </c>
      <c r="AM189">
        <v>31.606896511609861</v>
      </c>
      <c r="AN189">
        <v>33.386653939393923</v>
      </c>
      <c r="AO189">
        <v>8.9007897288091159E-6</v>
      </c>
      <c r="AP189">
        <v>100.072647166557</v>
      </c>
      <c r="AQ189">
        <v>6</v>
      </c>
      <c r="AR189">
        <v>1</v>
      </c>
      <c r="AS189">
        <f t="shared" si="95"/>
        <v>1</v>
      </c>
      <c r="AT189">
        <f t="shared" si="96"/>
        <v>0</v>
      </c>
      <c r="AU189">
        <f t="shared" si="97"/>
        <v>47420.035065087774</v>
      </c>
      <c r="AV189">
        <f t="shared" si="98"/>
        <v>1200.0425</v>
      </c>
      <c r="AW189">
        <f t="shared" si="99"/>
        <v>1025.9617635934501</v>
      </c>
      <c r="AX189">
        <f t="shared" si="100"/>
        <v>0.85493785727876315</v>
      </c>
      <c r="AY189">
        <f t="shared" si="101"/>
        <v>0.18843006454801287</v>
      </c>
      <c r="AZ189">
        <v>6</v>
      </c>
      <c r="BA189">
        <v>0.5</v>
      </c>
      <c r="BB189" t="s">
        <v>355</v>
      </c>
      <c r="BC189">
        <v>2</v>
      </c>
      <c r="BD189" t="b">
        <v>1</v>
      </c>
      <c r="BE189">
        <v>1676567310.2874999</v>
      </c>
      <c r="BF189">
        <v>1120.8587500000001</v>
      </c>
      <c r="BG189">
        <v>1147.1849999999999</v>
      </c>
      <c r="BH189">
        <v>33.385687500000003</v>
      </c>
      <c r="BI189">
        <v>31.615287500000001</v>
      </c>
      <c r="BJ189">
        <v>1128.49875</v>
      </c>
      <c r="BK189">
        <v>33.161537500000001</v>
      </c>
      <c r="BL189">
        <v>650.01187500000003</v>
      </c>
      <c r="BM189">
        <v>101.123875</v>
      </c>
      <c r="BN189">
        <v>9.9964287499999999E-2</v>
      </c>
      <c r="BO189">
        <v>32.190487500000003</v>
      </c>
      <c r="BP189">
        <v>32.362187499999997</v>
      </c>
      <c r="BQ189">
        <v>999.9</v>
      </c>
      <c r="BR189">
        <v>0</v>
      </c>
      <c r="BS189">
        <v>0</v>
      </c>
      <c r="BT189">
        <v>8995</v>
      </c>
      <c r="BU189">
        <v>0</v>
      </c>
      <c r="BV189">
        <v>218.23949999999999</v>
      </c>
      <c r="BW189">
        <v>-26.325575000000001</v>
      </c>
      <c r="BX189">
        <v>1159.5725</v>
      </c>
      <c r="BY189">
        <v>1184.63625</v>
      </c>
      <c r="BZ189">
        <v>1.7703962499999999</v>
      </c>
      <c r="CA189">
        <v>1147.1849999999999</v>
      </c>
      <c r="CB189">
        <v>31.615287500000001</v>
      </c>
      <c r="CC189">
        <v>3.3760875000000001</v>
      </c>
      <c r="CD189">
        <v>3.1970587500000001</v>
      </c>
      <c r="CE189">
        <v>26.009162499999999</v>
      </c>
      <c r="CF189">
        <v>25.091474999999999</v>
      </c>
      <c r="CG189">
        <v>1200.0425</v>
      </c>
      <c r="CH189">
        <v>0.49998837499999998</v>
      </c>
      <c r="CI189">
        <v>0.50001174999999998</v>
      </c>
      <c r="CJ189">
        <v>0</v>
      </c>
      <c r="CK189">
        <v>896.90262499999994</v>
      </c>
      <c r="CL189">
        <v>4.9990899999999998</v>
      </c>
      <c r="CM189">
        <v>9761.5174999999999</v>
      </c>
      <c r="CN189">
        <v>9558.1525000000001</v>
      </c>
      <c r="CO189">
        <v>42.226374999999997</v>
      </c>
      <c r="CP189">
        <v>43.804250000000003</v>
      </c>
      <c r="CQ189">
        <v>43.061999999999998</v>
      </c>
      <c r="CR189">
        <v>42.811999999999998</v>
      </c>
      <c r="CS189">
        <v>43.492125000000001</v>
      </c>
      <c r="CT189">
        <v>597.50749999999994</v>
      </c>
      <c r="CU189">
        <v>597.53500000000008</v>
      </c>
      <c r="CV189">
        <v>0</v>
      </c>
      <c r="CW189">
        <v>1676567324.0999999</v>
      </c>
      <c r="CX189">
        <v>0</v>
      </c>
      <c r="CY189">
        <v>1676559501.0999999</v>
      </c>
      <c r="CZ189" t="s">
        <v>356</v>
      </c>
      <c r="DA189">
        <v>1676559501.0999999</v>
      </c>
      <c r="DB189">
        <v>1676559496.5999999</v>
      </c>
      <c r="DC189">
        <v>9</v>
      </c>
      <c r="DD189">
        <v>-0.31900000000000001</v>
      </c>
      <c r="DE189">
        <v>0.04</v>
      </c>
      <c r="DF189">
        <v>-6.032</v>
      </c>
      <c r="DG189">
        <v>0.23799999999999999</v>
      </c>
      <c r="DH189">
        <v>416</v>
      </c>
      <c r="DI189">
        <v>31</v>
      </c>
      <c r="DJ189">
        <v>0.66</v>
      </c>
      <c r="DK189">
        <v>0.35</v>
      </c>
      <c r="DL189">
        <v>-26.270665853658539</v>
      </c>
      <c r="DM189">
        <v>-0.59408989547040003</v>
      </c>
      <c r="DN189">
        <v>9.3654756783484894E-2</v>
      </c>
      <c r="DO189">
        <v>0</v>
      </c>
      <c r="DP189">
        <v>1.7752692682926829</v>
      </c>
      <c r="DQ189">
        <v>2.5948432055769789E-3</v>
      </c>
      <c r="DR189">
        <v>3.220218436950755E-3</v>
      </c>
      <c r="DS189">
        <v>1</v>
      </c>
      <c r="DT189">
        <v>0</v>
      </c>
      <c r="DU189">
        <v>0</v>
      </c>
      <c r="DV189">
        <v>0</v>
      </c>
      <c r="DW189">
        <v>-1</v>
      </c>
      <c r="DX189">
        <v>1</v>
      </c>
      <c r="DY189">
        <v>2</v>
      </c>
      <c r="DZ189" t="s">
        <v>373</v>
      </c>
      <c r="EA189">
        <v>3.29739</v>
      </c>
      <c r="EB189">
        <v>2.62521</v>
      </c>
      <c r="EC189">
        <v>0.201983</v>
      </c>
      <c r="ED189">
        <v>0.20261499999999999</v>
      </c>
      <c r="EE189">
        <v>0.13763500000000001</v>
      </c>
      <c r="EF189">
        <v>0.13147500000000001</v>
      </c>
      <c r="EG189">
        <v>24103.7</v>
      </c>
      <c r="EH189">
        <v>24441.1</v>
      </c>
      <c r="EI189">
        <v>28103.4</v>
      </c>
      <c r="EJ189">
        <v>29503.1</v>
      </c>
      <c r="EK189">
        <v>33374.699999999997</v>
      </c>
      <c r="EL189">
        <v>35561.599999999999</v>
      </c>
      <c r="EM189">
        <v>39689.4</v>
      </c>
      <c r="EN189">
        <v>42146</v>
      </c>
      <c r="EO189">
        <v>2.2196799999999999</v>
      </c>
      <c r="EP189">
        <v>2.2059000000000002</v>
      </c>
      <c r="EQ189">
        <v>0.14543500000000001</v>
      </c>
      <c r="ER189">
        <v>0</v>
      </c>
      <c r="ES189">
        <v>30.0121</v>
      </c>
      <c r="ET189">
        <v>999.9</v>
      </c>
      <c r="EU189">
        <v>76.5</v>
      </c>
      <c r="EV189">
        <v>32.6</v>
      </c>
      <c r="EW189">
        <v>37.367100000000001</v>
      </c>
      <c r="EX189">
        <v>56.280999999999999</v>
      </c>
      <c r="EY189">
        <v>-4.0064099999999998</v>
      </c>
      <c r="EZ189">
        <v>2</v>
      </c>
      <c r="FA189">
        <v>0.39322699999999999</v>
      </c>
      <c r="FB189">
        <v>-0.26402500000000001</v>
      </c>
      <c r="FC189">
        <v>20.274699999999999</v>
      </c>
      <c r="FD189">
        <v>5.2175900000000004</v>
      </c>
      <c r="FE189">
        <v>12.0067</v>
      </c>
      <c r="FF189">
        <v>4.9864499999999996</v>
      </c>
      <c r="FG189">
        <v>3.2845</v>
      </c>
      <c r="FH189">
        <v>9999</v>
      </c>
      <c r="FI189">
        <v>9999</v>
      </c>
      <c r="FJ189">
        <v>9999</v>
      </c>
      <c r="FK189">
        <v>999.9</v>
      </c>
      <c r="FL189">
        <v>1.8658300000000001</v>
      </c>
      <c r="FM189">
        <v>1.8621799999999999</v>
      </c>
      <c r="FN189">
        <v>1.86422</v>
      </c>
      <c r="FO189">
        <v>1.86033</v>
      </c>
      <c r="FP189">
        <v>1.8609800000000001</v>
      </c>
      <c r="FQ189">
        <v>1.86019</v>
      </c>
      <c r="FR189">
        <v>1.86188</v>
      </c>
      <c r="FS189">
        <v>1.85849</v>
      </c>
      <c r="FT189">
        <v>0</v>
      </c>
      <c r="FU189">
        <v>0</v>
      </c>
      <c r="FV189">
        <v>0</v>
      </c>
      <c r="FW189">
        <v>0</v>
      </c>
      <c r="FX189" t="s">
        <v>358</v>
      </c>
      <c r="FY189" t="s">
        <v>359</v>
      </c>
      <c r="FZ189" t="s">
        <v>360</v>
      </c>
      <c r="GA189" t="s">
        <v>360</v>
      </c>
      <c r="GB189" t="s">
        <v>360</v>
      </c>
      <c r="GC189" t="s">
        <v>360</v>
      </c>
      <c r="GD189">
        <v>0</v>
      </c>
      <c r="GE189">
        <v>100</v>
      </c>
      <c r="GF189">
        <v>100</v>
      </c>
      <c r="GG189">
        <v>-7.65</v>
      </c>
      <c r="GH189">
        <v>0.22420000000000001</v>
      </c>
      <c r="GI189">
        <v>-4.3390407852367989</v>
      </c>
      <c r="GJ189">
        <v>-4.8024823865547416E-3</v>
      </c>
      <c r="GK189">
        <v>2.2541114550050859E-6</v>
      </c>
      <c r="GL189">
        <v>-5.2254267566753844E-10</v>
      </c>
      <c r="GM189">
        <v>0.224158448447625</v>
      </c>
      <c r="GN189">
        <v>0</v>
      </c>
      <c r="GO189">
        <v>0</v>
      </c>
      <c r="GP189">
        <v>0</v>
      </c>
      <c r="GQ189">
        <v>6</v>
      </c>
      <c r="GR189">
        <v>2068</v>
      </c>
      <c r="GS189">
        <v>3</v>
      </c>
      <c r="GT189">
        <v>31</v>
      </c>
      <c r="GU189">
        <v>130.19999999999999</v>
      </c>
      <c r="GV189">
        <v>130.30000000000001</v>
      </c>
      <c r="GW189">
        <v>3.10059</v>
      </c>
      <c r="GX189">
        <v>2.5158700000000001</v>
      </c>
      <c r="GY189">
        <v>2.04956</v>
      </c>
      <c r="GZ189">
        <v>2.6269499999999999</v>
      </c>
      <c r="HA189">
        <v>2.1972700000000001</v>
      </c>
      <c r="HB189">
        <v>2.2961399999999998</v>
      </c>
      <c r="HC189">
        <v>37.722799999999999</v>
      </c>
      <c r="HD189">
        <v>14.158300000000001</v>
      </c>
      <c r="HE189">
        <v>18</v>
      </c>
      <c r="HF189">
        <v>693.03899999999999</v>
      </c>
      <c r="HG189">
        <v>759.702</v>
      </c>
      <c r="HH189">
        <v>31.0001</v>
      </c>
      <c r="HI189">
        <v>32.411000000000001</v>
      </c>
      <c r="HJ189">
        <v>29.9999</v>
      </c>
      <c r="HK189">
        <v>32.377499999999998</v>
      </c>
      <c r="HL189">
        <v>32.389699999999998</v>
      </c>
      <c r="HM189">
        <v>62.050199999999997</v>
      </c>
      <c r="HN189">
        <v>19.139500000000002</v>
      </c>
      <c r="HO189">
        <v>100</v>
      </c>
      <c r="HP189">
        <v>31</v>
      </c>
      <c r="HQ189">
        <v>1163.6099999999999</v>
      </c>
      <c r="HR189">
        <v>31.6783</v>
      </c>
      <c r="HS189">
        <v>99.058099999999996</v>
      </c>
      <c r="HT189">
        <v>97.755899999999997</v>
      </c>
    </row>
    <row r="190" spans="1:228" x14ac:dyDescent="0.2">
      <c r="A190">
        <v>175</v>
      </c>
      <c r="B190">
        <v>1676567316.5999999</v>
      </c>
      <c r="C190">
        <v>694.5</v>
      </c>
      <c r="D190" t="s">
        <v>709</v>
      </c>
      <c r="E190" t="s">
        <v>710</v>
      </c>
      <c r="F190">
        <v>4</v>
      </c>
      <c r="G190">
        <v>1676567314.5999999</v>
      </c>
      <c r="H190">
        <f t="shared" si="68"/>
        <v>1.9598048219159154E-3</v>
      </c>
      <c r="I190">
        <f t="shared" si="69"/>
        <v>1.9598048219159152</v>
      </c>
      <c r="J190">
        <f t="shared" si="70"/>
        <v>15.867154511922539</v>
      </c>
      <c r="K190">
        <f t="shared" si="71"/>
        <v>1127.967142857143</v>
      </c>
      <c r="L190">
        <f t="shared" si="72"/>
        <v>903.85578431125043</v>
      </c>
      <c r="M190">
        <f t="shared" si="73"/>
        <v>91.490993435550877</v>
      </c>
      <c r="N190">
        <f t="shared" si="74"/>
        <v>114.1762173279654</v>
      </c>
      <c r="O190">
        <f t="shared" si="75"/>
        <v>0.1303485481643317</v>
      </c>
      <c r="P190">
        <f t="shared" si="76"/>
        <v>2.7652981775700156</v>
      </c>
      <c r="Q190">
        <f t="shared" si="77"/>
        <v>0.1270288246266858</v>
      </c>
      <c r="R190">
        <f t="shared" si="78"/>
        <v>7.9684237393249202E-2</v>
      </c>
      <c r="S190">
        <f t="shared" si="79"/>
        <v>226.10112472200166</v>
      </c>
      <c r="T190">
        <f t="shared" si="80"/>
        <v>33.061093099376173</v>
      </c>
      <c r="U190">
        <f t="shared" si="81"/>
        <v>32.378185714285713</v>
      </c>
      <c r="V190">
        <f t="shared" si="82"/>
        <v>4.878253742342836</v>
      </c>
      <c r="W190">
        <f t="shared" si="83"/>
        <v>70.012321618256109</v>
      </c>
      <c r="X190">
        <f t="shared" si="84"/>
        <v>3.3802885585152196</v>
      </c>
      <c r="Y190">
        <f t="shared" si="85"/>
        <v>4.8281337918578462</v>
      </c>
      <c r="Z190">
        <f t="shared" si="86"/>
        <v>1.4979651838276165</v>
      </c>
      <c r="AA190">
        <f t="shared" si="87"/>
        <v>-86.427392646491867</v>
      </c>
      <c r="AB190">
        <f t="shared" si="88"/>
        <v>-27.258716938770331</v>
      </c>
      <c r="AC190">
        <f t="shared" si="89"/>
        <v>-2.241809043333522</v>
      </c>
      <c r="AD190">
        <f t="shared" si="90"/>
        <v>110.17320609340592</v>
      </c>
      <c r="AE190">
        <f t="shared" si="91"/>
        <v>26.473254376836639</v>
      </c>
      <c r="AF190">
        <f t="shared" si="92"/>
        <v>1.9382346512299857</v>
      </c>
      <c r="AG190">
        <f t="shared" si="93"/>
        <v>15.867154511922539</v>
      </c>
      <c r="AH190">
        <v>1191.167352509666</v>
      </c>
      <c r="AI190">
        <v>1169.5169090909089</v>
      </c>
      <c r="AJ190">
        <v>1.71242563793638</v>
      </c>
      <c r="AK190">
        <v>62.170441953153343</v>
      </c>
      <c r="AL190">
        <f t="shared" si="94"/>
        <v>1.9598048219159152</v>
      </c>
      <c r="AM190">
        <v>31.65494114235636</v>
      </c>
      <c r="AN190">
        <v>33.403215151515148</v>
      </c>
      <c r="AO190">
        <v>6.5157840170252664E-5</v>
      </c>
      <c r="AP190">
        <v>100.072647166557</v>
      </c>
      <c r="AQ190">
        <v>6</v>
      </c>
      <c r="AR190">
        <v>1</v>
      </c>
      <c r="AS190">
        <f t="shared" si="95"/>
        <v>1</v>
      </c>
      <c r="AT190">
        <f t="shared" si="96"/>
        <v>0</v>
      </c>
      <c r="AU190">
        <f t="shared" si="97"/>
        <v>47397.082921932677</v>
      </c>
      <c r="AV190">
        <f t="shared" si="98"/>
        <v>1199.924285714286</v>
      </c>
      <c r="AW190">
        <f t="shared" si="99"/>
        <v>1025.8603423430061</v>
      </c>
      <c r="AX190">
        <f t="shared" si="100"/>
        <v>0.85493756110814623</v>
      </c>
      <c r="AY190">
        <f t="shared" si="101"/>
        <v>0.18842949293872246</v>
      </c>
      <c r="AZ190">
        <v>6</v>
      </c>
      <c r="BA190">
        <v>0.5</v>
      </c>
      <c r="BB190" t="s">
        <v>355</v>
      </c>
      <c r="BC190">
        <v>2</v>
      </c>
      <c r="BD190" t="b">
        <v>1</v>
      </c>
      <c r="BE190">
        <v>1676567314.5999999</v>
      </c>
      <c r="BF190">
        <v>1127.967142857143</v>
      </c>
      <c r="BG190">
        <v>1154.4228571428571</v>
      </c>
      <c r="BH190">
        <v>33.394471428571428</v>
      </c>
      <c r="BI190">
        <v>31.665028571428572</v>
      </c>
      <c r="BJ190">
        <v>1135.6199999999999</v>
      </c>
      <c r="BK190">
        <v>33.170357142857149</v>
      </c>
      <c r="BL190">
        <v>649.98099999999999</v>
      </c>
      <c r="BM190">
        <v>101.123</v>
      </c>
      <c r="BN190">
        <v>9.9999314285714291E-2</v>
      </c>
      <c r="BO190">
        <v>32.195342857142847</v>
      </c>
      <c r="BP190">
        <v>32.378185714285713</v>
      </c>
      <c r="BQ190">
        <v>999.89999999999986</v>
      </c>
      <c r="BR190">
        <v>0</v>
      </c>
      <c r="BS190">
        <v>0</v>
      </c>
      <c r="BT190">
        <v>8990.8042857142846</v>
      </c>
      <c r="BU190">
        <v>0</v>
      </c>
      <c r="BV190">
        <v>217.791</v>
      </c>
      <c r="BW190">
        <v>-26.454457142857141</v>
      </c>
      <c r="BX190">
        <v>1166.937142857143</v>
      </c>
      <c r="BY190">
        <v>1192.171428571429</v>
      </c>
      <c r="BZ190">
        <v>1.7294499999999999</v>
      </c>
      <c r="CA190">
        <v>1154.4228571428571</v>
      </c>
      <c r="CB190">
        <v>31.665028571428572</v>
      </c>
      <c r="CC190">
        <v>3.3769528571428569</v>
      </c>
      <c r="CD190">
        <v>3.2020657142857152</v>
      </c>
      <c r="CE190">
        <v>26.013485714285711</v>
      </c>
      <c r="CF190">
        <v>25.117728571428579</v>
      </c>
      <c r="CG190">
        <v>1199.924285714286</v>
      </c>
      <c r="CH190">
        <v>0.4999987142857143</v>
      </c>
      <c r="CI190">
        <v>0.5000012857142857</v>
      </c>
      <c r="CJ190">
        <v>0</v>
      </c>
      <c r="CK190">
        <v>896.92685714285722</v>
      </c>
      <c r="CL190">
        <v>4.9990899999999998</v>
      </c>
      <c r="CM190">
        <v>9761.7071428571417</v>
      </c>
      <c r="CN190">
        <v>9557.2285714285717</v>
      </c>
      <c r="CO190">
        <v>42.204999999999998</v>
      </c>
      <c r="CP190">
        <v>43.811999999999998</v>
      </c>
      <c r="CQ190">
        <v>43.061999999999998</v>
      </c>
      <c r="CR190">
        <v>42.811999999999998</v>
      </c>
      <c r="CS190">
        <v>43.464000000000013</v>
      </c>
      <c r="CT190">
        <v>597.46142857142866</v>
      </c>
      <c r="CU190">
        <v>597.46571428571428</v>
      </c>
      <c r="CV190">
        <v>0</v>
      </c>
      <c r="CW190">
        <v>1676567328.3</v>
      </c>
      <c r="CX190">
        <v>0</v>
      </c>
      <c r="CY190">
        <v>1676559501.0999999</v>
      </c>
      <c r="CZ190" t="s">
        <v>356</v>
      </c>
      <c r="DA190">
        <v>1676559501.0999999</v>
      </c>
      <c r="DB190">
        <v>1676559496.5999999</v>
      </c>
      <c r="DC190">
        <v>9</v>
      </c>
      <c r="DD190">
        <v>-0.31900000000000001</v>
      </c>
      <c r="DE190">
        <v>0.04</v>
      </c>
      <c r="DF190">
        <v>-6.032</v>
      </c>
      <c r="DG190">
        <v>0.23799999999999999</v>
      </c>
      <c r="DH190">
        <v>416</v>
      </c>
      <c r="DI190">
        <v>31</v>
      </c>
      <c r="DJ190">
        <v>0.66</v>
      </c>
      <c r="DK190">
        <v>0.35</v>
      </c>
      <c r="DL190">
        <v>-26.303607317073169</v>
      </c>
      <c r="DM190">
        <v>-0.92974494773524108</v>
      </c>
      <c r="DN190">
        <v>0.11256732487443789</v>
      </c>
      <c r="DO190">
        <v>0</v>
      </c>
      <c r="DP190">
        <v>1.767664146341464</v>
      </c>
      <c r="DQ190">
        <v>-0.1205801393728216</v>
      </c>
      <c r="DR190">
        <v>1.715424401382646E-2</v>
      </c>
      <c r="DS190">
        <v>0</v>
      </c>
      <c r="DT190">
        <v>0</v>
      </c>
      <c r="DU190">
        <v>0</v>
      </c>
      <c r="DV190">
        <v>0</v>
      </c>
      <c r="DW190">
        <v>-1</v>
      </c>
      <c r="DX190">
        <v>0</v>
      </c>
      <c r="DY190">
        <v>2</v>
      </c>
      <c r="DZ190" t="s">
        <v>357</v>
      </c>
      <c r="EA190">
        <v>3.29739</v>
      </c>
      <c r="EB190">
        <v>2.6253199999999999</v>
      </c>
      <c r="EC190">
        <v>0.20272200000000001</v>
      </c>
      <c r="ED190">
        <v>0.20336000000000001</v>
      </c>
      <c r="EE190">
        <v>0.13769100000000001</v>
      </c>
      <c r="EF190">
        <v>0.131573</v>
      </c>
      <c r="EG190">
        <v>24081.1</v>
      </c>
      <c r="EH190">
        <v>24419.1</v>
      </c>
      <c r="EI190">
        <v>28103.200000000001</v>
      </c>
      <c r="EJ190">
        <v>29504.2</v>
      </c>
      <c r="EK190">
        <v>33372.699999999997</v>
      </c>
      <c r="EL190">
        <v>35558.699999999997</v>
      </c>
      <c r="EM190">
        <v>39689.4</v>
      </c>
      <c r="EN190">
        <v>42147.199999999997</v>
      </c>
      <c r="EO190">
        <v>2.2197300000000002</v>
      </c>
      <c r="EP190">
        <v>2.2059799999999998</v>
      </c>
      <c r="EQ190">
        <v>0.14603099999999999</v>
      </c>
      <c r="ER190">
        <v>0</v>
      </c>
      <c r="ES190">
        <v>30.014199999999999</v>
      </c>
      <c r="ET190">
        <v>999.9</v>
      </c>
      <c r="EU190">
        <v>76.5</v>
      </c>
      <c r="EV190">
        <v>32.6</v>
      </c>
      <c r="EW190">
        <v>37.369599999999998</v>
      </c>
      <c r="EX190">
        <v>56.820999999999998</v>
      </c>
      <c r="EY190">
        <v>-4.0344499999999996</v>
      </c>
      <c r="EZ190">
        <v>2</v>
      </c>
      <c r="FA190">
        <v>0.392787</v>
      </c>
      <c r="FB190">
        <v>-0.26394299999999998</v>
      </c>
      <c r="FC190">
        <v>20.274699999999999</v>
      </c>
      <c r="FD190">
        <v>5.21774</v>
      </c>
      <c r="FE190">
        <v>12.007</v>
      </c>
      <c r="FF190">
        <v>4.9868499999999996</v>
      </c>
      <c r="FG190">
        <v>3.2845800000000001</v>
      </c>
      <c r="FH190">
        <v>9999</v>
      </c>
      <c r="FI190">
        <v>9999</v>
      </c>
      <c r="FJ190">
        <v>9999</v>
      </c>
      <c r="FK190">
        <v>999.9</v>
      </c>
      <c r="FL190">
        <v>1.8658300000000001</v>
      </c>
      <c r="FM190">
        <v>1.8621799999999999</v>
      </c>
      <c r="FN190">
        <v>1.86419</v>
      </c>
      <c r="FO190">
        <v>1.8603099999999999</v>
      </c>
      <c r="FP190">
        <v>1.8609899999999999</v>
      </c>
      <c r="FQ190">
        <v>1.86019</v>
      </c>
      <c r="FR190">
        <v>1.86188</v>
      </c>
      <c r="FS190">
        <v>1.8585100000000001</v>
      </c>
      <c r="FT190">
        <v>0</v>
      </c>
      <c r="FU190">
        <v>0</v>
      </c>
      <c r="FV190">
        <v>0</v>
      </c>
      <c r="FW190">
        <v>0</v>
      </c>
      <c r="FX190" t="s">
        <v>358</v>
      </c>
      <c r="FY190" t="s">
        <v>359</v>
      </c>
      <c r="FZ190" t="s">
        <v>360</v>
      </c>
      <c r="GA190" t="s">
        <v>360</v>
      </c>
      <c r="GB190" t="s">
        <v>360</v>
      </c>
      <c r="GC190" t="s">
        <v>360</v>
      </c>
      <c r="GD190">
        <v>0</v>
      </c>
      <c r="GE190">
        <v>100</v>
      </c>
      <c r="GF190">
        <v>100</v>
      </c>
      <c r="GG190">
        <v>-7.66</v>
      </c>
      <c r="GH190">
        <v>0.22420000000000001</v>
      </c>
      <c r="GI190">
        <v>-4.3390407852367989</v>
      </c>
      <c r="GJ190">
        <v>-4.8024823865547416E-3</v>
      </c>
      <c r="GK190">
        <v>2.2541114550050859E-6</v>
      </c>
      <c r="GL190">
        <v>-5.2254267566753844E-10</v>
      </c>
      <c r="GM190">
        <v>0.224158448447625</v>
      </c>
      <c r="GN190">
        <v>0</v>
      </c>
      <c r="GO190">
        <v>0</v>
      </c>
      <c r="GP190">
        <v>0</v>
      </c>
      <c r="GQ190">
        <v>6</v>
      </c>
      <c r="GR190">
        <v>2068</v>
      </c>
      <c r="GS190">
        <v>3</v>
      </c>
      <c r="GT190">
        <v>31</v>
      </c>
      <c r="GU190">
        <v>130.30000000000001</v>
      </c>
      <c r="GV190">
        <v>130.30000000000001</v>
      </c>
      <c r="GW190">
        <v>3.1140099999999999</v>
      </c>
      <c r="GX190">
        <v>2.5146500000000001</v>
      </c>
      <c r="GY190">
        <v>2.04834</v>
      </c>
      <c r="GZ190">
        <v>2.6269499999999999</v>
      </c>
      <c r="HA190">
        <v>2.1972700000000001</v>
      </c>
      <c r="HB190">
        <v>2.3010299999999999</v>
      </c>
      <c r="HC190">
        <v>37.722799999999999</v>
      </c>
      <c r="HD190">
        <v>14.158300000000001</v>
      </c>
      <c r="HE190">
        <v>18</v>
      </c>
      <c r="HF190">
        <v>693.05600000000004</v>
      </c>
      <c r="HG190">
        <v>759.745</v>
      </c>
      <c r="HH190">
        <v>31.0001</v>
      </c>
      <c r="HI190">
        <v>32.408200000000001</v>
      </c>
      <c r="HJ190">
        <v>29.9998</v>
      </c>
      <c r="HK190">
        <v>32.375300000000003</v>
      </c>
      <c r="HL190">
        <v>32.3874</v>
      </c>
      <c r="HM190">
        <v>62.337299999999999</v>
      </c>
      <c r="HN190">
        <v>19.139500000000002</v>
      </c>
      <c r="HO190">
        <v>100</v>
      </c>
      <c r="HP190">
        <v>31</v>
      </c>
      <c r="HQ190">
        <v>1170.29</v>
      </c>
      <c r="HR190">
        <v>31.675000000000001</v>
      </c>
      <c r="HS190">
        <v>99.057900000000004</v>
      </c>
      <c r="HT190">
        <v>97.759100000000004</v>
      </c>
    </row>
    <row r="191" spans="1:228" x14ac:dyDescent="0.2">
      <c r="A191">
        <v>176</v>
      </c>
      <c r="B191">
        <v>1676567320.5999999</v>
      </c>
      <c r="C191">
        <v>698.5</v>
      </c>
      <c r="D191" t="s">
        <v>711</v>
      </c>
      <c r="E191" t="s">
        <v>712</v>
      </c>
      <c r="F191">
        <v>4</v>
      </c>
      <c r="G191">
        <v>1676567318.2874999</v>
      </c>
      <c r="H191">
        <f t="shared" si="68"/>
        <v>1.9884305076026004E-3</v>
      </c>
      <c r="I191">
        <f t="shared" si="69"/>
        <v>1.9884305076026005</v>
      </c>
      <c r="J191">
        <f t="shared" si="70"/>
        <v>15.639917690172123</v>
      </c>
      <c r="K191">
        <f t="shared" si="71"/>
        <v>1134.1612500000001</v>
      </c>
      <c r="L191">
        <f t="shared" si="72"/>
        <v>914.9996343511973</v>
      </c>
      <c r="M191">
        <f t="shared" si="73"/>
        <v>92.617253247382465</v>
      </c>
      <c r="N191">
        <f t="shared" si="74"/>
        <v>114.80102917101283</v>
      </c>
      <c r="O191">
        <f t="shared" si="75"/>
        <v>0.13198181470837628</v>
      </c>
      <c r="P191">
        <f t="shared" si="76"/>
        <v>2.7619010843820013</v>
      </c>
      <c r="Q191">
        <f t="shared" si="77"/>
        <v>0.12857547869467037</v>
      </c>
      <c r="R191">
        <f t="shared" si="78"/>
        <v>8.065839744133875E-2</v>
      </c>
      <c r="S191">
        <f t="shared" si="79"/>
        <v>226.11350132324102</v>
      </c>
      <c r="T191">
        <f t="shared" si="80"/>
        <v>33.063046675470716</v>
      </c>
      <c r="U191">
        <f t="shared" si="81"/>
        <v>32.397675000000007</v>
      </c>
      <c r="V191">
        <f t="shared" si="82"/>
        <v>4.8836226568671304</v>
      </c>
      <c r="W191">
        <f t="shared" si="83"/>
        <v>70.016220871734802</v>
      </c>
      <c r="X191">
        <f t="shared" si="84"/>
        <v>3.3821455707062618</v>
      </c>
      <c r="Y191">
        <f t="shared" si="85"/>
        <v>4.8305171695886502</v>
      </c>
      <c r="Z191">
        <f t="shared" si="86"/>
        <v>1.5014770861608686</v>
      </c>
      <c r="AA191">
        <f t="shared" si="87"/>
        <v>-87.689785385274675</v>
      </c>
      <c r="AB191">
        <f t="shared" si="88"/>
        <v>-28.826964740169327</v>
      </c>
      <c r="AC191">
        <f t="shared" si="89"/>
        <v>-2.374029956728156</v>
      </c>
      <c r="AD191">
        <f t="shared" si="90"/>
        <v>107.22272124106888</v>
      </c>
      <c r="AE191">
        <f t="shared" si="91"/>
        <v>26.48878776383177</v>
      </c>
      <c r="AF191">
        <f t="shared" si="92"/>
        <v>1.9450560107574315</v>
      </c>
      <c r="AG191">
        <f t="shared" si="93"/>
        <v>15.639917690172123</v>
      </c>
      <c r="AH191">
        <v>1198.164435921389</v>
      </c>
      <c r="AI191">
        <v>1176.556181818182</v>
      </c>
      <c r="AJ191">
        <v>1.7586764744488541</v>
      </c>
      <c r="AK191">
        <v>62.170441953153343</v>
      </c>
      <c r="AL191">
        <f t="shared" si="94"/>
        <v>1.9884305076026005</v>
      </c>
      <c r="AM191">
        <v>31.677210176264492</v>
      </c>
      <c r="AN191">
        <v>33.420283636363621</v>
      </c>
      <c r="AO191">
        <v>5.0512717654855113E-3</v>
      </c>
      <c r="AP191">
        <v>100.072647166557</v>
      </c>
      <c r="AQ191">
        <v>6</v>
      </c>
      <c r="AR191">
        <v>1</v>
      </c>
      <c r="AS191">
        <f t="shared" si="95"/>
        <v>1</v>
      </c>
      <c r="AT191">
        <f t="shared" si="96"/>
        <v>0</v>
      </c>
      <c r="AU191">
        <f t="shared" si="97"/>
        <v>47302.089190771687</v>
      </c>
      <c r="AV191">
        <f t="shared" si="98"/>
        <v>1199.9949999999999</v>
      </c>
      <c r="AW191">
        <f t="shared" si="99"/>
        <v>1025.9203074213685</v>
      </c>
      <c r="AX191">
        <f t="shared" si="100"/>
        <v>0.85493715175593943</v>
      </c>
      <c r="AY191">
        <f t="shared" si="101"/>
        <v>0.18842870288896291</v>
      </c>
      <c r="AZ191">
        <v>6</v>
      </c>
      <c r="BA191">
        <v>0.5</v>
      </c>
      <c r="BB191" t="s">
        <v>355</v>
      </c>
      <c r="BC191">
        <v>2</v>
      </c>
      <c r="BD191" t="b">
        <v>1</v>
      </c>
      <c r="BE191">
        <v>1676567318.2874999</v>
      </c>
      <c r="BF191">
        <v>1134.1612500000001</v>
      </c>
      <c r="BG191">
        <v>1160.6475</v>
      </c>
      <c r="BH191">
        <v>33.413449999999997</v>
      </c>
      <c r="BI191">
        <v>31.6780875</v>
      </c>
      <c r="BJ191">
        <v>1141.8225</v>
      </c>
      <c r="BK191">
        <v>33.189287500000013</v>
      </c>
      <c r="BL191">
        <v>650.0307499999999</v>
      </c>
      <c r="BM191">
        <v>101.120875</v>
      </c>
      <c r="BN191">
        <v>0.10020725</v>
      </c>
      <c r="BO191">
        <v>32.204075000000003</v>
      </c>
      <c r="BP191">
        <v>32.397675000000007</v>
      </c>
      <c r="BQ191">
        <v>999.9</v>
      </c>
      <c r="BR191">
        <v>0</v>
      </c>
      <c r="BS191">
        <v>0</v>
      </c>
      <c r="BT191">
        <v>8972.96875</v>
      </c>
      <c r="BU191">
        <v>0</v>
      </c>
      <c r="BV191">
        <v>220.24837500000001</v>
      </c>
      <c r="BW191">
        <v>-26.486499999999999</v>
      </c>
      <c r="BX191">
        <v>1173.3675000000001</v>
      </c>
      <c r="BY191">
        <v>1198.61625</v>
      </c>
      <c r="BZ191">
        <v>1.7353512499999999</v>
      </c>
      <c r="CA191">
        <v>1160.6475</v>
      </c>
      <c r="CB191">
        <v>31.6780875</v>
      </c>
      <c r="CC191">
        <v>3.3788</v>
      </c>
      <c r="CD191">
        <v>3.2033200000000002</v>
      </c>
      <c r="CE191">
        <v>26.022737500000002</v>
      </c>
      <c r="CF191">
        <v>25.124324999999999</v>
      </c>
      <c r="CG191">
        <v>1199.9949999999999</v>
      </c>
      <c r="CH191">
        <v>0.50001300000000004</v>
      </c>
      <c r="CI191">
        <v>0.49998700000000001</v>
      </c>
      <c r="CJ191">
        <v>0</v>
      </c>
      <c r="CK191">
        <v>897.11175000000003</v>
      </c>
      <c r="CL191">
        <v>4.9990899999999998</v>
      </c>
      <c r="CM191">
        <v>9764.9962500000001</v>
      </c>
      <c r="CN191">
        <v>9557.8512499999997</v>
      </c>
      <c r="CO191">
        <v>42.210625</v>
      </c>
      <c r="CP191">
        <v>43.757750000000001</v>
      </c>
      <c r="CQ191">
        <v>43.007750000000001</v>
      </c>
      <c r="CR191">
        <v>42.811999999999998</v>
      </c>
      <c r="CS191">
        <v>43.444875000000003</v>
      </c>
      <c r="CT191">
        <v>597.51250000000005</v>
      </c>
      <c r="CU191">
        <v>597.48374999999999</v>
      </c>
      <c r="CV191">
        <v>0</v>
      </c>
      <c r="CW191">
        <v>1676567332.5</v>
      </c>
      <c r="CX191">
        <v>0</v>
      </c>
      <c r="CY191">
        <v>1676559501.0999999</v>
      </c>
      <c r="CZ191" t="s">
        <v>356</v>
      </c>
      <c r="DA191">
        <v>1676559501.0999999</v>
      </c>
      <c r="DB191">
        <v>1676559496.5999999</v>
      </c>
      <c r="DC191">
        <v>9</v>
      </c>
      <c r="DD191">
        <v>-0.31900000000000001</v>
      </c>
      <c r="DE191">
        <v>0.04</v>
      </c>
      <c r="DF191">
        <v>-6.032</v>
      </c>
      <c r="DG191">
        <v>0.23799999999999999</v>
      </c>
      <c r="DH191">
        <v>416</v>
      </c>
      <c r="DI191">
        <v>31</v>
      </c>
      <c r="DJ191">
        <v>0.66</v>
      </c>
      <c r="DK191">
        <v>0.35</v>
      </c>
      <c r="DL191">
        <v>-26.373231707317071</v>
      </c>
      <c r="DM191">
        <v>-0.70235540069693148</v>
      </c>
      <c r="DN191">
        <v>8.9142542576959694E-2</v>
      </c>
      <c r="DO191">
        <v>0</v>
      </c>
      <c r="DP191">
        <v>1.759623902439025</v>
      </c>
      <c r="DQ191">
        <v>-0.18070871080139139</v>
      </c>
      <c r="DR191">
        <v>2.0992456005937309E-2</v>
      </c>
      <c r="DS191">
        <v>0</v>
      </c>
      <c r="DT191">
        <v>0</v>
      </c>
      <c r="DU191">
        <v>0</v>
      </c>
      <c r="DV191">
        <v>0</v>
      </c>
      <c r="DW191">
        <v>-1</v>
      </c>
      <c r="DX191">
        <v>0</v>
      </c>
      <c r="DY191">
        <v>2</v>
      </c>
      <c r="DZ191" t="s">
        <v>357</v>
      </c>
      <c r="EA191">
        <v>3.2974299999999999</v>
      </c>
      <c r="EB191">
        <v>2.6251600000000002</v>
      </c>
      <c r="EC191">
        <v>0.20346600000000001</v>
      </c>
      <c r="ED191">
        <v>0.204098</v>
      </c>
      <c r="EE191">
        <v>0.13773199999999999</v>
      </c>
      <c r="EF191">
        <v>0.131582</v>
      </c>
      <c r="EG191">
        <v>24058.799999999999</v>
      </c>
      <c r="EH191">
        <v>24396.6</v>
      </c>
      <c r="EI191">
        <v>28103.4</v>
      </c>
      <c r="EJ191">
        <v>29504.3</v>
      </c>
      <c r="EK191">
        <v>33370.9</v>
      </c>
      <c r="EL191">
        <v>35558.6</v>
      </c>
      <c r="EM191">
        <v>39689.199999999997</v>
      </c>
      <c r="EN191">
        <v>42147.5</v>
      </c>
      <c r="EO191">
        <v>2.21977</v>
      </c>
      <c r="EP191">
        <v>2.2059199999999999</v>
      </c>
      <c r="EQ191">
        <v>0.14696300000000001</v>
      </c>
      <c r="ER191">
        <v>0</v>
      </c>
      <c r="ES191">
        <v>30.0153</v>
      </c>
      <c r="ET191">
        <v>999.9</v>
      </c>
      <c r="EU191">
        <v>76.5</v>
      </c>
      <c r="EV191">
        <v>32.6</v>
      </c>
      <c r="EW191">
        <v>37.366100000000003</v>
      </c>
      <c r="EX191">
        <v>56.790999999999997</v>
      </c>
      <c r="EY191">
        <v>-4.0785299999999998</v>
      </c>
      <c r="EZ191">
        <v>2</v>
      </c>
      <c r="FA191">
        <v>0.39267299999999999</v>
      </c>
      <c r="FB191">
        <v>-0.26291700000000001</v>
      </c>
      <c r="FC191">
        <v>20.274699999999999</v>
      </c>
      <c r="FD191">
        <v>5.2172900000000002</v>
      </c>
      <c r="FE191">
        <v>12.0077</v>
      </c>
      <c r="FF191">
        <v>4.9864499999999996</v>
      </c>
      <c r="FG191">
        <v>3.2844799999999998</v>
      </c>
      <c r="FH191">
        <v>9999</v>
      </c>
      <c r="FI191">
        <v>9999</v>
      </c>
      <c r="FJ191">
        <v>9999</v>
      </c>
      <c r="FK191">
        <v>999.9</v>
      </c>
      <c r="FL191">
        <v>1.8658300000000001</v>
      </c>
      <c r="FM191">
        <v>1.8621799999999999</v>
      </c>
      <c r="FN191">
        <v>1.8641799999999999</v>
      </c>
      <c r="FO191">
        <v>1.8602799999999999</v>
      </c>
      <c r="FP191">
        <v>1.8609800000000001</v>
      </c>
      <c r="FQ191">
        <v>1.86019</v>
      </c>
      <c r="FR191">
        <v>1.86188</v>
      </c>
      <c r="FS191">
        <v>1.8585</v>
      </c>
      <c r="FT191">
        <v>0</v>
      </c>
      <c r="FU191">
        <v>0</v>
      </c>
      <c r="FV191">
        <v>0</v>
      </c>
      <c r="FW191">
        <v>0</v>
      </c>
      <c r="FX191" t="s">
        <v>358</v>
      </c>
      <c r="FY191" t="s">
        <v>359</v>
      </c>
      <c r="FZ191" t="s">
        <v>360</v>
      </c>
      <c r="GA191" t="s">
        <v>360</v>
      </c>
      <c r="GB191" t="s">
        <v>360</v>
      </c>
      <c r="GC191" t="s">
        <v>360</v>
      </c>
      <c r="GD191">
        <v>0</v>
      </c>
      <c r="GE191">
        <v>100</v>
      </c>
      <c r="GF191">
        <v>100</v>
      </c>
      <c r="GG191">
        <v>-7.67</v>
      </c>
      <c r="GH191">
        <v>0.22420000000000001</v>
      </c>
      <c r="GI191">
        <v>-4.3390407852367989</v>
      </c>
      <c r="GJ191">
        <v>-4.8024823865547416E-3</v>
      </c>
      <c r="GK191">
        <v>2.2541114550050859E-6</v>
      </c>
      <c r="GL191">
        <v>-5.2254267566753844E-10</v>
      </c>
      <c r="GM191">
        <v>0.224158448447625</v>
      </c>
      <c r="GN191">
        <v>0</v>
      </c>
      <c r="GO191">
        <v>0</v>
      </c>
      <c r="GP191">
        <v>0</v>
      </c>
      <c r="GQ191">
        <v>6</v>
      </c>
      <c r="GR191">
        <v>2068</v>
      </c>
      <c r="GS191">
        <v>3</v>
      </c>
      <c r="GT191">
        <v>31</v>
      </c>
      <c r="GU191">
        <v>130.30000000000001</v>
      </c>
      <c r="GV191">
        <v>130.4</v>
      </c>
      <c r="GW191">
        <v>3.12866</v>
      </c>
      <c r="GX191">
        <v>2.51831</v>
      </c>
      <c r="GY191">
        <v>2.04834</v>
      </c>
      <c r="GZ191">
        <v>2.6257299999999999</v>
      </c>
      <c r="HA191">
        <v>2.1972700000000001</v>
      </c>
      <c r="HB191">
        <v>2.2851599999999999</v>
      </c>
      <c r="HC191">
        <v>37.722799999999999</v>
      </c>
      <c r="HD191">
        <v>14.1671</v>
      </c>
      <c r="HE191">
        <v>18</v>
      </c>
      <c r="HF191">
        <v>693.09699999999998</v>
      </c>
      <c r="HG191">
        <v>759.68899999999996</v>
      </c>
      <c r="HH191">
        <v>31.0002</v>
      </c>
      <c r="HI191">
        <v>32.407400000000003</v>
      </c>
      <c r="HJ191">
        <v>29.9999</v>
      </c>
      <c r="HK191">
        <v>32.375300000000003</v>
      </c>
      <c r="HL191">
        <v>32.386800000000001</v>
      </c>
      <c r="HM191">
        <v>62.626600000000003</v>
      </c>
      <c r="HN191">
        <v>19.139500000000002</v>
      </c>
      <c r="HO191">
        <v>100</v>
      </c>
      <c r="HP191">
        <v>31</v>
      </c>
      <c r="HQ191">
        <v>1176.97</v>
      </c>
      <c r="HR191">
        <v>31.675000000000001</v>
      </c>
      <c r="HS191">
        <v>99.058000000000007</v>
      </c>
      <c r="HT191">
        <v>97.759699999999995</v>
      </c>
    </row>
    <row r="192" spans="1:228" x14ac:dyDescent="0.2">
      <c r="A192">
        <v>177</v>
      </c>
      <c r="B192">
        <v>1676567324.5999999</v>
      </c>
      <c r="C192">
        <v>702.5</v>
      </c>
      <c r="D192" t="s">
        <v>713</v>
      </c>
      <c r="E192" t="s">
        <v>714</v>
      </c>
      <c r="F192">
        <v>4</v>
      </c>
      <c r="G192">
        <v>1676567322.5999999</v>
      </c>
      <c r="H192">
        <f t="shared" si="68"/>
        <v>1.9679767741310225E-3</v>
      </c>
      <c r="I192">
        <f t="shared" si="69"/>
        <v>1.9679767741310223</v>
      </c>
      <c r="J192">
        <f t="shared" si="70"/>
        <v>16.31142222853083</v>
      </c>
      <c r="K192">
        <f t="shared" si="71"/>
        <v>1141.255714285714</v>
      </c>
      <c r="L192">
        <f t="shared" si="72"/>
        <v>911.68418533402576</v>
      </c>
      <c r="M192">
        <f t="shared" si="73"/>
        <v>92.281206561734464</v>
      </c>
      <c r="N192">
        <f t="shared" si="74"/>
        <v>115.51857101828919</v>
      </c>
      <c r="O192">
        <f t="shared" si="75"/>
        <v>0.13062611689466716</v>
      </c>
      <c r="P192">
        <f t="shared" si="76"/>
        <v>2.7663863602142089</v>
      </c>
      <c r="Q192">
        <f t="shared" si="77"/>
        <v>0.12729371006307968</v>
      </c>
      <c r="R192">
        <f t="shared" si="78"/>
        <v>7.9850891496906079E-2</v>
      </c>
      <c r="S192">
        <f t="shared" si="79"/>
        <v>226.12611004928817</v>
      </c>
      <c r="T192">
        <f t="shared" si="80"/>
        <v>33.074104587795652</v>
      </c>
      <c r="U192">
        <f t="shared" si="81"/>
        <v>32.400785714285711</v>
      </c>
      <c r="V192">
        <f t="shared" si="82"/>
        <v>4.8844800731806925</v>
      </c>
      <c r="W192">
        <f t="shared" si="83"/>
        <v>70.018003204855816</v>
      </c>
      <c r="X192">
        <f t="shared" si="84"/>
        <v>3.3835091703676135</v>
      </c>
      <c r="Y192">
        <f t="shared" si="85"/>
        <v>4.8323417057014328</v>
      </c>
      <c r="Z192">
        <f t="shared" si="86"/>
        <v>1.5009709028130791</v>
      </c>
      <c r="AA192">
        <f t="shared" si="87"/>
        <v>-86.787775739178088</v>
      </c>
      <c r="AB192">
        <f t="shared" si="88"/>
        <v>-28.341131259324857</v>
      </c>
      <c r="AC192">
        <f t="shared" si="89"/>
        <v>-2.3303472406554717</v>
      </c>
      <c r="AD192">
        <f t="shared" si="90"/>
        <v>108.66685581012975</v>
      </c>
      <c r="AE192">
        <f t="shared" si="91"/>
        <v>26.550050834826255</v>
      </c>
      <c r="AF192">
        <f t="shared" si="92"/>
        <v>1.9582353897244733</v>
      </c>
      <c r="AG192">
        <f t="shared" si="93"/>
        <v>16.31142222853083</v>
      </c>
      <c r="AH192">
        <v>1205.0467756305659</v>
      </c>
      <c r="AI192">
        <v>1183.1922424242421</v>
      </c>
      <c r="AJ192">
        <v>1.654897887614253</v>
      </c>
      <c r="AK192">
        <v>62.170441953153343</v>
      </c>
      <c r="AL192">
        <f t="shared" si="94"/>
        <v>1.9679767741310223</v>
      </c>
      <c r="AM192">
        <v>31.680166843549401</v>
      </c>
      <c r="AN192">
        <v>33.430753333333321</v>
      </c>
      <c r="AO192">
        <v>8.6868522383692687E-4</v>
      </c>
      <c r="AP192">
        <v>100.072647166557</v>
      </c>
      <c r="AQ192">
        <v>6</v>
      </c>
      <c r="AR192">
        <v>1</v>
      </c>
      <c r="AS192">
        <f t="shared" si="95"/>
        <v>1</v>
      </c>
      <c r="AT192">
        <f t="shared" si="96"/>
        <v>0</v>
      </c>
      <c r="AU192">
        <f t="shared" si="97"/>
        <v>47424.675077708853</v>
      </c>
      <c r="AV192">
        <f t="shared" si="98"/>
        <v>1200.05</v>
      </c>
      <c r="AW192">
        <f t="shared" si="99"/>
        <v>1025.9684922535173</v>
      </c>
      <c r="AX192">
        <f t="shared" si="100"/>
        <v>0.85493812112288425</v>
      </c>
      <c r="AY192">
        <f t="shared" si="101"/>
        <v>0.18843057376716651</v>
      </c>
      <c r="AZ192">
        <v>6</v>
      </c>
      <c r="BA192">
        <v>0.5</v>
      </c>
      <c r="BB192" t="s">
        <v>355</v>
      </c>
      <c r="BC192">
        <v>2</v>
      </c>
      <c r="BD192" t="b">
        <v>1</v>
      </c>
      <c r="BE192">
        <v>1676567322.5999999</v>
      </c>
      <c r="BF192">
        <v>1141.255714285714</v>
      </c>
      <c r="BG192">
        <v>1167.8271428571429</v>
      </c>
      <c r="BH192">
        <v>33.427085714285717</v>
      </c>
      <c r="BI192">
        <v>31.679857142857141</v>
      </c>
      <c r="BJ192">
        <v>1148.9271428571431</v>
      </c>
      <c r="BK192">
        <v>33.202942857142851</v>
      </c>
      <c r="BL192">
        <v>649.98157142857144</v>
      </c>
      <c r="BM192">
        <v>101.1207142857143</v>
      </c>
      <c r="BN192">
        <v>9.9870699999999993E-2</v>
      </c>
      <c r="BO192">
        <v>32.21075714285714</v>
      </c>
      <c r="BP192">
        <v>32.400785714285711</v>
      </c>
      <c r="BQ192">
        <v>999.89999999999986</v>
      </c>
      <c r="BR192">
        <v>0</v>
      </c>
      <c r="BS192">
        <v>0</v>
      </c>
      <c r="BT192">
        <v>8996.7857142857138</v>
      </c>
      <c r="BU192">
        <v>0</v>
      </c>
      <c r="BV192">
        <v>232.27114285714279</v>
      </c>
      <c r="BW192">
        <v>-26.571857142857141</v>
      </c>
      <c r="BX192">
        <v>1180.724285714286</v>
      </c>
      <c r="BY192">
        <v>1206.0342857142859</v>
      </c>
      <c r="BZ192">
        <v>1.747205714285714</v>
      </c>
      <c r="CA192">
        <v>1167.8271428571429</v>
      </c>
      <c r="CB192">
        <v>31.679857142857141</v>
      </c>
      <c r="CC192">
        <v>3.3801714285714288</v>
      </c>
      <c r="CD192">
        <v>3.2034914285714282</v>
      </c>
      <c r="CE192">
        <v>26.029585714285719</v>
      </c>
      <c r="CF192">
        <v>25.125214285714289</v>
      </c>
      <c r="CG192">
        <v>1200.05</v>
      </c>
      <c r="CH192">
        <v>0.49998042857142849</v>
      </c>
      <c r="CI192">
        <v>0.50001971428571435</v>
      </c>
      <c r="CJ192">
        <v>0</v>
      </c>
      <c r="CK192">
        <v>897.40271428571418</v>
      </c>
      <c r="CL192">
        <v>4.9990899999999998</v>
      </c>
      <c r="CM192">
        <v>9769.3557142857153</v>
      </c>
      <c r="CN192">
        <v>9558.1828571428578</v>
      </c>
      <c r="CO192">
        <v>42.186999999999998</v>
      </c>
      <c r="CP192">
        <v>43.776571428571437</v>
      </c>
      <c r="CQ192">
        <v>43</v>
      </c>
      <c r="CR192">
        <v>42.811999999999998</v>
      </c>
      <c r="CS192">
        <v>43.436999999999998</v>
      </c>
      <c r="CT192">
        <v>597.50142857142862</v>
      </c>
      <c r="CU192">
        <v>597.55000000000007</v>
      </c>
      <c r="CV192">
        <v>0</v>
      </c>
      <c r="CW192">
        <v>1676567336.0999999</v>
      </c>
      <c r="CX192">
        <v>0</v>
      </c>
      <c r="CY192">
        <v>1676559501.0999999</v>
      </c>
      <c r="CZ192" t="s">
        <v>356</v>
      </c>
      <c r="DA192">
        <v>1676559501.0999999</v>
      </c>
      <c r="DB192">
        <v>1676559496.5999999</v>
      </c>
      <c r="DC192">
        <v>9</v>
      </c>
      <c r="DD192">
        <v>-0.31900000000000001</v>
      </c>
      <c r="DE192">
        <v>0.04</v>
      </c>
      <c r="DF192">
        <v>-6.032</v>
      </c>
      <c r="DG192">
        <v>0.23799999999999999</v>
      </c>
      <c r="DH192">
        <v>416</v>
      </c>
      <c r="DI192">
        <v>31</v>
      </c>
      <c r="DJ192">
        <v>0.66</v>
      </c>
      <c r="DK192">
        <v>0.35</v>
      </c>
      <c r="DL192">
        <v>-26.42674634146341</v>
      </c>
      <c r="DM192">
        <v>-0.72568432055749099</v>
      </c>
      <c r="DN192">
        <v>9.1712031015328266E-2</v>
      </c>
      <c r="DO192">
        <v>0</v>
      </c>
      <c r="DP192">
        <v>1.75372756097561</v>
      </c>
      <c r="DQ192">
        <v>-0.1538174216027878</v>
      </c>
      <c r="DR192">
        <v>1.9952532668932491E-2</v>
      </c>
      <c r="DS192">
        <v>0</v>
      </c>
      <c r="DT192">
        <v>0</v>
      </c>
      <c r="DU192">
        <v>0</v>
      </c>
      <c r="DV192">
        <v>0</v>
      </c>
      <c r="DW192">
        <v>-1</v>
      </c>
      <c r="DX192">
        <v>0</v>
      </c>
      <c r="DY192">
        <v>2</v>
      </c>
      <c r="DZ192" t="s">
        <v>357</v>
      </c>
      <c r="EA192">
        <v>3.2972800000000002</v>
      </c>
      <c r="EB192">
        <v>2.6250399999999998</v>
      </c>
      <c r="EC192">
        <v>0.20419000000000001</v>
      </c>
      <c r="ED192">
        <v>0.20483499999999999</v>
      </c>
      <c r="EE192">
        <v>0.13775899999999999</v>
      </c>
      <c r="EF192">
        <v>0.13158700000000001</v>
      </c>
      <c r="EG192">
        <v>24037</v>
      </c>
      <c r="EH192">
        <v>24373.7</v>
      </c>
      <c r="EI192">
        <v>28103.599999999999</v>
      </c>
      <c r="EJ192">
        <v>29504</v>
      </c>
      <c r="EK192">
        <v>33370.199999999997</v>
      </c>
      <c r="EL192">
        <v>35557.9</v>
      </c>
      <c r="EM192">
        <v>39689.5</v>
      </c>
      <c r="EN192">
        <v>42146.8</v>
      </c>
      <c r="EO192">
        <v>2.2193999999999998</v>
      </c>
      <c r="EP192">
        <v>2.2061799999999998</v>
      </c>
      <c r="EQ192">
        <v>0.14662700000000001</v>
      </c>
      <c r="ER192">
        <v>0</v>
      </c>
      <c r="ES192">
        <v>30.017900000000001</v>
      </c>
      <c r="ET192">
        <v>999.9</v>
      </c>
      <c r="EU192">
        <v>76.5</v>
      </c>
      <c r="EV192">
        <v>32.6</v>
      </c>
      <c r="EW192">
        <v>37.368099999999998</v>
      </c>
      <c r="EX192">
        <v>57.061</v>
      </c>
      <c r="EY192">
        <v>-3.9903900000000001</v>
      </c>
      <c r="EZ192">
        <v>2</v>
      </c>
      <c r="FA192">
        <v>0.39267800000000003</v>
      </c>
      <c r="FB192">
        <v>-0.26143499999999997</v>
      </c>
      <c r="FC192">
        <v>20.2746</v>
      </c>
      <c r="FD192">
        <v>5.2171399999999997</v>
      </c>
      <c r="FE192">
        <v>12.0062</v>
      </c>
      <c r="FF192">
        <v>4.9858500000000001</v>
      </c>
      <c r="FG192">
        <v>3.2844799999999998</v>
      </c>
      <c r="FH192">
        <v>9999</v>
      </c>
      <c r="FI192">
        <v>9999</v>
      </c>
      <c r="FJ192">
        <v>9999</v>
      </c>
      <c r="FK192">
        <v>999.9</v>
      </c>
      <c r="FL192">
        <v>1.8658399999999999</v>
      </c>
      <c r="FM192">
        <v>1.8621799999999999</v>
      </c>
      <c r="FN192">
        <v>1.8641799999999999</v>
      </c>
      <c r="FO192">
        <v>1.86029</v>
      </c>
      <c r="FP192">
        <v>1.8609899999999999</v>
      </c>
      <c r="FQ192">
        <v>1.8601799999999999</v>
      </c>
      <c r="FR192">
        <v>1.86188</v>
      </c>
      <c r="FS192">
        <v>1.85846</v>
      </c>
      <c r="FT192">
        <v>0</v>
      </c>
      <c r="FU192">
        <v>0</v>
      </c>
      <c r="FV192">
        <v>0</v>
      </c>
      <c r="FW192">
        <v>0</v>
      </c>
      <c r="FX192" t="s">
        <v>358</v>
      </c>
      <c r="FY192" t="s">
        <v>359</v>
      </c>
      <c r="FZ192" t="s">
        <v>360</v>
      </c>
      <c r="GA192" t="s">
        <v>360</v>
      </c>
      <c r="GB192" t="s">
        <v>360</v>
      </c>
      <c r="GC192" t="s">
        <v>360</v>
      </c>
      <c r="GD192">
        <v>0</v>
      </c>
      <c r="GE192">
        <v>100</v>
      </c>
      <c r="GF192">
        <v>100</v>
      </c>
      <c r="GG192">
        <v>-7.68</v>
      </c>
      <c r="GH192">
        <v>0.22409999999999999</v>
      </c>
      <c r="GI192">
        <v>-4.3390407852367989</v>
      </c>
      <c r="GJ192">
        <v>-4.8024823865547416E-3</v>
      </c>
      <c r="GK192">
        <v>2.2541114550050859E-6</v>
      </c>
      <c r="GL192">
        <v>-5.2254267566753844E-10</v>
      </c>
      <c r="GM192">
        <v>0.224158448447625</v>
      </c>
      <c r="GN192">
        <v>0</v>
      </c>
      <c r="GO192">
        <v>0</v>
      </c>
      <c r="GP192">
        <v>0</v>
      </c>
      <c r="GQ192">
        <v>6</v>
      </c>
      <c r="GR192">
        <v>2068</v>
      </c>
      <c r="GS192">
        <v>3</v>
      </c>
      <c r="GT192">
        <v>31</v>
      </c>
      <c r="GU192">
        <v>130.4</v>
      </c>
      <c r="GV192">
        <v>130.5</v>
      </c>
      <c r="GW192">
        <v>3.14331</v>
      </c>
      <c r="GX192">
        <v>2.5134300000000001</v>
      </c>
      <c r="GY192">
        <v>2.04834</v>
      </c>
      <c r="GZ192">
        <v>2.6257299999999999</v>
      </c>
      <c r="HA192">
        <v>2.1972700000000001</v>
      </c>
      <c r="HB192">
        <v>2.2644000000000002</v>
      </c>
      <c r="HC192">
        <v>37.722799999999999</v>
      </c>
      <c r="HD192">
        <v>14.1671</v>
      </c>
      <c r="HE192">
        <v>18</v>
      </c>
      <c r="HF192">
        <v>692.75699999999995</v>
      </c>
      <c r="HG192">
        <v>759.90200000000004</v>
      </c>
      <c r="HH192">
        <v>31.000299999999999</v>
      </c>
      <c r="HI192">
        <v>32.405299999999997</v>
      </c>
      <c r="HJ192">
        <v>29.9999</v>
      </c>
      <c r="HK192">
        <v>32.372500000000002</v>
      </c>
      <c r="HL192">
        <v>32.384500000000003</v>
      </c>
      <c r="HM192">
        <v>62.911200000000001</v>
      </c>
      <c r="HN192">
        <v>19.139500000000002</v>
      </c>
      <c r="HO192">
        <v>100</v>
      </c>
      <c r="HP192">
        <v>31</v>
      </c>
      <c r="HQ192">
        <v>1183.6500000000001</v>
      </c>
      <c r="HR192">
        <v>31.675000000000001</v>
      </c>
      <c r="HS192">
        <v>99.058599999999998</v>
      </c>
      <c r="HT192">
        <v>97.758300000000006</v>
      </c>
    </row>
    <row r="193" spans="1:228" x14ac:dyDescent="0.2">
      <c r="A193">
        <v>178</v>
      </c>
      <c r="B193">
        <v>1676567328.5999999</v>
      </c>
      <c r="C193">
        <v>706.5</v>
      </c>
      <c r="D193" t="s">
        <v>715</v>
      </c>
      <c r="E193" t="s">
        <v>716</v>
      </c>
      <c r="F193">
        <v>4</v>
      </c>
      <c r="G193">
        <v>1676567326.2874999</v>
      </c>
      <c r="H193">
        <f t="shared" si="68"/>
        <v>1.9724876928852815E-3</v>
      </c>
      <c r="I193">
        <f t="shared" si="69"/>
        <v>1.9724876928852815</v>
      </c>
      <c r="J193">
        <f t="shared" si="70"/>
        <v>15.987706045673074</v>
      </c>
      <c r="K193">
        <f t="shared" si="71"/>
        <v>1147.2987499999999</v>
      </c>
      <c r="L193">
        <f t="shared" si="72"/>
        <v>922.21325990775506</v>
      </c>
      <c r="M193">
        <f t="shared" si="73"/>
        <v>93.348828787013673</v>
      </c>
      <c r="N193">
        <f t="shared" si="74"/>
        <v>116.13256850375089</v>
      </c>
      <c r="O193">
        <f t="shared" si="75"/>
        <v>0.13103743121212386</v>
      </c>
      <c r="P193">
        <f t="shared" si="76"/>
        <v>2.7672333763476136</v>
      </c>
      <c r="Q193">
        <f t="shared" si="77"/>
        <v>0.12768529342025331</v>
      </c>
      <c r="R193">
        <f t="shared" si="78"/>
        <v>8.0097342228480223E-2</v>
      </c>
      <c r="S193">
        <f t="shared" si="79"/>
        <v>226.11377023521663</v>
      </c>
      <c r="T193">
        <f t="shared" si="80"/>
        <v>33.075330274684362</v>
      </c>
      <c r="U193">
        <f t="shared" si="81"/>
        <v>32.399587500000003</v>
      </c>
      <c r="V193">
        <f t="shared" si="82"/>
        <v>4.8841497899603805</v>
      </c>
      <c r="W193">
        <f t="shared" si="83"/>
        <v>70.023875580878624</v>
      </c>
      <c r="X193">
        <f t="shared" si="84"/>
        <v>3.3843246655018566</v>
      </c>
      <c r="Y193">
        <f t="shared" si="85"/>
        <v>4.8331010493598159</v>
      </c>
      <c r="Z193">
        <f t="shared" si="86"/>
        <v>1.4998251244585239</v>
      </c>
      <c r="AA193">
        <f t="shared" si="87"/>
        <v>-86.986707256240919</v>
      </c>
      <c r="AB193">
        <f t="shared" si="88"/>
        <v>-27.756257310420896</v>
      </c>
      <c r="AC193">
        <f t="shared" si="89"/>
        <v>-2.281575182650585</v>
      </c>
      <c r="AD193">
        <f t="shared" si="90"/>
        <v>109.08923048590424</v>
      </c>
      <c r="AE193">
        <f t="shared" si="91"/>
        <v>26.656179471928773</v>
      </c>
      <c r="AF193">
        <f t="shared" si="92"/>
        <v>1.965162694608849</v>
      </c>
      <c r="AG193">
        <f t="shared" si="93"/>
        <v>15.987706045673074</v>
      </c>
      <c r="AH193">
        <v>1211.96294146023</v>
      </c>
      <c r="AI193">
        <v>1190.1226060606059</v>
      </c>
      <c r="AJ193">
        <v>1.7316442301255031</v>
      </c>
      <c r="AK193">
        <v>62.170441953153343</v>
      </c>
      <c r="AL193">
        <f t="shared" si="94"/>
        <v>1.9724876928852815</v>
      </c>
      <c r="AM193">
        <v>31.68009219522062</v>
      </c>
      <c r="AN193">
        <v>33.437339999999978</v>
      </c>
      <c r="AO193">
        <v>4.6195899789128702E-4</v>
      </c>
      <c r="AP193">
        <v>100.072647166557</v>
      </c>
      <c r="AQ193">
        <v>6</v>
      </c>
      <c r="AR193">
        <v>1</v>
      </c>
      <c r="AS193">
        <f t="shared" si="95"/>
        <v>1</v>
      </c>
      <c r="AT193">
        <f t="shared" si="96"/>
        <v>0</v>
      </c>
      <c r="AU193">
        <f t="shared" si="97"/>
        <v>47447.615245545407</v>
      </c>
      <c r="AV193">
        <f t="shared" si="98"/>
        <v>1199.98875</v>
      </c>
      <c r="AW193">
        <f t="shared" si="99"/>
        <v>1025.9157135933765</v>
      </c>
      <c r="AX193">
        <f t="shared" si="100"/>
        <v>0.85493777636946722</v>
      </c>
      <c r="AY193">
        <f t="shared" si="101"/>
        <v>0.18842990839307172</v>
      </c>
      <c r="AZ193">
        <v>6</v>
      </c>
      <c r="BA193">
        <v>0.5</v>
      </c>
      <c r="BB193" t="s">
        <v>355</v>
      </c>
      <c r="BC193">
        <v>2</v>
      </c>
      <c r="BD193" t="b">
        <v>1</v>
      </c>
      <c r="BE193">
        <v>1676567326.2874999</v>
      </c>
      <c r="BF193">
        <v>1147.2987499999999</v>
      </c>
      <c r="BG193">
        <v>1173.98875</v>
      </c>
      <c r="BH193">
        <v>33.434475000000013</v>
      </c>
      <c r="BI193">
        <v>31.680924999999998</v>
      </c>
      <c r="BJ193">
        <v>1154.98</v>
      </c>
      <c r="BK193">
        <v>33.210312500000001</v>
      </c>
      <c r="BL193">
        <v>649.92450000000008</v>
      </c>
      <c r="BM193">
        <v>101.12287499999999</v>
      </c>
      <c r="BN193">
        <v>9.9730274999999993E-2</v>
      </c>
      <c r="BO193">
        <v>32.213537500000001</v>
      </c>
      <c r="BP193">
        <v>32.399587500000003</v>
      </c>
      <c r="BQ193">
        <v>999.9</v>
      </c>
      <c r="BR193">
        <v>0</v>
      </c>
      <c r="BS193">
        <v>0</v>
      </c>
      <c r="BT193">
        <v>9001.0925000000007</v>
      </c>
      <c r="BU193">
        <v>0</v>
      </c>
      <c r="BV193">
        <v>236.76762500000001</v>
      </c>
      <c r="BW193">
        <v>-26.691412499999998</v>
      </c>
      <c r="BX193">
        <v>1186.9837500000001</v>
      </c>
      <c r="BY193">
        <v>1212.3975</v>
      </c>
      <c r="BZ193">
        <v>1.7535387499999999</v>
      </c>
      <c r="CA193">
        <v>1173.98875</v>
      </c>
      <c r="CB193">
        <v>31.680924999999998</v>
      </c>
      <c r="CC193">
        <v>3.3809825</v>
      </c>
      <c r="CD193">
        <v>3.2036600000000002</v>
      </c>
      <c r="CE193">
        <v>26.033637500000001</v>
      </c>
      <c r="CF193">
        <v>25.126087500000001</v>
      </c>
      <c r="CG193">
        <v>1199.98875</v>
      </c>
      <c r="CH193">
        <v>0.49999187499999997</v>
      </c>
      <c r="CI193">
        <v>0.50000825000000004</v>
      </c>
      <c r="CJ193">
        <v>0</v>
      </c>
      <c r="CK193">
        <v>897.71825000000001</v>
      </c>
      <c r="CL193">
        <v>4.9990899999999998</v>
      </c>
      <c r="CM193">
        <v>9770.4225000000006</v>
      </c>
      <c r="CN193">
        <v>9557.7387500000004</v>
      </c>
      <c r="CO193">
        <v>42.186999999999998</v>
      </c>
      <c r="CP193">
        <v>43.757750000000001</v>
      </c>
      <c r="CQ193">
        <v>43</v>
      </c>
      <c r="CR193">
        <v>42.811999999999998</v>
      </c>
      <c r="CS193">
        <v>43.452749999999988</v>
      </c>
      <c r="CT193">
        <v>597.48374999999999</v>
      </c>
      <c r="CU193">
        <v>597.505</v>
      </c>
      <c r="CV193">
        <v>0</v>
      </c>
      <c r="CW193">
        <v>1676567340.3</v>
      </c>
      <c r="CX193">
        <v>0</v>
      </c>
      <c r="CY193">
        <v>1676559501.0999999</v>
      </c>
      <c r="CZ193" t="s">
        <v>356</v>
      </c>
      <c r="DA193">
        <v>1676559501.0999999</v>
      </c>
      <c r="DB193">
        <v>1676559496.5999999</v>
      </c>
      <c r="DC193">
        <v>9</v>
      </c>
      <c r="DD193">
        <v>-0.31900000000000001</v>
      </c>
      <c r="DE193">
        <v>0.04</v>
      </c>
      <c r="DF193">
        <v>-6.032</v>
      </c>
      <c r="DG193">
        <v>0.23799999999999999</v>
      </c>
      <c r="DH193">
        <v>416</v>
      </c>
      <c r="DI193">
        <v>31</v>
      </c>
      <c r="DJ193">
        <v>0.66</v>
      </c>
      <c r="DK193">
        <v>0.35</v>
      </c>
      <c r="DL193">
        <v>-26.491153658536579</v>
      </c>
      <c r="DM193">
        <v>-1.2237972125436061</v>
      </c>
      <c r="DN193">
        <v>0.13460585298324451</v>
      </c>
      <c r="DO193">
        <v>0</v>
      </c>
      <c r="DP193">
        <v>1.7487924390243901</v>
      </c>
      <c r="DQ193">
        <v>-5.5329407665504191E-2</v>
      </c>
      <c r="DR193">
        <v>1.6049766320081059E-2</v>
      </c>
      <c r="DS193">
        <v>1</v>
      </c>
      <c r="DT193">
        <v>0</v>
      </c>
      <c r="DU193">
        <v>0</v>
      </c>
      <c r="DV193">
        <v>0</v>
      </c>
      <c r="DW193">
        <v>-1</v>
      </c>
      <c r="DX193">
        <v>1</v>
      </c>
      <c r="DY193">
        <v>2</v>
      </c>
      <c r="DZ193" t="s">
        <v>373</v>
      </c>
      <c r="EA193">
        <v>3.2973499999999998</v>
      </c>
      <c r="EB193">
        <v>2.6254</v>
      </c>
      <c r="EC193">
        <v>0.20493600000000001</v>
      </c>
      <c r="ED193">
        <v>0.20555499999999999</v>
      </c>
      <c r="EE193">
        <v>0.13779</v>
      </c>
      <c r="EF193">
        <v>0.13159599999999999</v>
      </c>
      <c r="EG193">
        <v>24014.5</v>
      </c>
      <c r="EH193">
        <v>24351.1</v>
      </c>
      <c r="EI193">
        <v>28103.7</v>
      </c>
      <c r="EJ193">
        <v>29503.5</v>
      </c>
      <c r="EK193">
        <v>33369.4</v>
      </c>
      <c r="EL193">
        <v>35557.1</v>
      </c>
      <c r="EM193">
        <v>39689.9</v>
      </c>
      <c r="EN193">
        <v>42146.3</v>
      </c>
      <c r="EO193">
        <v>2.2195800000000001</v>
      </c>
      <c r="EP193">
        <v>2.2061999999999999</v>
      </c>
      <c r="EQ193">
        <v>0.14677599999999999</v>
      </c>
      <c r="ER193">
        <v>0</v>
      </c>
      <c r="ES193">
        <v>30.022300000000001</v>
      </c>
      <c r="ET193">
        <v>999.9</v>
      </c>
      <c r="EU193">
        <v>76.5</v>
      </c>
      <c r="EV193">
        <v>32.6</v>
      </c>
      <c r="EW193">
        <v>37.366199999999999</v>
      </c>
      <c r="EX193">
        <v>56.701000000000001</v>
      </c>
      <c r="EY193">
        <v>-3.9743599999999999</v>
      </c>
      <c r="EZ193">
        <v>2</v>
      </c>
      <c r="FA193">
        <v>0.392376</v>
      </c>
      <c r="FB193">
        <v>-0.260741</v>
      </c>
      <c r="FC193">
        <v>20.2745</v>
      </c>
      <c r="FD193">
        <v>5.2178899999999997</v>
      </c>
      <c r="FE193">
        <v>12.0061</v>
      </c>
      <c r="FF193">
        <v>4.9852499999999997</v>
      </c>
      <c r="FG193">
        <v>3.2846500000000001</v>
      </c>
      <c r="FH193">
        <v>9999</v>
      </c>
      <c r="FI193">
        <v>9999</v>
      </c>
      <c r="FJ193">
        <v>9999</v>
      </c>
      <c r="FK193">
        <v>999.9</v>
      </c>
      <c r="FL193">
        <v>1.8658399999999999</v>
      </c>
      <c r="FM193">
        <v>1.8621799999999999</v>
      </c>
      <c r="FN193">
        <v>1.8641799999999999</v>
      </c>
      <c r="FO193">
        <v>1.86025</v>
      </c>
      <c r="FP193">
        <v>1.8609800000000001</v>
      </c>
      <c r="FQ193">
        <v>1.86019</v>
      </c>
      <c r="FR193">
        <v>1.86188</v>
      </c>
      <c r="FS193">
        <v>1.8584799999999999</v>
      </c>
      <c r="FT193">
        <v>0</v>
      </c>
      <c r="FU193">
        <v>0</v>
      </c>
      <c r="FV193">
        <v>0</v>
      </c>
      <c r="FW193">
        <v>0</v>
      </c>
      <c r="FX193" t="s">
        <v>358</v>
      </c>
      <c r="FY193" t="s">
        <v>359</v>
      </c>
      <c r="FZ193" t="s">
        <v>360</v>
      </c>
      <c r="GA193" t="s">
        <v>360</v>
      </c>
      <c r="GB193" t="s">
        <v>360</v>
      </c>
      <c r="GC193" t="s">
        <v>360</v>
      </c>
      <c r="GD193">
        <v>0</v>
      </c>
      <c r="GE193">
        <v>100</v>
      </c>
      <c r="GF193">
        <v>100</v>
      </c>
      <c r="GG193">
        <v>-7.69</v>
      </c>
      <c r="GH193">
        <v>0.22420000000000001</v>
      </c>
      <c r="GI193">
        <v>-4.3390407852367989</v>
      </c>
      <c r="GJ193">
        <v>-4.8024823865547416E-3</v>
      </c>
      <c r="GK193">
        <v>2.2541114550050859E-6</v>
      </c>
      <c r="GL193">
        <v>-5.2254267566753844E-10</v>
      </c>
      <c r="GM193">
        <v>0.224158448447625</v>
      </c>
      <c r="GN193">
        <v>0</v>
      </c>
      <c r="GO193">
        <v>0</v>
      </c>
      <c r="GP193">
        <v>0</v>
      </c>
      <c r="GQ193">
        <v>6</v>
      </c>
      <c r="GR193">
        <v>2068</v>
      </c>
      <c r="GS193">
        <v>3</v>
      </c>
      <c r="GT193">
        <v>31</v>
      </c>
      <c r="GU193">
        <v>130.5</v>
      </c>
      <c r="GV193">
        <v>130.5</v>
      </c>
      <c r="GW193">
        <v>3.1567400000000001</v>
      </c>
      <c r="GX193">
        <v>2.51709</v>
      </c>
      <c r="GY193">
        <v>2.04834</v>
      </c>
      <c r="GZ193">
        <v>2.6257299999999999</v>
      </c>
      <c r="HA193">
        <v>2.1972700000000001</v>
      </c>
      <c r="HB193">
        <v>2.2607400000000002</v>
      </c>
      <c r="HC193">
        <v>37.722799999999999</v>
      </c>
      <c r="HD193">
        <v>14.1671</v>
      </c>
      <c r="HE193">
        <v>18</v>
      </c>
      <c r="HF193">
        <v>692.89300000000003</v>
      </c>
      <c r="HG193">
        <v>759.92100000000005</v>
      </c>
      <c r="HH193">
        <v>31.000299999999999</v>
      </c>
      <c r="HI193">
        <v>32.4039</v>
      </c>
      <c r="HJ193">
        <v>29.9998</v>
      </c>
      <c r="HK193">
        <v>32.3718</v>
      </c>
      <c r="HL193">
        <v>32.384</v>
      </c>
      <c r="HM193">
        <v>63.199399999999997</v>
      </c>
      <c r="HN193">
        <v>19.139500000000002</v>
      </c>
      <c r="HO193">
        <v>100</v>
      </c>
      <c r="HP193">
        <v>31</v>
      </c>
      <c r="HQ193">
        <v>1190.33</v>
      </c>
      <c r="HR193">
        <v>31.675000000000001</v>
      </c>
      <c r="HS193">
        <v>99.059399999999997</v>
      </c>
      <c r="HT193">
        <v>97.757000000000005</v>
      </c>
    </row>
    <row r="194" spans="1:228" x14ac:dyDescent="0.2">
      <c r="A194">
        <v>179</v>
      </c>
      <c r="B194">
        <v>1676567332.5999999</v>
      </c>
      <c r="C194">
        <v>710.5</v>
      </c>
      <c r="D194" t="s">
        <v>717</v>
      </c>
      <c r="E194" t="s">
        <v>718</v>
      </c>
      <c r="F194">
        <v>4</v>
      </c>
      <c r="G194">
        <v>1676567330.5999999</v>
      </c>
      <c r="H194">
        <f t="shared" si="68"/>
        <v>1.9679470111787951E-3</v>
      </c>
      <c r="I194">
        <f t="shared" si="69"/>
        <v>1.9679470111787951</v>
      </c>
      <c r="J194">
        <f t="shared" si="70"/>
        <v>15.95252232069106</v>
      </c>
      <c r="K194">
        <f t="shared" si="71"/>
        <v>1154.535714285714</v>
      </c>
      <c r="L194">
        <f t="shared" si="72"/>
        <v>928.92995424031506</v>
      </c>
      <c r="M194">
        <f t="shared" si="73"/>
        <v>94.030319666346173</v>
      </c>
      <c r="N194">
        <f t="shared" si="74"/>
        <v>116.86711337592853</v>
      </c>
      <c r="O194">
        <f t="shared" si="75"/>
        <v>0.13053576133420847</v>
      </c>
      <c r="P194">
        <f t="shared" si="76"/>
        <v>2.7661385049154559</v>
      </c>
      <c r="Q194">
        <f t="shared" si="77"/>
        <v>0.12720760978622275</v>
      </c>
      <c r="R194">
        <f t="shared" si="78"/>
        <v>7.9796709688188333E-2</v>
      </c>
      <c r="S194">
        <f t="shared" si="79"/>
        <v>226.11767923494023</v>
      </c>
      <c r="T194">
        <f t="shared" si="80"/>
        <v>33.084382499177103</v>
      </c>
      <c r="U194">
        <f t="shared" si="81"/>
        <v>32.409499999999987</v>
      </c>
      <c r="V194">
        <f t="shared" si="82"/>
        <v>4.886882717810324</v>
      </c>
      <c r="W194">
        <f t="shared" si="83"/>
        <v>70.005983673841882</v>
      </c>
      <c r="X194">
        <f t="shared" si="84"/>
        <v>3.3848898044890277</v>
      </c>
      <c r="Y194">
        <f t="shared" si="85"/>
        <v>4.8351435503845508</v>
      </c>
      <c r="Z194">
        <f t="shared" si="86"/>
        <v>1.5019929133212964</v>
      </c>
      <c r="AA194">
        <f t="shared" si="87"/>
        <v>-86.786463192984868</v>
      </c>
      <c r="AB194">
        <f t="shared" si="88"/>
        <v>-28.108508735169458</v>
      </c>
      <c r="AC194">
        <f t="shared" si="89"/>
        <v>-2.3116424134365317</v>
      </c>
      <c r="AD194">
        <f t="shared" si="90"/>
        <v>108.91106489334933</v>
      </c>
      <c r="AE194">
        <f t="shared" si="91"/>
        <v>26.638864192760547</v>
      </c>
      <c r="AF194">
        <f t="shared" si="92"/>
        <v>1.9689386074989903</v>
      </c>
      <c r="AG194">
        <f t="shared" si="93"/>
        <v>15.95252232069106</v>
      </c>
      <c r="AH194">
        <v>1218.8509212565871</v>
      </c>
      <c r="AI194">
        <v>1197.062606060606</v>
      </c>
      <c r="AJ194">
        <v>1.728284425689774</v>
      </c>
      <c r="AK194">
        <v>62.170441953153343</v>
      </c>
      <c r="AL194">
        <f t="shared" si="94"/>
        <v>1.9679470111787951</v>
      </c>
      <c r="AM194">
        <v>31.68332591753175</v>
      </c>
      <c r="AN194">
        <v>33.438479999999991</v>
      </c>
      <c r="AO194">
        <v>6.8549318996647454E-5</v>
      </c>
      <c r="AP194">
        <v>100.072647166557</v>
      </c>
      <c r="AQ194">
        <v>6</v>
      </c>
      <c r="AR194">
        <v>1</v>
      </c>
      <c r="AS194">
        <f t="shared" si="95"/>
        <v>1</v>
      </c>
      <c r="AT194">
        <f t="shared" si="96"/>
        <v>0</v>
      </c>
      <c r="AU194">
        <f t="shared" si="97"/>
        <v>47416.270680619411</v>
      </c>
      <c r="AV194">
        <f t="shared" si="98"/>
        <v>1200.011428571428</v>
      </c>
      <c r="AW194">
        <f t="shared" si="99"/>
        <v>1025.9349135932327</v>
      </c>
      <c r="AX194">
        <f t="shared" si="100"/>
        <v>0.8549376190646556</v>
      </c>
      <c r="AY194">
        <f t="shared" si="101"/>
        <v>0.18842960479478557</v>
      </c>
      <c r="AZ194">
        <v>6</v>
      </c>
      <c r="BA194">
        <v>0.5</v>
      </c>
      <c r="BB194" t="s">
        <v>355</v>
      </c>
      <c r="BC194">
        <v>2</v>
      </c>
      <c r="BD194" t="b">
        <v>1</v>
      </c>
      <c r="BE194">
        <v>1676567330.5999999</v>
      </c>
      <c r="BF194">
        <v>1154.535714285714</v>
      </c>
      <c r="BG194">
        <v>1181.22</v>
      </c>
      <c r="BH194">
        <v>33.439485714285709</v>
      </c>
      <c r="BI194">
        <v>31.683028571428569</v>
      </c>
      <c r="BJ194">
        <v>1162.232857142857</v>
      </c>
      <c r="BK194">
        <v>33.215314285714292</v>
      </c>
      <c r="BL194">
        <v>650.0921428571429</v>
      </c>
      <c r="BM194">
        <v>101.124</v>
      </c>
      <c r="BN194">
        <v>0.100338</v>
      </c>
      <c r="BO194">
        <v>32.221014285714283</v>
      </c>
      <c r="BP194">
        <v>32.409499999999987</v>
      </c>
      <c r="BQ194">
        <v>999.89999999999986</v>
      </c>
      <c r="BR194">
        <v>0</v>
      </c>
      <c r="BS194">
        <v>0</v>
      </c>
      <c r="BT194">
        <v>8995.1771428571428</v>
      </c>
      <c r="BU194">
        <v>0</v>
      </c>
      <c r="BV194">
        <v>236.92271428571431</v>
      </c>
      <c r="BW194">
        <v>-26.685757142857138</v>
      </c>
      <c r="BX194">
        <v>1194.48</v>
      </c>
      <c r="BY194">
        <v>1219.8714285714291</v>
      </c>
      <c r="BZ194">
        <v>1.756442857142857</v>
      </c>
      <c r="CA194">
        <v>1181.22</v>
      </c>
      <c r="CB194">
        <v>31.683028571428569</v>
      </c>
      <c r="CC194">
        <v>3.3815342857142849</v>
      </c>
      <c r="CD194">
        <v>3.203917142857144</v>
      </c>
      <c r="CE194">
        <v>26.0364</v>
      </c>
      <c r="CF194">
        <v>25.12744285714286</v>
      </c>
      <c r="CG194">
        <v>1200.011428571428</v>
      </c>
      <c r="CH194">
        <v>0.49999628571428573</v>
      </c>
      <c r="CI194">
        <v>0.50000385714285722</v>
      </c>
      <c r="CJ194">
        <v>0</v>
      </c>
      <c r="CK194">
        <v>897.7602857142856</v>
      </c>
      <c r="CL194">
        <v>4.9990899999999998</v>
      </c>
      <c r="CM194">
        <v>9774.0285714285728</v>
      </c>
      <c r="CN194">
        <v>9557.9214285714297</v>
      </c>
      <c r="CO194">
        <v>42.186999999999998</v>
      </c>
      <c r="CP194">
        <v>43.75</v>
      </c>
      <c r="CQ194">
        <v>43</v>
      </c>
      <c r="CR194">
        <v>42.803142857142859</v>
      </c>
      <c r="CS194">
        <v>43.436999999999998</v>
      </c>
      <c r="CT194">
        <v>597.50142857142851</v>
      </c>
      <c r="CU194">
        <v>597.51</v>
      </c>
      <c r="CV194">
        <v>0</v>
      </c>
      <c r="CW194">
        <v>1676567344.5</v>
      </c>
      <c r="CX194">
        <v>0</v>
      </c>
      <c r="CY194">
        <v>1676559501.0999999</v>
      </c>
      <c r="CZ194" t="s">
        <v>356</v>
      </c>
      <c r="DA194">
        <v>1676559501.0999999</v>
      </c>
      <c r="DB194">
        <v>1676559496.5999999</v>
      </c>
      <c r="DC194">
        <v>9</v>
      </c>
      <c r="DD194">
        <v>-0.31900000000000001</v>
      </c>
      <c r="DE194">
        <v>0.04</v>
      </c>
      <c r="DF194">
        <v>-6.032</v>
      </c>
      <c r="DG194">
        <v>0.23799999999999999</v>
      </c>
      <c r="DH194">
        <v>416</v>
      </c>
      <c r="DI194">
        <v>31</v>
      </c>
      <c r="DJ194">
        <v>0.66</v>
      </c>
      <c r="DK194">
        <v>0.35</v>
      </c>
      <c r="DL194">
        <v>-26.553275609756099</v>
      </c>
      <c r="DM194">
        <v>-1.1425965156794691</v>
      </c>
      <c r="DN194">
        <v>0.1283086195239449</v>
      </c>
      <c r="DO194">
        <v>0</v>
      </c>
      <c r="DP194">
        <v>1.74501756097561</v>
      </c>
      <c r="DQ194">
        <v>7.6538257839721513E-2</v>
      </c>
      <c r="DR194">
        <v>1.0558248141015509E-2</v>
      </c>
      <c r="DS194">
        <v>1</v>
      </c>
      <c r="DT194">
        <v>0</v>
      </c>
      <c r="DU194">
        <v>0</v>
      </c>
      <c r="DV194">
        <v>0</v>
      </c>
      <c r="DW194">
        <v>-1</v>
      </c>
      <c r="DX194">
        <v>1</v>
      </c>
      <c r="DY194">
        <v>2</v>
      </c>
      <c r="DZ194" t="s">
        <v>373</v>
      </c>
      <c r="EA194">
        <v>3.2975699999999999</v>
      </c>
      <c r="EB194">
        <v>2.6252599999999999</v>
      </c>
      <c r="EC194">
        <v>0.205676</v>
      </c>
      <c r="ED194">
        <v>0.20630100000000001</v>
      </c>
      <c r="EE194">
        <v>0.13778499999999999</v>
      </c>
      <c r="EF194">
        <v>0.13159599999999999</v>
      </c>
      <c r="EG194">
        <v>23992.400000000001</v>
      </c>
      <c r="EH194">
        <v>24328.400000000001</v>
      </c>
      <c r="EI194">
        <v>28104</v>
      </c>
      <c r="EJ194">
        <v>29503.7</v>
      </c>
      <c r="EK194">
        <v>33369.800000000003</v>
      </c>
      <c r="EL194">
        <v>35557.199999999997</v>
      </c>
      <c r="EM194">
        <v>39690.1</v>
      </c>
      <c r="EN194">
        <v>42146.3</v>
      </c>
      <c r="EO194">
        <v>2.2201</v>
      </c>
      <c r="EP194">
        <v>2.2060499999999998</v>
      </c>
      <c r="EQ194">
        <v>0.14632899999999999</v>
      </c>
      <c r="ER194">
        <v>0</v>
      </c>
      <c r="ES194">
        <v>30.025700000000001</v>
      </c>
      <c r="ET194">
        <v>999.9</v>
      </c>
      <c r="EU194">
        <v>76.5</v>
      </c>
      <c r="EV194">
        <v>32.6</v>
      </c>
      <c r="EW194">
        <v>37.369100000000003</v>
      </c>
      <c r="EX194">
        <v>56.881</v>
      </c>
      <c r="EY194">
        <v>-3.98638</v>
      </c>
      <c r="EZ194">
        <v>2</v>
      </c>
      <c r="FA194">
        <v>0.39211099999999999</v>
      </c>
      <c r="FB194">
        <v>-0.25970900000000002</v>
      </c>
      <c r="FC194">
        <v>20.2746</v>
      </c>
      <c r="FD194">
        <v>5.2181899999999999</v>
      </c>
      <c r="FE194">
        <v>12.007999999999999</v>
      </c>
      <c r="FF194">
        <v>4.9863999999999997</v>
      </c>
      <c r="FG194">
        <v>3.2846500000000001</v>
      </c>
      <c r="FH194">
        <v>9999</v>
      </c>
      <c r="FI194">
        <v>9999</v>
      </c>
      <c r="FJ194">
        <v>9999</v>
      </c>
      <c r="FK194">
        <v>999.9</v>
      </c>
      <c r="FL194">
        <v>1.8658300000000001</v>
      </c>
      <c r="FM194">
        <v>1.8621799999999999</v>
      </c>
      <c r="FN194">
        <v>1.8642000000000001</v>
      </c>
      <c r="FO194">
        <v>1.8602700000000001</v>
      </c>
      <c r="FP194">
        <v>1.8609800000000001</v>
      </c>
      <c r="FQ194">
        <v>1.8601700000000001</v>
      </c>
      <c r="FR194">
        <v>1.86188</v>
      </c>
      <c r="FS194">
        <v>1.85849</v>
      </c>
      <c r="FT194">
        <v>0</v>
      </c>
      <c r="FU194">
        <v>0</v>
      </c>
      <c r="FV194">
        <v>0</v>
      </c>
      <c r="FW194">
        <v>0</v>
      </c>
      <c r="FX194" t="s">
        <v>358</v>
      </c>
      <c r="FY194" t="s">
        <v>359</v>
      </c>
      <c r="FZ194" t="s">
        <v>360</v>
      </c>
      <c r="GA194" t="s">
        <v>360</v>
      </c>
      <c r="GB194" t="s">
        <v>360</v>
      </c>
      <c r="GC194" t="s">
        <v>360</v>
      </c>
      <c r="GD194">
        <v>0</v>
      </c>
      <c r="GE194">
        <v>100</v>
      </c>
      <c r="GF194">
        <v>100</v>
      </c>
      <c r="GG194">
        <v>-7.7</v>
      </c>
      <c r="GH194">
        <v>0.22420000000000001</v>
      </c>
      <c r="GI194">
        <v>-4.3390407852367989</v>
      </c>
      <c r="GJ194">
        <v>-4.8024823865547416E-3</v>
      </c>
      <c r="GK194">
        <v>2.2541114550050859E-6</v>
      </c>
      <c r="GL194">
        <v>-5.2254267566753844E-10</v>
      </c>
      <c r="GM194">
        <v>0.224158448447625</v>
      </c>
      <c r="GN194">
        <v>0</v>
      </c>
      <c r="GO194">
        <v>0</v>
      </c>
      <c r="GP194">
        <v>0</v>
      </c>
      <c r="GQ194">
        <v>6</v>
      </c>
      <c r="GR194">
        <v>2068</v>
      </c>
      <c r="GS194">
        <v>3</v>
      </c>
      <c r="GT194">
        <v>31</v>
      </c>
      <c r="GU194">
        <v>130.5</v>
      </c>
      <c r="GV194">
        <v>130.6</v>
      </c>
      <c r="GW194">
        <v>3.1713900000000002</v>
      </c>
      <c r="GX194">
        <v>2.5158700000000001</v>
      </c>
      <c r="GY194">
        <v>2.04834</v>
      </c>
      <c r="GZ194">
        <v>2.6257299999999999</v>
      </c>
      <c r="HA194">
        <v>2.1972700000000001</v>
      </c>
      <c r="HB194">
        <v>2.2644000000000002</v>
      </c>
      <c r="HC194">
        <v>37.722799999999999</v>
      </c>
      <c r="HD194">
        <v>14.1671</v>
      </c>
      <c r="HE194">
        <v>18</v>
      </c>
      <c r="HF194">
        <v>693.30100000000004</v>
      </c>
      <c r="HG194">
        <v>759.745</v>
      </c>
      <c r="HH194">
        <v>31.000299999999999</v>
      </c>
      <c r="HI194">
        <v>32.4024</v>
      </c>
      <c r="HJ194">
        <v>29.9999</v>
      </c>
      <c r="HK194">
        <v>32.369599999999998</v>
      </c>
      <c r="HL194">
        <v>32.381700000000002</v>
      </c>
      <c r="HM194">
        <v>63.484000000000002</v>
      </c>
      <c r="HN194">
        <v>19.139500000000002</v>
      </c>
      <c r="HO194">
        <v>100</v>
      </c>
      <c r="HP194">
        <v>31</v>
      </c>
      <c r="HQ194">
        <v>1197</v>
      </c>
      <c r="HR194">
        <v>31.675000000000001</v>
      </c>
      <c r="HS194">
        <v>99.06</v>
      </c>
      <c r="HT194">
        <v>97.757199999999997</v>
      </c>
    </row>
    <row r="195" spans="1:228" x14ac:dyDescent="0.2">
      <c r="A195">
        <v>180</v>
      </c>
      <c r="B195">
        <v>1676567336.5999999</v>
      </c>
      <c r="C195">
        <v>714.5</v>
      </c>
      <c r="D195" t="s">
        <v>719</v>
      </c>
      <c r="E195" t="s">
        <v>720</v>
      </c>
      <c r="F195">
        <v>4</v>
      </c>
      <c r="G195">
        <v>1676567334.2874999</v>
      </c>
      <c r="H195">
        <f t="shared" si="68"/>
        <v>1.9718084849686597E-3</v>
      </c>
      <c r="I195">
        <f t="shared" si="69"/>
        <v>1.9718084849686595</v>
      </c>
      <c r="J195">
        <f t="shared" si="70"/>
        <v>16.171006892632768</v>
      </c>
      <c r="K195">
        <f t="shared" si="71"/>
        <v>1160.63625</v>
      </c>
      <c r="L195">
        <f t="shared" si="72"/>
        <v>933.08790748995636</v>
      </c>
      <c r="M195">
        <f t="shared" si="73"/>
        <v>94.450961938933034</v>
      </c>
      <c r="N195">
        <f t="shared" si="74"/>
        <v>117.48433281981626</v>
      </c>
      <c r="O195">
        <f t="shared" si="75"/>
        <v>0.1311071785495348</v>
      </c>
      <c r="P195">
        <f t="shared" si="76"/>
        <v>2.7652510144500426</v>
      </c>
      <c r="Q195">
        <f t="shared" si="77"/>
        <v>0.12774918127997414</v>
      </c>
      <c r="R195">
        <f t="shared" si="78"/>
        <v>8.0137777410042826E-2</v>
      </c>
      <c r="S195">
        <f t="shared" si="79"/>
        <v>226.11066823590073</v>
      </c>
      <c r="T195">
        <f t="shared" si="80"/>
        <v>33.090670686470474</v>
      </c>
      <c r="U195">
        <f t="shared" si="81"/>
        <v>32.397275000000008</v>
      </c>
      <c r="V195">
        <f t="shared" si="82"/>
        <v>4.8835124130698819</v>
      </c>
      <c r="W195">
        <f t="shared" si="83"/>
        <v>69.978604716464574</v>
      </c>
      <c r="X195">
        <f t="shared" si="84"/>
        <v>3.3849305950820812</v>
      </c>
      <c r="Y195">
        <f t="shared" si="85"/>
        <v>4.8370935785258293</v>
      </c>
      <c r="Z195">
        <f t="shared" si="86"/>
        <v>1.4985818179878008</v>
      </c>
      <c r="AA195">
        <f t="shared" si="87"/>
        <v>-86.956754187117895</v>
      </c>
      <c r="AB195">
        <f t="shared" si="88"/>
        <v>-25.213190971371787</v>
      </c>
      <c r="AC195">
        <f t="shared" si="89"/>
        <v>-2.074145206297537</v>
      </c>
      <c r="AD195">
        <f t="shared" si="90"/>
        <v>111.86657787111351</v>
      </c>
      <c r="AE195">
        <f t="shared" si="91"/>
        <v>26.69706739524344</v>
      </c>
      <c r="AF195">
        <f t="shared" si="92"/>
        <v>1.9697536790761254</v>
      </c>
      <c r="AG195">
        <f t="shared" si="93"/>
        <v>16.171006892632768</v>
      </c>
      <c r="AH195">
        <v>1225.7973240957699</v>
      </c>
      <c r="AI195">
        <v>1203.884121212121</v>
      </c>
      <c r="AJ195">
        <v>1.705896280223437</v>
      </c>
      <c r="AK195">
        <v>62.170441953153343</v>
      </c>
      <c r="AL195">
        <f t="shared" si="94"/>
        <v>1.9718084849686595</v>
      </c>
      <c r="AM195">
        <v>31.68246897076892</v>
      </c>
      <c r="AN195">
        <v>33.441136969696977</v>
      </c>
      <c r="AO195">
        <v>8.3681321213661559E-5</v>
      </c>
      <c r="AP195">
        <v>100.072647166557</v>
      </c>
      <c r="AQ195">
        <v>6</v>
      </c>
      <c r="AR195">
        <v>1</v>
      </c>
      <c r="AS195">
        <f t="shared" si="95"/>
        <v>1</v>
      </c>
      <c r="AT195">
        <f t="shared" si="96"/>
        <v>0</v>
      </c>
      <c r="AU195">
        <f t="shared" si="97"/>
        <v>47390.695367517153</v>
      </c>
      <c r="AV195">
        <f t="shared" si="98"/>
        <v>1199.9675</v>
      </c>
      <c r="AW195">
        <f t="shared" si="99"/>
        <v>1025.8980135937309</v>
      </c>
      <c r="AX195">
        <f t="shared" si="100"/>
        <v>0.85493816590343563</v>
      </c>
      <c r="AY195">
        <f t="shared" si="101"/>
        <v>0.18843066019363086</v>
      </c>
      <c r="AZ195">
        <v>6</v>
      </c>
      <c r="BA195">
        <v>0.5</v>
      </c>
      <c r="BB195" t="s">
        <v>355</v>
      </c>
      <c r="BC195">
        <v>2</v>
      </c>
      <c r="BD195" t="b">
        <v>1</v>
      </c>
      <c r="BE195">
        <v>1676567334.2874999</v>
      </c>
      <c r="BF195">
        <v>1160.63625</v>
      </c>
      <c r="BG195">
        <v>1187.3887500000001</v>
      </c>
      <c r="BH195">
        <v>33.439974999999997</v>
      </c>
      <c r="BI195">
        <v>31.682625000000002</v>
      </c>
      <c r="BJ195">
        <v>1168.3425</v>
      </c>
      <c r="BK195">
        <v>33.215837499999999</v>
      </c>
      <c r="BL195">
        <v>650.03050000000007</v>
      </c>
      <c r="BM195">
        <v>101.124</v>
      </c>
      <c r="BN195">
        <v>0.10007672500000001</v>
      </c>
      <c r="BO195">
        <v>32.228149999999999</v>
      </c>
      <c r="BP195">
        <v>32.397275000000008</v>
      </c>
      <c r="BQ195">
        <v>999.9</v>
      </c>
      <c r="BR195">
        <v>0</v>
      </c>
      <c r="BS195">
        <v>0</v>
      </c>
      <c r="BT195">
        <v>8990.4650000000001</v>
      </c>
      <c r="BU195">
        <v>0</v>
      </c>
      <c r="BV195">
        <v>246.935</v>
      </c>
      <c r="BW195">
        <v>-26.753087499999999</v>
      </c>
      <c r="BX195">
        <v>1200.7887499999999</v>
      </c>
      <c r="BY195">
        <v>1226.24</v>
      </c>
      <c r="BZ195">
        <v>1.7573449999999999</v>
      </c>
      <c r="CA195">
        <v>1187.3887500000001</v>
      </c>
      <c r="CB195">
        <v>31.682625000000002</v>
      </c>
      <c r="CC195">
        <v>3.3815849999999998</v>
      </c>
      <c r="CD195">
        <v>3.20387625</v>
      </c>
      <c r="CE195">
        <v>26.036637500000001</v>
      </c>
      <c r="CF195">
        <v>25.127224999999999</v>
      </c>
      <c r="CG195">
        <v>1199.9675</v>
      </c>
      <c r="CH195">
        <v>0.49997637499999997</v>
      </c>
      <c r="CI195">
        <v>0.5000238749999999</v>
      </c>
      <c r="CJ195">
        <v>0</v>
      </c>
      <c r="CK195">
        <v>897.69287499999996</v>
      </c>
      <c r="CL195">
        <v>4.9990899999999998</v>
      </c>
      <c r="CM195">
        <v>9786.7737500000003</v>
      </c>
      <c r="CN195">
        <v>9557.5037499999999</v>
      </c>
      <c r="CO195">
        <v>42.186999999999998</v>
      </c>
      <c r="CP195">
        <v>43.75</v>
      </c>
      <c r="CQ195">
        <v>43</v>
      </c>
      <c r="CR195">
        <v>42.804250000000003</v>
      </c>
      <c r="CS195">
        <v>43.436999999999998</v>
      </c>
      <c r="CT195">
        <v>597.45749999999998</v>
      </c>
      <c r="CU195">
        <v>597.51</v>
      </c>
      <c r="CV195">
        <v>0</v>
      </c>
      <c r="CW195">
        <v>1676567348.0999999</v>
      </c>
      <c r="CX195">
        <v>0</v>
      </c>
      <c r="CY195">
        <v>1676559501.0999999</v>
      </c>
      <c r="CZ195" t="s">
        <v>356</v>
      </c>
      <c r="DA195">
        <v>1676559501.0999999</v>
      </c>
      <c r="DB195">
        <v>1676559496.5999999</v>
      </c>
      <c r="DC195">
        <v>9</v>
      </c>
      <c r="DD195">
        <v>-0.31900000000000001</v>
      </c>
      <c r="DE195">
        <v>0.04</v>
      </c>
      <c r="DF195">
        <v>-6.032</v>
      </c>
      <c r="DG195">
        <v>0.23799999999999999</v>
      </c>
      <c r="DH195">
        <v>416</v>
      </c>
      <c r="DI195">
        <v>31</v>
      </c>
      <c r="DJ195">
        <v>0.66</v>
      </c>
      <c r="DK195">
        <v>0.35</v>
      </c>
      <c r="DL195">
        <v>-26.625800000000002</v>
      </c>
      <c r="DM195">
        <v>-0.96015261324046941</v>
      </c>
      <c r="DN195">
        <v>0.1086979884033136</v>
      </c>
      <c r="DO195">
        <v>0</v>
      </c>
      <c r="DP195">
        <v>1.7486385365853661</v>
      </c>
      <c r="DQ195">
        <v>8.8853937282229192E-2</v>
      </c>
      <c r="DR195">
        <v>9.431442887044816E-3</v>
      </c>
      <c r="DS195">
        <v>1</v>
      </c>
      <c r="DT195">
        <v>0</v>
      </c>
      <c r="DU195">
        <v>0</v>
      </c>
      <c r="DV195">
        <v>0</v>
      </c>
      <c r="DW195">
        <v>-1</v>
      </c>
      <c r="DX195">
        <v>1</v>
      </c>
      <c r="DY195">
        <v>2</v>
      </c>
      <c r="DZ195" t="s">
        <v>373</v>
      </c>
      <c r="EA195">
        <v>3.2974800000000002</v>
      </c>
      <c r="EB195">
        <v>2.6252900000000001</v>
      </c>
      <c r="EC195">
        <v>0.206402</v>
      </c>
      <c r="ED195">
        <v>0.20701700000000001</v>
      </c>
      <c r="EE195">
        <v>0.137795</v>
      </c>
      <c r="EF195">
        <v>0.13159899999999999</v>
      </c>
      <c r="EG195">
        <v>23970.5</v>
      </c>
      <c r="EH195">
        <v>24306.5</v>
      </c>
      <c r="EI195">
        <v>28104.1</v>
      </c>
      <c r="EJ195">
        <v>29503.8</v>
      </c>
      <c r="EK195">
        <v>33369.9</v>
      </c>
      <c r="EL195">
        <v>35557.300000000003</v>
      </c>
      <c r="EM195">
        <v>39690.6</v>
      </c>
      <c r="EN195">
        <v>42146.5</v>
      </c>
      <c r="EO195">
        <v>2.2200500000000001</v>
      </c>
      <c r="EP195">
        <v>2.2062499999999998</v>
      </c>
      <c r="EQ195">
        <v>0.14588200000000001</v>
      </c>
      <c r="ER195">
        <v>0</v>
      </c>
      <c r="ES195">
        <v>30.0289</v>
      </c>
      <c r="ET195">
        <v>999.9</v>
      </c>
      <c r="EU195">
        <v>76.5</v>
      </c>
      <c r="EV195">
        <v>32.6</v>
      </c>
      <c r="EW195">
        <v>37.368699999999997</v>
      </c>
      <c r="EX195">
        <v>56.761000000000003</v>
      </c>
      <c r="EY195">
        <v>-4.0064099999999998</v>
      </c>
      <c r="EZ195">
        <v>2</v>
      </c>
      <c r="FA195">
        <v>0.39217999999999997</v>
      </c>
      <c r="FB195">
        <v>-0.258799</v>
      </c>
      <c r="FC195">
        <v>20.2746</v>
      </c>
      <c r="FD195">
        <v>5.2180400000000002</v>
      </c>
      <c r="FE195">
        <v>12.006500000000001</v>
      </c>
      <c r="FF195">
        <v>4.9863999999999997</v>
      </c>
      <c r="FG195">
        <v>3.2846500000000001</v>
      </c>
      <c r="FH195">
        <v>9999</v>
      </c>
      <c r="FI195">
        <v>9999</v>
      </c>
      <c r="FJ195">
        <v>9999</v>
      </c>
      <c r="FK195">
        <v>999.9</v>
      </c>
      <c r="FL195">
        <v>1.8658300000000001</v>
      </c>
      <c r="FM195">
        <v>1.8621799999999999</v>
      </c>
      <c r="FN195">
        <v>1.86419</v>
      </c>
      <c r="FO195">
        <v>1.86025</v>
      </c>
      <c r="FP195">
        <v>1.8610100000000001</v>
      </c>
      <c r="FQ195">
        <v>1.8601700000000001</v>
      </c>
      <c r="FR195">
        <v>1.86188</v>
      </c>
      <c r="FS195">
        <v>1.8584799999999999</v>
      </c>
      <c r="FT195">
        <v>0</v>
      </c>
      <c r="FU195">
        <v>0</v>
      </c>
      <c r="FV195">
        <v>0</v>
      </c>
      <c r="FW195">
        <v>0</v>
      </c>
      <c r="FX195" t="s">
        <v>358</v>
      </c>
      <c r="FY195" t="s">
        <v>359</v>
      </c>
      <c r="FZ195" t="s">
        <v>360</v>
      </c>
      <c r="GA195" t="s">
        <v>360</v>
      </c>
      <c r="GB195" t="s">
        <v>360</v>
      </c>
      <c r="GC195" t="s">
        <v>360</v>
      </c>
      <c r="GD195">
        <v>0</v>
      </c>
      <c r="GE195">
        <v>100</v>
      </c>
      <c r="GF195">
        <v>100</v>
      </c>
      <c r="GG195">
        <v>-7.71</v>
      </c>
      <c r="GH195">
        <v>0.22409999999999999</v>
      </c>
      <c r="GI195">
        <v>-4.3390407852367989</v>
      </c>
      <c r="GJ195">
        <v>-4.8024823865547416E-3</v>
      </c>
      <c r="GK195">
        <v>2.2541114550050859E-6</v>
      </c>
      <c r="GL195">
        <v>-5.2254267566753844E-10</v>
      </c>
      <c r="GM195">
        <v>0.224158448447625</v>
      </c>
      <c r="GN195">
        <v>0</v>
      </c>
      <c r="GO195">
        <v>0</v>
      </c>
      <c r="GP195">
        <v>0</v>
      </c>
      <c r="GQ195">
        <v>6</v>
      </c>
      <c r="GR195">
        <v>2068</v>
      </c>
      <c r="GS195">
        <v>3</v>
      </c>
      <c r="GT195">
        <v>31</v>
      </c>
      <c r="GU195">
        <v>130.6</v>
      </c>
      <c r="GV195">
        <v>130.69999999999999</v>
      </c>
      <c r="GW195">
        <v>3.1860400000000002</v>
      </c>
      <c r="GX195">
        <v>2.5109900000000001</v>
      </c>
      <c r="GY195">
        <v>2.04834</v>
      </c>
      <c r="GZ195">
        <v>2.6257299999999999</v>
      </c>
      <c r="HA195">
        <v>2.1972700000000001</v>
      </c>
      <c r="HB195">
        <v>2.2997999999999998</v>
      </c>
      <c r="HC195">
        <v>37.722799999999999</v>
      </c>
      <c r="HD195">
        <v>14.175800000000001</v>
      </c>
      <c r="HE195">
        <v>18</v>
      </c>
      <c r="HF195">
        <v>693.245</v>
      </c>
      <c r="HG195">
        <v>759.93299999999999</v>
      </c>
      <c r="HH195">
        <v>31.000299999999999</v>
      </c>
      <c r="HI195">
        <v>32.401000000000003</v>
      </c>
      <c r="HJ195">
        <v>30</v>
      </c>
      <c r="HK195">
        <v>32.368200000000002</v>
      </c>
      <c r="HL195">
        <v>32.3812</v>
      </c>
      <c r="HM195">
        <v>63.769300000000001</v>
      </c>
      <c r="HN195">
        <v>19.139500000000002</v>
      </c>
      <c r="HO195">
        <v>100</v>
      </c>
      <c r="HP195">
        <v>31</v>
      </c>
      <c r="HQ195">
        <v>1203.68</v>
      </c>
      <c r="HR195">
        <v>31.675000000000001</v>
      </c>
      <c r="HS195">
        <v>99.060900000000004</v>
      </c>
      <c r="HT195">
        <v>97.7577</v>
      </c>
    </row>
    <row r="196" spans="1:228" x14ac:dyDescent="0.2">
      <c r="A196">
        <v>181</v>
      </c>
      <c r="B196">
        <v>1676567340.5999999</v>
      </c>
      <c r="C196">
        <v>718.5</v>
      </c>
      <c r="D196" t="s">
        <v>721</v>
      </c>
      <c r="E196" t="s">
        <v>722</v>
      </c>
      <c r="F196">
        <v>4</v>
      </c>
      <c r="G196">
        <v>1676567338.5999999</v>
      </c>
      <c r="H196">
        <f t="shared" si="68"/>
        <v>1.9712094840908761E-3</v>
      </c>
      <c r="I196">
        <f t="shared" si="69"/>
        <v>1.9712094840908763</v>
      </c>
      <c r="J196">
        <f t="shared" si="70"/>
        <v>16.087029946462852</v>
      </c>
      <c r="K196">
        <f t="shared" si="71"/>
        <v>1167.744285714286</v>
      </c>
      <c r="L196">
        <f t="shared" si="72"/>
        <v>940.68764930493228</v>
      </c>
      <c r="M196">
        <f t="shared" si="73"/>
        <v>95.220635519158833</v>
      </c>
      <c r="N196">
        <f t="shared" si="74"/>
        <v>118.20432966430516</v>
      </c>
      <c r="O196">
        <f t="shared" si="75"/>
        <v>0.13087750107155741</v>
      </c>
      <c r="P196">
        <f t="shared" si="76"/>
        <v>2.7685351700502885</v>
      </c>
      <c r="Q196">
        <f t="shared" si="77"/>
        <v>0.12753495751133875</v>
      </c>
      <c r="R196">
        <f t="shared" si="78"/>
        <v>8.0002552434312008E-2</v>
      </c>
      <c r="S196">
        <f t="shared" si="79"/>
        <v>226.11345009295871</v>
      </c>
      <c r="T196">
        <f t="shared" si="80"/>
        <v>33.093896224226569</v>
      </c>
      <c r="U196">
        <f t="shared" si="81"/>
        <v>32.404999999999987</v>
      </c>
      <c r="V196">
        <f t="shared" si="82"/>
        <v>4.8856418794697589</v>
      </c>
      <c r="W196">
        <f t="shared" si="83"/>
        <v>69.964447118127666</v>
      </c>
      <c r="X196">
        <f t="shared" si="84"/>
        <v>3.385009409647918</v>
      </c>
      <c r="Y196">
        <f t="shared" si="85"/>
        <v>4.8381850340826436</v>
      </c>
      <c r="Z196">
        <f t="shared" si="86"/>
        <v>1.500632469821841</v>
      </c>
      <c r="AA196">
        <f t="shared" si="87"/>
        <v>-86.930338248407637</v>
      </c>
      <c r="AB196">
        <f t="shared" si="88"/>
        <v>-25.80018491231084</v>
      </c>
      <c r="AC196">
        <f t="shared" si="89"/>
        <v>-2.1200381752773052</v>
      </c>
      <c r="AD196">
        <f t="shared" si="90"/>
        <v>111.26288875696292</v>
      </c>
      <c r="AE196">
        <f t="shared" si="91"/>
        <v>26.749646802069389</v>
      </c>
      <c r="AF196">
        <f t="shared" si="92"/>
        <v>1.9704504579511408</v>
      </c>
      <c r="AG196">
        <f t="shared" si="93"/>
        <v>16.087029946462852</v>
      </c>
      <c r="AH196">
        <v>1232.6680678143939</v>
      </c>
      <c r="AI196">
        <v>1210.751393939393</v>
      </c>
      <c r="AJ196">
        <v>1.727924227448183</v>
      </c>
      <c r="AK196">
        <v>62.170441953153343</v>
      </c>
      <c r="AL196">
        <f t="shared" si="94"/>
        <v>1.9712094840908763</v>
      </c>
      <c r="AM196">
        <v>31.682541320020992</v>
      </c>
      <c r="AN196">
        <v>33.441388484848503</v>
      </c>
      <c r="AO196">
        <v>-3.7273615244045828E-5</v>
      </c>
      <c r="AP196">
        <v>100.072647166557</v>
      </c>
      <c r="AQ196">
        <v>6</v>
      </c>
      <c r="AR196">
        <v>1</v>
      </c>
      <c r="AS196">
        <f t="shared" si="95"/>
        <v>1</v>
      </c>
      <c r="AT196">
        <f t="shared" si="96"/>
        <v>0</v>
      </c>
      <c r="AU196">
        <f t="shared" si="97"/>
        <v>47480.638016762627</v>
      </c>
      <c r="AV196">
        <f t="shared" si="98"/>
        <v>1199.982857142857</v>
      </c>
      <c r="AW196">
        <f t="shared" si="99"/>
        <v>1025.911085022258</v>
      </c>
      <c r="AX196">
        <f t="shared" si="100"/>
        <v>0.85493811758689497</v>
      </c>
      <c r="AY196">
        <f t="shared" si="101"/>
        <v>0.18843056694270766</v>
      </c>
      <c r="AZ196">
        <v>6</v>
      </c>
      <c r="BA196">
        <v>0.5</v>
      </c>
      <c r="BB196" t="s">
        <v>355</v>
      </c>
      <c r="BC196">
        <v>2</v>
      </c>
      <c r="BD196" t="b">
        <v>1</v>
      </c>
      <c r="BE196">
        <v>1676567338.5999999</v>
      </c>
      <c r="BF196">
        <v>1167.744285714286</v>
      </c>
      <c r="BG196">
        <v>1194.558571428571</v>
      </c>
      <c r="BH196">
        <v>33.44061428571429</v>
      </c>
      <c r="BI196">
        <v>31.682671428571432</v>
      </c>
      <c r="BJ196">
        <v>1175.462857142857</v>
      </c>
      <c r="BK196">
        <v>33.216457142857131</v>
      </c>
      <c r="BL196">
        <v>650.04071428571422</v>
      </c>
      <c r="BM196">
        <v>101.1245714285714</v>
      </c>
      <c r="BN196">
        <v>9.992704285714285E-2</v>
      </c>
      <c r="BO196">
        <v>32.232142857142847</v>
      </c>
      <c r="BP196">
        <v>32.404999999999987</v>
      </c>
      <c r="BQ196">
        <v>999.89999999999986</v>
      </c>
      <c r="BR196">
        <v>0</v>
      </c>
      <c r="BS196">
        <v>0</v>
      </c>
      <c r="BT196">
        <v>9007.8585714285709</v>
      </c>
      <c r="BU196">
        <v>0</v>
      </c>
      <c r="BV196">
        <v>388.73814285714292</v>
      </c>
      <c r="BW196">
        <v>-26.815528571428569</v>
      </c>
      <c r="BX196">
        <v>1208.1471428571431</v>
      </c>
      <c r="BY196">
        <v>1233.6457142857139</v>
      </c>
      <c r="BZ196">
        <v>1.7579528571428571</v>
      </c>
      <c r="CA196">
        <v>1194.558571428571</v>
      </c>
      <c r="CB196">
        <v>31.682671428571432</v>
      </c>
      <c r="CC196">
        <v>3.3816657142857141</v>
      </c>
      <c r="CD196">
        <v>3.203894285714286</v>
      </c>
      <c r="CE196">
        <v>26.03707142857143</v>
      </c>
      <c r="CF196">
        <v>25.127328571428571</v>
      </c>
      <c r="CG196">
        <v>1199.982857142857</v>
      </c>
      <c r="CH196">
        <v>0.4999804285714286</v>
      </c>
      <c r="CI196">
        <v>0.50001985714285713</v>
      </c>
      <c r="CJ196">
        <v>0</v>
      </c>
      <c r="CK196">
        <v>897.87057142857145</v>
      </c>
      <c r="CL196">
        <v>4.9990899999999998</v>
      </c>
      <c r="CM196">
        <v>9819.5485714285714</v>
      </c>
      <c r="CN196">
        <v>9557.6414285714291</v>
      </c>
      <c r="CO196">
        <v>42.186999999999998</v>
      </c>
      <c r="CP196">
        <v>43.75</v>
      </c>
      <c r="CQ196">
        <v>43</v>
      </c>
      <c r="CR196">
        <v>42.803142857142859</v>
      </c>
      <c r="CS196">
        <v>43.436999999999998</v>
      </c>
      <c r="CT196">
        <v>597.46714285714279</v>
      </c>
      <c r="CU196">
        <v>597.51571428571435</v>
      </c>
      <c r="CV196">
        <v>0</v>
      </c>
      <c r="CW196">
        <v>1676567352.3</v>
      </c>
      <c r="CX196">
        <v>0</v>
      </c>
      <c r="CY196">
        <v>1676559501.0999999</v>
      </c>
      <c r="CZ196" t="s">
        <v>356</v>
      </c>
      <c r="DA196">
        <v>1676559501.0999999</v>
      </c>
      <c r="DB196">
        <v>1676559496.5999999</v>
      </c>
      <c r="DC196">
        <v>9</v>
      </c>
      <c r="DD196">
        <v>-0.31900000000000001</v>
      </c>
      <c r="DE196">
        <v>0.04</v>
      </c>
      <c r="DF196">
        <v>-6.032</v>
      </c>
      <c r="DG196">
        <v>0.23799999999999999</v>
      </c>
      <c r="DH196">
        <v>416</v>
      </c>
      <c r="DI196">
        <v>31</v>
      </c>
      <c r="DJ196">
        <v>0.66</v>
      </c>
      <c r="DK196">
        <v>0.35</v>
      </c>
      <c r="DL196">
        <v>-26.688500000000001</v>
      </c>
      <c r="DM196">
        <v>-0.90499860627173434</v>
      </c>
      <c r="DN196">
        <v>0.1034444849347451</v>
      </c>
      <c r="DO196">
        <v>0</v>
      </c>
      <c r="DP196">
        <v>1.7535236585365861</v>
      </c>
      <c r="DQ196">
        <v>4.735128919860658E-2</v>
      </c>
      <c r="DR196">
        <v>5.4329984337346806E-3</v>
      </c>
      <c r="DS196">
        <v>1</v>
      </c>
      <c r="DT196">
        <v>0</v>
      </c>
      <c r="DU196">
        <v>0</v>
      </c>
      <c r="DV196">
        <v>0</v>
      </c>
      <c r="DW196">
        <v>-1</v>
      </c>
      <c r="DX196">
        <v>1</v>
      </c>
      <c r="DY196">
        <v>2</v>
      </c>
      <c r="DZ196" t="s">
        <v>373</v>
      </c>
      <c r="EA196">
        <v>3.29738</v>
      </c>
      <c r="EB196">
        <v>2.6253799999999998</v>
      </c>
      <c r="EC196">
        <v>0.20713300000000001</v>
      </c>
      <c r="ED196">
        <v>0.207737</v>
      </c>
      <c r="EE196">
        <v>0.137797</v>
      </c>
      <c r="EF196">
        <v>0.13159999999999999</v>
      </c>
      <c r="EG196">
        <v>23948.3</v>
      </c>
      <c r="EH196">
        <v>24284.1</v>
      </c>
      <c r="EI196">
        <v>28104.1</v>
      </c>
      <c r="EJ196">
        <v>29503.599999999999</v>
      </c>
      <c r="EK196">
        <v>33370</v>
      </c>
      <c r="EL196">
        <v>35556.800000000003</v>
      </c>
      <c r="EM196">
        <v>39690.800000000003</v>
      </c>
      <c r="EN196">
        <v>42145.9</v>
      </c>
      <c r="EO196">
        <v>2.2201</v>
      </c>
      <c r="EP196">
        <v>2.20627</v>
      </c>
      <c r="EQ196">
        <v>0.14632899999999999</v>
      </c>
      <c r="ER196">
        <v>0</v>
      </c>
      <c r="ES196">
        <v>30.032699999999998</v>
      </c>
      <c r="ET196">
        <v>999.9</v>
      </c>
      <c r="EU196">
        <v>76.5</v>
      </c>
      <c r="EV196">
        <v>32.6</v>
      </c>
      <c r="EW196">
        <v>37.366799999999998</v>
      </c>
      <c r="EX196">
        <v>57.151000000000003</v>
      </c>
      <c r="EY196">
        <v>-3.9943900000000001</v>
      </c>
      <c r="EZ196">
        <v>2</v>
      </c>
      <c r="FA196">
        <v>0.39211600000000002</v>
      </c>
      <c r="FB196">
        <v>-0.25784899999999999</v>
      </c>
      <c r="FC196">
        <v>20.2746</v>
      </c>
      <c r="FD196">
        <v>5.2184900000000001</v>
      </c>
      <c r="FE196">
        <v>12.0059</v>
      </c>
      <c r="FF196">
        <v>4.9866999999999999</v>
      </c>
      <c r="FG196">
        <v>3.2846500000000001</v>
      </c>
      <c r="FH196">
        <v>9999</v>
      </c>
      <c r="FI196">
        <v>9999</v>
      </c>
      <c r="FJ196">
        <v>9999</v>
      </c>
      <c r="FK196">
        <v>999.9</v>
      </c>
      <c r="FL196">
        <v>1.8658300000000001</v>
      </c>
      <c r="FM196">
        <v>1.8621799999999999</v>
      </c>
      <c r="FN196">
        <v>1.86419</v>
      </c>
      <c r="FO196">
        <v>1.8602399999999999</v>
      </c>
      <c r="FP196">
        <v>1.8609599999999999</v>
      </c>
      <c r="FQ196">
        <v>1.86019</v>
      </c>
      <c r="FR196">
        <v>1.86188</v>
      </c>
      <c r="FS196">
        <v>1.8584700000000001</v>
      </c>
      <c r="FT196">
        <v>0</v>
      </c>
      <c r="FU196">
        <v>0</v>
      </c>
      <c r="FV196">
        <v>0</v>
      </c>
      <c r="FW196">
        <v>0</v>
      </c>
      <c r="FX196" t="s">
        <v>358</v>
      </c>
      <c r="FY196" t="s">
        <v>359</v>
      </c>
      <c r="FZ196" t="s">
        <v>360</v>
      </c>
      <c r="GA196" t="s">
        <v>360</v>
      </c>
      <c r="GB196" t="s">
        <v>360</v>
      </c>
      <c r="GC196" t="s">
        <v>360</v>
      </c>
      <c r="GD196">
        <v>0</v>
      </c>
      <c r="GE196">
        <v>100</v>
      </c>
      <c r="GF196">
        <v>100</v>
      </c>
      <c r="GG196">
        <v>-7.72</v>
      </c>
      <c r="GH196">
        <v>0.22409999999999999</v>
      </c>
      <c r="GI196">
        <v>-4.3390407852367989</v>
      </c>
      <c r="GJ196">
        <v>-4.8024823865547416E-3</v>
      </c>
      <c r="GK196">
        <v>2.2541114550050859E-6</v>
      </c>
      <c r="GL196">
        <v>-5.2254267566753844E-10</v>
      </c>
      <c r="GM196">
        <v>0.224158448447625</v>
      </c>
      <c r="GN196">
        <v>0</v>
      </c>
      <c r="GO196">
        <v>0</v>
      </c>
      <c r="GP196">
        <v>0</v>
      </c>
      <c r="GQ196">
        <v>6</v>
      </c>
      <c r="GR196">
        <v>2068</v>
      </c>
      <c r="GS196">
        <v>3</v>
      </c>
      <c r="GT196">
        <v>31</v>
      </c>
      <c r="GU196">
        <v>130.69999999999999</v>
      </c>
      <c r="GV196">
        <v>130.69999999999999</v>
      </c>
      <c r="GW196">
        <v>3.1994600000000002</v>
      </c>
      <c r="GX196">
        <v>2.5109900000000001</v>
      </c>
      <c r="GY196">
        <v>2.04834</v>
      </c>
      <c r="GZ196">
        <v>2.6257299999999999</v>
      </c>
      <c r="HA196">
        <v>2.1972700000000001</v>
      </c>
      <c r="HB196">
        <v>2.32544</v>
      </c>
      <c r="HC196">
        <v>37.722799999999999</v>
      </c>
      <c r="HD196">
        <v>14.1846</v>
      </c>
      <c r="HE196">
        <v>18</v>
      </c>
      <c r="HF196">
        <v>693.27</v>
      </c>
      <c r="HG196">
        <v>759.92700000000002</v>
      </c>
      <c r="HH196">
        <v>31.000299999999999</v>
      </c>
      <c r="HI196">
        <v>32.3996</v>
      </c>
      <c r="HJ196">
        <v>30</v>
      </c>
      <c r="HK196">
        <v>32.366799999999998</v>
      </c>
      <c r="HL196">
        <v>32.378799999999998</v>
      </c>
      <c r="HM196">
        <v>64.058300000000003</v>
      </c>
      <c r="HN196">
        <v>19.139500000000002</v>
      </c>
      <c r="HO196">
        <v>100</v>
      </c>
      <c r="HP196">
        <v>31</v>
      </c>
      <c r="HQ196">
        <v>1210.3599999999999</v>
      </c>
      <c r="HR196">
        <v>31.675000000000001</v>
      </c>
      <c r="HS196">
        <v>99.061199999999999</v>
      </c>
      <c r="HT196">
        <v>97.756500000000003</v>
      </c>
    </row>
    <row r="197" spans="1:228" x14ac:dyDescent="0.2">
      <c r="A197">
        <v>182</v>
      </c>
      <c r="B197">
        <v>1676567344.5999999</v>
      </c>
      <c r="C197">
        <v>722.5</v>
      </c>
      <c r="D197" t="s">
        <v>723</v>
      </c>
      <c r="E197" t="s">
        <v>724</v>
      </c>
      <c r="F197">
        <v>4</v>
      </c>
      <c r="G197">
        <v>1676567342.2874999</v>
      </c>
      <c r="H197">
        <f t="shared" si="68"/>
        <v>1.9715237036372142E-3</v>
      </c>
      <c r="I197">
        <f t="shared" si="69"/>
        <v>1.9715237036372144</v>
      </c>
      <c r="J197">
        <f t="shared" si="70"/>
        <v>15.991730006993594</v>
      </c>
      <c r="K197">
        <f t="shared" si="71"/>
        <v>1173.94875</v>
      </c>
      <c r="L197">
        <f t="shared" si="72"/>
        <v>947.83818259199882</v>
      </c>
      <c r="M197">
        <f t="shared" si="73"/>
        <v>95.941635240413419</v>
      </c>
      <c r="N197">
        <f t="shared" si="74"/>
        <v>118.82889382598509</v>
      </c>
      <c r="O197">
        <f t="shared" si="75"/>
        <v>0.13083202711882796</v>
      </c>
      <c r="P197">
        <f t="shared" si="76"/>
        <v>2.7687562806571968</v>
      </c>
      <c r="Q197">
        <f t="shared" si="77"/>
        <v>0.12749203340792764</v>
      </c>
      <c r="R197">
        <f t="shared" si="78"/>
        <v>7.9975504153239729E-2</v>
      </c>
      <c r="S197">
        <f t="shared" si="79"/>
        <v>226.11274044832317</v>
      </c>
      <c r="T197">
        <f t="shared" si="80"/>
        <v>33.096035611655736</v>
      </c>
      <c r="U197">
        <f t="shared" si="81"/>
        <v>32.408050000000003</v>
      </c>
      <c r="V197">
        <f t="shared" si="82"/>
        <v>4.8864828621746783</v>
      </c>
      <c r="W197">
        <f t="shared" si="83"/>
        <v>69.958475438457313</v>
      </c>
      <c r="X197">
        <f t="shared" si="84"/>
        <v>3.385159367808396</v>
      </c>
      <c r="Y197">
        <f t="shared" si="85"/>
        <v>4.8388123763307727</v>
      </c>
      <c r="Z197">
        <f t="shared" si="86"/>
        <v>1.5013234943662823</v>
      </c>
      <c r="AA197">
        <f t="shared" si="87"/>
        <v>-86.944195330401143</v>
      </c>
      <c r="AB197">
        <f t="shared" si="88"/>
        <v>-25.914997006302677</v>
      </c>
      <c r="AC197">
        <f t="shared" si="89"/>
        <v>-2.1293583042539042</v>
      </c>
      <c r="AD197">
        <f t="shared" si="90"/>
        <v>111.12418980736541</v>
      </c>
      <c r="AE197">
        <f t="shared" si="91"/>
        <v>26.700276981037685</v>
      </c>
      <c r="AF197">
        <f t="shared" si="92"/>
        <v>1.9697557907780989</v>
      </c>
      <c r="AG197">
        <f t="shared" si="93"/>
        <v>15.991730006993594</v>
      </c>
      <c r="AH197">
        <v>1239.551152772686</v>
      </c>
      <c r="AI197">
        <v>1217.703939393939</v>
      </c>
      <c r="AJ197">
        <v>1.733159745494667</v>
      </c>
      <c r="AK197">
        <v>62.170441953153343</v>
      </c>
      <c r="AL197">
        <f t="shared" si="94"/>
        <v>1.9715237036372144</v>
      </c>
      <c r="AM197">
        <v>31.684310175874138</v>
      </c>
      <c r="AN197">
        <v>33.442927272727268</v>
      </c>
      <c r="AO197">
        <v>6.6950680068720076E-5</v>
      </c>
      <c r="AP197">
        <v>100.072647166557</v>
      </c>
      <c r="AQ197">
        <v>6</v>
      </c>
      <c r="AR197">
        <v>1</v>
      </c>
      <c r="AS197">
        <f t="shared" si="95"/>
        <v>1</v>
      </c>
      <c r="AT197">
        <f t="shared" si="96"/>
        <v>0</v>
      </c>
      <c r="AU197">
        <f t="shared" si="97"/>
        <v>47486.358687710985</v>
      </c>
      <c r="AV197">
        <f t="shared" si="98"/>
        <v>1199.9925000000001</v>
      </c>
      <c r="AW197">
        <f t="shared" si="99"/>
        <v>1025.9180199214111</v>
      </c>
      <c r="AX197">
        <f t="shared" si="100"/>
        <v>0.85493702662425886</v>
      </c>
      <c r="AY197">
        <f t="shared" si="101"/>
        <v>0.18842846138481961</v>
      </c>
      <c r="AZ197">
        <v>6</v>
      </c>
      <c r="BA197">
        <v>0.5</v>
      </c>
      <c r="BB197" t="s">
        <v>355</v>
      </c>
      <c r="BC197">
        <v>2</v>
      </c>
      <c r="BD197" t="b">
        <v>1</v>
      </c>
      <c r="BE197">
        <v>1676567342.2874999</v>
      </c>
      <c r="BF197">
        <v>1173.94875</v>
      </c>
      <c r="BG197">
        <v>1200.73</v>
      </c>
      <c r="BH197">
        <v>33.443075000000007</v>
      </c>
      <c r="BI197">
        <v>31.685625000000002</v>
      </c>
      <c r="BJ197">
        <v>1181.67625</v>
      </c>
      <c r="BK197">
        <v>33.218924999999999</v>
      </c>
      <c r="BL197">
        <v>649.99212499999999</v>
      </c>
      <c r="BM197">
        <v>101.12162499999999</v>
      </c>
      <c r="BN197">
        <v>9.9909437500000003E-2</v>
      </c>
      <c r="BO197">
        <v>32.234437499999999</v>
      </c>
      <c r="BP197">
        <v>32.408050000000003</v>
      </c>
      <c r="BQ197">
        <v>999.9</v>
      </c>
      <c r="BR197">
        <v>0</v>
      </c>
      <c r="BS197">
        <v>0</v>
      </c>
      <c r="BT197">
        <v>9009.2962499999994</v>
      </c>
      <c r="BU197">
        <v>0</v>
      </c>
      <c r="BV197">
        <v>473.80312500000002</v>
      </c>
      <c r="BW197">
        <v>-26.782812499999999</v>
      </c>
      <c r="BX197">
        <v>1214.5662500000001</v>
      </c>
      <c r="BY197">
        <v>1240.0225</v>
      </c>
      <c r="BZ197">
        <v>1.75745</v>
      </c>
      <c r="CA197">
        <v>1200.73</v>
      </c>
      <c r="CB197">
        <v>31.685625000000002</v>
      </c>
      <c r="CC197">
        <v>3.3818237500000001</v>
      </c>
      <c r="CD197">
        <v>3.2041050000000002</v>
      </c>
      <c r="CE197">
        <v>26.037849999999999</v>
      </c>
      <c r="CF197">
        <v>25.1284375</v>
      </c>
      <c r="CG197">
        <v>1199.9925000000001</v>
      </c>
      <c r="CH197">
        <v>0.50001649999999997</v>
      </c>
      <c r="CI197">
        <v>0.49998350000000003</v>
      </c>
      <c r="CJ197">
        <v>0</v>
      </c>
      <c r="CK197">
        <v>897.99037499999997</v>
      </c>
      <c r="CL197">
        <v>4.9990899999999998</v>
      </c>
      <c r="CM197">
        <v>9847.9462500000009</v>
      </c>
      <c r="CN197">
        <v>9557.8612499999999</v>
      </c>
      <c r="CO197">
        <v>42.186999999999998</v>
      </c>
      <c r="CP197">
        <v>43.75</v>
      </c>
      <c r="CQ197">
        <v>43</v>
      </c>
      <c r="CR197">
        <v>42.804250000000003</v>
      </c>
      <c r="CS197">
        <v>43.436999999999998</v>
      </c>
      <c r="CT197">
        <v>597.5162499999999</v>
      </c>
      <c r="CU197">
        <v>597.47749999999996</v>
      </c>
      <c r="CV197">
        <v>0</v>
      </c>
      <c r="CW197">
        <v>1676567356.5</v>
      </c>
      <c r="CX197">
        <v>0</v>
      </c>
      <c r="CY197">
        <v>1676559501.0999999</v>
      </c>
      <c r="CZ197" t="s">
        <v>356</v>
      </c>
      <c r="DA197">
        <v>1676559501.0999999</v>
      </c>
      <c r="DB197">
        <v>1676559496.5999999</v>
      </c>
      <c r="DC197">
        <v>9</v>
      </c>
      <c r="DD197">
        <v>-0.31900000000000001</v>
      </c>
      <c r="DE197">
        <v>0.04</v>
      </c>
      <c r="DF197">
        <v>-6.032</v>
      </c>
      <c r="DG197">
        <v>0.23799999999999999</v>
      </c>
      <c r="DH197">
        <v>416</v>
      </c>
      <c r="DI197">
        <v>31</v>
      </c>
      <c r="DJ197">
        <v>0.66</v>
      </c>
      <c r="DK197">
        <v>0.35</v>
      </c>
      <c r="DL197">
        <v>-26.737624390243909</v>
      </c>
      <c r="DM197">
        <v>-0.43922299651570468</v>
      </c>
      <c r="DN197">
        <v>6.2639061998427364E-2</v>
      </c>
      <c r="DO197">
        <v>0</v>
      </c>
      <c r="DP197">
        <v>1.7562939024390249</v>
      </c>
      <c r="DQ197">
        <v>1.8380905923348709E-2</v>
      </c>
      <c r="DR197">
        <v>2.3304515191620531E-3</v>
      </c>
      <c r="DS197">
        <v>1</v>
      </c>
      <c r="DT197">
        <v>0</v>
      </c>
      <c r="DU197">
        <v>0</v>
      </c>
      <c r="DV197">
        <v>0</v>
      </c>
      <c r="DW197">
        <v>-1</v>
      </c>
      <c r="DX197">
        <v>1</v>
      </c>
      <c r="DY197">
        <v>2</v>
      </c>
      <c r="DZ197" t="s">
        <v>373</v>
      </c>
      <c r="EA197">
        <v>3.29738</v>
      </c>
      <c r="EB197">
        <v>2.6252200000000001</v>
      </c>
      <c r="EC197">
        <v>0.20786199999999999</v>
      </c>
      <c r="ED197">
        <v>0.20845900000000001</v>
      </c>
      <c r="EE197">
        <v>0.137793</v>
      </c>
      <c r="EF197">
        <v>0.13161100000000001</v>
      </c>
      <c r="EG197">
        <v>23925.7</v>
      </c>
      <c r="EH197">
        <v>24262.2</v>
      </c>
      <c r="EI197">
        <v>28103.5</v>
      </c>
      <c r="EJ197">
        <v>29503.8</v>
      </c>
      <c r="EK197">
        <v>33369.199999999997</v>
      </c>
      <c r="EL197">
        <v>35556.9</v>
      </c>
      <c r="EM197">
        <v>39689.599999999999</v>
      </c>
      <c r="EN197">
        <v>42146.400000000001</v>
      </c>
      <c r="EO197">
        <v>2.2201499999999998</v>
      </c>
      <c r="EP197">
        <v>2.2063799999999998</v>
      </c>
      <c r="EQ197">
        <v>0.14610600000000001</v>
      </c>
      <c r="ER197">
        <v>0</v>
      </c>
      <c r="ES197">
        <v>30.037299999999998</v>
      </c>
      <c r="ET197">
        <v>999.9</v>
      </c>
      <c r="EU197">
        <v>76.5</v>
      </c>
      <c r="EV197">
        <v>32.6</v>
      </c>
      <c r="EW197">
        <v>37.369100000000003</v>
      </c>
      <c r="EX197">
        <v>56.610999999999997</v>
      </c>
      <c r="EY197">
        <v>-4.0304500000000001</v>
      </c>
      <c r="EZ197">
        <v>2</v>
      </c>
      <c r="FA197">
        <v>0.39199699999999998</v>
      </c>
      <c r="FB197">
        <v>-0.25659300000000002</v>
      </c>
      <c r="FC197">
        <v>20.274699999999999</v>
      </c>
      <c r="FD197">
        <v>5.2180400000000002</v>
      </c>
      <c r="FE197">
        <v>12.007300000000001</v>
      </c>
      <c r="FF197">
        <v>4.9863999999999997</v>
      </c>
      <c r="FG197">
        <v>3.2846500000000001</v>
      </c>
      <c r="FH197">
        <v>9999</v>
      </c>
      <c r="FI197">
        <v>9999</v>
      </c>
      <c r="FJ197">
        <v>9999</v>
      </c>
      <c r="FK197">
        <v>999.9</v>
      </c>
      <c r="FL197">
        <v>1.8658300000000001</v>
      </c>
      <c r="FM197">
        <v>1.8621799999999999</v>
      </c>
      <c r="FN197">
        <v>1.86419</v>
      </c>
      <c r="FO197">
        <v>1.86025</v>
      </c>
      <c r="FP197">
        <v>1.8609599999999999</v>
      </c>
      <c r="FQ197">
        <v>1.86019</v>
      </c>
      <c r="FR197">
        <v>1.86188</v>
      </c>
      <c r="FS197">
        <v>1.8584799999999999</v>
      </c>
      <c r="FT197">
        <v>0</v>
      </c>
      <c r="FU197">
        <v>0</v>
      </c>
      <c r="FV197">
        <v>0</v>
      </c>
      <c r="FW197">
        <v>0</v>
      </c>
      <c r="FX197" t="s">
        <v>358</v>
      </c>
      <c r="FY197" t="s">
        <v>359</v>
      </c>
      <c r="FZ197" t="s">
        <v>360</v>
      </c>
      <c r="GA197" t="s">
        <v>360</v>
      </c>
      <c r="GB197" t="s">
        <v>360</v>
      </c>
      <c r="GC197" t="s">
        <v>360</v>
      </c>
      <c r="GD197">
        <v>0</v>
      </c>
      <c r="GE197">
        <v>100</v>
      </c>
      <c r="GF197">
        <v>100</v>
      </c>
      <c r="GG197">
        <v>-7.74</v>
      </c>
      <c r="GH197">
        <v>0.22420000000000001</v>
      </c>
      <c r="GI197">
        <v>-4.3390407852367989</v>
      </c>
      <c r="GJ197">
        <v>-4.8024823865547416E-3</v>
      </c>
      <c r="GK197">
        <v>2.2541114550050859E-6</v>
      </c>
      <c r="GL197">
        <v>-5.2254267566753844E-10</v>
      </c>
      <c r="GM197">
        <v>0.224158448447625</v>
      </c>
      <c r="GN197">
        <v>0</v>
      </c>
      <c r="GO197">
        <v>0</v>
      </c>
      <c r="GP197">
        <v>0</v>
      </c>
      <c r="GQ197">
        <v>6</v>
      </c>
      <c r="GR197">
        <v>2068</v>
      </c>
      <c r="GS197">
        <v>3</v>
      </c>
      <c r="GT197">
        <v>31</v>
      </c>
      <c r="GU197">
        <v>130.69999999999999</v>
      </c>
      <c r="GV197">
        <v>130.80000000000001</v>
      </c>
      <c r="GW197">
        <v>3.2141099999999998</v>
      </c>
      <c r="GX197">
        <v>2.50244</v>
      </c>
      <c r="GY197">
        <v>2.04834</v>
      </c>
      <c r="GZ197">
        <v>2.6257299999999999</v>
      </c>
      <c r="HA197">
        <v>2.1972700000000001</v>
      </c>
      <c r="HB197">
        <v>2.3132299999999999</v>
      </c>
      <c r="HC197">
        <v>37.722799999999999</v>
      </c>
      <c r="HD197">
        <v>14.193300000000001</v>
      </c>
      <c r="HE197">
        <v>18</v>
      </c>
      <c r="HF197">
        <v>693.29600000000005</v>
      </c>
      <c r="HG197">
        <v>760.01800000000003</v>
      </c>
      <c r="HH197">
        <v>31.000399999999999</v>
      </c>
      <c r="HI197">
        <v>32.397399999999998</v>
      </c>
      <c r="HJ197">
        <v>29.9998</v>
      </c>
      <c r="HK197">
        <v>32.365299999999998</v>
      </c>
      <c r="HL197">
        <v>32.378300000000003</v>
      </c>
      <c r="HM197">
        <v>64.342399999999998</v>
      </c>
      <c r="HN197">
        <v>19.139500000000002</v>
      </c>
      <c r="HO197">
        <v>100</v>
      </c>
      <c r="HP197">
        <v>31</v>
      </c>
      <c r="HQ197">
        <v>1217.04</v>
      </c>
      <c r="HR197">
        <v>31.675000000000001</v>
      </c>
      <c r="HS197">
        <v>99.058499999999995</v>
      </c>
      <c r="HT197">
        <v>97.757599999999996</v>
      </c>
    </row>
    <row r="198" spans="1:228" x14ac:dyDescent="0.2">
      <c r="A198">
        <v>183</v>
      </c>
      <c r="B198">
        <v>1676567348.5999999</v>
      </c>
      <c r="C198">
        <v>726.5</v>
      </c>
      <c r="D198" t="s">
        <v>725</v>
      </c>
      <c r="E198" t="s">
        <v>726</v>
      </c>
      <c r="F198">
        <v>4</v>
      </c>
      <c r="G198">
        <v>1676567346.5999999</v>
      </c>
      <c r="H198">
        <f t="shared" si="68"/>
        <v>1.9601375960767017E-3</v>
      </c>
      <c r="I198">
        <f t="shared" si="69"/>
        <v>1.9601375960767016</v>
      </c>
      <c r="J198">
        <f t="shared" si="70"/>
        <v>15.933121106541137</v>
      </c>
      <c r="K198">
        <f t="shared" si="71"/>
        <v>1181.241428571429</v>
      </c>
      <c r="L198">
        <f t="shared" si="72"/>
        <v>954.29435486993498</v>
      </c>
      <c r="M198">
        <f t="shared" si="73"/>
        <v>96.592801802317823</v>
      </c>
      <c r="N198">
        <f t="shared" si="74"/>
        <v>119.56417703658941</v>
      </c>
      <c r="O198">
        <f t="shared" si="75"/>
        <v>0.12991698340274271</v>
      </c>
      <c r="P198">
        <f t="shared" si="76"/>
        <v>2.7692335146510167</v>
      </c>
      <c r="Q198">
        <f t="shared" si="77"/>
        <v>0.12662346507016414</v>
      </c>
      <c r="R198">
        <f t="shared" si="78"/>
        <v>7.9428620959864471E-2</v>
      </c>
      <c r="S198">
        <f t="shared" si="79"/>
        <v>226.11877466454658</v>
      </c>
      <c r="T198">
        <f t="shared" si="80"/>
        <v>33.098264085772655</v>
      </c>
      <c r="U198">
        <f t="shared" si="81"/>
        <v>32.41227142857143</v>
      </c>
      <c r="V198">
        <f t="shared" si="82"/>
        <v>4.8876470531355451</v>
      </c>
      <c r="W198">
        <f t="shared" si="83"/>
        <v>69.954122200357332</v>
      </c>
      <c r="X198">
        <f t="shared" si="84"/>
        <v>3.3847994734754869</v>
      </c>
      <c r="Y198">
        <f t="shared" si="85"/>
        <v>4.8385990232012333</v>
      </c>
      <c r="Z198">
        <f t="shared" si="86"/>
        <v>1.5028475796600582</v>
      </c>
      <c r="AA198">
        <f t="shared" si="87"/>
        <v>-86.442067986982551</v>
      </c>
      <c r="AB198">
        <f t="shared" si="88"/>
        <v>-26.666205003928681</v>
      </c>
      <c r="AC198">
        <f t="shared" si="89"/>
        <v>-2.19074228012837</v>
      </c>
      <c r="AD198">
        <f t="shared" si="90"/>
        <v>110.81975939350697</v>
      </c>
      <c r="AE198">
        <f t="shared" si="91"/>
        <v>26.657847724387882</v>
      </c>
      <c r="AF198">
        <f t="shared" si="92"/>
        <v>1.9603104264108409</v>
      </c>
      <c r="AG198">
        <f t="shared" si="93"/>
        <v>15.933121106541137</v>
      </c>
      <c r="AH198">
        <v>1246.536100061842</v>
      </c>
      <c r="AI198">
        <v>1224.711696969697</v>
      </c>
      <c r="AJ198">
        <v>1.7417101948948659</v>
      </c>
      <c r="AK198">
        <v>62.170441953153343</v>
      </c>
      <c r="AL198">
        <f t="shared" si="94"/>
        <v>1.9601375960767016</v>
      </c>
      <c r="AM198">
        <v>31.69024848851523</v>
      </c>
      <c r="AN198">
        <v>33.439601818181814</v>
      </c>
      <c r="AO198">
        <v>-7.0906557004867186E-5</v>
      </c>
      <c r="AP198">
        <v>100.072647166557</v>
      </c>
      <c r="AQ198">
        <v>6</v>
      </c>
      <c r="AR198">
        <v>1</v>
      </c>
      <c r="AS198">
        <f t="shared" si="95"/>
        <v>1</v>
      </c>
      <c r="AT198">
        <f t="shared" si="96"/>
        <v>0</v>
      </c>
      <c r="AU198">
        <f t="shared" si="97"/>
        <v>47499.626479552448</v>
      </c>
      <c r="AV198">
        <f t="shared" si="98"/>
        <v>1200.01</v>
      </c>
      <c r="AW198">
        <f t="shared" si="99"/>
        <v>1025.9343993080552</v>
      </c>
      <c r="AX198">
        <f t="shared" si="100"/>
        <v>0.85493820827164368</v>
      </c>
      <c r="AY198">
        <f t="shared" si="101"/>
        <v>0.18843074196427245</v>
      </c>
      <c r="AZ198">
        <v>6</v>
      </c>
      <c r="BA198">
        <v>0.5</v>
      </c>
      <c r="BB198" t="s">
        <v>355</v>
      </c>
      <c r="BC198">
        <v>2</v>
      </c>
      <c r="BD198" t="b">
        <v>1</v>
      </c>
      <c r="BE198">
        <v>1676567346.5999999</v>
      </c>
      <c r="BF198">
        <v>1181.241428571429</v>
      </c>
      <c r="BG198">
        <v>1207.987142857143</v>
      </c>
      <c r="BH198">
        <v>33.440328571428573</v>
      </c>
      <c r="BI198">
        <v>31.69125714285714</v>
      </c>
      <c r="BJ198">
        <v>1188.982857142857</v>
      </c>
      <c r="BK198">
        <v>33.216185714285707</v>
      </c>
      <c r="BL198">
        <v>649.97585714285719</v>
      </c>
      <c r="BM198">
        <v>101.1191428571428</v>
      </c>
      <c r="BN198">
        <v>9.9942542857142852E-2</v>
      </c>
      <c r="BO198">
        <v>32.233657142857147</v>
      </c>
      <c r="BP198">
        <v>32.41227142857143</v>
      </c>
      <c r="BQ198">
        <v>999.89999999999986</v>
      </c>
      <c r="BR198">
        <v>0</v>
      </c>
      <c r="BS198">
        <v>0</v>
      </c>
      <c r="BT198">
        <v>9012.0542857142846</v>
      </c>
      <c r="BU198">
        <v>0</v>
      </c>
      <c r="BV198">
        <v>541.39814285714283</v>
      </c>
      <c r="BW198">
        <v>-26.747157142857141</v>
      </c>
      <c r="BX198">
        <v>1222.1085714285709</v>
      </c>
      <c r="BY198">
        <v>1247.525714285714</v>
      </c>
      <c r="BZ198">
        <v>1.7490871428571431</v>
      </c>
      <c r="CA198">
        <v>1207.987142857143</v>
      </c>
      <c r="CB198">
        <v>31.69125714285714</v>
      </c>
      <c r="CC198">
        <v>3.381452857142857</v>
      </c>
      <c r="CD198">
        <v>3.2045871428571431</v>
      </c>
      <c r="CE198">
        <v>26.035985714285712</v>
      </c>
      <c r="CF198">
        <v>25.130942857142859</v>
      </c>
      <c r="CG198">
        <v>1200.01</v>
      </c>
      <c r="CH198">
        <v>0.49997628571428571</v>
      </c>
      <c r="CI198">
        <v>0.50002385714285713</v>
      </c>
      <c r="CJ198">
        <v>0</v>
      </c>
      <c r="CK198">
        <v>898.10471428571418</v>
      </c>
      <c r="CL198">
        <v>4.9990899999999998</v>
      </c>
      <c r="CM198">
        <v>9799.7257142857143</v>
      </c>
      <c r="CN198">
        <v>9557.841428571428</v>
      </c>
      <c r="CO198">
        <v>42.186999999999998</v>
      </c>
      <c r="CP198">
        <v>43.75</v>
      </c>
      <c r="CQ198">
        <v>43</v>
      </c>
      <c r="CR198">
        <v>42.811999999999998</v>
      </c>
      <c r="CS198">
        <v>43.436999999999998</v>
      </c>
      <c r="CT198">
        <v>597.47714285714278</v>
      </c>
      <c r="CU198">
        <v>597.5328571428571</v>
      </c>
      <c r="CV198">
        <v>0</v>
      </c>
      <c r="CW198">
        <v>1676567360.0999999</v>
      </c>
      <c r="CX198">
        <v>0</v>
      </c>
      <c r="CY198">
        <v>1676559501.0999999</v>
      </c>
      <c r="CZ198" t="s">
        <v>356</v>
      </c>
      <c r="DA198">
        <v>1676559501.0999999</v>
      </c>
      <c r="DB198">
        <v>1676559496.5999999</v>
      </c>
      <c r="DC198">
        <v>9</v>
      </c>
      <c r="DD198">
        <v>-0.31900000000000001</v>
      </c>
      <c r="DE198">
        <v>0.04</v>
      </c>
      <c r="DF198">
        <v>-6.032</v>
      </c>
      <c r="DG198">
        <v>0.23799999999999999</v>
      </c>
      <c r="DH198">
        <v>416</v>
      </c>
      <c r="DI198">
        <v>31</v>
      </c>
      <c r="DJ198">
        <v>0.66</v>
      </c>
      <c r="DK198">
        <v>0.35</v>
      </c>
      <c r="DL198">
        <v>-26.750709756097571</v>
      </c>
      <c r="DM198">
        <v>-0.35412752613242332</v>
      </c>
      <c r="DN198">
        <v>6.0488820998546113E-2</v>
      </c>
      <c r="DO198">
        <v>0</v>
      </c>
      <c r="DP198">
        <v>1.7559175609756099</v>
      </c>
      <c r="DQ198">
        <v>-1.4448919860624011E-2</v>
      </c>
      <c r="DR198">
        <v>3.0325283506508929E-3</v>
      </c>
      <c r="DS198">
        <v>1</v>
      </c>
      <c r="DT198">
        <v>0</v>
      </c>
      <c r="DU198">
        <v>0</v>
      </c>
      <c r="DV198">
        <v>0</v>
      </c>
      <c r="DW198">
        <v>-1</v>
      </c>
      <c r="DX198">
        <v>1</v>
      </c>
      <c r="DY198">
        <v>2</v>
      </c>
      <c r="DZ198" t="s">
        <v>373</v>
      </c>
      <c r="EA198">
        <v>3.29739</v>
      </c>
      <c r="EB198">
        <v>2.6253099999999998</v>
      </c>
      <c r="EC198">
        <v>0.208593</v>
      </c>
      <c r="ED198">
        <v>0.20918600000000001</v>
      </c>
      <c r="EE198">
        <v>0.13778199999999999</v>
      </c>
      <c r="EF198">
        <v>0.13161999999999999</v>
      </c>
      <c r="EG198">
        <v>23903.9</v>
      </c>
      <c r="EH198">
        <v>24240.1</v>
      </c>
      <c r="EI198">
        <v>28103.9</v>
      </c>
      <c r="EJ198">
        <v>29504.1</v>
      </c>
      <c r="EK198">
        <v>33370</v>
      </c>
      <c r="EL198">
        <v>35556.699999999997</v>
      </c>
      <c r="EM198">
        <v>39690</v>
      </c>
      <c r="EN198">
        <v>42146.6</v>
      </c>
      <c r="EO198">
        <v>2.2200000000000002</v>
      </c>
      <c r="EP198">
        <v>2.2063000000000001</v>
      </c>
      <c r="EQ198">
        <v>0.14618</v>
      </c>
      <c r="ER198">
        <v>0</v>
      </c>
      <c r="ES198">
        <v>30.0413</v>
      </c>
      <c r="ET198">
        <v>999.9</v>
      </c>
      <c r="EU198">
        <v>76.5</v>
      </c>
      <c r="EV198">
        <v>32.6</v>
      </c>
      <c r="EW198">
        <v>37.370100000000001</v>
      </c>
      <c r="EX198">
        <v>56.941000000000003</v>
      </c>
      <c r="EY198">
        <v>-4.02644</v>
      </c>
      <c r="EZ198">
        <v>2</v>
      </c>
      <c r="FA198">
        <v>0.39151200000000003</v>
      </c>
      <c r="FB198">
        <v>-0.25428099999999998</v>
      </c>
      <c r="FC198">
        <v>20.274699999999999</v>
      </c>
      <c r="FD198">
        <v>5.2178899999999997</v>
      </c>
      <c r="FE198">
        <v>12.007099999999999</v>
      </c>
      <c r="FF198">
        <v>4.9859499999999999</v>
      </c>
      <c r="FG198">
        <v>3.2845800000000001</v>
      </c>
      <c r="FH198">
        <v>9999</v>
      </c>
      <c r="FI198">
        <v>9999</v>
      </c>
      <c r="FJ198">
        <v>9999</v>
      </c>
      <c r="FK198">
        <v>999.9</v>
      </c>
      <c r="FL198">
        <v>1.8658399999999999</v>
      </c>
      <c r="FM198">
        <v>1.8621799999999999</v>
      </c>
      <c r="FN198">
        <v>1.8641799999999999</v>
      </c>
      <c r="FO198">
        <v>1.86029</v>
      </c>
      <c r="FP198">
        <v>1.8609899999999999</v>
      </c>
      <c r="FQ198">
        <v>1.86019</v>
      </c>
      <c r="FR198">
        <v>1.86188</v>
      </c>
      <c r="FS198">
        <v>1.8585</v>
      </c>
      <c r="FT198">
        <v>0</v>
      </c>
      <c r="FU198">
        <v>0</v>
      </c>
      <c r="FV198">
        <v>0</v>
      </c>
      <c r="FW198">
        <v>0</v>
      </c>
      <c r="FX198" t="s">
        <v>358</v>
      </c>
      <c r="FY198" t="s">
        <v>359</v>
      </c>
      <c r="FZ198" t="s">
        <v>360</v>
      </c>
      <c r="GA198" t="s">
        <v>360</v>
      </c>
      <c r="GB198" t="s">
        <v>360</v>
      </c>
      <c r="GC198" t="s">
        <v>360</v>
      </c>
      <c r="GD198">
        <v>0</v>
      </c>
      <c r="GE198">
        <v>100</v>
      </c>
      <c r="GF198">
        <v>100</v>
      </c>
      <c r="GG198">
        <v>-7.74</v>
      </c>
      <c r="GH198">
        <v>0.22409999999999999</v>
      </c>
      <c r="GI198">
        <v>-4.3390407852367989</v>
      </c>
      <c r="GJ198">
        <v>-4.8024823865547416E-3</v>
      </c>
      <c r="GK198">
        <v>2.2541114550050859E-6</v>
      </c>
      <c r="GL198">
        <v>-5.2254267566753844E-10</v>
      </c>
      <c r="GM198">
        <v>0.224158448447625</v>
      </c>
      <c r="GN198">
        <v>0</v>
      </c>
      <c r="GO198">
        <v>0</v>
      </c>
      <c r="GP198">
        <v>0</v>
      </c>
      <c r="GQ198">
        <v>6</v>
      </c>
      <c r="GR198">
        <v>2068</v>
      </c>
      <c r="GS198">
        <v>3</v>
      </c>
      <c r="GT198">
        <v>31</v>
      </c>
      <c r="GU198">
        <v>130.80000000000001</v>
      </c>
      <c r="GV198">
        <v>130.9</v>
      </c>
      <c r="GW198">
        <v>3.2287599999999999</v>
      </c>
      <c r="GX198">
        <v>2.49878</v>
      </c>
      <c r="GY198">
        <v>2.04834</v>
      </c>
      <c r="GZ198">
        <v>2.6269499999999999</v>
      </c>
      <c r="HA198">
        <v>2.1972700000000001</v>
      </c>
      <c r="HB198">
        <v>2.32178</v>
      </c>
      <c r="HC198">
        <v>37.722799999999999</v>
      </c>
      <c r="HD198">
        <v>14.193300000000001</v>
      </c>
      <c r="HE198">
        <v>18</v>
      </c>
      <c r="HF198">
        <v>693.15499999999997</v>
      </c>
      <c r="HG198">
        <v>759.91499999999996</v>
      </c>
      <c r="HH198">
        <v>31.000499999999999</v>
      </c>
      <c r="HI198">
        <v>32.396700000000003</v>
      </c>
      <c r="HJ198">
        <v>29.9998</v>
      </c>
      <c r="HK198">
        <v>32.363900000000001</v>
      </c>
      <c r="HL198">
        <v>32.375999999999998</v>
      </c>
      <c r="HM198">
        <v>64.622799999999998</v>
      </c>
      <c r="HN198">
        <v>19.139500000000002</v>
      </c>
      <c r="HO198">
        <v>100</v>
      </c>
      <c r="HP198">
        <v>31</v>
      </c>
      <c r="HQ198">
        <v>1223.72</v>
      </c>
      <c r="HR198">
        <v>31.675000000000001</v>
      </c>
      <c r="HS198">
        <v>99.059700000000007</v>
      </c>
      <c r="HT198">
        <v>97.758300000000006</v>
      </c>
    </row>
    <row r="199" spans="1:228" x14ac:dyDescent="0.2">
      <c r="A199">
        <v>184</v>
      </c>
      <c r="B199">
        <v>1676567352.5999999</v>
      </c>
      <c r="C199">
        <v>730.5</v>
      </c>
      <c r="D199" t="s">
        <v>727</v>
      </c>
      <c r="E199" t="s">
        <v>728</v>
      </c>
      <c r="F199">
        <v>4</v>
      </c>
      <c r="G199">
        <v>1676567350.2874999</v>
      </c>
      <c r="H199">
        <f t="shared" si="68"/>
        <v>1.9622913273340033E-3</v>
      </c>
      <c r="I199">
        <f t="shared" si="69"/>
        <v>1.9622913273340035</v>
      </c>
      <c r="J199">
        <f t="shared" si="70"/>
        <v>16.235996216637083</v>
      </c>
      <c r="K199">
        <f t="shared" si="71"/>
        <v>1187.34375</v>
      </c>
      <c r="L199">
        <f t="shared" si="72"/>
        <v>956.52070064013367</v>
      </c>
      <c r="M199">
        <f t="shared" si="73"/>
        <v>96.820222978363603</v>
      </c>
      <c r="N199">
        <f t="shared" si="74"/>
        <v>120.18442104810937</v>
      </c>
      <c r="O199">
        <f t="shared" si="75"/>
        <v>0.12995883232111211</v>
      </c>
      <c r="P199">
        <f t="shared" si="76"/>
        <v>2.7671936545818316</v>
      </c>
      <c r="Q199">
        <f t="shared" si="77"/>
        <v>0.12666085782897279</v>
      </c>
      <c r="R199">
        <f t="shared" si="78"/>
        <v>7.9452375214401821E-2</v>
      </c>
      <c r="S199">
        <f t="shared" si="79"/>
        <v>226.10990923496794</v>
      </c>
      <c r="T199">
        <f t="shared" si="80"/>
        <v>33.097927853054195</v>
      </c>
      <c r="U199">
        <f t="shared" si="81"/>
        <v>32.416987499999998</v>
      </c>
      <c r="V199">
        <f t="shared" si="82"/>
        <v>4.8889479428221501</v>
      </c>
      <c r="W199">
        <f t="shared" si="83"/>
        <v>69.956701272551513</v>
      </c>
      <c r="X199">
        <f t="shared" si="84"/>
        <v>3.384870301865281</v>
      </c>
      <c r="Y199">
        <f t="shared" si="85"/>
        <v>4.8385218860989694</v>
      </c>
      <c r="Z199">
        <f t="shared" si="86"/>
        <v>1.504077640956869</v>
      </c>
      <c r="AA199">
        <f t="shared" si="87"/>
        <v>-86.537047535429551</v>
      </c>
      <c r="AB199">
        <f t="shared" si="88"/>
        <v>-27.392220586350888</v>
      </c>
      <c r="AC199">
        <f t="shared" si="89"/>
        <v>-2.2520955114806651</v>
      </c>
      <c r="AD199">
        <f t="shared" si="90"/>
        <v>109.92854560170686</v>
      </c>
      <c r="AE199">
        <f t="shared" si="91"/>
        <v>26.772022557781359</v>
      </c>
      <c r="AF199">
        <f t="shared" si="92"/>
        <v>1.9594118035530395</v>
      </c>
      <c r="AG199">
        <f t="shared" si="93"/>
        <v>16.235996216637083</v>
      </c>
      <c r="AH199">
        <v>1253.5369607706241</v>
      </c>
      <c r="AI199">
        <v>1231.5283030303031</v>
      </c>
      <c r="AJ199">
        <v>1.7142226267504559</v>
      </c>
      <c r="AK199">
        <v>62.170441953153343</v>
      </c>
      <c r="AL199">
        <f t="shared" si="94"/>
        <v>1.9622913273340035</v>
      </c>
      <c r="AM199">
        <v>31.691887275546179</v>
      </c>
      <c r="AN199">
        <v>33.442596969696957</v>
      </c>
      <c r="AO199">
        <v>2.1266532706263059E-5</v>
      </c>
      <c r="AP199">
        <v>100.072647166557</v>
      </c>
      <c r="AQ199">
        <v>6</v>
      </c>
      <c r="AR199">
        <v>1</v>
      </c>
      <c r="AS199">
        <f t="shared" si="95"/>
        <v>1</v>
      </c>
      <c r="AT199">
        <f t="shared" si="96"/>
        <v>0</v>
      </c>
      <c r="AU199">
        <f t="shared" si="97"/>
        <v>47443.425513098322</v>
      </c>
      <c r="AV199">
        <f t="shared" si="98"/>
        <v>1199.97</v>
      </c>
      <c r="AW199">
        <f t="shared" si="99"/>
        <v>1025.8995135932475</v>
      </c>
      <c r="AX199">
        <f t="shared" si="100"/>
        <v>0.85493763476857554</v>
      </c>
      <c r="AY199">
        <f t="shared" si="101"/>
        <v>0.18842963510335087</v>
      </c>
      <c r="AZ199">
        <v>6</v>
      </c>
      <c r="BA199">
        <v>0.5</v>
      </c>
      <c r="BB199" t="s">
        <v>355</v>
      </c>
      <c r="BC199">
        <v>2</v>
      </c>
      <c r="BD199" t="b">
        <v>1</v>
      </c>
      <c r="BE199">
        <v>1676567350.2874999</v>
      </c>
      <c r="BF199">
        <v>1187.34375</v>
      </c>
      <c r="BG199">
        <v>1214.2049999999999</v>
      </c>
      <c r="BH199">
        <v>33.440312499999997</v>
      </c>
      <c r="BI199">
        <v>31.692037500000001</v>
      </c>
      <c r="BJ199">
        <v>1195.095</v>
      </c>
      <c r="BK199">
        <v>33.216149999999999</v>
      </c>
      <c r="BL199">
        <v>649.97387499999991</v>
      </c>
      <c r="BM199">
        <v>101.121375</v>
      </c>
      <c r="BN199">
        <v>9.9877099999999996E-2</v>
      </c>
      <c r="BO199">
        <v>32.233375000000002</v>
      </c>
      <c r="BP199">
        <v>32.416987499999998</v>
      </c>
      <c r="BQ199">
        <v>999.9</v>
      </c>
      <c r="BR199">
        <v>0</v>
      </c>
      <c r="BS199">
        <v>0</v>
      </c>
      <c r="BT199">
        <v>9001.0149999999994</v>
      </c>
      <c r="BU199">
        <v>0</v>
      </c>
      <c r="BV199">
        <v>306.09275000000002</v>
      </c>
      <c r="BW199">
        <v>-26.862175000000001</v>
      </c>
      <c r="BX199">
        <v>1228.4212500000001</v>
      </c>
      <c r="BY199">
        <v>1253.9475</v>
      </c>
      <c r="BZ199">
        <v>1.74828125</v>
      </c>
      <c r="CA199">
        <v>1214.2049999999999</v>
      </c>
      <c r="CB199">
        <v>31.692037500000001</v>
      </c>
      <c r="CC199">
        <v>3.3815300000000001</v>
      </c>
      <c r="CD199">
        <v>3.2047387500000002</v>
      </c>
      <c r="CE199">
        <v>26.036375</v>
      </c>
      <c r="CF199">
        <v>25.13175</v>
      </c>
      <c r="CG199">
        <v>1199.97</v>
      </c>
      <c r="CH199">
        <v>0.49999549999999998</v>
      </c>
      <c r="CI199">
        <v>0.50000449999999996</v>
      </c>
      <c r="CJ199">
        <v>0</v>
      </c>
      <c r="CK199">
        <v>898.24624999999992</v>
      </c>
      <c r="CL199">
        <v>4.9990899999999998</v>
      </c>
      <c r="CM199">
        <v>9779.8350000000009</v>
      </c>
      <c r="CN199">
        <v>9557.6012499999997</v>
      </c>
      <c r="CO199">
        <v>42.186999999999998</v>
      </c>
      <c r="CP199">
        <v>43.75</v>
      </c>
      <c r="CQ199">
        <v>43</v>
      </c>
      <c r="CR199">
        <v>42.757750000000001</v>
      </c>
      <c r="CS199">
        <v>43.436999999999998</v>
      </c>
      <c r="CT199">
        <v>597.48</v>
      </c>
      <c r="CU199">
        <v>597.49</v>
      </c>
      <c r="CV199">
        <v>0</v>
      </c>
      <c r="CW199">
        <v>1676567364.3</v>
      </c>
      <c r="CX199">
        <v>0</v>
      </c>
      <c r="CY199">
        <v>1676559501.0999999</v>
      </c>
      <c r="CZ199" t="s">
        <v>356</v>
      </c>
      <c r="DA199">
        <v>1676559501.0999999</v>
      </c>
      <c r="DB199">
        <v>1676559496.5999999</v>
      </c>
      <c r="DC199">
        <v>9</v>
      </c>
      <c r="DD199">
        <v>-0.31900000000000001</v>
      </c>
      <c r="DE199">
        <v>0.04</v>
      </c>
      <c r="DF199">
        <v>-6.032</v>
      </c>
      <c r="DG199">
        <v>0.23799999999999999</v>
      </c>
      <c r="DH199">
        <v>416</v>
      </c>
      <c r="DI199">
        <v>31</v>
      </c>
      <c r="DJ199">
        <v>0.66</v>
      </c>
      <c r="DK199">
        <v>0.35</v>
      </c>
      <c r="DL199">
        <v>-26.79179024390244</v>
      </c>
      <c r="DM199">
        <v>-0.27055191637635179</v>
      </c>
      <c r="DN199">
        <v>5.252433027342867E-2</v>
      </c>
      <c r="DO199">
        <v>0</v>
      </c>
      <c r="DP199">
        <v>1.754315365853659</v>
      </c>
      <c r="DQ199">
        <v>-3.6094285714280992E-2</v>
      </c>
      <c r="DR199">
        <v>4.3940847697458126E-3</v>
      </c>
      <c r="DS199">
        <v>1</v>
      </c>
      <c r="DT199">
        <v>0</v>
      </c>
      <c r="DU199">
        <v>0</v>
      </c>
      <c r="DV199">
        <v>0</v>
      </c>
      <c r="DW199">
        <v>-1</v>
      </c>
      <c r="DX199">
        <v>1</v>
      </c>
      <c r="DY199">
        <v>2</v>
      </c>
      <c r="DZ199" t="s">
        <v>373</v>
      </c>
      <c r="EA199">
        <v>3.29725</v>
      </c>
      <c r="EB199">
        <v>2.6250399999999998</v>
      </c>
      <c r="EC199">
        <v>0.20932300000000001</v>
      </c>
      <c r="ED199">
        <v>0.209897</v>
      </c>
      <c r="EE199">
        <v>0.137799</v>
      </c>
      <c r="EF199">
        <v>0.131628</v>
      </c>
      <c r="EG199">
        <v>23881.7</v>
      </c>
      <c r="EH199">
        <v>24218.2</v>
      </c>
      <c r="EI199">
        <v>28103.7</v>
      </c>
      <c r="EJ199">
        <v>29504.1</v>
      </c>
      <c r="EK199">
        <v>33369.5</v>
      </c>
      <c r="EL199">
        <v>35556.6</v>
      </c>
      <c r="EM199">
        <v>39690.1</v>
      </c>
      <c r="EN199">
        <v>42146.7</v>
      </c>
      <c r="EO199">
        <v>2.2199200000000001</v>
      </c>
      <c r="EP199">
        <v>2.20635</v>
      </c>
      <c r="EQ199">
        <v>0.14588200000000001</v>
      </c>
      <c r="ER199">
        <v>0</v>
      </c>
      <c r="ES199">
        <v>30.046399999999998</v>
      </c>
      <c r="ET199">
        <v>999.9</v>
      </c>
      <c r="EU199">
        <v>76.5</v>
      </c>
      <c r="EV199">
        <v>32.6</v>
      </c>
      <c r="EW199">
        <v>37.369100000000003</v>
      </c>
      <c r="EX199">
        <v>56.790999999999997</v>
      </c>
      <c r="EY199">
        <v>-4.0344499999999996</v>
      </c>
      <c r="EZ199">
        <v>2</v>
      </c>
      <c r="FA199">
        <v>0.39153500000000002</v>
      </c>
      <c r="FB199">
        <v>-0.25506800000000002</v>
      </c>
      <c r="FC199">
        <v>20.2744</v>
      </c>
      <c r="FD199">
        <v>5.21624</v>
      </c>
      <c r="FE199">
        <v>12.007899999999999</v>
      </c>
      <c r="FF199">
        <v>4.9840499999999999</v>
      </c>
      <c r="FG199">
        <v>3.2845</v>
      </c>
      <c r="FH199">
        <v>9999</v>
      </c>
      <c r="FI199">
        <v>9999</v>
      </c>
      <c r="FJ199">
        <v>9999</v>
      </c>
      <c r="FK199">
        <v>999.9</v>
      </c>
      <c r="FL199">
        <v>1.86582</v>
      </c>
      <c r="FM199">
        <v>1.8621799999999999</v>
      </c>
      <c r="FN199">
        <v>1.8641700000000001</v>
      </c>
      <c r="FO199">
        <v>1.8603099999999999</v>
      </c>
      <c r="FP199">
        <v>1.86097</v>
      </c>
      <c r="FQ199">
        <v>1.86016</v>
      </c>
      <c r="FR199">
        <v>1.86188</v>
      </c>
      <c r="FS199">
        <v>1.8585199999999999</v>
      </c>
      <c r="FT199">
        <v>0</v>
      </c>
      <c r="FU199">
        <v>0</v>
      </c>
      <c r="FV199">
        <v>0</v>
      </c>
      <c r="FW199">
        <v>0</v>
      </c>
      <c r="FX199" t="s">
        <v>358</v>
      </c>
      <c r="FY199" t="s">
        <v>359</v>
      </c>
      <c r="FZ199" t="s">
        <v>360</v>
      </c>
      <c r="GA199" t="s">
        <v>360</v>
      </c>
      <c r="GB199" t="s">
        <v>360</v>
      </c>
      <c r="GC199" t="s">
        <v>360</v>
      </c>
      <c r="GD199">
        <v>0</v>
      </c>
      <c r="GE199">
        <v>100</v>
      </c>
      <c r="GF199">
        <v>100</v>
      </c>
      <c r="GG199">
        <v>-7.76</v>
      </c>
      <c r="GH199">
        <v>0.22420000000000001</v>
      </c>
      <c r="GI199">
        <v>-4.3390407852367989</v>
      </c>
      <c r="GJ199">
        <v>-4.8024823865547416E-3</v>
      </c>
      <c r="GK199">
        <v>2.2541114550050859E-6</v>
      </c>
      <c r="GL199">
        <v>-5.2254267566753844E-10</v>
      </c>
      <c r="GM199">
        <v>0.224158448447625</v>
      </c>
      <c r="GN199">
        <v>0</v>
      </c>
      <c r="GO199">
        <v>0</v>
      </c>
      <c r="GP199">
        <v>0</v>
      </c>
      <c r="GQ199">
        <v>6</v>
      </c>
      <c r="GR199">
        <v>2068</v>
      </c>
      <c r="GS199">
        <v>3</v>
      </c>
      <c r="GT199">
        <v>31</v>
      </c>
      <c r="GU199">
        <v>130.9</v>
      </c>
      <c r="GV199">
        <v>130.9</v>
      </c>
      <c r="GW199">
        <v>3.2421899999999999</v>
      </c>
      <c r="GX199">
        <v>2.49878</v>
      </c>
      <c r="GY199">
        <v>2.04834</v>
      </c>
      <c r="GZ199">
        <v>2.6269499999999999</v>
      </c>
      <c r="HA199">
        <v>2.1972700000000001</v>
      </c>
      <c r="HB199">
        <v>2.35229</v>
      </c>
      <c r="HC199">
        <v>37.722799999999999</v>
      </c>
      <c r="HD199">
        <v>14.1846</v>
      </c>
      <c r="HE199">
        <v>18</v>
      </c>
      <c r="HF199">
        <v>693.07899999999995</v>
      </c>
      <c r="HG199">
        <v>759.95699999999999</v>
      </c>
      <c r="HH199">
        <v>31.0001</v>
      </c>
      <c r="HI199">
        <v>32.393799999999999</v>
      </c>
      <c r="HJ199">
        <v>30</v>
      </c>
      <c r="HK199">
        <v>32.362499999999997</v>
      </c>
      <c r="HL199">
        <v>32.375500000000002</v>
      </c>
      <c r="HM199">
        <v>64.908000000000001</v>
      </c>
      <c r="HN199">
        <v>19.139500000000002</v>
      </c>
      <c r="HO199">
        <v>100</v>
      </c>
      <c r="HP199">
        <v>31</v>
      </c>
      <c r="HQ199">
        <v>1230.4000000000001</v>
      </c>
      <c r="HR199">
        <v>31.675000000000001</v>
      </c>
      <c r="HS199">
        <v>99.059600000000003</v>
      </c>
      <c r="HT199">
        <v>97.758300000000006</v>
      </c>
    </row>
    <row r="200" spans="1:228" x14ac:dyDescent="0.2">
      <c r="A200">
        <v>185</v>
      </c>
      <c r="B200">
        <v>1676567356.5999999</v>
      </c>
      <c r="C200">
        <v>734.5</v>
      </c>
      <c r="D200" t="s">
        <v>729</v>
      </c>
      <c r="E200" t="s">
        <v>730</v>
      </c>
      <c r="F200">
        <v>4</v>
      </c>
      <c r="G200">
        <v>1676567354.5999999</v>
      </c>
      <c r="H200">
        <f t="shared" si="68"/>
        <v>1.9592494723010175E-3</v>
      </c>
      <c r="I200">
        <f t="shared" si="69"/>
        <v>1.9592494723010174</v>
      </c>
      <c r="J200">
        <f t="shared" si="70"/>
        <v>16.307975704053579</v>
      </c>
      <c r="K200">
        <f t="shared" si="71"/>
        <v>1194.4485714285711</v>
      </c>
      <c r="L200">
        <f t="shared" si="72"/>
        <v>962.19522181490788</v>
      </c>
      <c r="M200">
        <f t="shared" si="73"/>
        <v>97.399541068264938</v>
      </c>
      <c r="N200">
        <f t="shared" si="74"/>
        <v>120.90970735371924</v>
      </c>
      <c r="O200">
        <f t="shared" si="75"/>
        <v>0.12972474349814989</v>
      </c>
      <c r="P200">
        <f t="shared" si="76"/>
        <v>2.7679757105622325</v>
      </c>
      <c r="Q200">
        <f t="shared" si="77"/>
        <v>0.12643938065232865</v>
      </c>
      <c r="R200">
        <f t="shared" si="78"/>
        <v>7.9312859606209485E-2</v>
      </c>
      <c r="S200">
        <f t="shared" si="79"/>
        <v>226.11728366423256</v>
      </c>
      <c r="T200">
        <f t="shared" si="80"/>
        <v>33.100659307388391</v>
      </c>
      <c r="U200">
        <f t="shared" si="81"/>
        <v>32.419642857142847</v>
      </c>
      <c r="V200">
        <f t="shared" si="82"/>
        <v>4.8896805339440013</v>
      </c>
      <c r="W200">
        <f t="shared" si="83"/>
        <v>69.955964812522865</v>
      </c>
      <c r="X200">
        <f t="shared" si="84"/>
        <v>3.3852329116426536</v>
      </c>
      <c r="Y200">
        <f t="shared" si="85"/>
        <v>4.8390911635838965</v>
      </c>
      <c r="Z200">
        <f t="shared" si="86"/>
        <v>1.5044476223013477</v>
      </c>
      <c r="AA200">
        <f t="shared" si="87"/>
        <v>-86.402901728474873</v>
      </c>
      <c r="AB200">
        <f t="shared" si="88"/>
        <v>-27.485501202933655</v>
      </c>
      <c r="AC200">
        <f t="shared" si="89"/>
        <v>-2.2591788414534326</v>
      </c>
      <c r="AD200">
        <f t="shared" si="90"/>
        <v>109.96970189137059</v>
      </c>
      <c r="AE200">
        <f t="shared" si="91"/>
        <v>26.76837376470997</v>
      </c>
      <c r="AF200">
        <f t="shared" si="92"/>
        <v>1.9595393567180923</v>
      </c>
      <c r="AG200">
        <f t="shared" si="93"/>
        <v>16.307975704053579</v>
      </c>
      <c r="AH200">
        <v>1260.293487509826</v>
      </c>
      <c r="AI200">
        <v>1238.309757575757</v>
      </c>
      <c r="AJ200">
        <v>1.6897758971267991</v>
      </c>
      <c r="AK200">
        <v>62.170441953153343</v>
      </c>
      <c r="AL200">
        <f t="shared" si="94"/>
        <v>1.9592494723010174</v>
      </c>
      <c r="AM200">
        <v>31.69361679932663</v>
      </c>
      <c r="AN200">
        <v>33.441766060606056</v>
      </c>
      <c r="AO200">
        <v>-1.28086091106577E-5</v>
      </c>
      <c r="AP200">
        <v>100.072647166557</v>
      </c>
      <c r="AQ200">
        <v>6</v>
      </c>
      <c r="AR200">
        <v>1</v>
      </c>
      <c r="AS200">
        <f t="shared" si="95"/>
        <v>1</v>
      </c>
      <c r="AT200">
        <f t="shared" si="96"/>
        <v>0</v>
      </c>
      <c r="AU200">
        <f t="shared" si="97"/>
        <v>47464.704250167546</v>
      </c>
      <c r="AV200">
        <f t="shared" si="98"/>
        <v>1200.004285714286</v>
      </c>
      <c r="AW200">
        <f t="shared" si="99"/>
        <v>1025.9292993078927</v>
      </c>
      <c r="AX200">
        <f t="shared" si="100"/>
        <v>0.85493802940647212</v>
      </c>
      <c r="AY200">
        <f t="shared" si="101"/>
        <v>0.18843039675449105</v>
      </c>
      <c r="AZ200">
        <v>6</v>
      </c>
      <c r="BA200">
        <v>0.5</v>
      </c>
      <c r="BB200" t="s">
        <v>355</v>
      </c>
      <c r="BC200">
        <v>2</v>
      </c>
      <c r="BD200" t="b">
        <v>1</v>
      </c>
      <c r="BE200">
        <v>1676567354.5999999</v>
      </c>
      <c r="BF200">
        <v>1194.4485714285711</v>
      </c>
      <c r="BG200">
        <v>1221.318571428571</v>
      </c>
      <c r="BH200">
        <v>33.4422</v>
      </c>
      <c r="BI200">
        <v>31.69387142857143</v>
      </c>
      <c r="BJ200">
        <v>1202.207142857143</v>
      </c>
      <c r="BK200">
        <v>33.218057142857141</v>
      </c>
      <c r="BL200">
        <v>649.995</v>
      </c>
      <c r="BM200">
        <v>101.1262857142857</v>
      </c>
      <c r="BN200">
        <v>0.1000962714285714</v>
      </c>
      <c r="BO200">
        <v>32.235457142857143</v>
      </c>
      <c r="BP200">
        <v>32.419642857142847</v>
      </c>
      <c r="BQ200">
        <v>999.89999999999986</v>
      </c>
      <c r="BR200">
        <v>0</v>
      </c>
      <c r="BS200">
        <v>0</v>
      </c>
      <c r="BT200">
        <v>9004.732857142857</v>
      </c>
      <c r="BU200">
        <v>0</v>
      </c>
      <c r="BV200">
        <v>236.95342857142859</v>
      </c>
      <c r="BW200">
        <v>-26.871728571428569</v>
      </c>
      <c r="BX200">
        <v>1235.774285714286</v>
      </c>
      <c r="BY200">
        <v>1261.295714285714</v>
      </c>
      <c r="BZ200">
        <v>1.748325714285714</v>
      </c>
      <c r="CA200">
        <v>1221.318571428571</v>
      </c>
      <c r="CB200">
        <v>31.69387142857143</v>
      </c>
      <c r="CC200">
        <v>3.381885714285715</v>
      </c>
      <c r="CD200">
        <v>3.2050828571428571</v>
      </c>
      <c r="CE200">
        <v>26.038157142857148</v>
      </c>
      <c r="CF200">
        <v>25.13354285714286</v>
      </c>
      <c r="CG200">
        <v>1200.004285714286</v>
      </c>
      <c r="CH200">
        <v>0.49998257142857139</v>
      </c>
      <c r="CI200">
        <v>0.50001757142857139</v>
      </c>
      <c r="CJ200">
        <v>0</v>
      </c>
      <c r="CK200">
        <v>898.62857142857149</v>
      </c>
      <c r="CL200">
        <v>4.9990899999999998</v>
      </c>
      <c r="CM200">
        <v>9775.7314285714292</v>
      </c>
      <c r="CN200">
        <v>9557.8428571428558</v>
      </c>
      <c r="CO200">
        <v>42.186999999999998</v>
      </c>
      <c r="CP200">
        <v>43.75</v>
      </c>
      <c r="CQ200">
        <v>42.964000000000013</v>
      </c>
      <c r="CR200">
        <v>42.776571428571437</v>
      </c>
      <c r="CS200">
        <v>43.436999999999998</v>
      </c>
      <c r="CT200">
        <v>597.48142857142852</v>
      </c>
      <c r="CU200">
        <v>597.52285714285711</v>
      </c>
      <c r="CV200">
        <v>0</v>
      </c>
      <c r="CW200">
        <v>1676567368.5</v>
      </c>
      <c r="CX200">
        <v>0</v>
      </c>
      <c r="CY200">
        <v>1676559501.0999999</v>
      </c>
      <c r="CZ200" t="s">
        <v>356</v>
      </c>
      <c r="DA200">
        <v>1676559501.0999999</v>
      </c>
      <c r="DB200">
        <v>1676559496.5999999</v>
      </c>
      <c r="DC200">
        <v>9</v>
      </c>
      <c r="DD200">
        <v>-0.31900000000000001</v>
      </c>
      <c r="DE200">
        <v>0.04</v>
      </c>
      <c r="DF200">
        <v>-6.032</v>
      </c>
      <c r="DG200">
        <v>0.23799999999999999</v>
      </c>
      <c r="DH200">
        <v>416</v>
      </c>
      <c r="DI200">
        <v>31</v>
      </c>
      <c r="DJ200">
        <v>0.66</v>
      </c>
      <c r="DK200">
        <v>0.35</v>
      </c>
      <c r="DL200">
        <v>-26.810214634146341</v>
      </c>
      <c r="DM200">
        <v>-0.2998160278745326</v>
      </c>
      <c r="DN200">
        <v>5.6407167685761123E-2</v>
      </c>
      <c r="DO200">
        <v>0</v>
      </c>
      <c r="DP200">
        <v>1.752738780487805</v>
      </c>
      <c r="DQ200">
        <v>-4.1243623693379333E-2</v>
      </c>
      <c r="DR200">
        <v>4.6231375657462704E-3</v>
      </c>
      <c r="DS200">
        <v>1</v>
      </c>
      <c r="DT200">
        <v>0</v>
      </c>
      <c r="DU200">
        <v>0</v>
      </c>
      <c r="DV200">
        <v>0</v>
      </c>
      <c r="DW200">
        <v>-1</v>
      </c>
      <c r="DX200">
        <v>1</v>
      </c>
      <c r="DY200">
        <v>2</v>
      </c>
      <c r="DZ200" t="s">
        <v>373</v>
      </c>
      <c r="EA200">
        <v>3.29758</v>
      </c>
      <c r="EB200">
        <v>2.6255999999999999</v>
      </c>
      <c r="EC200">
        <v>0.21004100000000001</v>
      </c>
      <c r="ED200">
        <v>0.210622</v>
      </c>
      <c r="EE200">
        <v>0.13780100000000001</v>
      </c>
      <c r="EF200">
        <v>0.131635</v>
      </c>
      <c r="EG200">
        <v>23859.8</v>
      </c>
      <c r="EH200">
        <v>24196.2</v>
      </c>
      <c r="EI200">
        <v>28103.5</v>
      </c>
      <c r="EJ200">
        <v>29504.3</v>
      </c>
      <c r="EK200">
        <v>33369</v>
      </c>
      <c r="EL200">
        <v>35556.6</v>
      </c>
      <c r="EM200">
        <v>39689.599999999999</v>
      </c>
      <c r="EN200">
        <v>42147.1</v>
      </c>
      <c r="EO200">
        <v>2.2202500000000001</v>
      </c>
      <c r="EP200">
        <v>2.2063999999999999</v>
      </c>
      <c r="EQ200">
        <v>0.146143</v>
      </c>
      <c r="ER200">
        <v>0</v>
      </c>
      <c r="ES200">
        <v>30.051600000000001</v>
      </c>
      <c r="ET200">
        <v>999.9</v>
      </c>
      <c r="EU200">
        <v>76.5</v>
      </c>
      <c r="EV200">
        <v>32.6</v>
      </c>
      <c r="EW200">
        <v>37.369700000000002</v>
      </c>
      <c r="EX200">
        <v>56.850900000000003</v>
      </c>
      <c r="EY200">
        <v>-4.1265999999999998</v>
      </c>
      <c r="EZ200">
        <v>2</v>
      </c>
      <c r="FA200">
        <v>0.39147599999999999</v>
      </c>
      <c r="FB200">
        <v>-0.25609999999999999</v>
      </c>
      <c r="FC200">
        <v>20.2746</v>
      </c>
      <c r="FD200">
        <v>5.2181899999999999</v>
      </c>
      <c r="FE200">
        <v>12.007899999999999</v>
      </c>
      <c r="FF200">
        <v>4.9859</v>
      </c>
      <c r="FG200">
        <v>3.28443</v>
      </c>
      <c r="FH200">
        <v>9999</v>
      </c>
      <c r="FI200">
        <v>9999</v>
      </c>
      <c r="FJ200">
        <v>9999</v>
      </c>
      <c r="FK200">
        <v>999.9</v>
      </c>
      <c r="FL200">
        <v>1.8657900000000001</v>
      </c>
      <c r="FM200">
        <v>1.8621799999999999</v>
      </c>
      <c r="FN200">
        <v>1.8641700000000001</v>
      </c>
      <c r="FO200">
        <v>1.8603000000000001</v>
      </c>
      <c r="FP200">
        <v>1.86097</v>
      </c>
      <c r="FQ200">
        <v>1.8601700000000001</v>
      </c>
      <c r="FR200">
        <v>1.86188</v>
      </c>
      <c r="FS200">
        <v>1.8585</v>
      </c>
      <c r="FT200">
        <v>0</v>
      </c>
      <c r="FU200">
        <v>0</v>
      </c>
      <c r="FV200">
        <v>0</v>
      </c>
      <c r="FW200">
        <v>0</v>
      </c>
      <c r="FX200" t="s">
        <v>358</v>
      </c>
      <c r="FY200" t="s">
        <v>359</v>
      </c>
      <c r="FZ200" t="s">
        <v>360</v>
      </c>
      <c r="GA200" t="s">
        <v>360</v>
      </c>
      <c r="GB200" t="s">
        <v>360</v>
      </c>
      <c r="GC200" t="s">
        <v>360</v>
      </c>
      <c r="GD200">
        <v>0</v>
      </c>
      <c r="GE200">
        <v>100</v>
      </c>
      <c r="GF200">
        <v>100</v>
      </c>
      <c r="GG200">
        <v>-7.77</v>
      </c>
      <c r="GH200">
        <v>0.22420000000000001</v>
      </c>
      <c r="GI200">
        <v>-4.3390407852367989</v>
      </c>
      <c r="GJ200">
        <v>-4.8024823865547416E-3</v>
      </c>
      <c r="GK200">
        <v>2.2541114550050859E-6</v>
      </c>
      <c r="GL200">
        <v>-5.2254267566753844E-10</v>
      </c>
      <c r="GM200">
        <v>0.224158448447625</v>
      </c>
      <c r="GN200">
        <v>0</v>
      </c>
      <c r="GO200">
        <v>0</v>
      </c>
      <c r="GP200">
        <v>0</v>
      </c>
      <c r="GQ200">
        <v>6</v>
      </c>
      <c r="GR200">
        <v>2068</v>
      </c>
      <c r="GS200">
        <v>3</v>
      </c>
      <c r="GT200">
        <v>31</v>
      </c>
      <c r="GU200">
        <v>130.9</v>
      </c>
      <c r="GV200">
        <v>131</v>
      </c>
      <c r="GW200">
        <v>3.25684</v>
      </c>
      <c r="GX200">
        <v>2.50366</v>
      </c>
      <c r="GY200">
        <v>2.04834</v>
      </c>
      <c r="GZ200">
        <v>2.6269499999999999</v>
      </c>
      <c r="HA200">
        <v>2.1972700000000001</v>
      </c>
      <c r="HB200">
        <v>2.33765</v>
      </c>
      <c r="HC200">
        <v>37.722799999999999</v>
      </c>
      <c r="HD200">
        <v>14.1846</v>
      </c>
      <c r="HE200">
        <v>18</v>
      </c>
      <c r="HF200">
        <v>693.32899999999995</v>
      </c>
      <c r="HG200">
        <v>759.976</v>
      </c>
      <c r="HH200">
        <v>30.9999</v>
      </c>
      <c r="HI200">
        <v>32.393799999999999</v>
      </c>
      <c r="HJ200">
        <v>29.9999</v>
      </c>
      <c r="HK200">
        <v>32.360999999999997</v>
      </c>
      <c r="HL200">
        <v>32.373199999999997</v>
      </c>
      <c r="HM200">
        <v>65.194699999999997</v>
      </c>
      <c r="HN200">
        <v>19.139500000000002</v>
      </c>
      <c r="HO200">
        <v>100</v>
      </c>
      <c r="HP200">
        <v>31</v>
      </c>
      <c r="HQ200">
        <v>1237.08</v>
      </c>
      <c r="HR200">
        <v>31.675000000000001</v>
      </c>
      <c r="HS200">
        <v>99.058499999999995</v>
      </c>
      <c r="HT200">
        <v>97.759200000000007</v>
      </c>
    </row>
    <row r="201" spans="1:228" x14ac:dyDescent="0.2">
      <c r="A201">
        <v>186</v>
      </c>
      <c r="B201">
        <v>1676567360.5999999</v>
      </c>
      <c r="C201">
        <v>738.5</v>
      </c>
      <c r="D201" t="s">
        <v>731</v>
      </c>
      <c r="E201" t="s">
        <v>732</v>
      </c>
      <c r="F201">
        <v>4</v>
      </c>
      <c r="G201">
        <v>1676567358.2874999</v>
      </c>
      <c r="H201">
        <f t="shared" si="68"/>
        <v>1.9594019714645832E-3</v>
      </c>
      <c r="I201">
        <f t="shared" si="69"/>
        <v>1.9594019714645834</v>
      </c>
      <c r="J201">
        <f t="shared" si="70"/>
        <v>16.022483628829477</v>
      </c>
      <c r="K201">
        <f t="shared" si="71"/>
        <v>1200.56</v>
      </c>
      <c r="L201">
        <f t="shared" si="72"/>
        <v>971.56150812035355</v>
      </c>
      <c r="M201">
        <f t="shared" si="73"/>
        <v>98.347865364656442</v>
      </c>
      <c r="N201">
        <f t="shared" si="74"/>
        <v>121.52860344439</v>
      </c>
      <c r="O201">
        <f t="shared" si="75"/>
        <v>0.12964408073230149</v>
      </c>
      <c r="P201">
        <f t="shared" si="76"/>
        <v>2.761224562040189</v>
      </c>
      <c r="Q201">
        <f t="shared" si="77"/>
        <v>0.12635494305795714</v>
      </c>
      <c r="R201">
        <f t="shared" si="78"/>
        <v>7.9260405003036299E-2</v>
      </c>
      <c r="S201">
        <f t="shared" si="79"/>
        <v>226.11451161095749</v>
      </c>
      <c r="T201">
        <f t="shared" si="80"/>
        <v>33.100461582860397</v>
      </c>
      <c r="U201">
        <f t="shared" si="81"/>
        <v>32.424087499999999</v>
      </c>
      <c r="V201">
        <f t="shared" si="82"/>
        <v>4.8909069880365434</v>
      </c>
      <c r="W201">
        <f t="shared" si="83"/>
        <v>69.966538012931395</v>
      </c>
      <c r="X201">
        <f t="shared" si="84"/>
        <v>3.3853438636357276</v>
      </c>
      <c r="Y201">
        <f t="shared" si="85"/>
        <v>4.8385184686571732</v>
      </c>
      <c r="Z201">
        <f t="shared" si="86"/>
        <v>1.5055631244008159</v>
      </c>
      <c r="AA201">
        <f t="shared" si="87"/>
        <v>-86.409626941588115</v>
      </c>
      <c r="AB201">
        <f t="shared" si="88"/>
        <v>-28.391922107331915</v>
      </c>
      <c r="AC201">
        <f t="shared" si="89"/>
        <v>-2.3394152124181562</v>
      </c>
      <c r="AD201">
        <f t="shared" si="90"/>
        <v>108.97354734961934</v>
      </c>
      <c r="AE201">
        <f t="shared" si="91"/>
        <v>26.788263200056392</v>
      </c>
      <c r="AF201">
        <f t="shared" si="92"/>
        <v>1.9623335639511423</v>
      </c>
      <c r="AG201">
        <f t="shared" si="93"/>
        <v>16.022483628829477</v>
      </c>
      <c r="AH201">
        <v>1267.172618533295</v>
      </c>
      <c r="AI201">
        <v>1245.2613939393941</v>
      </c>
      <c r="AJ201">
        <v>1.742981729288954</v>
      </c>
      <c r="AK201">
        <v>62.170441953153343</v>
      </c>
      <c r="AL201">
        <f t="shared" si="94"/>
        <v>1.9594019714645834</v>
      </c>
      <c r="AM201">
        <v>31.6933971685758</v>
      </c>
      <c r="AN201">
        <v>33.440973939393942</v>
      </c>
      <c r="AO201">
        <v>6.3128523511447852E-5</v>
      </c>
      <c r="AP201">
        <v>100.072647166557</v>
      </c>
      <c r="AQ201">
        <v>6</v>
      </c>
      <c r="AR201">
        <v>1</v>
      </c>
      <c r="AS201">
        <f t="shared" si="95"/>
        <v>1</v>
      </c>
      <c r="AT201">
        <f t="shared" si="96"/>
        <v>0</v>
      </c>
      <c r="AU201">
        <f t="shared" si="97"/>
        <v>47278.95060803293</v>
      </c>
      <c r="AV201">
        <f t="shared" si="98"/>
        <v>1199.9875</v>
      </c>
      <c r="AW201">
        <f t="shared" si="99"/>
        <v>1025.9151510937602</v>
      </c>
      <c r="AX201">
        <f t="shared" si="100"/>
        <v>0.85493819818436467</v>
      </c>
      <c r="AY201">
        <f t="shared" si="101"/>
        <v>0.1884307224958239</v>
      </c>
      <c r="AZ201">
        <v>6</v>
      </c>
      <c r="BA201">
        <v>0.5</v>
      </c>
      <c r="BB201" t="s">
        <v>355</v>
      </c>
      <c r="BC201">
        <v>2</v>
      </c>
      <c r="BD201" t="b">
        <v>1</v>
      </c>
      <c r="BE201">
        <v>1676567358.2874999</v>
      </c>
      <c r="BF201">
        <v>1200.56</v>
      </c>
      <c r="BG201">
        <v>1227.45875</v>
      </c>
      <c r="BH201">
        <v>33.443224999999998</v>
      </c>
      <c r="BI201">
        <v>31.69265</v>
      </c>
      <c r="BJ201">
        <v>1208.33125</v>
      </c>
      <c r="BK201">
        <v>33.219062500000007</v>
      </c>
      <c r="BL201">
        <v>650.08587499999999</v>
      </c>
      <c r="BM201">
        <v>101.12625</v>
      </c>
      <c r="BN201">
        <v>0.100347125</v>
      </c>
      <c r="BO201">
        <v>32.233362499999998</v>
      </c>
      <c r="BP201">
        <v>32.424087499999999</v>
      </c>
      <c r="BQ201">
        <v>999.9</v>
      </c>
      <c r="BR201">
        <v>0</v>
      </c>
      <c r="BS201">
        <v>0</v>
      </c>
      <c r="BT201">
        <v>8968.9050000000007</v>
      </c>
      <c r="BU201">
        <v>0</v>
      </c>
      <c r="BV201">
        <v>217.6585</v>
      </c>
      <c r="BW201">
        <v>-26.9008875</v>
      </c>
      <c r="BX201">
        <v>1242.0999999999999</v>
      </c>
      <c r="BY201">
        <v>1267.6324999999999</v>
      </c>
      <c r="BZ201">
        <v>1.75054</v>
      </c>
      <c r="CA201">
        <v>1227.45875</v>
      </c>
      <c r="CB201">
        <v>31.69265</v>
      </c>
      <c r="CC201">
        <v>3.3819824999999999</v>
      </c>
      <c r="CD201">
        <v>3.2049574999999999</v>
      </c>
      <c r="CE201">
        <v>26.0386375</v>
      </c>
      <c r="CF201">
        <v>25.132899999999999</v>
      </c>
      <c r="CG201">
        <v>1199.9875</v>
      </c>
      <c r="CH201">
        <v>0.49997799999999998</v>
      </c>
      <c r="CI201">
        <v>0.50002212500000009</v>
      </c>
      <c r="CJ201">
        <v>0</v>
      </c>
      <c r="CK201">
        <v>898.97687500000006</v>
      </c>
      <c r="CL201">
        <v>4.9990899999999998</v>
      </c>
      <c r="CM201">
        <v>9774.6087499999994</v>
      </c>
      <c r="CN201">
        <v>9557.69</v>
      </c>
      <c r="CO201">
        <v>42.171499999999988</v>
      </c>
      <c r="CP201">
        <v>43.75</v>
      </c>
      <c r="CQ201">
        <v>42.944875000000003</v>
      </c>
      <c r="CR201">
        <v>42.773249999999997</v>
      </c>
      <c r="CS201">
        <v>43.436999999999998</v>
      </c>
      <c r="CT201">
        <v>597.46624999999995</v>
      </c>
      <c r="CU201">
        <v>597.52125000000001</v>
      </c>
      <c r="CV201">
        <v>0</v>
      </c>
      <c r="CW201">
        <v>1676567372.0999999</v>
      </c>
      <c r="CX201">
        <v>0</v>
      </c>
      <c r="CY201">
        <v>1676559501.0999999</v>
      </c>
      <c r="CZ201" t="s">
        <v>356</v>
      </c>
      <c r="DA201">
        <v>1676559501.0999999</v>
      </c>
      <c r="DB201">
        <v>1676559496.5999999</v>
      </c>
      <c r="DC201">
        <v>9</v>
      </c>
      <c r="DD201">
        <v>-0.31900000000000001</v>
      </c>
      <c r="DE201">
        <v>0.04</v>
      </c>
      <c r="DF201">
        <v>-6.032</v>
      </c>
      <c r="DG201">
        <v>0.23799999999999999</v>
      </c>
      <c r="DH201">
        <v>416</v>
      </c>
      <c r="DI201">
        <v>31</v>
      </c>
      <c r="DJ201">
        <v>0.66</v>
      </c>
      <c r="DK201">
        <v>0.35</v>
      </c>
      <c r="DL201">
        <v>-26.831900000000001</v>
      </c>
      <c r="DM201">
        <v>-0.48660000000005338</v>
      </c>
      <c r="DN201">
        <v>6.5483909771976795E-2</v>
      </c>
      <c r="DO201">
        <v>0</v>
      </c>
      <c r="DP201">
        <v>1.7512436585365849</v>
      </c>
      <c r="DQ201">
        <v>-2.6644808362367638E-2</v>
      </c>
      <c r="DR201">
        <v>3.9518348662655441E-3</v>
      </c>
      <c r="DS201">
        <v>1</v>
      </c>
      <c r="DT201">
        <v>0</v>
      </c>
      <c r="DU201">
        <v>0</v>
      </c>
      <c r="DV201">
        <v>0</v>
      </c>
      <c r="DW201">
        <v>-1</v>
      </c>
      <c r="DX201">
        <v>1</v>
      </c>
      <c r="DY201">
        <v>2</v>
      </c>
      <c r="DZ201" t="s">
        <v>373</v>
      </c>
      <c r="EA201">
        <v>3.2975500000000002</v>
      </c>
      <c r="EB201">
        <v>2.6253299999999999</v>
      </c>
      <c r="EC201">
        <v>0.210761</v>
      </c>
      <c r="ED201">
        <v>0.21132999999999999</v>
      </c>
      <c r="EE201">
        <v>0.137796</v>
      </c>
      <c r="EF201">
        <v>0.13162399999999999</v>
      </c>
      <c r="EG201">
        <v>23838.1</v>
      </c>
      <c r="EH201">
        <v>24174.2</v>
      </c>
      <c r="EI201">
        <v>28103.7</v>
      </c>
      <c r="EJ201">
        <v>29504</v>
      </c>
      <c r="EK201">
        <v>33369.599999999999</v>
      </c>
      <c r="EL201">
        <v>35556.699999999997</v>
      </c>
      <c r="EM201">
        <v>39690</v>
      </c>
      <c r="EN201">
        <v>42146.6</v>
      </c>
      <c r="EO201">
        <v>2.2206000000000001</v>
      </c>
      <c r="EP201">
        <v>2.20662</v>
      </c>
      <c r="EQ201">
        <v>0.14580799999999999</v>
      </c>
      <c r="ER201">
        <v>0</v>
      </c>
      <c r="ES201">
        <v>30.054300000000001</v>
      </c>
      <c r="ET201">
        <v>999.9</v>
      </c>
      <c r="EU201">
        <v>76.5</v>
      </c>
      <c r="EV201">
        <v>32.6</v>
      </c>
      <c r="EW201">
        <v>37.368299999999998</v>
      </c>
      <c r="EX201">
        <v>56.850900000000003</v>
      </c>
      <c r="EY201">
        <v>-4.1586499999999997</v>
      </c>
      <c r="EZ201">
        <v>2</v>
      </c>
      <c r="FA201">
        <v>0.39144099999999998</v>
      </c>
      <c r="FB201">
        <v>-0.25539200000000001</v>
      </c>
      <c r="FC201">
        <v>20.2745</v>
      </c>
      <c r="FD201">
        <v>5.2171399999999997</v>
      </c>
      <c r="FE201">
        <v>12.0076</v>
      </c>
      <c r="FF201">
        <v>4.9859</v>
      </c>
      <c r="FG201">
        <v>3.2844500000000001</v>
      </c>
      <c r="FH201">
        <v>9999</v>
      </c>
      <c r="FI201">
        <v>9999</v>
      </c>
      <c r="FJ201">
        <v>9999</v>
      </c>
      <c r="FK201">
        <v>999.9</v>
      </c>
      <c r="FL201">
        <v>1.86582</v>
      </c>
      <c r="FM201">
        <v>1.8621799999999999</v>
      </c>
      <c r="FN201">
        <v>1.8642000000000001</v>
      </c>
      <c r="FO201">
        <v>1.86033</v>
      </c>
      <c r="FP201">
        <v>1.8609800000000001</v>
      </c>
      <c r="FQ201">
        <v>1.8601799999999999</v>
      </c>
      <c r="FR201">
        <v>1.86188</v>
      </c>
      <c r="FS201">
        <v>1.8584700000000001</v>
      </c>
      <c r="FT201">
        <v>0</v>
      </c>
      <c r="FU201">
        <v>0</v>
      </c>
      <c r="FV201">
        <v>0</v>
      </c>
      <c r="FW201">
        <v>0</v>
      </c>
      <c r="FX201" t="s">
        <v>358</v>
      </c>
      <c r="FY201" t="s">
        <v>359</v>
      </c>
      <c r="FZ201" t="s">
        <v>360</v>
      </c>
      <c r="GA201" t="s">
        <v>360</v>
      </c>
      <c r="GB201" t="s">
        <v>360</v>
      </c>
      <c r="GC201" t="s">
        <v>360</v>
      </c>
      <c r="GD201">
        <v>0</v>
      </c>
      <c r="GE201">
        <v>100</v>
      </c>
      <c r="GF201">
        <v>100</v>
      </c>
      <c r="GG201">
        <v>-7.77</v>
      </c>
      <c r="GH201">
        <v>0.22409999999999999</v>
      </c>
      <c r="GI201">
        <v>-4.3390407852367989</v>
      </c>
      <c r="GJ201">
        <v>-4.8024823865547416E-3</v>
      </c>
      <c r="GK201">
        <v>2.2541114550050859E-6</v>
      </c>
      <c r="GL201">
        <v>-5.2254267566753844E-10</v>
      </c>
      <c r="GM201">
        <v>0.224158448447625</v>
      </c>
      <c r="GN201">
        <v>0</v>
      </c>
      <c r="GO201">
        <v>0</v>
      </c>
      <c r="GP201">
        <v>0</v>
      </c>
      <c r="GQ201">
        <v>6</v>
      </c>
      <c r="GR201">
        <v>2068</v>
      </c>
      <c r="GS201">
        <v>3</v>
      </c>
      <c r="GT201">
        <v>31</v>
      </c>
      <c r="GU201">
        <v>131</v>
      </c>
      <c r="GV201">
        <v>131.1</v>
      </c>
      <c r="GW201">
        <v>3.2714799999999999</v>
      </c>
      <c r="GX201">
        <v>2.50366</v>
      </c>
      <c r="GY201">
        <v>2.04834</v>
      </c>
      <c r="GZ201">
        <v>2.6269499999999999</v>
      </c>
      <c r="HA201">
        <v>2.1972700000000001</v>
      </c>
      <c r="HB201">
        <v>2.33521</v>
      </c>
      <c r="HC201">
        <v>37.722799999999999</v>
      </c>
      <c r="HD201">
        <v>14.1671</v>
      </c>
      <c r="HE201">
        <v>18</v>
      </c>
      <c r="HF201">
        <v>693.60299999999995</v>
      </c>
      <c r="HG201">
        <v>760.19500000000005</v>
      </c>
      <c r="HH201">
        <v>31.0001</v>
      </c>
      <c r="HI201">
        <v>32.390999999999998</v>
      </c>
      <c r="HJ201">
        <v>29.9999</v>
      </c>
      <c r="HK201">
        <v>32.3596</v>
      </c>
      <c r="HL201">
        <v>32.373199999999997</v>
      </c>
      <c r="HM201">
        <v>65.478099999999998</v>
      </c>
      <c r="HN201">
        <v>19.139500000000002</v>
      </c>
      <c r="HO201">
        <v>100</v>
      </c>
      <c r="HP201">
        <v>31</v>
      </c>
      <c r="HQ201">
        <v>1243.76</v>
      </c>
      <c r="HR201">
        <v>31.674700000000001</v>
      </c>
      <c r="HS201">
        <v>99.059399999999997</v>
      </c>
      <c r="HT201">
        <v>97.758099999999999</v>
      </c>
    </row>
    <row r="202" spans="1:228" x14ac:dyDescent="0.2">
      <c r="A202">
        <v>187</v>
      </c>
      <c r="B202">
        <v>1676567364.5999999</v>
      </c>
      <c r="C202">
        <v>742.5</v>
      </c>
      <c r="D202" t="s">
        <v>733</v>
      </c>
      <c r="E202" t="s">
        <v>734</v>
      </c>
      <c r="F202">
        <v>4</v>
      </c>
      <c r="G202">
        <v>1676567362.5999999</v>
      </c>
      <c r="H202">
        <f t="shared" si="68"/>
        <v>1.9545186376116156E-3</v>
      </c>
      <c r="I202">
        <f t="shared" si="69"/>
        <v>1.9545186376116157</v>
      </c>
      <c r="J202">
        <f t="shared" si="70"/>
        <v>16.016222963930854</v>
      </c>
      <c r="K202">
        <f t="shared" si="71"/>
        <v>1207.825714285714</v>
      </c>
      <c r="L202">
        <f t="shared" si="72"/>
        <v>977.77617600137592</v>
      </c>
      <c r="M202">
        <f t="shared" si="73"/>
        <v>98.9737677231644</v>
      </c>
      <c r="N202">
        <f t="shared" si="74"/>
        <v>122.26014974577491</v>
      </c>
      <c r="O202">
        <f t="shared" si="75"/>
        <v>0.12904035813155887</v>
      </c>
      <c r="P202">
        <f t="shared" si="76"/>
        <v>2.7708997897085474</v>
      </c>
      <c r="Q202">
        <f t="shared" si="77"/>
        <v>0.12579243893525849</v>
      </c>
      <c r="R202">
        <f t="shared" si="78"/>
        <v>7.8905278027455741E-2</v>
      </c>
      <c r="S202">
        <f t="shared" si="79"/>
        <v>226.12190623487976</v>
      </c>
      <c r="T202">
        <f t="shared" si="80"/>
        <v>33.094867423000395</v>
      </c>
      <c r="U202">
        <f t="shared" si="81"/>
        <v>32.431571428571417</v>
      </c>
      <c r="V202">
        <f t="shared" si="82"/>
        <v>4.8929727071511326</v>
      </c>
      <c r="W202">
        <f t="shared" si="83"/>
        <v>69.965740298671349</v>
      </c>
      <c r="X202">
        <f t="shared" si="84"/>
        <v>3.384506399968783</v>
      </c>
      <c r="Y202">
        <f t="shared" si="85"/>
        <v>4.8373766725270464</v>
      </c>
      <c r="Z202">
        <f t="shared" si="86"/>
        <v>1.5084663071823496</v>
      </c>
      <c r="AA202">
        <f t="shared" si="87"/>
        <v>-86.194271918672243</v>
      </c>
      <c r="AB202">
        <f t="shared" si="88"/>
        <v>-30.233339223412013</v>
      </c>
      <c r="AC202">
        <f t="shared" si="89"/>
        <v>-2.4824848188242488</v>
      </c>
      <c r="AD202">
        <f t="shared" si="90"/>
        <v>107.21181027397127</v>
      </c>
      <c r="AE202">
        <f t="shared" si="91"/>
        <v>26.823484018813108</v>
      </c>
      <c r="AF202">
        <f t="shared" si="92"/>
        <v>1.9539495890379102</v>
      </c>
      <c r="AG202">
        <f t="shared" si="93"/>
        <v>16.016222963930854</v>
      </c>
      <c r="AH202">
        <v>1274.195188675513</v>
      </c>
      <c r="AI202">
        <v>1252.244424242424</v>
      </c>
      <c r="AJ202">
        <v>1.75450974214802</v>
      </c>
      <c r="AK202">
        <v>62.170441953153343</v>
      </c>
      <c r="AL202">
        <f t="shared" si="94"/>
        <v>1.9545186376116157</v>
      </c>
      <c r="AM202">
        <v>31.69138293588183</v>
      </c>
      <c r="AN202">
        <v>33.435895151515147</v>
      </c>
      <c r="AO202">
        <v>-1.2417994722814139E-4</v>
      </c>
      <c r="AP202">
        <v>100.072647166557</v>
      </c>
      <c r="AQ202">
        <v>6</v>
      </c>
      <c r="AR202">
        <v>1</v>
      </c>
      <c r="AS202">
        <f t="shared" si="95"/>
        <v>1</v>
      </c>
      <c r="AT202">
        <f t="shared" si="96"/>
        <v>0</v>
      </c>
      <c r="AU202">
        <f t="shared" si="97"/>
        <v>47546.32770489229</v>
      </c>
      <c r="AV202">
        <f t="shared" si="98"/>
        <v>1200.0342857142859</v>
      </c>
      <c r="AW202">
        <f t="shared" si="99"/>
        <v>1025.9544135932022</v>
      </c>
      <c r="AX202">
        <f t="shared" si="100"/>
        <v>0.85493758453953861</v>
      </c>
      <c r="AY202">
        <f t="shared" si="101"/>
        <v>0.18842953816130945</v>
      </c>
      <c r="AZ202">
        <v>6</v>
      </c>
      <c r="BA202">
        <v>0.5</v>
      </c>
      <c r="BB202" t="s">
        <v>355</v>
      </c>
      <c r="BC202">
        <v>2</v>
      </c>
      <c r="BD202" t="b">
        <v>1</v>
      </c>
      <c r="BE202">
        <v>1676567362.5999999</v>
      </c>
      <c r="BF202">
        <v>1207.825714285714</v>
      </c>
      <c r="BG202">
        <v>1234.762857142857</v>
      </c>
      <c r="BH202">
        <v>33.436028571428572</v>
      </c>
      <c r="BI202">
        <v>31.692785714285709</v>
      </c>
      <c r="BJ202">
        <v>1215.6099999999999</v>
      </c>
      <c r="BK202">
        <v>33.211871428571428</v>
      </c>
      <c r="BL202">
        <v>650.03585714285703</v>
      </c>
      <c r="BM202">
        <v>101.1234285714286</v>
      </c>
      <c r="BN202">
        <v>9.9908785714285714E-2</v>
      </c>
      <c r="BO202">
        <v>32.22918571428572</v>
      </c>
      <c r="BP202">
        <v>32.431571428571417</v>
      </c>
      <c r="BQ202">
        <v>999.89999999999986</v>
      </c>
      <c r="BR202">
        <v>0</v>
      </c>
      <c r="BS202">
        <v>0</v>
      </c>
      <c r="BT202">
        <v>9020.5328571428581</v>
      </c>
      <c r="BU202">
        <v>0</v>
      </c>
      <c r="BV202">
        <v>205.87914285714291</v>
      </c>
      <c r="BW202">
        <v>-26.93647142857143</v>
      </c>
      <c r="BX202">
        <v>1249.6085714285709</v>
      </c>
      <c r="BY202">
        <v>1275.1771428571431</v>
      </c>
      <c r="BZ202">
        <v>1.7432700000000001</v>
      </c>
      <c r="CA202">
        <v>1234.762857142857</v>
      </c>
      <c r="CB202">
        <v>31.692785714285709</v>
      </c>
      <c r="CC202">
        <v>3.3811657142857139</v>
      </c>
      <c r="CD202">
        <v>3.2048800000000002</v>
      </c>
      <c r="CE202">
        <v>26.03454285714286</v>
      </c>
      <c r="CF202">
        <v>25.132471428571431</v>
      </c>
      <c r="CG202">
        <v>1200.0342857142859</v>
      </c>
      <c r="CH202">
        <v>0.4999985714285714</v>
      </c>
      <c r="CI202">
        <v>0.50000157142857138</v>
      </c>
      <c r="CJ202">
        <v>0</v>
      </c>
      <c r="CK202">
        <v>899.30857142857133</v>
      </c>
      <c r="CL202">
        <v>4.9990899999999998</v>
      </c>
      <c r="CM202">
        <v>9775.0857142857149</v>
      </c>
      <c r="CN202">
        <v>9558.1185714285712</v>
      </c>
      <c r="CO202">
        <v>42.186999999999998</v>
      </c>
      <c r="CP202">
        <v>43.75</v>
      </c>
      <c r="CQ202">
        <v>42.936999999999998</v>
      </c>
      <c r="CR202">
        <v>42.785428571428568</v>
      </c>
      <c r="CS202">
        <v>43.428142857142859</v>
      </c>
      <c r="CT202">
        <v>597.51428571428562</v>
      </c>
      <c r="CU202">
        <v>597.5200000000001</v>
      </c>
      <c r="CV202">
        <v>0</v>
      </c>
      <c r="CW202">
        <v>1676567376.3</v>
      </c>
      <c r="CX202">
        <v>0</v>
      </c>
      <c r="CY202">
        <v>1676559501.0999999</v>
      </c>
      <c r="CZ202" t="s">
        <v>356</v>
      </c>
      <c r="DA202">
        <v>1676559501.0999999</v>
      </c>
      <c r="DB202">
        <v>1676559496.5999999</v>
      </c>
      <c r="DC202">
        <v>9</v>
      </c>
      <c r="DD202">
        <v>-0.31900000000000001</v>
      </c>
      <c r="DE202">
        <v>0.04</v>
      </c>
      <c r="DF202">
        <v>-6.032</v>
      </c>
      <c r="DG202">
        <v>0.23799999999999999</v>
      </c>
      <c r="DH202">
        <v>416</v>
      </c>
      <c r="DI202">
        <v>31</v>
      </c>
      <c r="DJ202">
        <v>0.66</v>
      </c>
      <c r="DK202">
        <v>0.35</v>
      </c>
      <c r="DL202">
        <v>-26.864048780487799</v>
      </c>
      <c r="DM202">
        <v>-0.53230034843215024</v>
      </c>
      <c r="DN202">
        <v>6.9033908677499006E-2</v>
      </c>
      <c r="DO202">
        <v>0</v>
      </c>
      <c r="DP202">
        <v>1.7487192682926831</v>
      </c>
      <c r="DQ202">
        <v>-1.5589756097562661E-2</v>
      </c>
      <c r="DR202">
        <v>2.933533946594763E-3</v>
      </c>
      <c r="DS202">
        <v>1</v>
      </c>
      <c r="DT202">
        <v>0</v>
      </c>
      <c r="DU202">
        <v>0</v>
      </c>
      <c r="DV202">
        <v>0</v>
      </c>
      <c r="DW202">
        <v>-1</v>
      </c>
      <c r="DX202">
        <v>1</v>
      </c>
      <c r="DY202">
        <v>2</v>
      </c>
      <c r="DZ202" t="s">
        <v>373</v>
      </c>
      <c r="EA202">
        <v>3.29738</v>
      </c>
      <c r="EB202">
        <v>2.6253299999999999</v>
      </c>
      <c r="EC202">
        <v>0.21149200000000001</v>
      </c>
      <c r="ED202">
        <v>0.212036</v>
      </c>
      <c r="EE202">
        <v>0.13777700000000001</v>
      </c>
      <c r="EF202">
        <v>0.131633</v>
      </c>
      <c r="EG202">
        <v>23816.400000000001</v>
      </c>
      <c r="EH202">
        <v>24152.7</v>
      </c>
      <c r="EI202">
        <v>28104.2</v>
      </c>
      <c r="EJ202">
        <v>29504.3</v>
      </c>
      <c r="EK202">
        <v>33370.5</v>
      </c>
      <c r="EL202">
        <v>35556.800000000003</v>
      </c>
      <c r="EM202">
        <v>39690.1</v>
      </c>
      <c r="EN202">
        <v>42147.199999999997</v>
      </c>
      <c r="EO202">
        <v>2.2204700000000002</v>
      </c>
      <c r="EP202">
        <v>2.20662</v>
      </c>
      <c r="EQ202">
        <v>0.14640400000000001</v>
      </c>
      <c r="ER202">
        <v>0</v>
      </c>
      <c r="ES202">
        <v>30.055700000000002</v>
      </c>
      <c r="ET202">
        <v>999.9</v>
      </c>
      <c r="EU202">
        <v>76.5</v>
      </c>
      <c r="EV202">
        <v>32.6</v>
      </c>
      <c r="EW202">
        <v>37.368699999999997</v>
      </c>
      <c r="EX202">
        <v>56.371000000000002</v>
      </c>
      <c r="EY202">
        <v>-4.1506400000000001</v>
      </c>
      <c r="EZ202">
        <v>2</v>
      </c>
      <c r="FA202">
        <v>0.390907</v>
      </c>
      <c r="FB202">
        <v>-0.25418600000000002</v>
      </c>
      <c r="FC202">
        <v>20.274699999999999</v>
      </c>
      <c r="FD202">
        <v>5.2175900000000004</v>
      </c>
      <c r="FE202">
        <v>12.0067</v>
      </c>
      <c r="FF202">
        <v>4.9858500000000001</v>
      </c>
      <c r="FG202">
        <v>3.2844799999999998</v>
      </c>
      <c r="FH202">
        <v>9999</v>
      </c>
      <c r="FI202">
        <v>9999</v>
      </c>
      <c r="FJ202">
        <v>9999</v>
      </c>
      <c r="FK202">
        <v>999.9</v>
      </c>
      <c r="FL202">
        <v>1.86582</v>
      </c>
      <c r="FM202">
        <v>1.8621799999999999</v>
      </c>
      <c r="FN202">
        <v>1.8641799999999999</v>
      </c>
      <c r="FO202">
        <v>1.8603000000000001</v>
      </c>
      <c r="FP202">
        <v>1.861</v>
      </c>
      <c r="FQ202">
        <v>1.8601700000000001</v>
      </c>
      <c r="FR202">
        <v>1.86188</v>
      </c>
      <c r="FS202">
        <v>1.85849</v>
      </c>
      <c r="FT202">
        <v>0</v>
      </c>
      <c r="FU202">
        <v>0</v>
      </c>
      <c r="FV202">
        <v>0</v>
      </c>
      <c r="FW202">
        <v>0</v>
      </c>
      <c r="FX202" t="s">
        <v>358</v>
      </c>
      <c r="FY202" t="s">
        <v>359</v>
      </c>
      <c r="FZ202" t="s">
        <v>360</v>
      </c>
      <c r="GA202" t="s">
        <v>360</v>
      </c>
      <c r="GB202" t="s">
        <v>360</v>
      </c>
      <c r="GC202" t="s">
        <v>360</v>
      </c>
      <c r="GD202">
        <v>0</v>
      </c>
      <c r="GE202">
        <v>100</v>
      </c>
      <c r="GF202">
        <v>100</v>
      </c>
      <c r="GG202">
        <v>-7.79</v>
      </c>
      <c r="GH202">
        <v>0.22420000000000001</v>
      </c>
      <c r="GI202">
        <v>-4.3390407852367989</v>
      </c>
      <c r="GJ202">
        <v>-4.8024823865547416E-3</v>
      </c>
      <c r="GK202">
        <v>2.2541114550050859E-6</v>
      </c>
      <c r="GL202">
        <v>-5.2254267566753844E-10</v>
      </c>
      <c r="GM202">
        <v>0.224158448447625</v>
      </c>
      <c r="GN202">
        <v>0</v>
      </c>
      <c r="GO202">
        <v>0</v>
      </c>
      <c r="GP202">
        <v>0</v>
      </c>
      <c r="GQ202">
        <v>6</v>
      </c>
      <c r="GR202">
        <v>2068</v>
      </c>
      <c r="GS202">
        <v>3</v>
      </c>
      <c r="GT202">
        <v>31</v>
      </c>
      <c r="GU202">
        <v>131.1</v>
      </c>
      <c r="GV202">
        <v>131.1</v>
      </c>
      <c r="GW202">
        <v>3.28613</v>
      </c>
      <c r="GX202">
        <v>2.50854</v>
      </c>
      <c r="GY202">
        <v>2.04834</v>
      </c>
      <c r="GZ202">
        <v>2.6269499999999999</v>
      </c>
      <c r="HA202">
        <v>2.1972700000000001</v>
      </c>
      <c r="HB202">
        <v>2.3132299999999999</v>
      </c>
      <c r="HC202">
        <v>37.722799999999999</v>
      </c>
      <c r="HD202">
        <v>14.1495</v>
      </c>
      <c r="HE202">
        <v>18</v>
      </c>
      <c r="HF202">
        <v>693.48299999999995</v>
      </c>
      <c r="HG202">
        <v>760.16</v>
      </c>
      <c r="HH202">
        <v>31.0002</v>
      </c>
      <c r="HI202">
        <v>32.390300000000003</v>
      </c>
      <c r="HJ202">
        <v>29.9999</v>
      </c>
      <c r="HK202">
        <v>32.358199999999997</v>
      </c>
      <c r="HL202">
        <v>32.370399999999997</v>
      </c>
      <c r="HM202">
        <v>65.760999999999996</v>
      </c>
      <c r="HN202">
        <v>19.139500000000002</v>
      </c>
      <c r="HO202">
        <v>100</v>
      </c>
      <c r="HP202">
        <v>31</v>
      </c>
      <c r="HQ202">
        <v>1250.43</v>
      </c>
      <c r="HR202">
        <v>31.674700000000001</v>
      </c>
      <c r="HS202">
        <v>99.060299999999998</v>
      </c>
      <c r="HT202">
        <v>97.759299999999996</v>
      </c>
    </row>
    <row r="203" spans="1:228" x14ac:dyDescent="0.2">
      <c r="A203">
        <v>188</v>
      </c>
      <c r="B203">
        <v>1676567368.5999999</v>
      </c>
      <c r="C203">
        <v>746.5</v>
      </c>
      <c r="D203" t="s">
        <v>735</v>
      </c>
      <c r="E203" t="s">
        <v>736</v>
      </c>
      <c r="F203">
        <v>4</v>
      </c>
      <c r="G203">
        <v>1676567366.2874999</v>
      </c>
      <c r="H203">
        <f t="shared" si="68"/>
        <v>1.9420786389858632E-3</v>
      </c>
      <c r="I203">
        <f t="shared" si="69"/>
        <v>1.9420786389858633</v>
      </c>
      <c r="J203">
        <f t="shared" si="70"/>
        <v>16.245672672522296</v>
      </c>
      <c r="K203">
        <f t="shared" si="71"/>
        <v>1214.0325</v>
      </c>
      <c r="L203">
        <f t="shared" si="72"/>
        <v>979.89285079418062</v>
      </c>
      <c r="M203">
        <f t="shared" si="73"/>
        <v>99.185721805598547</v>
      </c>
      <c r="N203">
        <f t="shared" si="74"/>
        <v>122.88556826428724</v>
      </c>
      <c r="O203">
        <f t="shared" si="75"/>
        <v>0.12833541711752114</v>
      </c>
      <c r="P203">
        <f t="shared" si="76"/>
        <v>2.7706559467061611</v>
      </c>
      <c r="Q203">
        <f t="shared" si="77"/>
        <v>0.12512213642457518</v>
      </c>
      <c r="R203">
        <f t="shared" si="78"/>
        <v>7.8483334687250578E-2</v>
      </c>
      <c r="S203">
        <f t="shared" si="79"/>
        <v>226.11612898450468</v>
      </c>
      <c r="T203">
        <f t="shared" si="80"/>
        <v>33.095749816326759</v>
      </c>
      <c r="U203">
        <f t="shared" si="81"/>
        <v>32.424187500000002</v>
      </c>
      <c r="V203">
        <f t="shared" si="82"/>
        <v>4.8909345851011983</v>
      </c>
      <c r="W203">
        <f t="shared" si="83"/>
        <v>69.96651850824091</v>
      </c>
      <c r="X203">
        <f t="shared" si="84"/>
        <v>3.3840567400214963</v>
      </c>
      <c r="Y203">
        <f t="shared" si="85"/>
        <v>4.8366801895722595</v>
      </c>
      <c r="Z203">
        <f t="shared" si="86"/>
        <v>1.506877845079702</v>
      </c>
      <c r="AA203">
        <f t="shared" si="87"/>
        <v>-85.645667979276567</v>
      </c>
      <c r="AB203">
        <f t="shared" si="88"/>
        <v>-29.508360251437349</v>
      </c>
      <c r="AC203">
        <f t="shared" si="89"/>
        <v>-2.423051184003767</v>
      </c>
      <c r="AD203">
        <f t="shared" si="90"/>
        <v>108.53904956978701</v>
      </c>
      <c r="AE203">
        <f t="shared" si="91"/>
        <v>26.715021858478035</v>
      </c>
      <c r="AF203">
        <f t="shared" si="92"/>
        <v>1.9469446807105697</v>
      </c>
      <c r="AG203">
        <f t="shared" si="93"/>
        <v>16.245672672522296</v>
      </c>
      <c r="AH203">
        <v>1281.0268848978169</v>
      </c>
      <c r="AI203">
        <v>1259.0892727272719</v>
      </c>
      <c r="AJ203">
        <v>1.6932004527463831</v>
      </c>
      <c r="AK203">
        <v>62.170441953153343</v>
      </c>
      <c r="AL203">
        <f t="shared" si="94"/>
        <v>1.9420786389858633</v>
      </c>
      <c r="AM203">
        <v>31.695256264189609</v>
      </c>
      <c r="AN203">
        <v>33.428378181818168</v>
      </c>
      <c r="AO203">
        <v>-5.2011829195344692E-5</v>
      </c>
      <c r="AP203">
        <v>100.072647166557</v>
      </c>
      <c r="AQ203">
        <v>6</v>
      </c>
      <c r="AR203">
        <v>1</v>
      </c>
      <c r="AS203">
        <f t="shared" si="95"/>
        <v>1</v>
      </c>
      <c r="AT203">
        <f t="shared" si="96"/>
        <v>0</v>
      </c>
      <c r="AU203">
        <f t="shared" si="97"/>
        <v>47539.977898424411</v>
      </c>
      <c r="AV203">
        <f t="shared" si="98"/>
        <v>1200.0062499999999</v>
      </c>
      <c r="AW203">
        <f t="shared" si="99"/>
        <v>1025.9301885930074</v>
      </c>
      <c r="AX203">
        <f t="shared" si="100"/>
        <v>0.85493737102869871</v>
      </c>
      <c r="AY203">
        <f t="shared" si="101"/>
        <v>0.18842912608538889</v>
      </c>
      <c r="AZ203">
        <v>6</v>
      </c>
      <c r="BA203">
        <v>0.5</v>
      </c>
      <c r="BB203" t="s">
        <v>355</v>
      </c>
      <c r="BC203">
        <v>2</v>
      </c>
      <c r="BD203" t="b">
        <v>1</v>
      </c>
      <c r="BE203">
        <v>1676567366.2874999</v>
      </c>
      <c r="BF203">
        <v>1214.0325</v>
      </c>
      <c r="BG203">
        <v>1240.875</v>
      </c>
      <c r="BH203">
        <v>33.432362500000004</v>
      </c>
      <c r="BI203">
        <v>31.695225000000001</v>
      </c>
      <c r="BJ203">
        <v>1221.8275000000001</v>
      </c>
      <c r="BK203">
        <v>33.208200000000012</v>
      </c>
      <c r="BL203">
        <v>649.984375</v>
      </c>
      <c r="BM203">
        <v>101.121</v>
      </c>
      <c r="BN203">
        <v>9.9987300000000001E-2</v>
      </c>
      <c r="BO203">
        <v>32.226637500000002</v>
      </c>
      <c r="BP203">
        <v>32.424187500000002</v>
      </c>
      <c r="BQ203">
        <v>999.9</v>
      </c>
      <c r="BR203">
        <v>0</v>
      </c>
      <c r="BS203">
        <v>0</v>
      </c>
      <c r="BT203">
        <v>9019.4524999999994</v>
      </c>
      <c r="BU203">
        <v>0</v>
      </c>
      <c r="BV203">
        <v>199.46937500000001</v>
      </c>
      <c r="BW203">
        <v>-26.842487500000001</v>
      </c>
      <c r="BX203">
        <v>1256.0237500000001</v>
      </c>
      <c r="BY203">
        <v>1281.49125</v>
      </c>
      <c r="BZ203">
        <v>1.7371462499999999</v>
      </c>
      <c r="CA203">
        <v>1240.875</v>
      </c>
      <c r="CB203">
        <v>31.695225000000001</v>
      </c>
      <c r="CC203">
        <v>3.38071375</v>
      </c>
      <c r="CD203">
        <v>3.2050524999999999</v>
      </c>
      <c r="CE203">
        <v>26.032299999999999</v>
      </c>
      <c r="CF203">
        <v>25.133400000000002</v>
      </c>
      <c r="CG203">
        <v>1200.0062499999999</v>
      </c>
      <c r="CH203">
        <v>0.500004</v>
      </c>
      <c r="CI203">
        <v>0.49999612500000001</v>
      </c>
      <c r="CJ203">
        <v>0</v>
      </c>
      <c r="CK203">
        <v>899.32212499999991</v>
      </c>
      <c r="CL203">
        <v>4.9990899999999998</v>
      </c>
      <c r="CM203">
        <v>9775.2737500000003</v>
      </c>
      <c r="CN203">
        <v>9557.9162499999984</v>
      </c>
      <c r="CO203">
        <v>42.186999999999998</v>
      </c>
      <c r="CP203">
        <v>43.742125000000001</v>
      </c>
      <c r="CQ203">
        <v>42.952749999999988</v>
      </c>
      <c r="CR203">
        <v>42.780999999999999</v>
      </c>
      <c r="CS203">
        <v>43.41375</v>
      </c>
      <c r="CT203">
        <v>597.50874999999996</v>
      </c>
      <c r="CU203">
        <v>597.49750000000006</v>
      </c>
      <c r="CV203">
        <v>0</v>
      </c>
      <c r="CW203">
        <v>1676567380.5</v>
      </c>
      <c r="CX203">
        <v>0</v>
      </c>
      <c r="CY203">
        <v>1676559501.0999999</v>
      </c>
      <c r="CZ203" t="s">
        <v>356</v>
      </c>
      <c r="DA203">
        <v>1676559501.0999999</v>
      </c>
      <c r="DB203">
        <v>1676559496.5999999</v>
      </c>
      <c r="DC203">
        <v>9</v>
      </c>
      <c r="DD203">
        <v>-0.31900000000000001</v>
      </c>
      <c r="DE203">
        <v>0.04</v>
      </c>
      <c r="DF203">
        <v>-6.032</v>
      </c>
      <c r="DG203">
        <v>0.23799999999999999</v>
      </c>
      <c r="DH203">
        <v>416</v>
      </c>
      <c r="DI203">
        <v>31</v>
      </c>
      <c r="DJ203">
        <v>0.66</v>
      </c>
      <c r="DK203">
        <v>0.35</v>
      </c>
      <c r="DL203">
        <v>-26.874199999999998</v>
      </c>
      <c r="DM203">
        <v>-0.1091205574912678</v>
      </c>
      <c r="DN203">
        <v>5.8565864527084857E-2</v>
      </c>
      <c r="DO203">
        <v>0</v>
      </c>
      <c r="DP203">
        <v>1.7460741463414631</v>
      </c>
      <c r="DQ203">
        <v>-3.3167247386755569E-2</v>
      </c>
      <c r="DR203">
        <v>4.6647060794708676E-3</v>
      </c>
      <c r="DS203">
        <v>1</v>
      </c>
      <c r="DT203">
        <v>0</v>
      </c>
      <c r="DU203">
        <v>0</v>
      </c>
      <c r="DV203">
        <v>0</v>
      </c>
      <c r="DW203">
        <v>-1</v>
      </c>
      <c r="DX203">
        <v>1</v>
      </c>
      <c r="DY203">
        <v>2</v>
      </c>
      <c r="DZ203" t="s">
        <v>373</v>
      </c>
      <c r="EA203">
        <v>3.2973599999999998</v>
      </c>
      <c r="EB203">
        <v>2.6255199999999999</v>
      </c>
      <c r="EC203">
        <v>0.21219499999999999</v>
      </c>
      <c r="ED203">
        <v>0.21274799999999999</v>
      </c>
      <c r="EE203">
        <v>0.13775200000000001</v>
      </c>
      <c r="EF203">
        <v>0.131633</v>
      </c>
      <c r="EG203">
        <v>23794.9</v>
      </c>
      <c r="EH203">
        <v>24131.1</v>
      </c>
      <c r="EI203">
        <v>28103.9</v>
      </c>
      <c r="EJ203">
        <v>29504.6</v>
      </c>
      <c r="EK203">
        <v>33371.9</v>
      </c>
      <c r="EL203">
        <v>35557</v>
      </c>
      <c r="EM203">
        <v>39690.6</v>
      </c>
      <c r="EN203">
        <v>42147.3</v>
      </c>
      <c r="EO203">
        <v>2.22045</v>
      </c>
      <c r="EP203">
        <v>2.2066499999999998</v>
      </c>
      <c r="EQ203">
        <v>0.14577100000000001</v>
      </c>
      <c r="ER203">
        <v>0</v>
      </c>
      <c r="ES203">
        <v>30.055700000000002</v>
      </c>
      <c r="ET203">
        <v>999.9</v>
      </c>
      <c r="EU203">
        <v>76.5</v>
      </c>
      <c r="EV203">
        <v>32.6</v>
      </c>
      <c r="EW203">
        <v>37.369100000000003</v>
      </c>
      <c r="EX203">
        <v>56.581000000000003</v>
      </c>
      <c r="EY203">
        <v>-4.0745199999999997</v>
      </c>
      <c r="EZ203">
        <v>2</v>
      </c>
      <c r="FA203">
        <v>0.391044</v>
      </c>
      <c r="FB203">
        <v>-0.25480399999999997</v>
      </c>
      <c r="FC203">
        <v>20.2746</v>
      </c>
      <c r="FD203">
        <v>5.2181899999999999</v>
      </c>
      <c r="FE203">
        <v>12.007999999999999</v>
      </c>
      <c r="FF203">
        <v>4.9860499999999996</v>
      </c>
      <c r="FG203">
        <v>3.2845</v>
      </c>
      <c r="FH203">
        <v>9999</v>
      </c>
      <c r="FI203">
        <v>9999</v>
      </c>
      <c r="FJ203">
        <v>9999</v>
      </c>
      <c r="FK203">
        <v>999.9</v>
      </c>
      <c r="FL203">
        <v>1.86582</v>
      </c>
      <c r="FM203">
        <v>1.8621799999999999</v>
      </c>
      <c r="FN203">
        <v>1.8641799999999999</v>
      </c>
      <c r="FO203">
        <v>1.86029</v>
      </c>
      <c r="FP203">
        <v>1.8609899999999999</v>
      </c>
      <c r="FQ203">
        <v>1.86015</v>
      </c>
      <c r="FR203">
        <v>1.86188</v>
      </c>
      <c r="FS203">
        <v>1.85846</v>
      </c>
      <c r="FT203">
        <v>0</v>
      </c>
      <c r="FU203">
        <v>0</v>
      </c>
      <c r="FV203">
        <v>0</v>
      </c>
      <c r="FW203">
        <v>0</v>
      </c>
      <c r="FX203" t="s">
        <v>358</v>
      </c>
      <c r="FY203" t="s">
        <v>359</v>
      </c>
      <c r="FZ203" t="s">
        <v>360</v>
      </c>
      <c r="GA203" t="s">
        <v>360</v>
      </c>
      <c r="GB203" t="s">
        <v>360</v>
      </c>
      <c r="GC203" t="s">
        <v>360</v>
      </c>
      <c r="GD203">
        <v>0</v>
      </c>
      <c r="GE203">
        <v>100</v>
      </c>
      <c r="GF203">
        <v>100</v>
      </c>
      <c r="GG203">
        <v>-7.8</v>
      </c>
      <c r="GH203">
        <v>0.22409999999999999</v>
      </c>
      <c r="GI203">
        <v>-4.3390407852367989</v>
      </c>
      <c r="GJ203">
        <v>-4.8024823865547416E-3</v>
      </c>
      <c r="GK203">
        <v>2.2541114550050859E-6</v>
      </c>
      <c r="GL203">
        <v>-5.2254267566753844E-10</v>
      </c>
      <c r="GM203">
        <v>0.224158448447625</v>
      </c>
      <c r="GN203">
        <v>0</v>
      </c>
      <c r="GO203">
        <v>0</v>
      </c>
      <c r="GP203">
        <v>0</v>
      </c>
      <c r="GQ203">
        <v>6</v>
      </c>
      <c r="GR203">
        <v>2068</v>
      </c>
      <c r="GS203">
        <v>3</v>
      </c>
      <c r="GT203">
        <v>31</v>
      </c>
      <c r="GU203">
        <v>131.1</v>
      </c>
      <c r="GV203">
        <v>131.19999999999999</v>
      </c>
      <c r="GW203">
        <v>3.29956</v>
      </c>
      <c r="GX203">
        <v>2.5109900000000001</v>
      </c>
      <c r="GY203">
        <v>2.04834</v>
      </c>
      <c r="GZ203">
        <v>2.6269499999999999</v>
      </c>
      <c r="HA203">
        <v>2.1972700000000001</v>
      </c>
      <c r="HB203">
        <v>2.3046899999999999</v>
      </c>
      <c r="HC203">
        <v>37.722799999999999</v>
      </c>
      <c r="HD203">
        <v>14.158300000000001</v>
      </c>
      <c r="HE203">
        <v>18</v>
      </c>
      <c r="HF203">
        <v>693.447</v>
      </c>
      <c r="HG203">
        <v>760.18200000000002</v>
      </c>
      <c r="HH203">
        <v>31</v>
      </c>
      <c r="HI203">
        <v>32.388100000000001</v>
      </c>
      <c r="HJ203">
        <v>30.0001</v>
      </c>
      <c r="HK203">
        <v>32.3568</v>
      </c>
      <c r="HL203">
        <v>32.3703</v>
      </c>
      <c r="HM203">
        <v>66.044300000000007</v>
      </c>
      <c r="HN203">
        <v>19.139500000000002</v>
      </c>
      <c r="HO203">
        <v>100</v>
      </c>
      <c r="HP203">
        <v>31</v>
      </c>
      <c r="HQ203">
        <v>1257.1099999999999</v>
      </c>
      <c r="HR203">
        <v>31.674700000000001</v>
      </c>
      <c r="HS203">
        <v>99.060500000000005</v>
      </c>
      <c r="HT203">
        <v>97.759900000000002</v>
      </c>
    </row>
    <row r="204" spans="1:228" x14ac:dyDescent="0.2">
      <c r="A204">
        <v>189</v>
      </c>
      <c r="B204">
        <v>1676567372.5999999</v>
      </c>
      <c r="C204">
        <v>750.5</v>
      </c>
      <c r="D204" t="s">
        <v>737</v>
      </c>
      <c r="E204" t="s">
        <v>738</v>
      </c>
      <c r="F204">
        <v>4</v>
      </c>
      <c r="G204">
        <v>1676567370.5999999</v>
      </c>
      <c r="H204">
        <f t="shared" si="68"/>
        <v>1.9294770313405464E-3</v>
      </c>
      <c r="I204">
        <f t="shared" si="69"/>
        <v>1.9294770313405465</v>
      </c>
      <c r="J204">
        <f t="shared" si="70"/>
        <v>16.150924175715168</v>
      </c>
      <c r="K204">
        <f t="shared" si="71"/>
        <v>1221.1471428571431</v>
      </c>
      <c r="L204">
        <f t="shared" si="72"/>
        <v>986.72396854117039</v>
      </c>
      <c r="M204">
        <f t="shared" si="73"/>
        <v>99.87795270075415</v>
      </c>
      <c r="N204">
        <f t="shared" si="74"/>
        <v>123.60668278411023</v>
      </c>
      <c r="O204">
        <f t="shared" si="75"/>
        <v>0.12750450450176026</v>
      </c>
      <c r="P204">
        <f t="shared" si="76"/>
        <v>2.7650409113567247</v>
      </c>
      <c r="Q204">
        <f t="shared" si="77"/>
        <v>0.12432587499267124</v>
      </c>
      <c r="R204">
        <f t="shared" si="78"/>
        <v>7.7982659043241503E-2</v>
      </c>
      <c r="S204">
        <f t="shared" si="79"/>
        <v>226.10487095053637</v>
      </c>
      <c r="T204">
        <f t="shared" si="80"/>
        <v>33.094964881904396</v>
      </c>
      <c r="U204">
        <f t="shared" si="81"/>
        <v>32.419442857142847</v>
      </c>
      <c r="V204">
        <f t="shared" si="82"/>
        <v>4.8896253522675854</v>
      </c>
      <c r="W204">
        <f t="shared" si="83"/>
        <v>69.965622394449554</v>
      </c>
      <c r="X204">
        <f t="shared" si="84"/>
        <v>3.38290550742065</v>
      </c>
      <c r="Y204">
        <f t="shared" si="85"/>
        <v>4.8350967112800518</v>
      </c>
      <c r="Z204">
        <f t="shared" si="86"/>
        <v>1.5067198448469354</v>
      </c>
      <c r="AA204">
        <f t="shared" si="87"/>
        <v>-85.089937082118098</v>
      </c>
      <c r="AB204">
        <f t="shared" si="88"/>
        <v>-29.605080682752192</v>
      </c>
      <c r="AC204">
        <f t="shared" si="89"/>
        <v>-2.4358038468217869</v>
      </c>
      <c r="AD204">
        <f t="shared" si="90"/>
        <v>108.9740493388443</v>
      </c>
      <c r="AE204">
        <f t="shared" si="91"/>
        <v>26.8587313071402</v>
      </c>
      <c r="AF204">
        <f t="shared" si="92"/>
        <v>1.9339829280089673</v>
      </c>
      <c r="AG204">
        <f t="shared" si="93"/>
        <v>16.150924175715168</v>
      </c>
      <c r="AH204">
        <v>1287.987162494793</v>
      </c>
      <c r="AI204">
        <v>1265.981757575757</v>
      </c>
      <c r="AJ204">
        <v>1.735068523208009</v>
      </c>
      <c r="AK204">
        <v>62.170441953153343</v>
      </c>
      <c r="AL204">
        <f t="shared" si="94"/>
        <v>1.9294770313405465</v>
      </c>
      <c r="AM204">
        <v>31.695362012995211</v>
      </c>
      <c r="AN204">
        <v>33.417484242424237</v>
      </c>
      <c r="AO204">
        <v>-1.08470146602643E-4</v>
      </c>
      <c r="AP204">
        <v>100.072647166557</v>
      </c>
      <c r="AQ204">
        <v>6</v>
      </c>
      <c r="AR204">
        <v>1</v>
      </c>
      <c r="AS204">
        <f t="shared" si="95"/>
        <v>1</v>
      </c>
      <c r="AT204">
        <f t="shared" si="96"/>
        <v>0</v>
      </c>
      <c r="AU204">
        <f t="shared" si="97"/>
        <v>47386.022214358571</v>
      </c>
      <c r="AV204">
        <f t="shared" si="98"/>
        <v>1199.934285714286</v>
      </c>
      <c r="AW204">
        <f t="shared" si="99"/>
        <v>1025.8698564510551</v>
      </c>
      <c r="AX204">
        <f t="shared" si="100"/>
        <v>0.8549383650958724</v>
      </c>
      <c r="AY204">
        <f t="shared" si="101"/>
        <v>0.18843104463503407</v>
      </c>
      <c r="AZ204">
        <v>6</v>
      </c>
      <c r="BA204">
        <v>0.5</v>
      </c>
      <c r="BB204" t="s">
        <v>355</v>
      </c>
      <c r="BC204">
        <v>2</v>
      </c>
      <c r="BD204" t="b">
        <v>1</v>
      </c>
      <c r="BE204">
        <v>1676567370.5999999</v>
      </c>
      <c r="BF204">
        <v>1221.1471428571431</v>
      </c>
      <c r="BG204">
        <v>1248.1185714285709</v>
      </c>
      <c r="BH204">
        <v>33.420728571428569</v>
      </c>
      <c r="BI204">
        <v>31.695257142857141</v>
      </c>
      <c r="BJ204">
        <v>1228.951428571429</v>
      </c>
      <c r="BK204">
        <v>33.19658571428571</v>
      </c>
      <c r="BL204">
        <v>650.0302857142857</v>
      </c>
      <c r="BM204">
        <v>101.1217142857143</v>
      </c>
      <c r="BN204">
        <v>0.1000619</v>
      </c>
      <c r="BO204">
        <v>32.220842857142863</v>
      </c>
      <c r="BP204">
        <v>32.419442857142847</v>
      </c>
      <c r="BQ204">
        <v>999.89999999999986</v>
      </c>
      <c r="BR204">
        <v>0</v>
      </c>
      <c r="BS204">
        <v>0</v>
      </c>
      <c r="BT204">
        <v>8989.5528571428567</v>
      </c>
      <c r="BU204">
        <v>0</v>
      </c>
      <c r="BV204">
        <v>194.92814285714289</v>
      </c>
      <c r="BW204">
        <v>-26.972257142857138</v>
      </c>
      <c r="BX204">
        <v>1263.3714285714291</v>
      </c>
      <c r="BY204">
        <v>1288.971428571429</v>
      </c>
      <c r="BZ204">
        <v>1.725478571428571</v>
      </c>
      <c r="CA204">
        <v>1248.1185714285709</v>
      </c>
      <c r="CB204">
        <v>31.695257142857141</v>
      </c>
      <c r="CC204">
        <v>3.3795542857142862</v>
      </c>
      <c r="CD204">
        <v>3.2050700000000001</v>
      </c>
      <c r="CE204">
        <v>26.026499999999999</v>
      </c>
      <c r="CF204">
        <v>25.133485714285712</v>
      </c>
      <c r="CG204">
        <v>1199.934285714286</v>
      </c>
      <c r="CH204">
        <v>0.49997285714285711</v>
      </c>
      <c r="CI204">
        <v>0.50002714285714289</v>
      </c>
      <c r="CJ204">
        <v>0</v>
      </c>
      <c r="CK204">
        <v>899.35900000000015</v>
      </c>
      <c r="CL204">
        <v>4.9990899999999998</v>
      </c>
      <c r="CM204">
        <v>9776.1357142857141</v>
      </c>
      <c r="CN204">
        <v>9557.2328571428552</v>
      </c>
      <c r="CO204">
        <v>42.186999999999998</v>
      </c>
      <c r="CP204">
        <v>43.75</v>
      </c>
      <c r="CQ204">
        <v>42.936999999999998</v>
      </c>
      <c r="CR204">
        <v>42.776571428571437</v>
      </c>
      <c r="CS204">
        <v>43.436999999999998</v>
      </c>
      <c r="CT204">
        <v>597.43285714285707</v>
      </c>
      <c r="CU204">
        <v>597.50142857142862</v>
      </c>
      <c r="CV204">
        <v>0</v>
      </c>
      <c r="CW204">
        <v>1676567384.0999999</v>
      </c>
      <c r="CX204">
        <v>0</v>
      </c>
      <c r="CY204">
        <v>1676559501.0999999</v>
      </c>
      <c r="CZ204" t="s">
        <v>356</v>
      </c>
      <c r="DA204">
        <v>1676559501.0999999</v>
      </c>
      <c r="DB204">
        <v>1676559496.5999999</v>
      </c>
      <c r="DC204">
        <v>9</v>
      </c>
      <c r="DD204">
        <v>-0.31900000000000001</v>
      </c>
      <c r="DE204">
        <v>0.04</v>
      </c>
      <c r="DF204">
        <v>-6.032</v>
      </c>
      <c r="DG204">
        <v>0.23799999999999999</v>
      </c>
      <c r="DH204">
        <v>416</v>
      </c>
      <c r="DI204">
        <v>31</v>
      </c>
      <c r="DJ204">
        <v>0.66</v>
      </c>
      <c r="DK204">
        <v>0.35</v>
      </c>
      <c r="DL204">
        <v>-26.897380487804881</v>
      </c>
      <c r="DM204">
        <v>-0.22491010452962659</v>
      </c>
      <c r="DN204">
        <v>6.1006461950862532E-2</v>
      </c>
      <c r="DO204">
        <v>0</v>
      </c>
      <c r="DP204">
        <v>1.7421690243902439</v>
      </c>
      <c r="DQ204">
        <v>-7.9503135888501247E-2</v>
      </c>
      <c r="DR204">
        <v>8.6508197285005781E-3</v>
      </c>
      <c r="DS204">
        <v>1</v>
      </c>
      <c r="DT204">
        <v>0</v>
      </c>
      <c r="DU204">
        <v>0</v>
      </c>
      <c r="DV204">
        <v>0</v>
      </c>
      <c r="DW204">
        <v>-1</v>
      </c>
      <c r="DX204">
        <v>1</v>
      </c>
      <c r="DY204">
        <v>2</v>
      </c>
      <c r="DZ204" t="s">
        <v>373</v>
      </c>
      <c r="EA204">
        <v>3.2974299999999999</v>
      </c>
      <c r="EB204">
        <v>2.6250200000000001</v>
      </c>
      <c r="EC204">
        <v>0.212917</v>
      </c>
      <c r="ED204">
        <v>0.21345500000000001</v>
      </c>
      <c r="EE204">
        <v>0.13772499999999999</v>
      </c>
      <c r="EF204">
        <v>0.131634</v>
      </c>
      <c r="EG204">
        <v>23773.4</v>
      </c>
      <c r="EH204">
        <v>24109.3</v>
      </c>
      <c r="EI204">
        <v>28104.400000000001</v>
      </c>
      <c r="EJ204">
        <v>29504.6</v>
      </c>
      <c r="EK204">
        <v>33372.9</v>
      </c>
      <c r="EL204">
        <v>35557.1</v>
      </c>
      <c r="EM204">
        <v>39690.5</v>
      </c>
      <c r="EN204">
        <v>42147.4</v>
      </c>
      <c r="EO204">
        <v>2.2206700000000001</v>
      </c>
      <c r="EP204">
        <v>2.2066499999999998</v>
      </c>
      <c r="EQ204">
        <v>0.14461599999999999</v>
      </c>
      <c r="ER204">
        <v>0</v>
      </c>
      <c r="ES204">
        <v>30.055700000000002</v>
      </c>
      <c r="ET204">
        <v>999.9</v>
      </c>
      <c r="EU204">
        <v>76.5</v>
      </c>
      <c r="EV204">
        <v>32.6</v>
      </c>
      <c r="EW204">
        <v>37.368699999999997</v>
      </c>
      <c r="EX204">
        <v>56.881</v>
      </c>
      <c r="EY204">
        <v>-4.0304500000000001</v>
      </c>
      <c r="EZ204">
        <v>2</v>
      </c>
      <c r="FA204">
        <v>0.39095299999999999</v>
      </c>
      <c r="FB204">
        <v>-0.25422099999999997</v>
      </c>
      <c r="FC204">
        <v>20.274699999999999</v>
      </c>
      <c r="FD204">
        <v>5.2175900000000004</v>
      </c>
      <c r="FE204">
        <v>12.0077</v>
      </c>
      <c r="FF204">
        <v>4.9858500000000001</v>
      </c>
      <c r="FG204">
        <v>3.28443</v>
      </c>
      <c r="FH204">
        <v>9999</v>
      </c>
      <c r="FI204">
        <v>9999</v>
      </c>
      <c r="FJ204">
        <v>9999</v>
      </c>
      <c r="FK204">
        <v>999.9</v>
      </c>
      <c r="FL204">
        <v>1.8657999999999999</v>
      </c>
      <c r="FM204">
        <v>1.8621799999999999</v>
      </c>
      <c r="FN204">
        <v>1.8641799999999999</v>
      </c>
      <c r="FO204">
        <v>1.8602700000000001</v>
      </c>
      <c r="FP204">
        <v>1.8609899999999999</v>
      </c>
      <c r="FQ204">
        <v>1.86015</v>
      </c>
      <c r="FR204">
        <v>1.86188</v>
      </c>
      <c r="FS204">
        <v>1.8584700000000001</v>
      </c>
      <c r="FT204">
        <v>0</v>
      </c>
      <c r="FU204">
        <v>0</v>
      </c>
      <c r="FV204">
        <v>0</v>
      </c>
      <c r="FW204">
        <v>0</v>
      </c>
      <c r="FX204" t="s">
        <v>358</v>
      </c>
      <c r="FY204" t="s">
        <v>359</v>
      </c>
      <c r="FZ204" t="s">
        <v>360</v>
      </c>
      <c r="GA204" t="s">
        <v>360</v>
      </c>
      <c r="GB204" t="s">
        <v>360</v>
      </c>
      <c r="GC204" t="s">
        <v>360</v>
      </c>
      <c r="GD204">
        <v>0</v>
      </c>
      <c r="GE204">
        <v>100</v>
      </c>
      <c r="GF204">
        <v>100</v>
      </c>
      <c r="GG204">
        <v>-7.81</v>
      </c>
      <c r="GH204">
        <v>0.22420000000000001</v>
      </c>
      <c r="GI204">
        <v>-4.3390407852367989</v>
      </c>
      <c r="GJ204">
        <v>-4.8024823865547416E-3</v>
      </c>
      <c r="GK204">
        <v>2.2541114550050859E-6</v>
      </c>
      <c r="GL204">
        <v>-5.2254267566753844E-10</v>
      </c>
      <c r="GM204">
        <v>0.224158448447625</v>
      </c>
      <c r="GN204">
        <v>0</v>
      </c>
      <c r="GO204">
        <v>0</v>
      </c>
      <c r="GP204">
        <v>0</v>
      </c>
      <c r="GQ204">
        <v>6</v>
      </c>
      <c r="GR204">
        <v>2068</v>
      </c>
      <c r="GS204">
        <v>3</v>
      </c>
      <c r="GT204">
        <v>31</v>
      </c>
      <c r="GU204">
        <v>131.19999999999999</v>
      </c>
      <c r="GV204">
        <v>131.30000000000001</v>
      </c>
      <c r="GW204">
        <v>3.3142100000000001</v>
      </c>
      <c r="GX204">
        <v>2.5134300000000001</v>
      </c>
      <c r="GY204">
        <v>2.04834</v>
      </c>
      <c r="GZ204">
        <v>2.6269499999999999</v>
      </c>
      <c r="HA204">
        <v>2.1972700000000001</v>
      </c>
      <c r="HB204">
        <v>2.2985799999999998</v>
      </c>
      <c r="HC204">
        <v>37.722799999999999</v>
      </c>
      <c r="HD204">
        <v>14.1495</v>
      </c>
      <c r="HE204">
        <v>18</v>
      </c>
      <c r="HF204">
        <v>693.61599999999999</v>
      </c>
      <c r="HG204">
        <v>760.15700000000004</v>
      </c>
      <c r="HH204">
        <v>31.0002</v>
      </c>
      <c r="HI204">
        <v>32.3874</v>
      </c>
      <c r="HJ204">
        <v>30</v>
      </c>
      <c r="HK204">
        <v>32.3553</v>
      </c>
      <c r="HL204">
        <v>32.368299999999998</v>
      </c>
      <c r="HM204">
        <v>66.325500000000005</v>
      </c>
      <c r="HN204">
        <v>19.139500000000002</v>
      </c>
      <c r="HO204">
        <v>100</v>
      </c>
      <c r="HP204">
        <v>31</v>
      </c>
      <c r="HQ204">
        <v>1263.8</v>
      </c>
      <c r="HR204">
        <v>31.674700000000001</v>
      </c>
      <c r="HS204">
        <v>99.061199999999999</v>
      </c>
      <c r="HT204">
        <v>97.760099999999994</v>
      </c>
    </row>
    <row r="205" spans="1:228" x14ac:dyDescent="0.2">
      <c r="A205">
        <v>190</v>
      </c>
      <c r="B205">
        <v>1676567376.5999999</v>
      </c>
      <c r="C205">
        <v>754.5</v>
      </c>
      <c r="D205" t="s">
        <v>739</v>
      </c>
      <c r="E205" t="s">
        <v>740</v>
      </c>
      <c r="F205">
        <v>4</v>
      </c>
      <c r="G205">
        <v>1676567374.2874999</v>
      </c>
      <c r="H205">
        <f t="shared" si="68"/>
        <v>1.9251330268773169E-3</v>
      </c>
      <c r="I205">
        <f t="shared" si="69"/>
        <v>1.9251330268773168</v>
      </c>
      <c r="J205">
        <f t="shared" si="70"/>
        <v>15.980963963494542</v>
      </c>
      <c r="K205">
        <f t="shared" si="71"/>
        <v>1227.3775000000001</v>
      </c>
      <c r="L205">
        <f t="shared" si="72"/>
        <v>995.34576725010129</v>
      </c>
      <c r="M205">
        <f t="shared" si="73"/>
        <v>100.75095074007452</v>
      </c>
      <c r="N205">
        <f t="shared" si="74"/>
        <v>124.23768112624506</v>
      </c>
      <c r="O205">
        <f t="shared" si="75"/>
        <v>0.12768727367856025</v>
      </c>
      <c r="P205">
        <f t="shared" si="76"/>
        <v>2.7696779095978239</v>
      </c>
      <c r="Q205">
        <f t="shared" si="77"/>
        <v>0.12450484108561861</v>
      </c>
      <c r="R205">
        <f t="shared" si="78"/>
        <v>7.8094848210792309E-2</v>
      </c>
      <c r="S205">
        <f t="shared" si="79"/>
        <v>226.12305485939842</v>
      </c>
      <c r="T205">
        <f t="shared" si="80"/>
        <v>33.08514912703049</v>
      </c>
      <c r="U205">
        <f t="shared" si="81"/>
        <v>32.397525000000002</v>
      </c>
      <c r="V205">
        <f t="shared" si="82"/>
        <v>4.8835813151893239</v>
      </c>
      <c r="W205">
        <f t="shared" si="83"/>
        <v>69.992949241585748</v>
      </c>
      <c r="X205">
        <f t="shared" si="84"/>
        <v>3.3823592344512967</v>
      </c>
      <c r="Y205">
        <f t="shared" si="85"/>
        <v>4.8324285104444424</v>
      </c>
      <c r="Z205">
        <f t="shared" si="86"/>
        <v>1.5012220807380272</v>
      </c>
      <c r="AA205">
        <f t="shared" si="87"/>
        <v>-84.898366485289671</v>
      </c>
      <c r="AB205">
        <f t="shared" si="88"/>
        <v>-27.840504329934358</v>
      </c>
      <c r="AC205">
        <f t="shared" si="89"/>
        <v>-2.2864296461438496</v>
      </c>
      <c r="AD205">
        <f t="shared" si="90"/>
        <v>111.09775439803053</v>
      </c>
      <c r="AE205">
        <f t="shared" si="91"/>
        <v>26.810802067946078</v>
      </c>
      <c r="AF205">
        <f t="shared" si="92"/>
        <v>1.927673561763813</v>
      </c>
      <c r="AG205">
        <f t="shared" si="93"/>
        <v>15.980963963494542</v>
      </c>
      <c r="AH205">
        <v>1294.902087835605</v>
      </c>
      <c r="AI205">
        <v>1272.9878181818181</v>
      </c>
      <c r="AJ205">
        <v>1.7533235255506721</v>
      </c>
      <c r="AK205">
        <v>62.170441953153343</v>
      </c>
      <c r="AL205">
        <f t="shared" si="94"/>
        <v>1.9251330268773168</v>
      </c>
      <c r="AM205">
        <v>31.695157884937981</v>
      </c>
      <c r="AN205">
        <v>33.412936363636369</v>
      </c>
      <c r="AO205">
        <v>-1.6901075695418639E-5</v>
      </c>
      <c r="AP205">
        <v>100.072647166557</v>
      </c>
      <c r="AQ205">
        <v>6</v>
      </c>
      <c r="AR205">
        <v>1</v>
      </c>
      <c r="AS205">
        <f t="shared" si="95"/>
        <v>1</v>
      </c>
      <c r="AT205">
        <f t="shared" si="96"/>
        <v>0</v>
      </c>
      <c r="AU205">
        <f t="shared" si="97"/>
        <v>47515.424109919484</v>
      </c>
      <c r="AV205">
        <f t="shared" si="98"/>
        <v>1200.04375</v>
      </c>
      <c r="AW205">
        <f t="shared" si="99"/>
        <v>1025.9621760929526</v>
      </c>
      <c r="AX205">
        <f t="shared" si="100"/>
        <v>0.85493731048801558</v>
      </c>
      <c r="AY205">
        <f t="shared" si="101"/>
        <v>0.18842900924187006</v>
      </c>
      <c r="AZ205">
        <v>6</v>
      </c>
      <c r="BA205">
        <v>0.5</v>
      </c>
      <c r="BB205" t="s">
        <v>355</v>
      </c>
      <c r="BC205">
        <v>2</v>
      </c>
      <c r="BD205" t="b">
        <v>1</v>
      </c>
      <c r="BE205">
        <v>1676567374.2874999</v>
      </c>
      <c r="BF205">
        <v>1227.3775000000001</v>
      </c>
      <c r="BG205">
        <v>1254.31</v>
      </c>
      <c r="BH205">
        <v>33.415237500000003</v>
      </c>
      <c r="BI205">
        <v>31.6953</v>
      </c>
      <c r="BJ205">
        <v>1235.1937499999999</v>
      </c>
      <c r="BK205">
        <v>33.191062500000001</v>
      </c>
      <c r="BL205">
        <v>649.99800000000005</v>
      </c>
      <c r="BM205">
        <v>101.12224999999999</v>
      </c>
      <c r="BN205">
        <v>9.9811774999999991E-2</v>
      </c>
      <c r="BO205">
        <v>32.211075000000001</v>
      </c>
      <c r="BP205">
        <v>32.397525000000002</v>
      </c>
      <c r="BQ205">
        <v>999.9</v>
      </c>
      <c r="BR205">
        <v>0</v>
      </c>
      <c r="BS205">
        <v>0</v>
      </c>
      <c r="BT205">
        <v>9014.14</v>
      </c>
      <c r="BU205">
        <v>0</v>
      </c>
      <c r="BV205">
        <v>191.90725</v>
      </c>
      <c r="BW205">
        <v>-26.932625000000002</v>
      </c>
      <c r="BX205">
        <v>1269.8087499999999</v>
      </c>
      <c r="BY205">
        <v>1295.36625</v>
      </c>
      <c r="BZ205">
        <v>1.7199500000000001</v>
      </c>
      <c r="CA205">
        <v>1254.31</v>
      </c>
      <c r="CB205">
        <v>31.6953</v>
      </c>
      <c r="CC205">
        <v>3.3790225</v>
      </c>
      <c r="CD205">
        <v>3.2050999999999998</v>
      </c>
      <c r="CE205">
        <v>26.023849999999999</v>
      </c>
      <c r="CF205">
        <v>25.133624999999999</v>
      </c>
      <c r="CG205">
        <v>1200.04375</v>
      </c>
      <c r="CH205">
        <v>0.50000774999999997</v>
      </c>
      <c r="CI205">
        <v>0.49999225000000003</v>
      </c>
      <c r="CJ205">
        <v>0</v>
      </c>
      <c r="CK205">
        <v>899.72487499999988</v>
      </c>
      <c r="CL205">
        <v>4.9990899999999998</v>
      </c>
      <c r="CM205">
        <v>9779.7312500000007</v>
      </c>
      <c r="CN205">
        <v>9558.2275000000009</v>
      </c>
      <c r="CO205">
        <v>42.163749999999993</v>
      </c>
      <c r="CP205">
        <v>43.742125000000001</v>
      </c>
      <c r="CQ205">
        <v>42.936999999999998</v>
      </c>
      <c r="CR205">
        <v>42.796499999999988</v>
      </c>
      <c r="CS205">
        <v>43.436999999999998</v>
      </c>
      <c r="CT205">
        <v>597.53</v>
      </c>
      <c r="CU205">
        <v>597.51375000000007</v>
      </c>
      <c r="CV205">
        <v>0</v>
      </c>
      <c r="CW205">
        <v>1676567388.3</v>
      </c>
      <c r="CX205">
        <v>0</v>
      </c>
      <c r="CY205">
        <v>1676559501.0999999</v>
      </c>
      <c r="CZ205" t="s">
        <v>356</v>
      </c>
      <c r="DA205">
        <v>1676559501.0999999</v>
      </c>
      <c r="DB205">
        <v>1676559496.5999999</v>
      </c>
      <c r="DC205">
        <v>9</v>
      </c>
      <c r="DD205">
        <v>-0.31900000000000001</v>
      </c>
      <c r="DE205">
        <v>0.04</v>
      </c>
      <c r="DF205">
        <v>-6.032</v>
      </c>
      <c r="DG205">
        <v>0.23799999999999999</v>
      </c>
      <c r="DH205">
        <v>416</v>
      </c>
      <c r="DI205">
        <v>31</v>
      </c>
      <c r="DJ205">
        <v>0.66</v>
      </c>
      <c r="DK205">
        <v>0.35</v>
      </c>
      <c r="DL205">
        <v>-26.914373170731711</v>
      </c>
      <c r="DM205">
        <v>-8.290452961669198E-2</v>
      </c>
      <c r="DN205">
        <v>5.440890809592068E-2</v>
      </c>
      <c r="DO205">
        <v>1</v>
      </c>
      <c r="DP205">
        <v>1.7365453658536589</v>
      </c>
      <c r="DQ205">
        <v>-0.1113491289198598</v>
      </c>
      <c r="DR205">
        <v>1.126834441440982E-2</v>
      </c>
      <c r="DS205">
        <v>0</v>
      </c>
      <c r="DT205">
        <v>0</v>
      </c>
      <c r="DU205">
        <v>0</v>
      </c>
      <c r="DV205">
        <v>0</v>
      </c>
      <c r="DW205">
        <v>-1</v>
      </c>
      <c r="DX205">
        <v>1</v>
      </c>
      <c r="DY205">
        <v>2</v>
      </c>
      <c r="DZ205" t="s">
        <v>373</v>
      </c>
      <c r="EA205">
        <v>3.2974199999999998</v>
      </c>
      <c r="EB205">
        <v>2.6253899999999999</v>
      </c>
      <c r="EC205">
        <v>0.21363799999999999</v>
      </c>
      <c r="ED205">
        <v>0.21416499999999999</v>
      </c>
      <c r="EE205">
        <v>0.13771900000000001</v>
      </c>
      <c r="EF205">
        <v>0.131636</v>
      </c>
      <c r="EG205">
        <v>23751.599999999999</v>
      </c>
      <c r="EH205">
        <v>24087.599999999999</v>
      </c>
      <c r="EI205">
        <v>28104.400000000001</v>
      </c>
      <c r="EJ205">
        <v>29504.7</v>
      </c>
      <c r="EK205">
        <v>33373.199999999997</v>
      </c>
      <c r="EL205">
        <v>35557.1</v>
      </c>
      <c r="EM205">
        <v>39690.5</v>
      </c>
      <c r="EN205">
        <v>42147.5</v>
      </c>
      <c r="EO205">
        <v>2.22045</v>
      </c>
      <c r="EP205">
        <v>2.2065999999999999</v>
      </c>
      <c r="EQ205">
        <v>0.143871</v>
      </c>
      <c r="ER205">
        <v>0</v>
      </c>
      <c r="ES205">
        <v>30.054600000000001</v>
      </c>
      <c r="ET205">
        <v>999.9</v>
      </c>
      <c r="EU205">
        <v>76.5</v>
      </c>
      <c r="EV205">
        <v>32.6</v>
      </c>
      <c r="EW205">
        <v>37.373800000000003</v>
      </c>
      <c r="EX205">
        <v>57.000999999999998</v>
      </c>
      <c r="EY205">
        <v>-4.0665100000000001</v>
      </c>
      <c r="EZ205">
        <v>2</v>
      </c>
      <c r="FA205">
        <v>0.390874</v>
      </c>
      <c r="FB205">
        <v>-0.25388899999999998</v>
      </c>
      <c r="FC205">
        <v>20.274699999999999</v>
      </c>
      <c r="FD205">
        <v>5.2186399999999997</v>
      </c>
      <c r="FE205">
        <v>12.0055</v>
      </c>
      <c r="FF205">
        <v>4.9862000000000002</v>
      </c>
      <c r="FG205">
        <v>3.2846299999999999</v>
      </c>
      <c r="FH205">
        <v>9999</v>
      </c>
      <c r="FI205">
        <v>9999</v>
      </c>
      <c r="FJ205">
        <v>9999</v>
      </c>
      <c r="FK205">
        <v>999.9</v>
      </c>
      <c r="FL205">
        <v>1.8657999999999999</v>
      </c>
      <c r="FM205">
        <v>1.8621799999999999</v>
      </c>
      <c r="FN205">
        <v>1.8641700000000001</v>
      </c>
      <c r="FO205">
        <v>1.8602399999999999</v>
      </c>
      <c r="FP205">
        <v>1.8609599999999999</v>
      </c>
      <c r="FQ205">
        <v>1.8601300000000001</v>
      </c>
      <c r="FR205">
        <v>1.86188</v>
      </c>
      <c r="FS205">
        <v>1.85843</v>
      </c>
      <c r="FT205">
        <v>0</v>
      </c>
      <c r="FU205">
        <v>0</v>
      </c>
      <c r="FV205">
        <v>0</v>
      </c>
      <c r="FW205">
        <v>0</v>
      </c>
      <c r="FX205" t="s">
        <v>358</v>
      </c>
      <c r="FY205" t="s">
        <v>359</v>
      </c>
      <c r="FZ205" t="s">
        <v>360</v>
      </c>
      <c r="GA205" t="s">
        <v>360</v>
      </c>
      <c r="GB205" t="s">
        <v>360</v>
      </c>
      <c r="GC205" t="s">
        <v>360</v>
      </c>
      <c r="GD205">
        <v>0</v>
      </c>
      <c r="GE205">
        <v>100</v>
      </c>
      <c r="GF205">
        <v>100</v>
      </c>
      <c r="GG205">
        <v>-7.82</v>
      </c>
      <c r="GH205">
        <v>0.22409999999999999</v>
      </c>
      <c r="GI205">
        <v>-4.3390407852367989</v>
      </c>
      <c r="GJ205">
        <v>-4.8024823865547416E-3</v>
      </c>
      <c r="GK205">
        <v>2.2541114550050859E-6</v>
      </c>
      <c r="GL205">
        <v>-5.2254267566753844E-10</v>
      </c>
      <c r="GM205">
        <v>0.224158448447625</v>
      </c>
      <c r="GN205">
        <v>0</v>
      </c>
      <c r="GO205">
        <v>0</v>
      </c>
      <c r="GP205">
        <v>0</v>
      </c>
      <c r="GQ205">
        <v>6</v>
      </c>
      <c r="GR205">
        <v>2068</v>
      </c>
      <c r="GS205">
        <v>3</v>
      </c>
      <c r="GT205">
        <v>31</v>
      </c>
      <c r="GU205">
        <v>131.30000000000001</v>
      </c>
      <c r="GV205">
        <v>131.30000000000001</v>
      </c>
      <c r="GW205">
        <v>3.3276400000000002</v>
      </c>
      <c r="GX205">
        <v>2.50854</v>
      </c>
      <c r="GY205">
        <v>2.04834</v>
      </c>
      <c r="GZ205">
        <v>2.6257299999999999</v>
      </c>
      <c r="HA205">
        <v>2.1972700000000001</v>
      </c>
      <c r="HB205">
        <v>2.2802699999999998</v>
      </c>
      <c r="HC205">
        <v>37.722799999999999</v>
      </c>
      <c r="HD205">
        <v>14.1495</v>
      </c>
      <c r="HE205">
        <v>18</v>
      </c>
      <c r="HF205">
        <v>693.41499999999996</v>
      </c>
      <c r="HG205">
        <v>760.09699999999998</v>
      </c>
      <c r="HH205">
        <v>31.0001</v>
      </c>
      <c r="HI205">
        <v>32.385199999999998</v>
      </c>
      <c r="HJ205">
        <v>29.9999</v>
      </c>
      <c r="HK205">
        <v>32.353900000000003</v>
      </c>
      <c r="HL205">
        <v>32.3675</v>
      </c>
      <c r="HM205">
        <v>66.609200000000001</v>
      </c>
      <c r="HN205">
        <v>19.139500000000002</v>
      </c>
      <c r="HO205">
        <v>100</v>
      </c>
      <c r="HP205">
        <v>31</v>
      </c>
      <c r="HQ205">
        <v>1270.47</v>
      </c>
      <c r="HR205">
        <v>31.674700000000001</v>
      </c>
      <c r="HS205">
        <v>99.061099999999996</v>
      </c>
      <c r="HT205">
        <v>97.760199999999998</v>
      </c>
    </row>
    <row r="206" spans="1:228" x14ac:dyDescent="0.2">
      <c r="A206">
        <v>191</v>
      </c>
      <c r="B206">
        <v>1676567380.5999999</v>
      </c>
      <c r="C206">
        <v>758.5</v>
      </c>
      <c r="D206" t="s">
        <v>741</v>
      </c>
      <c r="E206" t="s">
        <v>742</v>
      </c>
      <c r="F206">
        <v>4</v>
      </c>
      <c r="G206">
        <v>1676567378.5999999</v>
      </c>
      <c r="H206">
        <f t="shared" si="68"/>
        <v>1.9228586826856753E-3</v>
      </c>
      <c r="I206">
        <f t="shared" si="69"/>
        <v>1.9228586826856753</v>
      </c>
      <c r="J206">
        <f t="shared" si="70"/>
        <v>16.211597489062338</v>
      </c>
      <c r="K206">
        <f t="shared" si="71"/>
        <v>1234.5899999999999</v>
      </c>
      <c r="L206">
        <f t="shared" si="72"/>
        <v>999.83258894656478</v>
      </c>
      <c r="M206">
        <f t="shared" si="73"/>
        <v>101.20347375442596</v>
      </c>
      <c r="N206">
        <f t="shared" si="74"/>
        <v>124.96571730485402</v>
      </c>
      <c r="O206">
        <f t="shared" si="75"/>
        <v>0.12787836106449588</v>
      </c>
      <c r="P206">
        <f t="shared" si="76"/>
        <v>2.7671717461021896</v>
      </c>
      <c r="Q206">
        <f t="shared" si="77"/>
        <v>0.12468371140310283</v>
      </c>
      <c r="R206">
        <f t="shared" si="78"/>
        <v>7.8207698937588679E-2</v>
      </c>
      <c r="S206">
        <f t="shared" si="79"/>
        <v>226.11575237776535</v>
      </c>
      <c r="T206">
        <f t="shared" si="80"/>
        <v>33.081385048402815</v>
      </c>
      <c r="U206">
        <f t="shared" si="81"/>
        <v>32.381971428571433</v>
      </c>
      <c r="V206">
        <f t="shared" si="82"/>
        <v>4.8792962298802145</v>
      </c>
      <c r="W206">
        <f t="shared" si="83"/>
        <v>70.005346827157354</v>
      </c>
      <c r="X206">
        <f t="shared" si="84"/>
        <v>3.3819882134036776</v>
      </c>
      <c r="Y206">
        <f t="shared" si="85"/>
        <v>4.8310427227134234</v>
      </c>
      <c r="Z206">
        <f t="shared" si="86"/>
        <v>1.4973080164765369</v>
      </c>
      <c r="AA206">
        <f t="shared" si="87"/>
        <v>-84.798067906438277</v>
      </c>
      <c r="AB206">
        <f t="shared" si="88"/>
        <v>-26.252079925718132</v>
      </c>
      <c r="AC206">
        <f t="shared" si="89"/>
        <v>-2.1577125786783267</v>
      </c>
      <c r="AD206">
        <f t="shared" si="90"/>
        <v>112.90789196693061</v>
      </c>
      <c r="AE206">
        <f t="shared" si="91"/>
        <v>26.869263131217885</v>
      </c>
      <c r="AF206">
        <f t="shared" si="92"/>
        <v>1.9233221203294233</v>
      </c>
      <c r="AG206">
        <f t="shared" si="93"/>
        <v>16.211597489062338</v>
      </c>
      <c r="AH206">
        <v>1301.891440027081</v>
      </c>
      <c r="AI206">
        <v>1279.8570909090911</v>
      </c>
      <c r="AJ206">
        <v>1.727142819637401</v>
      </c>
      <c r="AK206">
        <v>62.170441953153343</v>
      </c>
      <c r="AL206">
        <f t="shared" si="94"/>
        <v>1.9228586826856753</v>
      </c>
      <c r="AM206">
        <v>31.695938952382111</v>
      </c>
      <c r="AN206">
        <v>33.411741818181817</v>
      </c>
      <c r="AO206">
        <v>-2.5856040502116429E-5</v>
      </c>
      <c r="AP206">
        <v>100.072647166557</v>
      </c>
      <c r="AQ206">
        <v>6</v>
      </c>
      <c r="AR206">
        <v>1</v>
      </c>
      <c r="AS206">
        <f t="shared" si="95"/>
        <v>1</v>
      </c>
      <c r="AT206">
        <f t="shared" si="96"/>
        <v>0</v>
      </c>
      <c r="AU206">
        <f t="shared" si="97"/>
        <v>47447.06994149003</v>
      </c>
      <c r="AV206">
        <f t="shared" si="98"/>
        <v>1200.001428571429</v>
      </c>
      <c r="AW206">
        <f t="shared" si="99"/>
        <v>1025.9263421646456</v>
      </c>
      <c r="AX206">
        <f t="shared" si="100"/>
        <v>0.85493760068767977</v>
      </c>
      <c r="AY206">
        <f t="shared" si="101"/>
        <v>0.18842956932722185</v>
      </c>
      <c r="AZ206">
        <v>6</v>
      </c>
      <c r="BA206">
        <v>0.5</v>
      </c>
      <c r="BB206" t="s">
        <v>355</v>
      </c>
      <c r="BC206">
        <v>2</v>
      </c>
      <c r="BD206" t="b">
        <v>1</v>
      </c>
      <c r="BE206">
        <v>1676567378.5999999</v>
      </c>
      <c r="BF206">
        <v>1234.5899999999999</v>
      </c>
      <c r="BG206">
        <v>1261.5842857142859</v>
      </c>
      <c r="BH206">
        <v>33.412114285714281</v>
      </c>
      <c r="BI206">
        <v>31.696057142857139</v>
      </c>
      <c r="BJ206">
        <v>1242.418571428572</v>
      </c>
      <c r="BK206">
        <v>33.187928571428571</v>
      </c>
      <c r="BL206">
        <v>649.99928571428575</v>
      </c>
      <c r="BM206">
        <v>101.1204285714286</v>
      </c>
      <c r="BN206">
        <v>9.9990599999999999E-2</v>
      </c>
      <c r="BO206">
        <v>32.206000000000003</v>
      </c>
      <c r="BP206">
        <v>32.381971428571433</v>
      </c>
      <c r="BQ206">
        <v>999.89999999999986</v>
      </c>
      <c r="BR206">
        <v>0</v>
      </c>
      <c r="BS206">
        <v>0</v>
      </c>
      <c r="BT206">
        <v>9000.982857142857</v>
      </c>
      <c r="BU206">
        <v>0</v>
      </c>
      <c r="BV206">
        <v>189.65314285714291</v>
      </c>
      <c r="BW206">
        <v>-26.996200000000002</v>
      </c>
      <c r="BX206">
        <v>1277.264285714286</v>
      </c>
      <c r="BY206">
        <v>1302.8814285714291</v>
      </c>
      <c r="BZ206">
        <v>1.716045714285714</v>
      </c>
      <c r="CA206">
        <v>1261.5842857142859</v>
      </c>
      <c r="CB206">
        <v>31.696057142857139</v>
      </c>
      <c r="CC206">
        <v>3.3786457142857138</v>
      </c>
      <c r="CD206">
        <v>3.205117142857143</v>
      </c>
      <c r="CE206">
        <v>26.021942857142861</v>
      </c>
      <c r="CF206">
        <v>25.13374285714286</v>
      </c>
      <c r="CG206">
        <v>1200.001428571429</v>
      </c>
      <c r="CH206">
        <v>0.49999642857142862</v>
      </c>
      <c r="CI206">
        <v>0.50000371428571433</v>
      </c>
      <c r="CJ206">
        <v>0</v>
      </c>
      <c r="CK206">
        <v>900.0595714285713</v>
      </c>
      <c r="CL206">
        <v>4.9990899999999998</v>
      </c>
      <c r="CM206">
        <v>9783.4499999999989</v>
      </c>
      <c r="CN206">
        <v>9557.8542857142875</v>
      </c>
      <c r="CO206">
        <v>42.160428571428568</v>
      </c>
      <c r="CP206">
        <v>43.732000000000014</v>
      </c>
      <c r="CQ206">
        <v>42.936999999999998</v>
      </c>
      <c r="CR206">
        <v>42.811999999999998</v>
      </c>
      <c r="CS206">
        <v>43.436999999999998</v>
      </c>
      <c r="CT206">
        <v>597.49714285714276</v>
      </c>
      <c r="CU206">
        <v>597.50428571428586</v>
      </c>
      <c r="CV206">
        <v>0</v>
      </c>
      <c r="CW206">
        <v>1676567392.5</v>
      </c>
      <c r="CX206">
        <v>0</v>
      </c>
      <c r="CY206">
        <v>1676559501.0999999</v>
      </c>
      <c r="CZ206" t="s">
        <v>356</v>
      </c>
      <c r="DA206">
        <v>1676559501.0999999</v>
      </c>
      <c r="DB206">
        <v>1676559496.5999999</v>
      </c>
      <c r="DC206">
        <v>9</v>
      </c>
      <c r="DD206">
        <v>-0.31900000000000001</v>
      </c>
      <c r="DE206">
        <v>0.04</v>
      </c>
      <c r="DF206">
        <v>-6.032</v>
      </c>
      <c r="DG206">
        <v>0.23799999999999999</v>
      </c>
      <c r="DH206">
        <v>416</v>
      </c>
      <c r="DI206">
        <v>31</v>
      </c>
      <c r="DJ206">
        <v>0.66</v>
      </c>
      <c r="DK206">
        <v>0.35</v>
      </c>
      <c r="DL206">
        <v>-26.925237500000001</v>
      </c>
      <c r="DM206">
        <v>-0.27926341463407262</v>
      </c>
      <c r="DN206">
        <v>6.2138613950988228E-2</v>
      </c>
      <c r="DO206">
        <v>0</v>
      </c>
      <c r="DP206">
        <v>1.7304225</v>
      </c>
      <c r="DQ206">
        <v>-0.1152180112570387</v>
      </c>
      <c r="DR206">
        <v>1.1226632787706199E-2</v>
      </c>
      <c r="DS206">
        <v>0</v>
      </c>
      <c r="DT206">
        <v>0</v>
      </c>
      <c r="DU206">
        <v>0</v>
      </c>
      <c r="DV206">
        <v>0</v>
      </c>
      <c r="DW206">
        <v>-1</v>
      </c>
      <c r="DX206">
        <v>0</v>
      </c>
      <c r="DY206">
        <v>2</v>
      </c>
      <c r="DZ206" t="s">
        <v>357</v>
      </c>
      <c r="EA206">
        <v>3.29738</v>
      </c>
      <c r="EB206">
        <v>2.6249799999999999</v>
      </c>
      <c r="EC206">
        <v>0.21435100000000001</v>
      </c>
      <c r="ED206">
        <v>0.21487000000000001</v>
      </c>
      <c r="EE206">
        <v>0.137712</v>
      </c>
      <c r="EF206">
        <v>0.131637</v>
      </c>
      <c r="EG206">
        <v>23730.1</v>
      </c>
      <c r="EH206">
        <v>24066.5</v>
      </c>
      <c r="EI206">
        <v>28104.5</v>
      </c>
      <c r="EJ206">
        <v>29505.4</v>
      </c>
      <c r="EK206">
        <v>33373.9</v>
      </c>
      <c r="EL206">
        <v>35557.9</v>
      </c>
      <c r="EM206">
        <v>39690.9</v>
      </c>
      <c r="EN206">
        <v>42148.4</v>
      </c>
      <c r="EO206">
        <v>2.2206999999999999</v>
      </c>
      <c r="EP206">
        <v>2.2067199999999998</v>
      </c>
      <c r="EQ206">
        <v>0.14286499999999999</v>
      </c>
      <c r="ER206">
        <v>0</v>
      </c>
      <c r="ES206">
        <v>30.054300000000001</v>
      </c>
      <c r="ET206">
        <v>999.9</v>
      </c>
      <c r="EU206">
        <v>76.5</v>
      </c>
      <c r="EV206">
        <v>32.6</v>
      </c>
      <c r="EW206">
        <v>37.368299999999998</v>
      </c>
      <c r="EX206">
        <v>56.581000000000003</v>
      </c>
      <c r="EY206">
        <v>-4.02644</v>
      </c>
      <c r="EZ206">
        <v>2</v>
      </c>
      <c r="FA206">
        <v>0.39084099999999999</v>
      </c>
      <c r="FB206">
        <v>-0.25205899999999998</v>
      </c>
      <c r="FC206">
        <v>20.274699999999999</v>
      </c>
      <c r="FD206">
        <v>5.2180400000000002</v>
      </c>
      <c r="FE206">
        <v>12.0068</v>
      </c>
      <c r="FF206">
        <v>4.9861500000000003</v>
      </c>
      <c r="FG206">
        <v>3.2846299999999999</v>
      </c>
      <c r="FH206">
        <v>9999</v>
      </c>
      <c r="FI206">
        <v>9999</v>
      </c>
      <c r="FJ206">
        <v>9999</v>
      </c>
      <c r="FK206">
        <v>999.9</v>
      </c>
      <c r="FL206">
        <v>1.86581</v>
      </c>
      <c r="FM206">
        <v>1.8621799999999999</v>
      </c>
      <c r="FN206">
        <v>1.8641799999999999</v>
      </c>
      <c r="FO206">
        <v>1.86026</v>
      </c>
      <c r="FP206">
        <v>1.8609599999999999</v>
      </c>
      <c r="FQ206">
        <v>1.8601399999999999</v>
      </c>
      <c r="FR206">
        <v>1.86188</v>
      </c>
      <c r="FS206">
        <v>1.85846</v>
      </c>
      <c r="FT206">
        <v>0</v>
      </c>
      <c r="FU206">
        <v>0</v>
      </c>
      <c r="FV206">
        <v>0</v>
      </c>
      <c r="FW206">
        <v>0</v>
      </c>
      <c r="FX206" t="s">
        <v>358</v>
      </c>
      <c r="FY206" t="s">
        <v>359</v>
      </c>
      <c r="FZ206" t="s">
        <v>360</v>
      </c>
      <c r="GA206" t="s">
        <v>360</v>
      </c>
      <c r="GB206" t="s">
        <v>360</v>
      </c>
      <c r="GC206" t="s">
        <v>360</v>
      </c>
      <c r="GD206">
        <v>0</v>
      </c>
      <c r="GE206">
        <v>100</v>
      </c>
      <c r="GF206">
        <v>100</v>
      </c>
      <c r="GG206">
        <v>-7.84</v>
      </c>
      <c r="GH206">
        <v>0.22409999999999999</v>
      </c>
      <c r="GI206">
        <v>-4.3390407852367989</v>
      </c>
      <c r="GJ206">
        <v>-4.8024823865547416E-3</v>
      </c>
      <c r="GK206">
        <v>2.2541114550050859E-6</v>
      </c>
      <c r="GL206">
        <v>-5.2254267566753844E-10</v>
      </c>
      <c r="GM206">
        <v>0.224158448447625</v>
      </c>
      <c r="GN206">
        <v>0</v>
      </c>
      <c r="GO206">
        <v>0</v>
      </c>
      <c r="GP206">
        <v>0</v>
      </c>
      <c r="GQ206">
        <v>6</v>
      </c>
      <c r="GR206">
        <v>2068</v>
      </c>
      <c r="GS206">
        <v>3</v>
      </c>
      <c r="GT206">
        <v>31</v>
      </c>
      <c r="GU206">
        <v>131.30000000000001</v>
      </c>
      <c r="GV206">
        <v>131.4</v>
      </c>
      <c r="GW206">
        <v>3.3422900000000002</v>
      </c>
      <c r="GX206">
        <v>2.5109900000000001</v>
      </c>
      <c r="GY206">
        <v>2.04834</v>
      </c>
      <c r="GZ206">
        <v>2.6257299999999999</v>
      </c>
      <c r="HA206">
        <v>2.1972700000000001</v>
      </c>
      <c r="HB206">
        <v>2.2680699999999998</v>
      </c>
      <c r="HC206">
        <v>37.698700000000002</v>
      </c>
      <c r="HD206">
        <v>14.1495</v>
      </c>
      <c r="HE206">
        <v>18</v>
      </c>
      <c r="HF206">
        <v>693.60500000000002</v>
      </c>
      <c r="HG206">
        <v>760.19399999999996</v>
      </c>
      <c r="HH206">
        <v>31.000299999999999</v>
      </c>
      <c r="HI206">
        <v>32.383099999999999</v>
      </c>
      <c r="HJ206">
        <v>29.9999</v>
      </c>
      <c r="HK206">
        <v>32.352499999999999</v>
      </c>
      <c r="HL206">
        <v>32.365400000000001</v>
      </c>
      <c r="HM206">
        <v>66.887799999999999</v>
      </c>
      <c r="HN206">
        <v>19.139500000000002</v>
      </c>
      <c r="HO206">
        <v>100</v>
      </c>
      <c r="HP206">
        <v>31</v>
      </c>
      <c r="HQ206">
        <v>1277.1500000000001</v>
      </c>
      <c r="HR206">
        <v>31.674700000000001</v>
      </c>
      <c r="HS206">
        <v>99.061999999999998</v>
      </c>
      <c r="HT206">
        <v>97.762500000000003</v>
      </c>
    </row>
    <row r="207" spans="1:228" x14ac:dyDescent="0.2">
      <c r="A207">
        <v>192</v>
      </c>
      <c r="B207">
        <v>1676567384.5999999</v>
      </c>
      <c r="C207">
        <v>762.5</v>
      </c>
      <c r="D207" t="s">
        <v>743</v>
      </c>
      <c r="E207" t="s">
        <v>744</v>
      </c>
      <c r="F207">
        <v>4</v>
      </c>
      <c r="G207">
        <v>1676567382.2874999</v>
      </c>
      <c r="H207">
        <f t="shared" si="68"/>
        <v>1.9236240166979495E-3</v>
      </c>
      <c r="I207">
        <f t="shared" si="69"/>
        <v>1.9236240166979495</v>
      </c>
      <c r="J207">
        <f t="shared" si="70"/>
        <v>16.057859521063932</v>
      </c>
      <c r="K207">
        <f t="shared" si="71"/>
        <v>1240.7962500000001</v>
      </c>
      <c r="L207">
        <f t="shared" si="72"/>
        <v>1007.9580241223817</v>
      </c>
      <c r="M207">
        <f t="shared" si="73"/>
        <v>102.02924471598725</v>
      </c>
      <c r="N207">
        <f t="shared" si="74"/>
        <v>125.59799238083987</v>
      </c>
      <c r="O207">
        <f t="shared" si="75"/>
        <v>0.12795444216379059</v>
      </c>
      <c r="P207">
        <f t="shared" si="76"/>
        <v>2.769971490581177</v>
      </c>
      <c r="Q207">
        <f t="shared" si="77"/>
        <v>0.12475918709304352</v>
      </c>
      <c r="R207">
        <f t="shared" si="78"/>
        <v>7.8254927072489794E-2</v>
      </c>
      <c r="S207">
        <f t="shared" si="79"/>
        <v>226.11892010983516</v>
      </c>
      <c r="T207">
        <f t="shared" si="80"/>
        <v>33.075880999028925</v>
      </c>
      <c r="U207">
        <f t="shared" si="81"/>
        <v>32.381549999999997</v>
      </c>
      <c r="V207">
        <f t="shared" si="82"/>
        <v>4.8791801697903869</v>
      </c>
      <c r="W207">
        <f t="shared" si="83"/>
        <v>70.026129071675953</v>
      </c>
      <c r="X207">
        <f t="shared" si="84"/>
        <v>3.3821319499677673</v>
      </c>
      <c r="Y207">
        <f t="shared" si="85"/>
        <v>4.829814234777924</v>
      </c>
      <c r="Z207">
        <f t="shared" si="86"/>
        <v>1.4970482198226196</v>
      </c>
      <c r="AA207">
        <f t="shared" si="87"/>
        <v>-84.831819136379579</v>
      </c>
      <c r="AB207">
        <f t="shared" si="88"/>
        <v>-26.887713275187394</v>
      </c>
      <c r="AC207">
        <f t="shared" si="89"/>
        <v>-2.2076695093426495</v>
      </c>
      <c r="AD207">
        <f t="shared" si="90"/>
        <v>112.19171818892553</v>
      </c>
      <c r="AE207">
        <f t="shared" si="91"/>
        <v>26.706437235400905</v>
      </c>
      <c r="AF207">
        <f t="shared" si="92"/>
        <v>1.9225606591456788</v>
      </c>
      <c r="AG207">
        <f t="shared" si="93"/>
        <v>16.057859521063932</v>
      </c>
      <c r="AH207">
        <v>1308.6953041956131</v>
      </c>
      <c r="AI207">
        <v>1286.8147272727269</v>
      </c>
      <c r="AJ207">
        <v>1.724705897796313</v>
      </c>
      <c r="AK207">
        <v>62.170441953153343</v>
      </c>
      <c r="AL207">
        <f t="shared" si="94"/>
        <v>1.9236240166979495</v>
      </c>
      <c r="AM207">
        <v>31.696050434168018</v>
      </c>
      <c r="AN207">
        <v>33.412423030303017</v>
      </c>
      <c r="AO207">
        <v>1.447749884307384E-5</v>
      </c>
      <c r="AP207">
        <v>100.072647166557</v>
      </c>
      <c r="AQ207">
        <v>6</v>
      </c>
      <c r="AR207">
        <v>1</v>
      </c>
      <c r="AS207">
        <f t="shared" si="95"/>
        <v>1</v>
      </c>
      <c r="AT207">
        <f t="shared" si="96"/>
        <v>0</v>
      </c>
      <c r="AU207">
        <f t="shared" si="97"/>
        <v>47525.028158992303</v>
      </c>
      <c r="AV207">
        <f t="shared" si="98"/>
        <v>1200.01875</v>
      </c>
      <c r="AW207">
        <f t="shared" si="99"/>
        <v>1025.9411010931788</v>
      </c>
      <c r="AX207">
        <f t="shared" si="100"/>
        <v>0.85493755917828684</v>
      </c>
      <c r="AY207">
        <f t="shared" si="101"/>
        <v>0.18842948921409367</v>
      </c>
      <c r="AZ207">
        <v>6</v>
      </c>
      <c r="BA207">
        <v>0.5</v>
      </c>
      <c r="BB207" t="s">
        <v>355</v>
      </c>
      <c r="BC207">
        <v>2</v>
      </c>
      <c r="BD207" t="b">
        <v>1</v>
      </c>
      <c r="BE207">
        <v>1676567382.2874999</v>
      </c>
      <c r="BF207">
        <v>1240.7962500000001</v>
      </c>
      <c r="BG207">
        <v>1267.6524999999999</v>
      </c>
      <c r="BH207">
        <v>33.412450000000007</v>
      </c>
      <c r="BI207">
        <v>31.696937500000001</v>
      </c>
      <c r="BJ207">
        <v>1248.635</v>
      </c>
      <c r="BK207">
        <v>33.188299999999998</v>
      </c>
      <c r="BL207">
        <v>649.94799999999998</v>
      </c>
      <c r="BM207">
        <v>101.124</v>
      </c>
      <c r="BN207">
        <v>9.9704037499999995E-2</v>
      </c>
      <c r="BO207">
        <v>32.201500000000003</v>
      </c>
      <c r="BP207">
        <v>32.381549999999997</v>
      </c>
      <c r="BQ207">
        <v>999.9</v>
      </c>
      <c r="BR207">
        <v>0</v>
      </c>
      <c r="BS207">
        <v>0</v>
      </c>
      <c r="BT207">
        <v>9015.5450000000019</v>
      </c>
      <c r="BU207">
        <v>0</v>
      </c>
      <c r="BV207">
        <v>189.64099999999999</v>
      </c>
      <c r="BW207">
        <v>-26.855662500000001</v>
      </c>
      <c r="BX207">
        <v>1283.6875</v>
      </c>
      <c r="BY207">
        <v>1309.1475</v>
      </c>
      <c r="BZ207">
        <v>1.7155137499999999</v>
      </c>
      <c r="CA207">
        <v>1267.6524999999999</v>
      </c>
      <c r="CB207">
        <v>31.696937500000001</v>
      </c>
      <c r="CC207">
        <v>3.3787975000000001</v>
      </c>
      <c r="CD207">
        <v>3.2053175</v>
      </c>
      <c r="CE207">
        <v>26.022725000000001</v>
      </c>
      <c r="CF207">
        <v>25.134787500000002</v>
      </c>
      <c r="CG207">
        <v>1200.01875</v>
      </c>
      <c r="CH207">
        <v>0.49999900000000003</v>
      </c>
      <c r="CI207">
        <v>0.50000100000000003</v>
      </c>
      <c r="CJ207">
        <v>0</v>
      </c>
      <c r="CK207">
        <v>900.3655</v>
      </c>
      <c r="CL207">
        <v>4.9990899999999998</v>
      </c>
      <c r="CM207">
        <v>9786.7462500000001</v>
      </c>
      <c r="CN207">
        <v>9557.9874999999993</v>
      </c>
      <c r="CO207">
        <v>42.163749999999993</v>
      </c>
      <c r="CP207">
        <v>43.734250000000003</v>
      </c>
      <c r="CQ207">
        <v>42.936999999999998</v>
      </c>
      <c r="CR207">
        <v>42.811999999999998</v>
      </c>
      <c r="CS207">
        <v>43.436999999999998</v>
      </c>
      <c r="CT207">
        <v>597.50749999999994</v>
      </c>
      <c r="CU207">
        <v>597.51125000000002</v>
      </c>
      <c r="CV207">
        <v>0</v>
      </c>
      <c r="CW207">
        <v>1676567396.0999999</v>
      </c>
      <c r="CX207">
        <v>0</v>
      </c>
      <c r="CY207">
        <v>1676559501.0999999</v>
      </c>
      <c r="CZ207" t="s">
        <v>356</v>
      </c>
      <c r="DA207">
        <v>1676559501.0999999</v>
      </c>
      <c r="DB207">
        <v>1676559496.5999999</v>
      </c>
      <c r="DC207">
        <v>9</v>
      </c>
      <c r="DD207">
        <v>-0.31900000000000001</v>
      </c>
      <c r="DE207">
        <v>0.04</v>
      </c>
      <c r="DF207">
        <v>-6.032</v>
      </c>
      <c r="DG207">
        <v>0.23799999999999999</v>
      </c>
      <c r="DH207">
        <v>416</v>
      </c>
      <c r="DI207">
        <v>31</v>
      </c>
      <c r="DJ207">
        <v>0.66</v>
      </c>
      <c r="DK207">
        <v>0.35</v>
      </c>
      <c r="DL207">
        <v>-26.918772499999999</v>
      </c>
      <c r="DM207">
        <v>-0.18330393996245969</v>
      </c>
      <c r="DN207">
        <v>6.9275244451030032E-2</v>
      </c>
      <c r="DO207">
        <v>0</v>
      </c>
      <c r="DP207">
        <v>1.72434625</v>
      </c>
      <c r="DQ207">
        <v>-8.6575722326455204E-2</v>
      </c>
      <c r="DR207">
        <v>8.8201067701870802E-3</v>
      </c>
      <c r="DS207">
        <v>1</v>
      </c>
      <c r="DT207">
        <v>0</v>
      </c>
      <c r="DU207">
        <v>0</v>
      </c>
      <c r="DV207">
        <v>0</v>
      </c>
      <c r="DW207">
        <v>-1</v>
      </c>
      <c r="DX207">
        <v>1</v>
      </c>
      <c r="DY207">
        <v>2</v>
      </c>
      <c r="DZ207" t="s">
        <v>373</v>
      </c>
      <c r="EA207">
        <v>3.2974000000000001</v>
      </c>
      <c r="EB207">
        <v>2.6255600000000001</v>
      </c>
      <c r="EC207">
        <v>0.215061</v>
      </c>
      <c r="ED207">
        <v>0.21556600000000001</v>
      </c>
      <c r="EE207">
        <v>0.13771900000000001</v>
      </c>
      <c r="EF207">
        <v>0.13164999999999999</v>
      </c>
      <c r="EG207">
        <v>23708.7</v>
      </c>
      <c r="EH207">
        <v>24044.9</v>
      </c>
      <c r="EI207">
        <v>28104.6</v>
      </c>
      <c r="EJ207">
        <v>29505.200000000001</v>
      </c>
      <c r="EK207">
        <v>33374</v>
      </c>
      <c r="EL207">
        <v>35557.5</v>
      </c>
      <c r="EM207">
        <v>39691.199999999997</v>
      </c>
      <c r="EN207">
        <v>42148.4</v>
      </c>
      <c r="EO207">
        <v>2.2204999999999999</v>
      </c>
      <c r="EP207">
        <v>2.2067800000000002</v>
      </c>
      <c r="EQ207">
        <v>0.143424</v>
      </c>
      <c r="ER207">
        <v>0</v>
      </c>
      <c r="ES207">
        <v>30.055700000000002</v>
      </c>
      <c r="ET207">
        <v>999.9</v>
      </c>
      <c r="EU207">
        <v>76.5</v>
      </c>
      <c r="EV207">
        <v>32.6</v>
      </c>
      <c r="EW207">
        <v>37.369</v>
      </c>
      <c r="EX207">
        <v>56.790999999999997</v>
      </c>
      <c r="EY207">
        <v>-3.98638</v>
      </c>
      <c r="EZ207">
        <v>2</v>
      </c>
      <c r="FA207">
        <v>0.390488</v>
      </c>
      <c r="FB207">
        <v>-0.25140499999999999</v>
      </c>
      <c r="FC207">
        <v>20.274699999999999</v>
      </c>
      <c r="FD207">
        <v>5.2181899999999999</v>
      </c>
      <c r="FE207">
        <v>12.0062</v>
      </c>
      <c r="FF207">
        <v>4.9861000000000004</v>
      </c>
      <c r="FG207">
        <v>3.2846299999999999</v>
      </c>
      <c r="FH207">
        <v>9999</v>
      </c>
      <c r="FI207">
        <v>9999</v>
      </c>
      <c r="FJ207">
        <v>9999</v>
      </c>
      <c r="FK207">
        <v>999.9</v>
      </c>
      <c r="FL207">
        <v>1.8657999999999999</v>
      </c>
      <c r="FM207">
        <v>1.8621799999999999</v>
      </c>
      <c r="FN207">
        <v>1.8641700000000001</v>
      </c>
      <c r="FO207">
        <v>1.8602799999999999</v>
      </c>
      <c r="FP207">
        <v>1.86097</v>
      </c>
      <c r="FQ207">
        <v>1.86016</v>
      </c>
      <c r="FR207">
        <v>1.86188</v>
      </c>
      <c r="FS207">
        <v>1.85849</v>
      </c>
      <c r="FT207">
        <v>0</v>
      </c>
      <c r="FU207">
        <v>0</v>
      </c>
      <c r="FV207">
        <v>0</v>
      </c>
      <c r="FW207">
        <v>0</v>
      </c>
      <c r="FX207" t="s">
        <v>358</v>
      </c>
      <c r="FY207" t="s">
        <v>359</v>
      </c>
      <c r="FZ207" t="s">
        <v>360</v>
      </c>
      <c r="GA207" t="s">
        <v>360</v>
      </c>
      <c r="GB207" t="s">
        <v>360</v>
      </c>
      <c r="GC207" t="s">
        <v>360</v>
      </c>
      <c r="GD207">
        <v>0</v>
      </c>
      <c r="GE207">
        <v>100</v>
      </c>
      <c r="GF207">
        <v>100</v>
      </c>
      <c r="GG207">
        <v>-7.84</v>
      </c>
      <c r="GH207">
        <v>0.22409999999999999</v>
      </c>
      <c r="GI207">
        <v>-4.3390407852367989</v>
      </c>
      <c r="GJ207">
        <v>-4.8024823865547416E-3</v>
      </c>
      <c r="GK207">
        <v>2.2541114550050859E-6</v>
      </c>
      <c r="GL207">
        <v>-5.2254267566753844E-10</v>
      </c>
      <c r="GM207">
        <v>0.224158448447625</v>
      </c>
      <c r="GN207">
        <v>0</v>
      </c>
      <c r="GO207">
        <v>0</v>
      </c>
      <c r="GP207">
        <v>0</v>
      </c>
      <c r="GQ207">
        <v>6</v>
      </c>
      <c r="GR207">
        <v>2068</v>
      </c>
      <c r="GS207">
        <v>3</v>
      </c>
      <c r="GT207">
        <v>31</v>
      </c>
      <c r="GU207">
        <v>131.4</v>
      </c>
      <c r="GV207">
        <v>131.5</v>
      </c>
      <c r="GW207">
        <v>3.3557100000000002</v>
      </c>
      <c r="GX207">
        <v>2.5109900000000001</v>
      </c>
      <c r="GY207">
        <v>2.04834</v>
      </c>
      <c r="GZ207">
        <v>2.6257299999999999</v>
      </c>
      <c r="HA207">
        <v>2.1972700000000001</v>
      </c>
      <c r="HB207">
        <v>2.2705099999999998</v>
      </c>
      <c r="HC207">
        <v>37.722799999999999</v>
      </c>
      <c r="HD207">
        <v>14.1495</v>
      </c>
      <c r="HE207">
        <v>18</v>
      </c>
      <c r="HF207">
        <v>693.42499999999995</v>
      </c>
      <c r="HG207">
        <v>760.23</v>
      </c>
      <c r="HH207">
        <v>31.000299999999999</v>
      </c>
      <c r="HI207">
        <v>32.382399999999997</v>
      </c>
      <c r="HJ207">
        <v>29.9999</v>
      </c>
      <c r="HK207">
        <v>32.351100000000002</v>
      </c>
      <c r="HL207">
        <v>32.364600000000003</v>
      </c>
      <c r="HM207">
        <v>67.169600000000003</v>
      </c>
      <c r="HN207">
        <v>19.139500000000002</v>
      </c>
      <c r="HO207">
        <v>100</v>
      </c>
      <c r="HP207">
        <v>31</v>
      </c>
      <c r="HQ207">
        <v>1283.83</v>
      </c>
      <c r="HR207">
        <v>31.674700000000001</v>
      </c>
      <c r="HS207">
        <v>99.062600000000003</v>
      </c>
      <c r="HT207">
        <v>97.762200000000007</v>
      </c>
    </row>
    <row r="208" spans="1:228" x14ac:dyDescent="0.2">
      <c r="A208">
        <v>193</v>
      </c>
      <c r="B208">
        <v>1676567388.5999999</v>
      </c>
      <c r="C208">
        <v>766.5</v>
      </c>
      <c r="D208" t="s">
        <v>745</v>
      </c>
      <c r="E208" t="s">
        <v>746</v>
      </c>
      <c r="F208">
        <v>4</v>
      </c>
      <c r="G208">
        <v>1676567386.5999999</v>
      </c>
      <c r="H208">
        <f t="shared" ref="H208:H239" si="102">(I208)/1000</f>
        <v>1.9194547607482304E-3</v>
      </c>
      <c r="I208">
        <f t="shared" ref="I208:I239" si="103">IF(BD208, AL208, AF208)</f>
        <v>1.9194547607482304</v>
      </c>
      <c r="J208">
        <f t="shared" ref="J208:J239" si="104">IF(BD208, AG208, AE208)</f>
        <v>16.153622728188616</v>
      </c>
      <c r="K208">
        <f t="shared" ref="K208:K239" si="105">BF208 - IF(AS208&gt;1, J208*AZ208*100/(AU208*BT208), 0)</f>
        <v>1247.9328571428571</v>
      </c>
      <c r="L208">
        <f t="shared" ref="L208:L239" si="106">((R208-H208/2)*K208-J208)/(R208+H208/2)</f>
        <v>1013.0993264793113</v>
      </c>
      <c r="M208">
        <f t="shared" ref="M208:M239" si="107">L208*(BM208+BN208)/1000</f>
        <v>102.55008461143457</v>
      </c>
      <c r="N208">
        <f t="shared" ref="N208:N239" si="108">(BF208 - IF(AS208&gt;1, J208*AZ208*100/(AU208*BT208), 0))*(BM208+BN208)/1000</f>
        <v>126.32090136129678</v>
      </c>
      <c r="O208">
        <f t="shared" ref="O208:O239" si="109">2/((1/Q208-1/P208)+SIGN(Q208)*SQRT((1/Q208-1/P208)*(1/Q208-1/P208) + 4*BA208/((BA208+1)*(BA208+1))*(2*1/Q208*1/P208-1/P208*1/P208)))</f>
        <v>0.12757679162515245</v>
      </c>
      <c r="P208">
        <f t="shared" ref="P208:P239" si="110">IF(LEFT(BB208,1)&lt;&gt;"0",IF(LEFT(BB208,1)="1",3,BC208),$D$4+$E$4*(BT208*BM208/($K$4*1000))+$F$4*(BT208*BM208/($K$4*1000))*MAX(MIN(AZ208,$J$4),$I$4)*MAX(MIN(AZ208,$J$4),$I$4)+$G$4*MAX(MIN(AZ208,$J$4),$I$4)*(BT208*BM208/($K$4*1000))+$H$4*(BT208*BM208/($K$4*1000))*(BT208*BM208/($K$4*1000)))</f>
        <v>2.7685279869641515</v>
      </c>
      <c r="Q208">
        <f t="shared" ref="Q208:Q239" si="111">H208*(1000-(1000*0.61365*EXP(17.502*U208/(240.97+U208))/(BM208+BN208)+BH208)/2)/(1000*0.61365*EXP(17.502*U208/(240.97+U208))/(BM208+BN208)-BH208)</f>
        <v>0.12439850590947989</v>
      </c>
      <c r="R208">
        <f t="shared" ref="R208:R239" si="112">1/((BA208+1)/(O208/1.6)+1/(P208/1.37)) + BA208/((BA208+1)/(O208/1.6) + BA208/(P208/1.37))</f>
        <v>7.8028027645552708E-2</v>
      </c>
      <c r="S208">
        <f t="shared" ref="S208:S239" si="113">(AV208*AY208)</f>
        <v>226.11367809292761</v>
      </c>
      <c r="T208">
        <f t="shared" ref="T208:T239" si="114">(BO208+(S208+2*0.95*0.0000000567*(((BO208+$B$6)+273)^4-(BO208+273)^4)-44100*H208)/(1.84*29.3*P208+8*0.95*0.0000000567*(BO208+273)^3))</f>
        <v>33.076380387250403</v>
      </c>
      <c r="U208">
        <f t="shared" ref="U208:U239" si="115">($C$6*BP208+$D$6*BQ208+$E$6*T208)</f>
        <v>32.385342857142859</v>
      </c>
      <c r="V208">
        <f t="shared" ref="V208:V239" si="116">0.61365*EXP(17.502*U208/(240.97+U208))</f>
        <v>4.8802247971040202</v>
      </c>
      <c r="W208">
        <f t="shared" ref="W208:W239" si="117">(X208/Y208*100)</f>
        <v>70.029362734139994</v>
      </c>
      <c r="X208">
        <f t="shared" ref="X208:X239" si="118">BH208*(BM208+BN208)/1000</f>
        <v>3.3820915160779852</v>
      </c>
      <c r="Y208">
        <f t="shared" ref="Y208:Y239" si="119">0.61365*EXP(17.502*BO208/(240.97+BO208))</f>
        <v>4.8295334757190114</v>
      </c>
      <c r="Z208">
        <f t="shared" ref="Z208:Z239" si="120">(V208-BH208*(BM208+BN208)/1000)</f>
        <v>1.498133281026035</v>
      </c>
      <c r="AA208">
        <f t="shared" ref="AA208:AA239" si="121">(-H208*44100)</f>
        <v>-84.647954948996954</v>
      </c>
      <c r="AB208">
        <f t="shared" ref="AB208:AB239" si="122">2*29.3*P208*0.92*(BO208-U208)</f>
        <v>-27.593332783750959</v>
      </c>
      <c r="AC208">
        <f t="shared" ref="AC208:AC239" si="123">2*0.95*0.0000000567*(((BO208+$B$6)+273)^4-(U208+273)^4)</f>
        <v>-2.2668178905406071</v>
      </c>
      <c r="AD208">
        <f t="shared" ref="AD208:AD239" si="124">S208+AC208+AA208+AB208</f>
        <v>111.6055724696391</v>
      </c>
      <c r="AE208">
        <f t="shared" ref="AE208:AE239" si="125">BL208*AS208*(BG208-BF208*(1000-AS208*BI208)/(1000-AS208*BH208))/(100*AZ208)</f>
        <v>26.83850027118962</v>
      </c>
      <c r="AF208">
        <f t="shared" ref="AF208:AF239" si="126">1000*BL208*AS208*(BH208-BI208)/(100*AZ208*(1000-AS208*BH208))</f>
        <v>1.9189242407844715</v>
      </c>
      <c r="AG208">
        <f t="shared" ref="AG208:AG239" si="127">(AH208 - AI208 - BM208*1000/(8.314*(BO208+273.15)) * AK208/BL208 * AJ208) * BL208/(100*AZ208) * (1000 - BI208)/1000</f>
        <v>16.153622728188616</v>
      </c>
      <c r="AH208">
        <v>1315.660784948278</v>
      </c>
      <c r="AI208">
        <v>1293.6736969696969</v>
      </c>
      <c r="AJ208">
        <v>1.729487305606995</v>
      </c>
      <c r="AK208">
        <v>62.170441953153343</v>
      </c>
      <c r="AL208">
        <f t="shared" ref="AL208:AL239" si="128">(AN208 - AM208 + BM208*1000/(8.314*(BO208+273.15)) * AP208/BL208 * AO208) * BL208/(100*AZ208) * 1000/(1000 - AN208)</f>
        <v>1.9194547607482304</v>
      </c>
      <c r="AM208">
        <v>31.699502548571349</v>
      </c>
      <c r="AN208">
        <v>33.412086060606057</v>
      </c>
      <c r="AO208">
        <v>-1.3359607404942711E-5</v>
      </c>
      <c r="AP208">
        <v>100.072647166557</v>
      </c>
      <c r="AQ208">
        <v>6</v>
      </c>
      <c r="AR208">
        <v>1</v>
      </c>
      <c r="AS208">
        <f t="shared" ref="AS208:AS239" si="129">IF(AQ208*$H$12&gt;=AU208,1,(AU208/(AU208-AQ208*$H$12)))</f>
        <v>1</v>
      </c>
      <c r="AT208">
        <f t="shared" ref="AT208:AT239" si="130">(AS208-1)*100</f>
        <v>0</v>
      </c>
      <c r="AU208">
        <f t="shared" ref="AU208:AU239" si="131">MAX(0,($B$12+$C$12*BT208)/(1+$D$12*BT208)*BM208/(BO208+273)*$E$12)</f>
        <v>47485.36395683368</v>
      </c>
      <c r="AV208">
        <f t="shared" ref="AV208:AV239" si="132">$B$10*BU208+$C$10*BV208+$F$10*CG208*(1-CJ208)</f>
        <v>1199.984285714286</v>
      </c>
      <c r="AW208">
        <f t="shared" ref="AW208:AW239" si="133">AV208*AX208</f>
        <v>1025.9122850222427</v>
      </c>
      <c r="AX208">
        <f t="shared" ref="AX208:AX239" si="134">($B$10*$D$8+$C$10*$D$8+$F$10*((CT208+CL208)/MAX(CT208+CL208+CU208, 0.1)*$I$8+CU208/MAX(CT208+CL208+CU208, 0.1)*$J$8))/($B$10+$C$10+$F$10)</f>
        <v>0.8549380998031757</v>
      </c>
      <c r="AY208">
        <f t="shared" ref="AY208:AY239" si="135">($B$10*$K$8+$C$10*$K$8+$F$10*((CT208+CL208)/MAX(CT208+CL208+CU208, 0.1)*$P$8+CU208/MAX(CT208+CL208+CU208, 0.1)*$Q$8))/($B$10+$C$10+$F$10)</f>
        <v>0.18843053262012871</v>
      </c>
      <c r="AZ208">
        <v>6</v>
      </c>
      <c r="BA208">
        <v>0.5</v>
      </c>
      <c r="BB208" t="s">
        <v>355</v>
      </c>
      <c r="BC208">
        <v>2</v>
      </c>
      <c r="BD208" t="b">
        <v>1</v>
      </c>
      <c r="BE208">
        <v>1676567386.5999999</v>
      </c>
      <c r="BF208">
        <v>1247.9328571428571</v>
      </c>
      <c r="BG208">
        <v>1274.9157142857141</v>
      </c>
      <c r="BH208">
        <v>33.411914285714282</v>
      </c>
      <c r="BI208">
        <v>31.69988571428572</v>
      </c>
      <c r="BJ208">
        <v>1255.782857142857</v>
      </c>
      <c r="BK208">
        <v>33.187757142857137</v>
      </c>
      <c r="BL208">
        <v>650.03914285714279</v>
      </c>
      <c r="BM208">
        <v>101.1241428571429</v>
      </c>
      <c r="BN208">
        <v>9.9974000000000007E-2</v>
      </c>
      <c r="BO208">
        <v>32.200471428571433</v>
      </c>
      <c r="BP208">
        <v>32.385342857142859</v>
      </c>
      <c r="BQ208">
        <v>999.89999999999986</v>
      </c>
      <c r="BR208">
        <v>0</v>
      </c>
      <c r="BS208">
        <v>0</v>
      </c>
      <c r="BT208">
        <v>9007.8585714285709</v>
      </c>
      <c r="BU208">
        <v>0</v>
      </c>
      <c r="BV208">
        <v>191.9241428571429</v>
      </c>
      <c r="BW208">
        <v>-26.98085714285714</v>
      </c>
      <c r="BX208">
        <v>1291.07</v>
      </c>
      <c r="BY208">
        <v>1316.6542857142861</v>
      </c>
      <c r="BZ208">
        <v>1.7120314285714291</v>
      </c>
      <c r="CA208">
        <v>1274.9157142857141</v>
      </c>
      <c r="CB208">
        <v>31.69988571428572</v>
      </c>
      <c r="CC208">
        <v>3.378751428571428</v>
      </c>
      <c r="CD208">
        <v>3.2056228571428571</v>
      </c>
      <c r="CE208">
        <v>26.022471428571428</v>
      </c>
      <c r="CF208">
        <v>25.136385714285719</v>
      </c>
      <c r="CG208">
        <v>1199.984285714286</v>
      </c>
      <c r="CH208">
        <v>0.49998042857142849</v>
      </c>
      <c r="CI208">
        <v>0.50001985714285713</v>
      </c>
      <c r="CJ208">
        <v>0</v>
      </c>
      <c r="CK208">
        <v>900.56257142857135</v>
      </c>
      <c r="CL208">
        <v>4.9990899999999998</v>
      </c>
      <c r="CM208">
        <v>9789.0471428571418</v>
      </c>
      <c r="CN208">
        <v>9557.664285714287</v>
      </c>
      <c r="CO208">
        <v>42.125</v>
      </c>
      <c r="CP208">
        <v>43.704999999999998</v>
      </c>
      <c r="CQ208">
        <v>42.936999999999998</v>
      </c>
      <c r="CR208">
        <v>42.811999999999998</v>
      </c>
      <c r="CS208">
        <v>43.436999999999998</v>
      </c>
      <c r="CT208">
        <v>597.46857142857141</v>
      </c>
      <c r="CU208">
        <v>597.51571428571424</v>
      </c>
      <c r="CV208">
        <v>0</v>
      </c>
      <c r="CW208">
        <v>1676567400.3</v>
      </c>
      <c r="CX208">
        <v>0</v>
      </c>
      <c r="CY208">
        <v>1676559501.0999999</v>
      </c>
      <c r="CZ208" t="s">
        <v>356</v>
      </c>
      <c r="DA208">
        <v>1676559501.0999999</v>
      </c>
      <c r="DB208">
        <v>1676559496.5999999</v>
      </c>
      <c r="DC208">
        <v>9</v>
      </c>
      <c r="DD208">
        <v>-0.31900000000000001</v>
      </c>
      <c r="DE208">
        <v>0.04</v>
      </c>
      <c r="DF208">
        <v>-6.032</v>
      </c>
      <c r="DG208">
        <v>0.23799999999999999</v>
      </c>
      <c r="DH208">
        <v>416</v>
      </c>
      <c r="DI208">
        <v>31</v>
      </c>
      <c r="DJ208">
        <v>0.66</v>
      </c>
      <c r="DK208">
        <v>0.35</v>
      </c>
      <c r="DL208">
        <v>-26.939063414634148</v>
      </c>
      <c r="DM208">
        <v>8.3747038327524961E-2</v>
      </c>
      <c r="DN208">
        <v>5.9419097513475259E-2</v>
      </c>
      <c r="DO208">
        <v>1</v>
      </c>
      <c r="DP208">
        <v>1.718947804878048</v>
      </c>
      <c r="DQ208">
        <v>-5.5629825783971257E-2</v>
      </c>
      <c r="DR208">
        <v>5.9120070102086763E-3</v>
      </c>
      <c r="DS208">
        <v>1</v>
      </c>
      <c r="DT208">
        <v>0</v>
      </c>
      <c r="DU208">
        <v>0</v>
      </c>
      <c r="DV208">
        <v>0</v>
      </c>
      <c r="DW208">
        <v>-1</v>
      </c>
      <c r="DX208">
        <v>2</v>
      </c>
      <c r="DY208">
        <v>2</v>
      </c>
      <c r="DZ208" t="s">
        <v>624</v>
      </c>
      <c r="EA208">
        <v>3.2974299999999999</v>
      </c>
      <c r="EB208">
        <v>2.6251899999999999</v>
      </c>
      <c r="EC208">
        <v>0.21577099999999999</v>
      </c>
      <c r="ED208">
        <v>0.21627299999999999</v>
      </c>
      <c r="EE208">
        <v>0.13771900000000001</v>
      </c>
      <c r="EF208">
        <v>0.131657</v>
      </c>
      <c r="EG208">
        <v>23687.5</v>
      </c>
      <c r="EH208">
        <v>24023.3</v>
      </c>
      <c r="EI208">
        <v>28105</v>
      </c>
      <c r="EJ208">
        <v>29505.3</v>
      </c>
      <c r="EK208">
        <v>33374.300000000003</v>
      </c>
      <c r="EL208">
        <v>35557.4</v>
      </c>
      <c r="EM208">
        <v>39691.599999999999</v>
      </c>
      <c r="EN208">
        <v>42148.6</v>
      </c>
      <c r="EO208">
        <v>2.22065</v>
      </c>
      <c r="EP208">
        <v>2.2068500000000002</v>
      </c>
      <c r="EQ208">
        <v>0.14379600000000001</v>
      </c>
      <c r="ER208">
        <v>0</v>
      </c>
      <c r="ES208">
        <v>30.053899999999999</v>
      </c>
      <c r="ET208">
        <v>999.9</v>
      </c>
      <c r="EU208">
        <v>76.5</v>
      </c>
      <c r="EV208">
        <v>32.6</v>
      </c>
      <c r="EW208">
        <v>37.365200000000002</v>
      </c>
      <c r="EX208">
        <v>56.881</v>
      </c>
      <c r="EY208">
        <v>-4.02644</v>
      </c>
      <c r="EZ208">
        <v>2</v>
      </c>
      <c r="FA208">
        <v>0.39031500000000002</v>
      </c>
      <c r="FB208">
        <v>-0.249692</v>
      </c>
      <c r="FC208">
        <v>20.274699999999999</v>
      </c>
      <c r="FD208">
        <v>5.2186399999999997</v>
      </c>
      <c r="FE208">
        <v>12.007099999999999</v>
      </c>
      <c r="FF208">
        <v>4.9864499999999996</v>
      </c>
      <c r="FG208">
        <v>3.2846000000000002</v>
      </c>
      <c r="FH208">
        <v>9999</v>
      </c>
      <c r="FI208">
        <v>9999</v>
      </c>
      <c r="FJ208">
        <v>9999</v>
      </c>
      <c r="FK208">
        <v>999.9</v>
      </c>
      <c r="FL208">
        <v>1.8657900000000001</v>
      </c>
      <c r="FM208">
        <v>1.8621799999999999</v>
      </c>
      <c r="FN208">
        <v>1.8641700000000001</v>
      </c>
      <c r="FO208">
        <v>1.8602700000000001</v>
      </c>
      <c r="FP208">
        <v>1.86097</v>
      </c>
      <c r="FQ208">
        <v>1.86015</v>
      </c>
      <c r="FR208">
        <v>1.86188</v>
      </c>
      <c r="FS208">
        <v>1.85846</v>
      </c>
      <c r="FT208">
        <v>0</v>
      </c>
      <c r="FU208">
        <v>0</v>
      </c>
      <c r="FV208">
        <v>0</v>
      </c>
      <c r="FW208">
        <v>0</v>
      </c>
      <c r="FX208" t="s">
        <v>358</v>
      </c>
      <c r="FY208" t="s">
        <v>359</v>
      </c>
      <c r="FZ208" t="s">
        <v>360</v>
      </c>
      <c r="GA208" t="s">
        <v>360</v>
      </c>
      <c r="GB208" t="s">
        <v>360</v>
      </c>
      <c r="GC208" t="s">
        <v>360</v>
      </c>
      <c r="GD208">
        <v>0</v>
      </c>
      <c r="GE208">
        <v>100</v>
      </c>
      <c r="GF208">
        <v>100</v>
      </c>
      <c r="GG208">
        <v>-7.86</v>
      </c>
      <c r="GH208">
        <v>0.22420000000000001</v>
      </c>
      <c r="GI208">
        <v>-4.3390407852367989</v>
      </c>
      <c r="GJ208">
        <v>-4.8024823865547416E-3</v>
      </c>
      <c r="GK208">
        <v>2.2541114550050859E-6</v>
      </c>
      <c r="GL208">
        <v>-5.2254267566753844E-10</v>
      </c>
      <c r="GM208">
        <v>0.224158448447625</v>
      </c>
      <c r="GN208">
        <v>0</v>
      </c>
      <c r="GO208">
        <v>0</v>
      </c>
      <c r="GP208">
        <v>0</v>
      </c>
      <c r="GQ208">
        <v>6</v>
      </c>
      <c r="GR208">
        <v>2068</v>
      </c>
      <c r="GS208">
        <v>3</v>
      </c>
      <c r="GT208">
        <v>31</v>
      </c>
      <c r="GU208">
        <v>131.5</v>
      </c>
      <c r="GV208">
        <v>131.5</v>
      </c>
      <c r="GW208">
        <v>3.3703599999999998</v>
      </c>
      <c r="GX208">
        <v>2.50854</v>
      </c>
      <c r="GY208">
        <v>2.04834</v>
      </c>
      <c r="GZ208">
        <v>2.6257299999999999</v>
      </c>
      <c r="HA208">
        <v>2.1972700000000001</v>
      </c>
      <c r="HB208">
        <v>2.2680699999999998</v>
      </c>
      <c r="HC208">
        <v>37.698700000000002</v>
      </c>
      <c r="HD208">
        <v>14.1495</v>
      </c>
      <c r="HE208">
        <v>18</v>
      </c>
      <c r="HF208">
        <v>693.53200000000004</v>
      </c>
      <c r="HG208">
        <v>760.27</v>
      </c>
      <c r="HH208">
        <v>31.000399999999999</v>
      </c>
      <c r="HI208">
        <v>32.3795</v>
      </c>
      <c r="HJ208">
        <v>30</v>
      </c>
      <c r="HK208">
        <v>32.349600000000002</v>
      </c>
      <c r="HL208">
        <v>32.361899999999999</v>
      </c>
      <c r="HM208">
        <v>67.448999999999998</v>
      </c>
      <c r="HN208">
        <v>19.139500000000002</v>
      </c>
      <c r="HO208">
        <v>100</v>
      </c>
      <c r="HP208">
        <v>31</v>
      </c>
      <c r="HQ208">
        <v>1290.51</v>
      </c>
      <c r="HR208">
        <v>31.674700000000001</v>
      </c>
      <c r="HS208">
        <v>99.063599999999994</v>
      </c>
      <c r="HT208">
        <v>97.762600000000006</v>
      </c>
    </row>
    <row r="209" spans="1:228" x14ac:dyDescent="0.2">
      <c r="A209">
        <v>194</v>
      </c>
      <c r="B209">
        <v>1676567392.5999999</v>
      </c>
      <c r="C209">
        <v>770.5</v>
      </c>
      <c r="D209" t="s">
        <v>747</v>
      </c>
      <c r="E209" t="s">
        <v>748</v>
      </c>
      <c r="F209">
        <v>4</v>
      </c>
      <c r="G209">
        <v>1676567390.2874999</v>
      </c>
      <c r="H209">
        <f t="shared" si="102"/>
        <v>1.9161038538318251E-3</v>
      </c>
      <c r="I209">
        <f t="shared" si="103"/>
        <v>1.9161038538318251</v>
      </c>
      <c r="J209">
        <f t="shared" si="104"/>
        <v>16.102939316514544</v>
      </c>
      <c r="K209">
        <f t="shared" si="105"/>
        <v>1254.1475</v>
      </c>
      <c r="L209">
        <f t="shared" si="106"/>
        <v>1019.4589711348651</v>
      </c>
      <c r="M209">
        <f t="shared" si="107"/>
        <v>103.19456321145195</v>
      </c>
      <c r="N209">
        <f t="shared" si="108"/>
        <v>126.95087014748844</v>
      </c>
      <c r="O209">
        <f t="shared" si="109"/>
        <v>0.12735629766565687</v>
      </c>
      <c r="P209">
        <f t="shared" si="110"/>
        <v>2.767559374367214</v>
      </c>
      <c r="Q209">
        <f t="shared" si="111"/>
        <v>0.12418776290237618</v>
      </c>
      <c r="R209">
        <f t="shared" si="112"/>
        <v>7.7895466240444772E-2</v>
      </c>
      <c r="S209">
        <f t="shared" si="113"/>
        <v>226.11057853468122</v>
      </c>
      <c r="T209">
        <f t="shared" si="114"/>
        <v>33.077026177598462</v>
      </c>
      <c r="U209">
        <f t="shared" si="115"/>
        <v>32.385075000000001</v>
      </c>
      <c r="V209">
        <f t="shared" si="116"/>
        <v>4.8801510176009772</v>
      </c>
      <c r="W209">
        <f t="shared" si="117"/>
        <v>70.031312105345108</v>
      </c>
      <c r="X209">
        <f t="shared" si="118"/>
        <v>3.3820836010276505</v>
      </c>
      <c r="Y209">
        <f t="shared" si="119"/>
        <v>4.8293877400727929</v>
      </c>
      <c r="Z209">
        <f t="shared" si="120"/>
        <v>1.4980674165733268</v>
      </c>
      <c r="AA209">
        <f t="shared" si="121"/>
        <v>-84.500179953983491</v>
      </c>
      <c r="AB209">
        <f t="shared" si="122"/>
        <v>-27.623377924200511</v>
      </c>
      <c r="AC209">
        <f t="shared" si="123"/>
        <v>-2.2700714074410215</v>
      </c>
      <c r="AD209">
        <f t="shared" si="124"/>
        <v>111.71694924905621</v>
      </c>
      <c r="AE209">
        <f t="shared" si="125"/>
        <v>26.792518801449685</v>
      </c>
      <c r="AF209">
        <f t="shared" si="126"/>
        <v>1.9164187148777603</v>
      </c>
      <c r="AG209">
        <f t="shared" si="127"/>
        <v>16.102939316514544</v>
      </c>
      <c r="AH209">
        <v>1322.583548842078</v>
      </c>
      <c r="AI209">
        <v>1300.6329090909089</v>
      </c>
      <c r="AJ209">
        <v>1.732264810124849</v>
      </c>
      <c r="AK209">
        <v>62.170441953153343</v>
      </c>
      <c r="AL209">
        <f t="shared" si="128"/>
        <v>1.9161038538318251</v>
      </c>
      <c r="AM209">
        <v>31.701860881185009</v>
      </c>
      <c r="AN209">
        <v>33.41153818181818</v>
      </c>
      <c r="AO209">
        <v>-1.151537857656112E-5</v>
      </c>
      <c r="AP209">
        <v>100.072647166557</v>
      </c>
      <c r="AQ209">
        <v>6</v>
      </c>
      <c r="AR209">
        <v>1</v>
      </c>
      <c r="AS209">
        <f t="shared" si="129"/>
        <v>1</v>
      </c>
      <c r="AT209">
        <f t="shared" si="130"/>
        <v>0</v>
      </c>
      <c r="AU209">
        <f t="shared" si="131"/>
        <v>47458.733922047526</v>
      </c>
      <c r="AV209">
        <f t="shared" si="132"/>
        <v>1199.96875</v>
      </c>
      <c r="AW209">
        <f t="shared" si="133"/>
        <v>1025.8989137485396</v>
      </c>
      <c r="AX209">
        <f t="shared" si="134"/>
        <v>0.85493802546819619</v>
      </c>
      <c r="AY209">
        <f t="shared" si="135"/>
        <v>0.18843038915361857</v>
      </c>
      <c r="AZ209">
        <v>6</v>
      </c>
      <c r="BA209">
        <v>0.5</v>
      </c>
      <c r="BB209" t="s">
        <v>355</v>
      </c>
      <c r="BC209">
        <v>2</v>
      </c>
      <c r="BD209" t="b">
        <v>1</v>
      </c>
      <c r="BE209">
        <v>1676567390.2874999</v>
      </c>
      <c r="BF209">
        <v>1254.1475</v>
      </c>
      <c r="BG209">
        <v>1281.0975000000001</v>
      </c>
      <c r="BH209">
        <v>33.4116</v>
      </c>
      <c r="BI209">
        <v>31.701712499999999</v>
      </c>
      <c r="BJ209">
        <v>1262.0074999999999</v>
      </c>
      <c r="BK209">
        <v>33.187462500000002</v>
      </c>
      <c r="BL209">
        <v>650.00350000000003</v>
      </c>
      <c r="BM209">
        <v>101.12475000000001</v>
      </c>
      <c r="BN209">
        <v>0.10008212499999999</v>
      </c>
      <c r="BO209">
        <v>32.199937499999997</v>
      </c>
      <c r="BP209">
        <v>32.385075000000001</v>
      </c>
      <c r="BQ209">
        <v>999.9</v>
      </c>
      <c r="BR209">
        <v>0</v>
      </c>
      <c r="BS209">
        <v>0</v>
      </c>
      <c r="BT209">
        <v>9002.6574999999993</v>
      </c>
      <c r="BU209">
        <v>0</v>
      </c>
      <c r="BV209">
        <v>194.76300000000001</v>
      </c>
      <c r="BW209">
        <v>-26.950087499999999</v>
      </c>
      <c r="BX209">
        <v>1297.4974999999999</v>
      </c>
      <c r="BY209">
        <v>1323.04125</v>
      </c>
      <c r="BZ209">
        <v>1.7098975000000001</v>
      </c>
      <c r="CA209">
        <v>1281.0975000000001</v>
      </c>
      <c r="CB209">
        <v>31.701712499999999</v>
      </c>
      <c r="CC209">
        <v>3.3787437499999999</v>
      </c>
      <c r="CD209">
        <v>3.2058287499999998</v>
      </c>
      <c r="CE209">
        <v>26.022437499999999</v>
      </c>
      <c r="CF209">
        <v>25.137474999999998</v>
      </c>
      <c r="CG209">
        <v>1199.96875</v>
      </c>
      <c r="CH209">
        <v>0.49998150000000002</v>
      </c>
      <c r="CI209">
        <v>0.50001887500000008</v>
      </c>
      <c r="CJ209">
        <v>0</v>
      </c>
      <c r="CK209">
        <v>900.72299999999996</v>
      </c>
      <c r="CL209">
        <v>4.9990899999999998</v>
      </c>
      <c r="CM209">
        <v>9790.1037499999984</v>
      </c>
      <c r="CN209">
        <v>9557.5375000000004</v>
      </c>
      <c r="CO209">
        <v>42.125</v>
      </c>
      <c r="CP209">
        <v>43.686999999999998</v>
      </c>
      <c r="CQ209">
        <v>42.936999999999998</v>
      </c>
      <c r="CR209">
        <v>42.811999999999998</v>
      </c>
      <c r="CS209">
        <v>43.436999999999998</v>
      </c>
      <c r="CT209">
        <v>597.46499999999992</v>
      </c>
      <c r="CU209">
        <v>597.50624999999991</v>
      </c>
      <c r="CV209">
        <v>0</v>
      </c>
      <c r="CW209">
        <v>1676567404.5</v>
      </c>
      <c r="CX209">
        <v>0</v>
      </c>
      <c r="CY209">
        <v>1676559501.0999999</v>
      </c>
      <c r="CZ209" t="s">
        <v>356</v>
      </c>
      <c r="DA209">
        <v>1676559501.0999999</v>
      </c>
      <c r="DB209">
        <v>1676559496.5999999</v>
      </c>
      <c r="DC209">
        <v>9</v>
      </c>
      <c r="DD209">
        <v>-0.31900000000000001</v>
      </c>
      <c r="DE209">
        <v>0.04</v>
      </c>
      <c r="DF209">
        <v>-6.032</v>
      </c>
      <c r="DG209">
        <v>0.23799999999999999</v>
      </c>
      <c r="DH209">
        <v>416</v>
      </c>
      <c r="DI209">
        <v>31</v>
      </c>
      <c r="DJ209">
        <v>0.66</v>
      </c>
      <c r="DK209">
        <v>0.35</v>
      </c>
      <c r="DL209">
        <v>-26.93723414634146</v>
      </c>
      <c r="DM209">
        <v>-7.2627177701176026E-3</v>
      </c>
      <c r="DN209">
        <v>5.6511335404052447E-2</v>
      </c>
      <c r="DO209">
        <v>1</v>
      </c>
      <c r="DP209">
        <v>1.7152687804878051</v>
      </c>
      <c r="DQ209">
        <v>-3.8493449477352087E-2</v>
      </c>
      <c r="DR209">
        <v>3.9390720679739269E-3</v>
      </c>
      <c r="DS209">
        <v>1</v>
      </c>
      <c r="DT209">
        <v>0</v>
      </c>
      <c r="DU209">
        <v>0</v>
      </c>
      <c r="DV209">
        <v>0</v>
      </c>
      <c r="DW209">
        <v>-1</v>
      </c>
      <c r="DX209">
        <v>2</v>
      </c>
      <c r="DY209">
        <v>2</v>
      </c>
      <c r="DZ209" t="s">
        <v>624</v>
      </c>
      <c r="EA209">
        <v>3.2974600000000001</v>
      </c>
      <c r="EB209">
        <v>2.6255099999999998</v>
      </c>
      <c r="EC209">
        <v>0.21648700000000001</v>
      </c>
      <c r="ED209">
        <v>0.216974</v>
      </c>
      <c r="EE209">
        <v>0.13772100000000001</v>
      </c>
      <c r="EF209">
        <v>0.131658</v>
      </c>
      <c r="EG209">
        <v>23665.8</v>
      </c>
      <c r="EH209">
        <v>24001.3</v>
      </c>
      <c r="EI209">
        <v>28105</v>
      </c>
      <c r="EJ209">
        <v>29504.799999999999</v>
      </c>
      <c r="EK209">
        <v>33374.199999999997</v>
      </c>
      <c r="EL209">
        <v>35556.800000000003</v>
      </c>
      <c r="EM209">
        <v>39691.5</v>
      </c>
      <c r="EN209">
        <v>42147.9</v>
      </c>
      <c r="EO209">
        <v>2.2207499999999998</v>
      </c>
      <c r="EP209">
        <v>2.20675</v>
      </c>
      <c r="EQ209">
        <v>0.14360999999999999</v>
      </c>
      <c r="ER209">
        <v>0</v>
      </c>
      <c r="ES209">
        <v>30.052</v>
      </c>
      <c r="ET209">
        <v>999.9</v>
      </c>
      <c r="EU209">
        <v>76.5</v>
      </c>
      <c r="EV209">
        <v>32.6</v>
      </c>
      <c r="EW209">
        <v>37.366900000000001</v>
      </c>
      <c r="EX209">
        <v>56.881</v>
      </c>
      <c r="EY209">
        <v>-3.9663499999999998</v>
      </c>
      <c r="EZ209">
        <v>2</v>
      </c>
      <c r="FA209">
        <v>0.39035799999999998</v>
      </c>
      <c r="FB209">
        <v>-0.250218</v>
      </c>
      <c r="FC209">
        <v>20.2746</v>
      </c>
      <c r="FD209">
        <v>5.2183400000000004</v>
      </c>
      <c r="FE209">
        <v>12.008599999999999</v>
      </c>
      <c r="FF209">
        <v>4.9862500000000001</v>
      </c>
      <c r="FG209">
        <v>3.2846500000000001</v>
      </c>
      <c r="FH209">
        <v>9999</v>
      </c>
      <c r="FI209">
        <v>9999</v>
      </c>
      <c r="FJ209">
        <v>9999</v>
      </c>
      <c r="FK209">
        <v>999.9</v>
      </c>
      <c r="FL209">
        <v>1.8657900000000001</v>
      </c>
      <c r="FM209">
        <v>1.8621799999999999</v>
      </c>
      <c r="FN209">
        <v>1.8641700000000001</v>
      </c>
      <c r="FO209">
        <v>1.86026</v>
      </c>
      <c r="FP209">
        <v>1.8609800000000001</v>
      </c>
      <c r="FQ209">
        <v>1.8601099999999999</v>
      </c>
      <c r="FR209">
        <v>1.86188</v>
      </c>
      <c r="FS209">
        <v>1.8584499999999999</v>
      </c>
      <c r="FT209">
        <v>0</v>
      </c>
      <c r="FU209">
        <v>0</v>
      </c>
      <c r="FV209">
        <v>0</v>
      </c>
      <c r="FW209">
        <v>0</v>
      </c>
      <c r="FX209" t="s">
        <v>358</v>
      </c>
      <c r="FY209" t="s">
        <v>359</v>
      </c>
      <c r="FZ209" t="s">
        <v>360</v>
      </c>
      <c r="GA209" t="s">
        <v>360</v>
      </c>
      <c r="GB209" t="s">
        <v>360</v>
      </c>
      <c r="GC209" t="s">
        <v>360</v>
      </c>
      <c r="GD209">
        <v>0</v>
      </c>
      <c r="GE209">
        <v>100</v>
      </c>
      <c r="GF209">
        <v>100</v>
      </c>
      <c r="GG209">
        <v>-7.87</v>
      </c>
      <c r="GH209">
        <v>0.22420000000000001</v>
      </c>
      <c r="GI209">
        <v>-4.3390407852367989</v>
      </c>
      <c r="GJ209">
        <v>-4.8024823865547416E-3</v>
      </c>
      <c r="GK209">
        <v>2.2541114550050859E-6</v>
      </c>
      <c r="GL209">
        <v>-5.2254267566753844E-10</v>
      </c>
      <c r="GM209">
        <v>0.224158448447625</v>
      </c>
      <c r="GN209">
        <v>0</v>
      </c>
      <c r="GO209">
        <v>0</v>
      </c>
      <c r="GP209">
        <v>0</v>
      </c>
      <c r="GQ209">
        <v>6</v>
      </c>
      <c r="GR209">
        <v>2068</v>
      </c>
      <c r="GS209">
        <v>3</v>
      </c>
      <c r="GT209">
        <v>31</v>
      </c>
      <c r="GU209">
        <v>131.5</v>
      </c>
      <c r="GV209">
        <v>131.6</v>
      </c>
      <c r="GW209">
        <v>3.3837899999999999</v>
      </c>
      <c r="GX209">
        <v>2.50732</v>
      </c>
      <c r="GY209">
        <v>2.04834</v>
      </c>
      <c r="GZ209">
        <v>2.6269499999999999</v>
      </c>
      <c r="HA209">
        <v>2.1972700000000001</v>
      </c>
      <c r="HB209">
        <v>2.2949199999999998</v>
      </c>
      <c r="HC209">
        <v>37.698700000000002</v>
      </c>
      <c r="HD209">
        <v>14.1671</v>
      </c>
      <c r="HE209">
        <v>18</v>
      </c>
      <c r="HF209">
        <v>693.59100000000001</v>
      </c>
      <c r="HG209">
        <v>760.16399999999999</v>
      </c>
      <c r="HH209">
        <v>31.0001</v>
      </c>
      <c r="HI209">
        <v>32.378100000000003</v>
      </c>
      <c r="HJ209">
        <v>30</v>
      </c>
      <c r="HK209">
        <v>32.347499999999997</v>
      </c>
      <c r="HL209">
        <v>32.361199999999997</v>
      </c>
      <c r="HM209">
        <v>67.726600000000005</v>
      </c>
      <c r="HN209">
        <v>19.139500000000002</v>
      </c>
      <c r="HO209">
        <v>100</v>
      </c>
      <c r="HP209">
        <v>31</v>
      </c>
      <c r="HQ209">
        <v>1297.19</v>
      </c>
      <c r="HR209">
        <v>31.674700000000001</v>
      </c>
      <c r="HS209">
        <v>99.063500000000005</v>
      </c>
      <c r="HT209">
        <v>97.760900000000007</v>
      </c>
    </row>
    <row r="210" spans="1:228" x14ac:dyDescent="0.2">
      <c r="A210">
        <v>195</v>
      </c>
      <c r="B210">
        <v>1676567396.5999999</v>
      </c>
      <c r="C210">
        <v>774.5</v>
      </c>
      <c r="D210" t="s">
        <v>749</v>
      </c>
      <c r="E210" t="s">
        <v>750</v>
      </c>
      <c r="F210">
        <v>4</v>
      </c>
      <c r="G210">
        <v>1676567394.5999999</v>
      </c>
      <c r="H210">
        <f t="shared" si="102"/>
        <v>1.9135017035585634E-3</v>
      </c>
      <c r="I210">
        <f t="shared" si="103"/>
        <v>1.9135017035585633</v>
      </c>
      <c r="J210">
        <f t="shared" si="104"/>
        <v>16.055858406907419</v>
      </c>
      <c r="K210">
        <f t="shared" si="105"/>
        <v>1261.4328571428571</v>
      </c>
      <c r="L210">
        <f t="shared" si="106"/>
        <v>1026.9201394489951</v>
      </c>
      <c r="M210">
        <f t="shared" si="107"/>
        <v>103.95078521839805</v>
      </c>
      <c r="N210">
        <f t="shared" si="108"/>
        <v>127.68951641229364</v>
      </c>
      <c r="O210">
        <f t="shared" si="109"/>
        <v>0.12719717567680061</v>
      </c>
      <c r="P210">
        <f t="shared" si="110"/>
        <v>2.7682833887691851</v>
      </c>
      <c r="Q210">
        <f t="shared" si="111"/>
        <v>0.12403725235704094</v>
      </c>
      <c r="R210">
        <f t="shared" si="112"/>
        <v>7.780065091986213E-2</v>
      </c>
      <c r="S210">
        <f t="shared" si="113"/>
        <v>226.11183519238148</v>
      </c>
      <c r="T210">
        <f t="shared" si="114"/>
        <v>33.076809808208019</v>
      </c>
      <c r="U210">
        <f t="shared" si="115"/>
        <v>32.38411428571429</v>
      </c>
      <c r="V210">
        <f t="shared" si="116"/>
        <v>4.8798864031020148</v>
      </c>
      <c r="W210">
        <f t="shared" si="117"/>
        <v>70.032879420834774</v>
      </c>
      <c r="X210">
        <f t="shared" si="118"/>
        <v>3.3820210513520634</v>
      </c>
      <c r="Y210">
        <f t="shared" si="119"/>
        <v>4.8291903450508604</v>
      </c>
      <c r="Z210">
        <f t="shared" si="120"/>
        <v>1.4978653517499514</v>
      </c>
      <c r="AA210">
        <f t="shared" si="121"/>
        <v>-84.385425126932645</v>
      </c>
      <c r="AB210">
        <f t="shared" si="122"/>
        <v>-27.595159030831429</v>
      </c>
      <c r="AC210">
        <f t="shared" si="123"/>
        <v>-2.2671405327558474</v>
      </c>
      <c r="AD210">
        <f t="shared" si="124"/>
        <v>111.86411050186156</v>
      </c>
      <c r="AE210">
        <f t="shared" si="125"/>
        <v>26.771607727033608</v>
      </c>
      <c r="AF210">
        <f t="shared" si="126"/>
        <v>1.9149642199136347</v>
      </c>
      <c r="AG210">
        <f t="shared" si="127"/>
        <v>16.055858406907419</v>
      </c>
      <c r="AH210">
        <v>1329.561524236394</v>
      </c>
      <c r="AI210">
        <v>1307.63690909091</v>
      </c>
      <c r="AJ210">
        <v>1.7375981434583521</v>
      </c>
      <c r="AK210">
        <v>62.170441953153343</v>
      </c>
      <c r="AL210">
        <f t="shared" si="128"/>
        <v>1.9135017035585633</v>
      </c>
      <c r="AM210">
        <v>31.70187263254407</v>
      </c>
      <c r="AN210">
        <v>33.409109696969693</v>
      </c>
      <c r="AO210">
        <v>-1.103812657069013E-5</v>
      </c>
      <c r="AP210">
        <v>100.072647166557</v>
      </c>
      <c r="AQ210">
        <v>6</v>
      </c>
      <c r="AR210">
        <v>1</v>
      </c>
      <c r="AS210">
        <f t="shared" si="129"/>
        <v>1</v>
      </c>
      <c r="AT210">
        <f t="shared" si="130"/>
        <v>0</v>
      </c>
      <c r="AU210">
        <f t="shared" si="131"/>
        <v>47478.822567382602</v>
      </c>
      <c r="AV210">
        <f t="shared" si="132"/>
        <v>1199.977142857143</v>
      </c>
      <c r="AW210">
        <f t="shared" si="133"/>
        <v>1025.9059208250683</v>
      </c>
      <c r="AX210">
        <f t="shared" si="134"/>
        <v>0.85493788521870373</v>
      </c>
      <c r="AY210">
        <f t="shared" si="135"/>
        <v>0.18843011847209828</v>
      </c>
      <c r="AZ210">
        <v>6</v>
      </c>
      <c r="BA210">
        <v>0.5</v>
      </c>
      <c r="BB210" t="s">
        <v>355</v>
      </c>
      <c r="BC210">
        <v>2</v>
      </c>
      <c r="BD210" t="b">
        <v>1</v>
      </c>
      <c r="BE210">
        <v>1676567394.5999999</v>
      </c>
      <c r="BF210">
        <v>1261.4328571428571</v>
      </c>
      <c r="BG210">
        <v>1288.3728571428569</v>
      </c>
      <c r="BH210">
        <v>33.410671428571433</v>
      </c>
      <c r="BI210">
        <v>31.702200000000001</v>
      </c>
      <c r="BJ210">
        <v>1269.305714285714</v>
      </c>
      <c r="BK210">
        <v>33.186514285714289</v>
      </c>
      <c r="BL210">
        <v>650.0491428571429</v>
      </c>
      <c r="BM210">
        <v>101.1255714285714</v>
      </c>
      <c r="BN210">
        <v>0.10020185714285711</v>
      </c>
      <c r="BO210">
        <v>32.199214285714277</v>
      </c>
      <c r="BP210">
        <v>32.38411428571429</v>
      </c>
      <c r="BQ210">
        <v>999.89999999999986</v>
      </c>
      <c r="BR210">
        <v>0</v>
      </c>
      <c r="BS210">
        <v>0</v>
      </c>
      <c r="BT210">
        <v>9006.4314285714263</v>
      </c>
      <c r="BU210">
        <v>0</v>
      </c>
      <c r="BV210">
        <v>196.77357142857139</v>
      </c>
      <c r="BW210">
        <v>-26.93722857142857</v>
      </c>
      <c r="BX210">
        <v>1305.038571428571</v>
      </c>
      <c r="BY210">
        <v>1330.552857142857</v>
      </c>
      <c r="BZ210">
        <v>1.708464285714286</v>
      </c>
      <c r="CA210">
        <v>1288.3728571428569</v>
      </c>
      <c r="CB210">
        <v>31.702200000000001</v>
      </c>
      <c r="CC210">
        <v>3.3786714285714292</v>
      </c>
      <c r="CD210">
        <v>3.2059000000000002</v>
      </c>
      <c r="CE210">
        <v>26.022071428571429</v>
      </c>
      <c r="CF210">
        <v>25.137842857142861</v>
      </c>
      <c r="CG210">
        <v>1199.977142857143</v>
      </c>
      <c r="CH210">
        <v>0.49998842857142861</v>
      </c>
      <c r="CI210">
        <v>0.50001171428571423</v>
      </c>
      <c r="CJ210">
        <v>0</v>
      </c>
      <c r="CK210">
        <v>900.94485714285713</v>
      </c>
      <c r="CL210">
        <v>4.9990899999999998</v>
      </c>
      <c r="CM210">
        <v>9791.0542857142864</v>
      </c>
      <c r="CN210">
        <v>9557.64857142857</v>
      </c>
      <c r="CO210">
        <v>42.125</v>
      </c>
      <c r="CP210">
        <v>43.704999999999998</v>
      </c>
      <c r="CQ210">
        <v>42.919285714285706</v>
      </c>
      <c r="CR210">
        <v>42.794285714285706</v>
      </c>
      <c r="CS210">
        <v>43.419285714285721</v>
      </c>
      <c r="CT210">
        <v>597.47428571428566</v>
      </c>
      <c r="CU210">
        <v>597.50428571428563</v>
      </c>
      <c r="CV210">
        <v>0</v>
      </c>
      <c r="CW210">
        <v>1676567408.0999999</v>
      </c>
      <c r="CX210">
        <v>0</v>
      </c>
      <c r="CY210">
        <v>1676559501.0999999</v>
      </c>
      <c r="CZ210" t="s">
        <v>356</v>
      </c>
      <c r="DA210">
        <v>1676559501.0999999</v>
      </c>
      <c r="DB210">
        <v>1676559496.5999999</v>
      </c>
      <c r="DC210">
        <v>9</v>
      </c>
      <c r="DD210">
        <v>-0.31900000000000001</v>
      </c>
      <c r="DE210">
        <v>0.04</v>
      </c>
      <c r="DF210">
        <v>-6.032</v>
      </c>
      <c r="DG210">
        <v>0.23799999999999999</v>
      </c>
      <c r="DH210">
        <v>416</v>
      </c>
      <c r="DI210">
        <v>31</v>
      </c>
      <c r="DJ210">
        <v>0.66</v>
      </c>
      <c r="DK210">
        <v>0.35</v>
      </c>
      <c r="DL210">
        <v>-26.93863</v>
      </c>
      <c r="DM210">
        <v>-4.0322701688224579E-3</v>
      </c>
      <c r="DN210">
        <v>5.6961909202553937E-2</v>
      </c>
      <c r="DO210">
        <v>1</v>
      </c>
      <c r="DP210">
        <v>1.71305825</v>
      </c>
      <c r="DQ210">
        <v>-3.0600337711070701E-2</v>
      </c>
      <c r="DR210">
        <v>3.104471684119532E-3</v>
      </c>
      <c r="DS210">
        <v>1</v>
      </c>
      <c r="DT210">
        <v>0</v>
      </c>
      <c r="DU210">
        <v>0</v>
      </c>
      <c r="DV210">
        <v>0</v>
      </c>
      <c r="DW210">
        <v>-1</v>
      </c>
      <c r="DX210">
        <v>2</v>
      </c>
      <c r="DY210">
        <v>2</v>
      </c>
      <c r="DZ210" t="s">
        <v>624</v>
      </c>
      <c r="EA210">
        <v>3.2974899999999998</v>
      </c>
      <c r="EB210">
        <v>2.6254400000000002</v>
      </c>
      <c r="EC210">
        <v>0.217191</v>
      </c>
      <c r="ED210">
        <v>0.217669</v>
      </c>
      <c r="EE210">
        <v>0.137709</v>
      </c>
      <c r="EF210">
        <v>0.131661</v>
      </c>
      <c r="EG210">
        <v>23644.6</v>
      </c>
      <c r="EH210">
        <v>23980.3</v>
      </c>
      <c r="EI210">
        <v>28105.1</v>
      </c>
      <c r="EJ210">
        <v>29505.200000000001</v>
      </c>
      <c r="EK210">
        <v>33374.9</v>
      </c>
      <c r="EL210">
        <v>35557.300000000003</v>
      </c>
      <c r="EM210">
        <v>39691.699999999997</v>
      </c>
      <c r="EN210">
        <v>42148.6</v>
      </c>
      <c r="EO210">
        <v>2.22085</v>
      </c>
      <c r="EP210">
        <v>2.20695</v>
      </c>
      <c r="EQ210">
        <v>0.143759</v>
      </c>
      <c r="ER210">
        <v>0</v>
      </c>
      <c r="ES210">
        <v>30.0487</v>
      </c>
      <c r="ET210">
        <v>999.9</v>
      </c>
      <c r="EU210">
        <v>76.5</v>
      </c>
      <c r="EV210">
        <v>32.6</v>
      </c>
      <c r="EW210">
        <v>37.370399999999997</v>
      </c>
      <c r="EX210">
        <v>56.790999999999997</v>
      </c>
      <c r="EY210">
        <v>-3.98237</v>
      </c>
      <c r="EZ210">
        <v>2</v>
      </c>
      <c r="FA210">
        <v>0.39025199999999999</v>
      </c>
      <c r="FB210">
        <v>-0.24981200000000001</v>
      </c>
      <c r="FC210">
        <v>20.2746</v>
      </c>
      <c r="FD210">
        <v>5.2181899999999999</v>
      </c>
      <c r="FE210">
        <v>12.008800000000001</v>
      </c>
      <c r="FF210">
        <v>4.9862000000000002</v>
      </c>
      <c r="FG210">
        <v>3.2845800000000001</v>
      </c>
      <c r="FH210">
        <v>9999</v>
      </c>
      <c r="FI210">
        <v>9999</v>
      </c>
      <c r="FJ210">
        <v>9999</v>
      </c>
      <c r="FK210">
        <v>999.9</v>
      </c>
      <c r="FL210">
        <v>1.86581</v>
      </c>
      <c r="FM210">
        <v>1.8621799999999999</v>
      </c>
      <c r="FN210">
        <v>1.8641799999999999</v>
      </c>
      <c r="FO210">
        <v>1.86029</v>
      </c>
      <c r="FP210">
        <v>1.8609800000000001</v>
      </c>
      <c r="FQ210">
        <v>1.8601399999999999</v>
      </c>
      <c r="FR210">
        <v>1.86188</v>
      </c>
      <c r="FS210">
        <v>1.8584400000000001</v>
      </c>
      <c r="FT210">
        <v>0</v>
      </c>
      <c r="FU210">
        <v>0</v>
      </c>
      <c r="FV210">
        <v>0</v>
      </c>
      <c r="FW210">
        <v>0</v>
      </c>
      <c r="FX210" t="s">
        <v>358</v>
      </c>
      <c r="FY210" t="s">
        <v>359</v>
      </c>
      <c r="FZ210" t="s">
        <v>360</v>
      </c>
      <c r="GA210" t="s">
        <v>360</v>
      </c>
      <c r="GB210" t="s">
        <v>360</v>
      </c>
      <c r="GC210" t="s">
        <v>360</v>
      </c>
      <c r="GD210">
        <v>0</v>
      </c>
      <c r="GE210">
        <v>100</v>
      </c>
      <c r="GF210">
        <v>100</v>
      </c>
      <c r="GG210">
        <v>-7.87</v>
      </c>
      <c r="GH210">
        <v>0.22420000000000001</v>
      </c>
      <c r="GI210">
        <v>-4.3390407852367989</v>
      </c>
      <c r="GJ210">
        <v>-4.8024823865547416E-3</v>
      </c>
      <c r="GK210">
        <v>2.2541114550050859E-6</v>
      </c>
      <c r="GL210">
        <v>-5.2254267566753844E-10</v>
      </c>
      <c r="GM210">
        <v>0.224158448447625</v>
      </c>
      <c r="GN210">
        <v>0</v>
      </c>
      <c r="GO210">
        <v>0</v>
      </c>
      <c r="GP210">
        <v>0</v>
      </c>
      <c r="GQ210">
        <v>6</v>
      </c>
      <c r="GR210">
        <v>2068</v>
      </c>
      <c r="GS210">
        <v>3</v>
      </c>
      <c r="GT210">
        <v>31</v>
      </c>
      <c r="GU210">
        <v>131.6</v>
      </c>
      <c r="GV210">
        <v>131.69999999999999</v>
      </c>
      <c r="GW210">
        <v>3.3972199999999999</v>
      </c>
      <c r="GX210">
        <v>2.5097700000000001</v>
      </c>
      <c r="GY210">
        <v>2.04834</v>
      </c>
      <c r="GZ210">
        <v>2.6257299999999999</v>
      </c>
      <c r="HA210">
        <v>2.1972700000000001</v>
      </c>
      <c r="HB210">
        <v>2.3046899999999999</v>
      </c>
      <c r="HC210">
        <v>37.698700000000002</v>
      </c>
      <c r="HD210">
        <v>14.1671</v>
      </c>
      <c r="HE210">
        <v>18</v>
      </c>
      <c r="HF210">
        <v>693.66499999999996</v>
      </c>
      <c r="HG210">
        <v>760.32799999999997</v>
      </c>
      <c r="HH210">
        <v>31.0001</v>
      </c>
      <c r="HI210">
        <v>32.376600000000003</v>
      </c>
      <c r="HJ210">
        <v>29.9999</v>
      </c>
      <c r="HK210">
        <v>32.346800000000002</v>
      </c>
      <c r="HL210">
        <v>32.358899999999998</v>
      </c>
      <c r="HM210">
        <v>67.993200000000002</v>
      </c>
      <c r="HN210">
        <v>19.139500000000002</v>
      </c>
      <c r="HO210">
        <v>100</v>
      </c>
      <c r="HP210">
        <v>31</v>
      </c>
      <c r="HQ210">
        <v>1303.8699999999999</v>
      </c>
      <c r="HR210">
        <v>31.674700000000001</v>
      </c>
      <c r="HS210">
        <v>99.063900000000004</v>
      </c>
      <c r="HT210">
        <v>97.7624</v>
      </c>
    </row>
    <row r="211" spans="1:228" x14ac:dyDescent="0.2">
      <c r="A211">
        <v>196</v>
      </c>
      <c r="B211">
        <v>1676567400.5999999</v>
      </c>
      <c r="C211">
        <v>778.5</v>
      </c>
      <c r="D211" t="s">
        <v>751</v>
      </c>
      <c r="E211" t="s">
        <v>752</v>
      </c>
      <c r="F211">
        <v>4</v>
      </c>
      <c r="G211">
        <v>1676567398.2874999</v>
      </c>
      <c r="H211">
        <f t="shared" si="102"/>
        <v>1.9081225864745037E-3</v>
      </c>
      <c r="I211">
        <f t="shared" si="103"/>
        <v>1.9081225864745037</v>
      </c>
      <c r="J211">
        <f t="shared" si="104"/>
        <v>16.267551236329286</v>
      </c>
      <c r="K211">
        <f t="shared" si="105"/>
        <v>1267.50125</v>
      </c>
      <c r="L211">
        <f t="shared" si="106"/>
        <v>1029.6515173029488</v>
      </c>
      <c r="M211">
        <f t="shared" si="107"/>
        <v>104.22671047474073</v>
      </c>
      <c r="N211">
        <f t="shared" si="108"/>
        <v>128.30310409891106</v>
      </c>
      <c r="O211">
        <f t="shared" si="109"/>
        <v>0.12687520243241282</v>
      </c>
      <c r="P211">
        <f t="shared" si="110"/>
        <v>2.769390344483456</v>
      </c>
      <c r="Q211">
        <f t="shared" si="111"/>
        <v>0.12373226649622877</v>
      </c>
      <c r="R211">
        <f t="shared" si="112"/>
        <v>7.7608562208380805E-2</v>
      </c>
      <c r="S211">
        <f t="shared" si="113"/>
        <v>226.1073314862283</v>
      </c>
      <c r="T211">
        <f t="shared" si="114"/>
        <v>33.076650156690228</v>
      </c>
      <c r="U211">
        <f t="shared" si="115"/>
        <v>32.380775</v>
      </c>
      <c r="V211">
        <f t="shared" si="116"/>
        <v>4.8789667435245638</v>
      </c>
      <c r="W211">
        <f t="shared" si="117"/>
        <v>70.029807919118156</v>
      </c>
      <c r="X211">
        <f t="shared" si="118"/>
        <v>3.3816286895612286</v>
      </c>
      <c r="Y211">
        <f t="shared" si="119"/>
        <v>4.8288418746869688</v>
      </c>
      <c r="Z211">
        <f t="shared" si="120"/>
        <v>1.4973380539633352</v>
      </c>
      <c r="AA211">
        <f t="shared" si="121"/>
        <v>-84.148206063525606</v>
      </c>
      <c r="AB211">
        <f t="shared" si="122"/>
        <v>-27.298255324086739</v>
      </c>
      <c r="AC211">
        <f t="shared" si="123"/>
        <v>-2.241800459629828</v>
      </c>
      <c r="AD211">
        <f t="shared" si="124"/>
        <v>112.41906963898614</v>
      </c>
      <c r="AE211">
        <f t="shared" si="125"/>
        <v>26.643894925080517</v>
      </c>
      <c r="AF211">
        <f t="shared" si="126"/>
        <v>1.9116554018214318</v>
      </c>
      <c r="AG211">
        <f t="shared" si="127"/>
        <v>16.267551236329286</v>
      </c>
      <c r="AH211">
        <v>1336.245984183209</v>
      </c>
      <c r="AI211">
        <v>1314.345575757575</v>
      </c>
      <c r="AJ211">
        <v>1.67752384702865</v>
      </c>
      <c r="AK211">
        <v>62.170441953153343</v>
      </c>
      <c r="AL211">
        <f t="shared" si="128"/>
        <v>1.9081225864745037</v>
      </c>
      <c r="AM211">
        <v>31.701775708445741</v>
      </c>
      <c r="AN211">
        <v>33.40445212121211</v>
      </c>
      <c r="AO211">
        <v>-1.210850704027133E-5</v>
      </c>
      <c r="AP211">
        <v>100.072647166557</v>
      </c>
      <c r="AQ211">
        <v>5</v>
      </c>
      <c r="AR211">
        <v>1</v>
      </c>
      <c r="AS211">
        <f t="shared" si="129"/>
        <v>1</v>
      </c>
      <c r="AT211">
        <f t="shared" si="130"/>
        <v>0</v>
      </c>
      <c r="AU211">
        <f t="shared" si="131"/>
        <v>47509.557110043475</v>
      </c>
      <c r="AV211">
        <f t="shared" si="132"/>
        <v>1199.9475</v>
      </c>
      <c r="AW211">
        <f t="shared" si="133"/>
        <v>1025.8811385939007</v>
      </c>
      <c r="AX211">
        <f t="shared" si="134"/>
        <v>0.85493835238116722</v>
      </c>
      <c r="AY211">
        <f t="shared" si="135"/>
        <v>0.18843102009565277</v>
      </c>
      <c r="AZ211">
        <v>6</v>
      </c>
      <c r="BA211">
        <v>0.5</v>
      </c>
      <c r="BB211" t="s">
        <v>355</v>
      </c>
      <c r="BC211">
        <v>2</v>
      </c>
      <c r="BD211" t="b">
        <v>1</v>
      </c>
      <c r="BE211">
        <v>1676567398.2874999</v>
      </c>
      <c r="BF211">
        <v>1267.50125</v>
      </c>
      <c r="BG211">
        <v>1294.33375</v>
      </c>
      <c r="BH211">
        <v>33.406975000000003</v>
      </c>
      <c r="BI211">
        <v>31.701225000000001</v>
      </c>
      <c r="BJ211">
        <v>1275.3812499999999</v>
      </c>
      <c r="BK211">
        <v>33.182812499999997</v>
      </c>
      <c r="BL211">
        <v>649.96375</v>
      </c>
      <c r="BM211">
        <v>101.12524999999999</v>
      </c>
      <c r="BN211">
        <v>9.9978849999999994E-2</v>
      </c>
      <c r="BO211">
        <v>32.197937500000002</v>
      </c>
      <c r="BP211">
        <v>32.380775</v>
      </c>
      <c r="BQ211">
        <v>999.9</v>
      </c>
      <c r="BR211">
        <v>0</v>
      </c>
      <c r="BS211">
        <v>0</v>
      </c>
      <c r="BT211">
        <v>9012.34375</v>
      </c>
      <c r="BU211">
        <v>0</v>
      </c>
      <c r="BV211">
        <v>198.501</v>
      </c>
      <c r="BW211">
        <v>-26.830625000000001</v>
      </c>
      <c r="BX211">
        <v>1311.3074999999999</v>
      </c>
      <c r="BY211">
        <v>1336.70625</v>
      </c>
      <c r="BZ211">
        <v>1.7057525</v>
      </c>
      <c r="CA211">
        <v>1294.33375</v>
      </c>
      <c r="CB211">
        <v>31.701225000000001</v>
      </c>
      <c r="CC211">
        <v>3.378295</v>
      </c>
      <c r="CD211">
        <v>3.2058</v>
      </c>
      <c r="CE211">
        <v>26.020199999999999</v>
      </c>
      <c r="CF211">
        <v>25.137325000000001</v>
      </c>
      <c r="CG211">
        <v>1199.9475</v>
      </c>
      <c r="CH211">
        <v>0.49997312500000002</v>
      </c>
      <c r="CI211">
        <v>0.50002725000000003</v>
      </c>
      <c r="CJ211">
        <v>0</v>
      </c>
      <c r="CK211">
        <v>900.79825000000005</v>
      </c>
      <c r="CL211">
        <v>4.9990899999999998</v>
      </c>
      <c r="CM211">
        <v>9792.7950000000001</v>
      </c>
      <c r="CN211">
        <v>9557.3237499999996</v>
      </c>
      <c r="CO211">
        <v>42.125</v>
      </c>
      <c r="CP211">
        <v>43.686999999999998</v>
      </c>
      <c r="CQ211">
        <v>42.882750000000001</v>
      </c>
      <c r="CR211">
        <v>42.804250000000003</v>
      </c>
      <c r="CS211">
        <v>43.405999999999999</v>
      </c>
      <c r="CT211">
        <v>597.44000000000005</v>
      </c>
      <c r="CU211">
        <v>597.50749999999994</v>
      </c>
      <c r="CV211">
        <v>0</v>
      </c>
      <c r="CW211">
        <v>1676567412.3</v>
      </c>
      <c r="CX211">
        <v>0</v>
      </c>
      <c r="CY211">
        <v>1676559501.0999999</v>
      </c>
      <c r="CZ211" t="s">
        <v>356</v>
      </c>
      <c r="DA211">
        <v>1676559501.0999999</v>
      </c>
      <c r="DB211">
        <v>1676559496.5999999</v>
      </c>
      <c r="DC211">
        <v>9</v>
      </c>
      <c r="DD211">
        <v>-0.31900000000000001</v>
      </c>
      <c r="DE211">
        <v>0.04</v>
      </c>
      <c r="DF211">
        <v>-6.032</v>
      </c>
      <c r="DG211">
        <v>0.23799999999999999</v>
      </c>
      <c r="DH211">
        <v>416</v>
      </c>
      <c r="DI211">
        <v>31</v>
      </c>
      <c r="DJ211">
        <v>0.66</v>
      </c>
      <c r="DK211">
        <v>0.35</v>
      </c>
      <c r="DL211">
        <v>-26.91383658536585</v>
      </c>
      <c r="DM211">
        <v>0.16800209059227539</v>
      </c>
      <c r="DN211">
        <v>6.6656256018389468E-2</v>
      </c>
      <c r="DO211">
        <v>0</v>
      </c>
      <c r="DP211">
        <v>1.710825365853659</v>
      </c>
      <c r="DQ211">
        <v>-3.3948292682925617E-2</v>
      </c>
      <c r="DR211">
        <v>3.4693902589057459E-3</v>
      </c>
      <c r="DS211">
        <v>1</v>
      </c>
      <c r="DT211">
        <v>0</v>
      </c>
      <c r="DU211">
        <v>0</v>
      </c>
      <c r="DV211">
        <v>0</v>
      </c>
      <c r="DW211">
        <v>-1</v>
      </c>
      <c r="DX211">
        <v>1</v>
      </c>
      <c r="DY211">
        <v>2</v>
      </c>
      <c r="DZ211" t="s">
        <v>373</v>
      </c>
      <c r="EA211">
        <v>3.2974000000000001</v>
      </c>
      <c r="EB211">
        <v>2.6253199999999999</v>
      </c>
      <c r="EC211">
        <v>0.21787799999999999</v>
      </c>
      <c r="ED211">
        <v>0.21833900000000001</v>
      </c>
      <c r="EE211">
        <v>0.13769700000000001</v>
      </c>
      <c r="EF211">
        <v>0.131657</v>
      </c>
      <c r="EG211">
        <v>23623.7</v>
      </c>
      <c r="EH211">
        <v>23959.3</v>
      </c>
      <c r="EI211">
        <v>28104.9</v>
      </c>
      <c r="EJ211">
        <v>29504.7</v>
      </c>
      <c r="EK211">
        <v>33374.800000000003</v>
      </c>
      <c r="EL211">
        <v>35556.699999999997</v>
      </c>
      <c r="EM211">
        <v>39691</v>
      </c>
      <c r="EN211">
        <v>42147.6</v>
      </c>
      <c r="EO211">
        <v>2.2210200000000002</v>
      </c>
      <c r="EP211">
        <v>2.2070500000000002</v>
      </c>
      <c r="EQ211">
        <v>0.14319999999999999</v>
      </c>
      <c r="ER211">
        <v>0</v>
      </c>
      <c r="ES211">
        <v>30.045000000000002</v>
      </c>
      <c r="ET211">
        <v>999.9</v>
      </c>
      <c r="EU211">
        <v>76.5</v>
      </c>
      <c r="EV211">
        <v>32.6</v>
      </c>
      <c r="EW211">
        <v>37.364199999999997</v>
      </c>
      <c r="EX211">
        <v>56.521000000000001</v>
      </c>
      <c r="EY211">
        <v>-3.9623400000000002</v>
      </c>
      <c r="EZ211">
        <v>2</v>
      </c>
      <c r="FA211">
        <v>0.39016800000000001</v>
      </c>
      <c r="FB211">
        <v>-0.25108900000000001</v>
      </c>
      <c r="FC211">
        <v>20.2746</v>
      </c>
      <c r="FD211">
        <v>5.2181899999999999</v>
      </c>
      <c r="FE211">
        <v>12.007099999999999</v>
      </c>
      <c r="FF211">
        <v>4.9857500000000003</v>
      </c>
      <c r="FG211">
        <v>3.2844500000000001</v>
      </c>
      <c r="FH211">
        <v>9999</v>
      </c>
      <c r="FI211">
        <v>9999</v>
      </c>
      <c r="FJ211">
        <v>9999</v>
      </c>
      <c r="FK211">
        <v>999.9</v>
      </c>
      <c r="FL211">
        <v>1.8657900000000001</v>
      </c>
      <c r="FM211">
        <v>1.8621799999999999</v>
      </c>
      <c r="FN211">
        <v>1.8641700000000001</v>
      </c>
      <c r="FO211">
        <v>1.86029</v>
      </c>
      <c r="FP211">
        <v>1.8609599999999999</v>
      </c>
      <c r="FQ211">
        <v>1.8601099999999999</v>
      </c>
      <c r="FR211">
        <v>1.86188</v>
      </c>
      <c r="FS211">
        <v>1.8584700000000001</v>
      </c>
      <c r="FT211">
        <v>0</v>
      </c>
      <c r="FU211">
        <v>0</v>
      </c>
      <c r="FV211">
        <v>0</v>
      </c>
      <c r="FW211">
        <v>0</v>
      </c>
      <c r="FX211" t="s">
        <v>358</v>
      </c>
      <c r="FY211" t="s">
        <v>359</v>
      </c>
      <c r="FZ211" t="s">
        <v>360</v>
      </c>
      <c r="GA211" t="s">
        <v>360</v>
      </c>
      <c r="GB211" t="s">
        <v>360</v>
      </c>
      <c r="GC211" t="s">
        <v>360</v>
      </c>
      <c r="GD211">
        <v>0</v>
      </c>
      <c r="GE211">
        <v>100</v>
      </c>
      <c r="GF211">
        <v>100</v>
      </c>
      <c r="GG211">
        <v>-7.89</v>
      </c>
      <c r="GH211">
        <v>0.22409999999999999</v>
      </c>
      <c r="GI211">
        <v>-4.3390407852367989</v>
      </c>
      <c r="GJ211">
        <v>-4.8024823865547416E-3</v>
      </c>
      <c r="GK211">
        <v>2.2541114550050859E-6</v>
      </c>
      <c r="GL211">
        <v>-5.2254267566753844E-10</v>
      </c>
      <c r="GM211">
        <v>0.224158448447625</v>
      </c>
      <c r="GN211">
        <v>0</v>
      </c>
      <c r="GO211">
        <v>0</v>
      </c>
      <c r="GP211">
        <v>0</v>
      </c>
      <c r="GQ211">
        <v>6</v>
      </c>
      <c r="GR211">
        <v>2068</v>
      </c>
      <c r="GS211">
        <v>3</v>
      </c>
      <c r="GT211">
        <v>31</v>
      </c>
      <c r="GU211">
        <v>131.69999999999999</v>
      </c>
      <c r="GV211">
        <v>131.69999999999999</v>
      </c>
      <c r="GW211">
        <v>3.4106399999999999</v>
      </c>
      <c r="GX211">
        <v>2.5</v>
      </c>
      <c r="GY211">
        <v>2.04834</v>
      </c>
      <c r="GZ211">
        <v>2.6257299999999999</v>
      </c>
      <c r="HA211">
        <v>2.1972700000000001</v>
      </c>
      <c r="HB211">
        <v>2.3168899999999999</v>
      </c>
      <c r="HC211">
        <v>37.698700000000002</v>
      </c>
      <c r="HD211">
        <v>14.175800000000001</v>
      </c>
      <c r="HE211">
        <v>18</v>
      </c>
      <c r="HF211">
        <v>693.77800000000002</v>
      </c>
      <c r="HG211">
        <v>760.41</v>
      </c>
      <c r="HH211">
        <v>30.9999</v>
      </c>
      <c r="HI211">
        <v>32.373800000000003</v>
      </c>
      <c r="HJ211">
        <v>29.9999</v>
      </c>
      <c r="HK211">
        <v>32.343899999999998</v>
      </c>
      <c r="HL211">
        <v>32.357599999999998</v>
      </c>
      <c r="HM211">
        <v>68.277199999999993</v>
      </c>
      <c r="HN211">
        <v>19.139500000000002</v>
      </c>
      <c r="HO211">
        <v>100</v>
      </c>
      <c r="HP211">
        <v>31</v>
      </c>
      <c r="HQ211">
        <v>1310.56</v>
      </c>
      <c r="HR211">
        <v>31.674700000000001</v>
      </c>
      <c r="HS211">
        <v>99.062700000000007</v>
      </c>
      <c r="HT211">
        <v>97.760400000000004</v>
      </c>
    </row>
    <row r="212" spans="1:228" x14ac:dyDescent="0.2">
      <c r="A212">
        <v>197</v>
      </c>
      <c r="B212">
        <v>1676567404.5999999</v>
      </c>
      <c r="C212">
        <v>782.5</v>
      </c>
      <c r="D212" t="s">
        <v>753</v>
      </c>
      <c r="E212" t="s">
        <v>754</v>
      </c>
      <c r="F212">
        <v>4</v>
      </c>
      <c r="G212">
        <v>1676567402.5999999</v>
      </c>
      <c r="H212">
        <f t="shared" si="102"/>
        <v>1.8944063652093753E-3</v>
      </c>
      <c r="I212">
        <f t="shared" si="103"/>
        <v>1.8944063652093752</v>
      </c>
      <c r="J212">
        <f t="shared" si="104"/>
        <v>16.079802251990753</v>
      </c>
      <c r="K212">
        <f t="shared" si="105"/>
        <v>1274.6442857142849</v>
      </c>
      <c r="L212">
        <f t="shared" si="106"/>
        <v>1038.1023351994372</v>
      </c>
      <c r="M212">
        <f t="shared" si="107"/>
        <v>105.08085198857562</v>
      </c>
      <c r="N212">
        <f t="shared" si="108"/>
        <v>129.02457010608126</v>
      </c>
      <c r="O212">
        <f t="shared" si="109"/>
        <v>0.1262588404470201</v>
      </c>
      <c r="P212">
        <f t="shared" si="110"/>
        <v>2.7698042205286044</v>
      </c>
      <c r="Q212">
        <f t="shared" si="111"/>
        <v>0.12314641648925614</v>
      </c>
      <c r="R212">
        <f t="shared" si="112"/>
        <v>7.7239758833947889E-2</v>
      </c>
      <c r="S212">
        <f t="shared" si="113"/>
        <v>226.11249600455207</v>
      </c>
      <c r="T212">
        <f t="shared" si="114"/>
        <v>33.071558405396196</v>
      </c>
      <c r="U212">
        <f t="shared" si="115"/>
        <v>32.36394285714286</v>
      </c>
      <c r="V212">
        <f t="shared" si="116"/>
        <v>4.8743333653431762</v>
      </c>
      <c r="W212">
        <f t="shared" si="117"/>
        <v>70.044441331126308</v>
      </c>
      <c r="X212">
        <f t="shared" si="118"/>
        <v>3.3806626408704745</v>
      </c>
      <c r="Y212">
        <f t="shared" si="119"/>
        <v>4.8264538578997529</v>
      </c>
      <c r="Z212">
        <f t="shared" si="120"/>
        <v>1.4936707244727017</v>
      </c>
      <c r="AA212">
        <f t="shared" si="121"/>
        <v>-83.54332070573345</v>
      </c>
      <c r="AB212">
        <f t="shared" si="122"/>
        <v>-26.095730089752074</v>
      </c>
      <c r="AC212">
        <f t="shared" si="123"/>
        <v>-2.1424565274145331</v>
      </c>
      <c r="AD212">
        <f t="shared" si="124"/>
        <v>114.330988681652</v>
      </c>
      <c r="AE212">
        <f t="shared" si="125"/>
        <v>26.752291298942428</v>
      </c>
      <c r="AF212">
        <f t="shared" si="126"/>
        <v>1.899150995657837</v>
      </c>
      <c r="AG212">
        <f t="shared" si="127"/>
        <v>16.079802251990753</v>
      </c>
      <c r="AH212">
        <v>1343.2043180025139</v>
      </c>
      <c r="AI212">
        <v>1321.2807878787889</v>
      </c>
      <c r="AJ212">
        <v>1.731236731631828</v>
      </c>
      <c r="AK212">
        <v>62.170441953153343</v>
      </c>
      <c r="AL212">
        <f t="shared" si="128"/>
        <v>1.8944063652093752</v>
      </c>
      <c r="AM212">
        <v>31.701882151339401</v>
      </c>
      <c r="AN212">
        <v>33.392407878787893</v>
      </c>
      <c r="AO212">
        <v>-5.6963559274307113E-5</v>
      </c>
      <c r="AP212">
        <v>100.072647166557</v>
      </c>
      <c r="AQ212">
        <v>5</v>
      </c>
      <c r="AR212">
        <v>1</v>
      </c>
      <c r="AS212">
        <f t="shared" si="129"/>
        <v>1</v>
      </c>
      <c r="AT212">
        <f t="shared" si="130"/>
        <v>0</v>
      </c>
      <c r="AU212">
        <f t="shared" si="131"/>
        <v>47522.331219508756</v>
      </c>
      <c r="AV212">
        <f t="shared" si="132"/>
        <v>1199.974285714286</v>
      </c>
      <c r="AW212">
        <f t="shared" si="133"/>
        <v>1025.9040994842242</v>
      </c>
      <c r="AX212">
        <f t="shared" si="134"/>
        <v>0.85493840301215585</v>
      </c>
      <c r="AY212">
        <f t="shared" si="135"/>
        <v>0.18843111781346078</v>
      </c>
      <c r="AZ212">
        <v>6</v>
      </c>
      <c r="BA212">
        <v>0.5</v>
      </c>
      <c r="BB212" t="s">
        <v>355</v>
      </c>
      <c r="BC212">
        <v>2</v>
      </c>
      <c r="BD212" t="b">
        <v>1</v>
      </c>
      <c r="BE212">
        <v>1676567402.5999999</v>
      </c>
      <c r="BF212">
        <v>1274.6442857142849</v>
      </c>
      <c r="BG212">
        <v>1301.5714285714289</v>
      </c>
      <c r="BH212">
        <v>33.397842857142862</v>
      </c>
      <c r="BI212">
        <v>31.70344285714285</v>
      </c>
      <c r="BJ212">
        <v>1282.538571428571</v>
      </c>
      <c r="BK212">
        <v>33.173699999999997</v>
      </c>
      <c r="BL212">
        <v>650.04371428571426</v>
      </c>
      <c r="BM212">
        <v>101.1241428571429</v>
      </c>
      <c r="BN212">
        <v>9.983904285714286E-2</v>
      </c>
      <c r="BO212">
        <v>32.189185714285713</v>
      </c>
      <c r="BP212">
        <v>32.36394285714286</v>
      </c>
      <c r="BQ212">
        <v>999.89999999999986</v>
      </c>
      <c r="BR212">
        <v>0</v>
      </c>
      <c r="BS212">
        <v>0</v>
      </c>
      <c r="BT212">
        <v>9014.6428571428569</v>
      </c>
      <c r="BU212">
        <v>0</v>
      </c>
      <c r="BV212">
        <v>201.20242857142861</v>
      </c>
      <c r="BW212">
        <v>-26.924328571428571</v>
      </c>
      <c r="BX212">
        <v>1318.687142857143</v>
      </c>
      <c r="BY212">
        <v>1344.1857142857141</v>
      </c>
      <c r="BZ212">
        <v>1.6944142857142861</v>
      </c>
      <c r="CA212">
        <v>1301.5714285714289</v>
      </c>
      <c r="CB212">
        <v>31.70344285714285</v>
      </c>
      <c r="CC212">
        <v>3.377325714285714</v>
      </c>
      <c r="CD212">
        <v>3.2059785714285711</v>
      </c>
      <c r="CE212">
        <v>26.015342857142851</v>
      </c>
      <c r="CF212">
        <v>25.13825714285715</v>
      </c>
      <c r="CG212">
        <v>1199.974285714286</v>
      </c>
      <c r="CH212">
        <v>0.49997085714285722</v>
      </c>
      <c r="CI212">
        <v>0.5000297142857143</v>
      </c>
      <c r="CJ212">
        <v>0</v>
      </c>
      <c r="CK212">
        <v>901.30957142857153</v>
      </c>
      <c r="CL212">
        <v>4.9990899999999998</v>
      </c>
      <c r="CM212">
        <v>9796.4342857142874</v>
      </c>
      <c r="CN212">
        <v>9557.5428571428583</v>
      </c>
      <c r="CO212">
        <v>42.125</v>
      </c>
      <c r="CP212">
        <v>43.686999999999998</v>
      </c>
      <c r="CQ212">
        <v>42.875</v>
      </c>
      <c r="CR212">
        <v>42.75</v>
      </c>
      <c r="CS212">
        <v>43.392714285714291</v>
      </c>
      <c r="CT212">
        <v>597.45285714285706</v>
      </c>
      <c r="CU212">
        <v>597.52428571428572</v>
      </c>
      <c r="CV212">
        <v>0</v>
      </c>
      <c r="CW212">
        <v>1676567416.5</v>
      </c>
      <c r="CX212">
        <v>0</v>
      </c>
      <c r="CY212">
        <v>1676559501.0999999</v>
      </c>
      <c r="CZ212" t="s">
        <v>356</v>
      </c>
      <c r="DA212">
        <v>1676559501.0999999</v>
      </c>
      <c r="DB212">
        <v>1676559496.5999999</v>
      </c>
      <c r="DC212">
        <v>9</v>
      </c>
      <c r="DD212">
        <v>-0.31900000000000001</v>
      </c>
      <c r="DE212">
        <v>0.04</v>
      </c>
      <c r="DF212">
        <v>-6.032</v>
      </c>
      <c r="DG212">
        <v>0.23799999999999999</v>
      </c>
      <c r="DH212">
        <v>416</v>
      </c>
      <c r="DI212">
        <v>31</v>
      </c>
      <c r="DJ212">
        <v>0.66</v>
      </c>
      <c r="DK212">
        <v>0.35</v>
      </c>
      <c r="DL212">
        <v>-26.915307317073179</v>
      </c>
      <c r="DM212">
        <v>0.21746759581880179</v>
      </c>
      <c r="DN212">
        <v>6.0215731638039331E-2</v>
      </c>
      <c r="DO212">
        <v>0</v>
      </c>
      <c r="DP212">
        <v>1.707210243902439</v>
      </c>
      <c r="DQ212">
        <v>-5.1368362369331212E-2</v>
      </c>
      <c r="DR212">
        <v>5.7649278073050054E-3</v>
      </c>
      <c r="DS212">
        <v>1</v>
      </c>
      <c r="DT212">
        <v>0</v>
      </c>
      <c r="DU212">
        <v>0</v>
      </c>
      <c r="DV212">
        <v>0</v>
      </c>
      <c r="DW212">
        <v>-1</v>
      </c>
      <c r="DX212">
        <v>1</v>
      </c>
      <c r="DY212">
        <v>2</v>
      </c>
      <c r="DZ212" t="s">
        <v>373</v>
      </c>
      <c r="EA212">
        <v>3.2974899999999998</v>
      </c>
      <c r="EB212">
        <v>2.6252599999999999</v>
      </c>
      <c r="EC212">
        <v>0.218579</v>
      </c>
      <c r="ED212">
        <v>0.21903300000000001</v>
      </c>
      <c r="EE212">
        <v>0.13766</v>
      </c>
      <c r="EF212">
        <v>0.13167100000000001</v>
      </c>
      <c r="EG212">
        <v>23602.5</v>
      </c>
      <c r="EH212">
        <v>23938.3</v>
      </c>
      <c r="EI212">
        <v>28105</v>
      </c>
      <c r="EJ212">
        <v>29505</v>
      </c>
      <c r="EK212">
        <v>33376.5</v>
      </c>
      <c r="EL212">
        <v>35556.9</v>
      </c>
      <c r="EM212">
        <v>39691.199999999997</v>
      </c>
      <c r="EN212">
        <v>42148.5</v>
      </c>
      <c r="EO212">
        <v>2.2212000000000001</v>
      </c>
      <c r="EP212">
        <v>2.2071000000000001</v>
      </c>
      <c r="EQ212">
        <v>0.142902</v>
      </c>
      <c r="ER212">
        <v>0</v>
      </c>
      <c r="ES212">
        <v>30.040400000000002</v>
      </c>
      <c r="ET212">
        <v>999.9</v>
      </c>
      <c r="EU212">
        <v>76.5</v>
      </c>
      <c r="EV212">
        <v>32.6</v>
      </c>
      <c r="EW212">
        <v>37.369199999999999</v>
      </c>
      <c r="EX212">
        <v>56.761000000000003</v>
      </c>
      <c r="EY212">
        <v>-4.0344499999999996</v>
      </c>
      <c r="EZ212">
        <v>2</v>
      </c>
      <c r="FA212">
        <v>0.389629</v>
      </c>
      <c r="FB212">
        <v>-0.25352400000000003</v>
      </c>
      <c r="FC212">
        <v>20.274699999999999</v>
      </c>
      <c r="FD212">
        <v>5.2189399999999999</v>
      </c>
      <c r="FE212">
        <v>12.0077</v>
      </c>
      <c r="FF212">
        <v>4.9863</v>
      </c>
      <c r="FG212">
        <v>3.2846500000000001</v>
      </c>
      <c r="FH212">
        <v>9999</v>
      </c>
      <c r="FI212">
        <v>9999</v>
      </c>
      <c r="FJ212">
        <v>9999</v>
      </c>
      <c r="FK212">
        <v>999.9</v>
      </c>
      <c r="FL212">
        <v>1.86582</v>
      </c>
      <c r="FM212">
        <v>1.8621799999999999</v>
      </c>
      <c r="FN212">
        <v>1.8641799999999999</v>
      </c>
      <c r="FO212">
        <v>1.86026</v>
      </c>
      <c r="FP212">
        <v>1.8609599999999999</v>
      </c>
      <c r="FQ212">
        <v>1.8601300000000001</v>
      </c>
      <c r="FR212">
        <v>1.86188</v>
      </c>
      <c r="FS212">
        <v>1.8584499999999999</v>
      </c>
      <c r="FT212">
        <v>0</v>
      </c>
      <c r="FU212">
        <v>0</v>
      </c>
      <c r="FV212">
        <v>0</v>
      </c>
      <c r="FW212">
        <v>0</v>
      </c>
      <c r="FX212" t="s">
        <v>358</v>
      </c>
      <c r="FY212" t="s">
        <v>359</v>
      </c>
      <c r="FZ212" t="s">
        <v>360</v>
      </c>
      <c r="GA212" t="s">
        <v>360</v>
      </c>
      <c r="GB212" t="s">
        <v>360</v>
      </c>
      <c r="GC212" t="s">
        <v>360</v>
      </c>
      <c r="GD212">
        <v>0</v>
      </c>
      <c r="GE212">
        <v>100</v>
      </c>
      <c r="GF212">
        <v>100</v>
      </c>
      <c r="GG212">
        <v>-7.9</v>
      </c>
      <c r="GH212">
        <v>0.22409999999999999</v>
      </c>
      <c r="GI212">
        <v>-4.3390407852367989</v>
      </c>
      <c r="GJ212">
        <v>-4.8024823865547416E-3</v>
      </c>
      <c r="GK212">
        <v>2.2541114550050859E-6</v>
      </c>
      <c r="GL212">
        <v>-5.2254267566753844E-10</v>
      </c>
      <c r="GM212">
        <v>0.224158448447625</v>
      </c>
      <c r="GN212">
        <v>0</v>
      </c>
      <c r="GO212">
        <v>0</v>
      </c>
      <c r="GP212">
        <v>0</v>
      </c>
      <c r="GQ212">
        <v>6</v>
      </c>
      <c r="GR212">
        <v>2068</v>
      </c>
      <c r="GS212">
        <v>3</v>
      </c>
      <c r="GT212">
        <v>31</v>
      </c>
      <c r="GU212">
        <v>131.69999999999999</v>
      </c>
      <c r="GV212">
        <v>131.80000000000001</v>
      </c>
      <c r="GW212">
        <v>3.4252899999999999</v>
      </c>
      <c r="GX212">
        <v>2.49512</v>
      </c>
      <c r="GY212">
        <v>2.04834</v>
      </c>
      <c r="GZ212">
        <v>2.6269499999999999</v>
      </c>
      <c r="HA212">
        <v>2.1972700000000001</v>
      </c>
      <c r="HB212">
        <v>2.3303199999999999</v>
      </c>
      <c r="HC212">
        <v>37.698700000000002</v>
      </c>
      <c r="HD212">
        <v>14.1671</v>
      </c>
      <c r="HE212">
        <v>18</v>
      </c>
      <c r="HF212">
        <v>693.90700000000004</v>
      </c>
      <c r="HG212">
        <v>760.43799999999999</v>
      </c>
      <c r="HH212">
        <v>30.999600000000001</v>
      </c>
      <c r="HI212">
        <v>32.372399999999999</v>
      </c>
      <c r="HJ212">
        <v>29.9998</v>
      </c>
      <c r="HK212">
        <v>32.342500000000001</v>
      </c>
      <c r="HL212">
        <v>32.356099999999998</v>
      </c>
      <c r="HM212">
        <v>68.506900000000002</v>
      </c>
      <c r="HN212">
        <v>19.139500000000002</v>
      </c>
      <c r="HO212">
        <v>100</v>
      </c>
      <c r="HP212">
        <v>31</v>
      </c>
      <c r="HQ212">
        <v>1317.25</v>
      </c>
      <c r="HR212">
        <v>31.677099999999999</v>
      </c>
      <c r="HS212">
        <v>99.063100000000006</v>
      </c>
      <c r="HT212">
        <v>97.762100000000004</v>
      </c>
    </row>
    <row r="213" spans="1:228" x14ac:dyDescent="0.2">
      <c r="A213">
        <v>198</v>
      </c>
      <c r="B213">
        <v>1676567408.5999999</v>
      </c>
      <c r="C213">
        <v>786.5</v>
      </c>
      <c r="D213" t="s">
        <v>755</v>
      </c>
      <c r="E213" t="s">
        <v>756</v>
      </c>
      <c r="F213">
        <v>4</v>
      </c>
      <c r="G213">
        <v>1676567406.2874999</v>
      </c>
      <c r="H213">
        <f t="shared" si="102"/>
        <v>1.8899028043811526E-3</v>
      </c>
      <c r="I213">
        <f t="shared" si="103"/>
        <v>1.8899028043811525</v>
      </c>
      <c r="J213">
        <f t="shared" si="104"/>
        <v>15.843645735607648</v>
      </c>
      <c r="K213">
        <f t="shared" si="105"/>
        <v>1280.85375</v>
      </c>
      <c r="L213">
        <f t="shared" si="106"/>
        <v>1047.0510292441884</v>
      </c>
      <c r="M213">
        <f t="shared" si="107"/>
        <v>105.9840172003118</v>
      </c>
      <c r="N213">
        <f t="shared" si="108"/>
        <v>129.64986622387903</v>
      </c>
      <c r="O213">
        <f t="shared" si="109"/>
        <v>0.12614714532750915</v>
      </c>
      <c r="P213">
        <f t="shared" si="110"/>
        <v>2.7710760527358564</v>
      </c>
      <c r="Q213">
        <f t="shared" si="111"/>
        <v>0.12304154096390091</v>
      </c>
      <c r="R213">
        <f t="shared" si="112"/>
        <v>7.7173621258948E-2</v>
      </c>
      <c r="S213">
        <f t="shared" si="113"/>
        <v>226.12825336944263</v>
      </c>
      <c r="T213">
        <f t="shared" si="114"/>
        <v>33.061182015208693</v>
      </c>
      <c r="U213">
        <f t="shared" si="115"/>
        <v>32.352849999999997</v>
      </c>
      <c r="V213">
        <f t="shared" si="116"/>
        <v>4.8712819324422112</v>
      </c>
      <c r="W213">
        <f t="shared" si="117"/>
        <v>70.073560006250219</v>
      </c>
      <c r="X213">
        <f t="shared" si="118"/>
        <v>3.3799016875929868</v>
      </c>
      <c r="Y213">
        <f t="shared" si="119"/>
        <v>4.823362317101509</v>
      </c>
      <c r="Z213">
        <f t="shared" si="120"/>
        <v>1.4913802448492244</v>
      </c>
      <c r="AA213">
        <f t="shared" si="121"/>
        <v>-83.34471367320883</v>
      </c>
      <c r="AB213">
        <f t="shared" si="122"/>
        <v>-26.143994127142349</v>
      </c>
      <c r="AC213">
        <f t="shared" si="123"/>
        <v>-2.1451974368839588</v>
      </c>
      <c r="AD213">
        <f t="shared" si="124"/>
        <v>114.49434813220748</v>
      </c>
      <c r="AE213">
        <f t="shared" si="125"/>
        <v>26.511911045938888</v>
      </c>
      <c r="AF213">
        <f t="shared" si="126"/>
        <v>1.8876689005271348</v>
      </c>
      <c r="AG213">
        <f t="shared" si="127"/>
        <v>15.843645735607648</v>
      </c>
      <c r="AH213">
        <v>1349.9663734630431</v>
      </c>
      <c r="AI213">
        <v>1328.2486666666659</v>
      </c>
      <c r="AJ213">
        <v>1.7362829495672529</v>
      </c>
      <c r="AK213">
        <v>62.170441953153343</v>
      </c>
      <c r="AL213">
        <f t="shared" si="128"/>
        <v>1.8899028043811525</v>
      </c>
      <c r="AM213">
        <v>31.70631484449261</v>
      </c>
      <c r="AN213">
        <v>33.392638787878766</v>
      </c>
      <c r="AO213">
        <v>-2.7875705693126039E-5</v>
      </c>
      <c r="AP213">
        <v>100.072647166557</v>
      </c>
      <c r="AQ213">
        <v>5</v>
      </c>
      <c r="AR213">
        <v>1</v>
      </c>
      <c r="AS213">
        <f t="shared" si="129"/>
        <v>1</v>
      </c>
      <c r="AT213">
        <f t="shared" si="130"/>
        <v>0</v>
      </c>
      <c r="AU213">
        <f t="shared" si="131"/>
        <v>47559.176384075465</v>
      </c>
      <c r="AV213">
        <f t="shared" si="132"/>
        <v>1200.0574999999999</v>
      </c>
      <c r="AW213">
        <f t="shared" si="133"/>
        <v>1025.9752825748405</v>
      </c>
      <c r="AX213">
        <f t="shared" si="134"/>
        <v>0.85493843634562561</v>
      </c>
      <c r="AY213">
        <f t="shared" si="135"/>
        <v>0.18843118214705767</v>
      </c>
      <c r="AZ213">
        <v>6</v>
      </c>
      <c r="BA213">
        <v>0.5</v>
      </c>
      <c r="BB213" t="s">
        <v>355</v>
      </c>
      <c r="BC213">
        <v>2</v>
      </c>
      <c r="BD213" t="b">
        <v>1</v>
      </c>
      <c r="BE213">
        <v>1676567406.2874999</v>
      </c>
      <c r="BF213">
        <v>1280.85375</v>
      </c>
      <c r="BG213">
        <v>1307.5562500000001</v>
      </c>
      <c r="BH213">
        <v>33.3911625</v>
      </c>
      <c r="BI213">
        <v>31.707000000000001</v>
      </c>
      <c r="BJ213">
        <v>1288.75875</v>
      </c>
      <c r="BK213">
        <v>33.167000000000002</v>
      </c>
      <c r="BL213">
        <v>650.04562499999997</v>
      </c>
      <c r="BM213">
        <v>101.1215</v>
      </c>
      <c r="BN213">
        <v>9.9944075000000007E-2</v>
      </c>
      <c r="BO213">
        <v>32.177849999999992</v>
      </c>
      <c r="BP213">
        <v>32.352849999999997</v>
      </c>
      <c r="BQ213">
        <v>999.9</v>
      </c>
      <c r="BR213">
        <v>0</v>
      </c>
      <c r="BS213">
        <v>0</v>
      </c>
      <c r="BT213">
        <v>9021.6424999999981</v>
      </c>
      <c r="BU213">
        <v>0</v>
      </c>
      <c r="BV213">
        <v>204.73887500000001</v>
      </c>
      <c r="BW213">
        <v>-26.701237500000001</v>
      </c>
      <c r="BX213">
        <v>1325.1012499999999</v>
      </c>
      <c r="BY213">
        <v>1350.3724999999999</v>
      </c>
      <c r="BZ213">
        <v>1.6841699999999999</v>
      </c>
      <c r="CA213">
        <v>1307.5562500000001</v>
      </c>
      <c r="CB213">
        <v>31.707000000000001</v>
      </c>
      <c r="CC213">
        <v>3.3765662500000002</v>
      </c>
      <c r="CD213">
        <v>3.2062599999999999</v>
      </c>
      <c r="CE213">
        <v>26.011537499999999</v>
      </c>
      <c r="CF213">
        <v>25.139712500000002</v>
      </c>
      <c r="CG213">
        <v>1200.0574999999999</v>
      </c>
      <c r="CH213">
        <v>0.49996962499999997</v>
      </c>
      <c r="CI213">
        <v>0.50003087499999999</v>
      </c>
      <c r="CJ213">
        <v>0</v>
      </c>
      <c r="CK213">
        <v>901.50575000000003</v>
      </c>
      <c r="CL213">
        <v>4.9990899999999998</v>
      </c>
      <c r="CM213">
        <v>9801.9462500000009</v>
      </c>
      <c r="CN213">
        <v>9558.2087499999998</v>
      </c>
      <c r="CO213">
        <v>42.109250000000003</v>
      </c>
      <c r="CP213">
        <v>43.679250000000003</v>
      </c>
      <c r="CQ213">
        <v>42.875</v>
      </c>
      <c r="CR213">
        <v>42.765500000000003</v>
      </c>
      <c r="CS213">
        <v>43.375</v>
      </c>
      <c r="CT213">
        <v>597.49374999999998</v>
      </c>
      <c r="CU213">
        <v>597.5675</v>
      </c>
      <c r="CV213">
        <v>0</v>
      </c>
      <c r="CW213">
        <v>1676567420.0999999</v>
      </c>
      <c r="CX213">
        <v>0</v>
      </c>
      <c r="CY213">
        <v>1676559501.0999999</v>
      </c>
      <c r="CZ213" t="s">
        <v>356</v>
      </c>
      <c r="DA213">
        <v>1676559501.0999999</v>
      </c>
      <c r="DB213">
        <v>1676559496.5999999</v>
      </c>
      <c r="DC213">
        <v>9</v>
      </c>
      <c r="DD213">
        <v>-0.31900000000000001</v>
      </c>
      <c r="DE213">
        <v>0.04</v>
      </c>
      <c r="DF213">
        <v>-6.032</v>
      </c>
      <c r="DG213">
        <v>0.23799999999999999</v>
      </c>
      <c r="DH213">
        <v>416</v>
      </c>
      <c r="DI213">
        <v>31</v>
      </c>
      <c r="DJ213">
        <v>0.66</v>
      </c>
      <c r="DK213">
        <v>0.35</v>
      </c>
      <c r="DL213">
        <v>-26.880299999999998</v>
      </c>
      <c r="DM213">
        <v>0.68036655052256545</v>
      </c>
      <c r="DN213">
        <v>9.6332250254130239E-2</v>
      </c>
      <c r="DO213">
        <v>0</v>
      </c>
      <c r="DP213">
        <v>1.7016319512195119</v>
      </c>
      <c r="DQ213">
        <v>-9.1759442508711694E-2</v>
      </c>
      <c r="DR213">
        <v>9.9435134438173502E-3</v>
      </c>
      <c r="DS213">
        <v>1</v>
      </c>
      <c r="DT213">
        <v>0</v>
      </c>
      <c r="DU213">
        <v>0</v>
      </c>
      <c r="DV213">
        <v>0</v>
      </c>
      <c r="DW213">
        <v>-1</v>
      </c>
      <c r="DX213">
        <v>1</v>
      </c>
      <c r="DY213">
        <v>2</v>
      </c>
      <c r="DZ213" t="s">
        <v>373</v>
      </c>
      <c r="EA213">
        <v>3.2976100000000002</v>
      </c>
      <c r="EB213">
        <v>2.6255099999999998</v>
      </c>
      <c r="EC213">
        <v>0.21927199999999999</v>
      </c>
      <c r="ED213">
        <v>0.21967500000000001</v>
      </c>
      <c r="EE213">
        <v>0.13766</v>
      </c>
      <c r="EF213">
        <v>0.13167499999999999</v>
      </c>
      <c r="EG213">
        <v>23581.8</v>
      </c>
      <c r="EH213">
        <v>23918.7</v>
      </c>
      <c r="EI213">
        <v>28105.4</v>
      </c>
      <c r="EJ213">
        <v>29505.200000000001</v>
      </c>
      <c r="EK213">
        <v>33377</v>
      </c>
      <c r="EL213">
        <v>35557.1</v>
      </c>
      <c r="EM213">
        <v>39691.699999999997</v>
      </c>
      <c r="EN213">
        <v>42148.9</v>
      </c>
      <c r="EO213">
        <v>2.2212299999999998</v>
      </c>
      <c r="EP213">
        <v>2.2071299999999998</v>
      </c>
      <c r="EQ213">
        <v>0.14212</v>
      </c>
      <c r="ER213">
        <v>0</v>
      </c>
      <c r="ES213">
        <v>30.032699999999998</v>
      </c>
      <c r="ET213">
        <v>999.9</v>
      </c>
      <c r="EU213">
        <v>76.5</v>
      </c>
      <c r="EV213">
        <v>32.6</v>
      </c>
      <c r="EW213">
        <v>37.367899999999999</v>
      </c>
      <c r="EX213">
        <v>56.371000000000002</v>
      </c>
      <c r="EY213">
        <v>-4.2027200000000002</v>
      </c>
      <c r="EZ213">
        <v>2</v>
      </c>
      <c r="FA213">
        <v>0.38961099999999999</v>
      </c>
      <c r="FB213">
        <v>-0.25572699999999998</v>
      </c>
      <c r="FC213">
        <v>20.2746</v>
      </c>
      <c r="FD213">
        <v>5.2186399999999997</v>
      </c>
      <c r="FE213">
        <v>12.005599999999999</v>
      </c>
      <c r="FF213">
        <v>4.9860499999999996</v>
      </c>
      <c r="FG213">
        <v>3.2846299999999999</v>
      </c>
      <c r="FH213">
        <v>9999</v>
      </c>
      <c r="FI213">
        <v>9999</v>
      </c>
      <c r="FJ213">
        <v>9999</v>
      </c>
      <c r="FK213">
        <v>999.9</v>
      </c>
      <c r="FL213">
        <v>1.8657900000000001</v>
      </c>
      <c r="FM213">
        <v>1.8621799999999999</v>
      </c>
      <c r="FN213">
        <v>1.8641799999999999</v>
      </c>
      <c r="FO213">
        <v>1.86026</v>
      </c>
      <c r="FP213">
        <v>1.8609899999999999</v>
      </c>
      <c r="FQ213">
        <v>1.86015</v>
      </c>
      <c r="FR213">
        <v>1.86188</v>
      </c>
      <c r="FS213">
        <v>1.8584400000000001</v>
      </c>
      <c r="FT213">
        <v>0</v>
      </c>
      <c r="FU213">
        <v>0</v>
      </c>
      <c r="FV213">
        <v>0</v>
      </c>
      <c r="FW213">
        <v>0</v>
      </c>
      <c r="FX213" t="s">
        <v>358</v>
      </c>
      <c r="FY213" t="s">
        <v>359</v>
      </c>
      <c r="FZ213" t="s">
        <v>360</v>
      </c>
      <c r="GA213" t="s">
        <v>360</v>
      </c>
      <c r="GB213" t="s">
        <v>360</v>
      </c>
      <c r="GC213" t="s">
        <v>360</v>
      </c>
      <c r="GD213">
        <v>0</v>
      </c>
      <c r="GE213">
        <v>100</v>
      </c>
      <c r="GF213">
        <v>100</v>
      </c>
      <c r="GG213">
        <v>-7.91</v>
      </c>
      <c r="GH213">
        <v>0.22420000000000001</v>
      </c>
      <c r="GI213">
        <v>-4.3390407852367989</v>
      </c>
      <c r="GJ213">
        <v>-4.8024823865547416E-3</v>
      </c>
      <c r="GK213">
        <v>2.2541114550050859E-6</v>
      </c>
      <c r="GL213">
        <v>-5.2254267566753844E-10</v>
      </c>
      <c r="GM213">
        <v>0.224158448447625</v>
      </c>
      <c r="GN213">
        <v>0</v>
      </c>
      <c r="GO213">
        <v>0</v>
      </c>
      <c r="GP213">
        <v>0</v>
      </c>
      <c r="GQ213">
        <v>6</v>
      </c>
      <c r="GR213">
        <v>2068</v>
      </c>
      <c r="GS213">
        <v>3</v>
      </c>
      <c r="GT213">
        <v>31</v>
      </c>
      <c r="GU213">
        <v>131.80000000000001</v>
      </c>
      <c r="GV213">
        <v>131.9</v>
      </c>
      <c r="GW213">
        <v>3.43994</v>
      </c>
      <c r="GX213">
        <v>2.4939</v>
      </c>
      <c r="GY213">
        <v>2.04834</v>
      </c>
      <c r="GZ213">
        <v>2.6269499999999999</v>
      </c>
      <c r="HA213">
        <v>2.1972700000000001</v>
      </c>
      <c r="HB213">
        <v>2.3645</v>
      </c>
      <c r="HC213">
        <v>37.698700000000002</v>
      </c>
      <c r="HD213">
        <v>14.175800000000001</v>
      </c>
      <c r="HE213">
        <v>18</v>
      </c>
      <c r="HF213">
        <v>693.91099999999994</v>
      </c>
      <c r="HG213">
        <v>760.43700000000001</v>
      </c>
      <c r="HH213">
        <v>30.999500000000001</v>
      </c>
      <c r="HI213">
        <v>32.370199999999997</v>
      </c>
      <c r="HJ213">
        <v>29.9999</v>
      </c>
      <c r="HK213">
        <v>32.341099999999997</v>
      </c>
      <c r="HL213">
        <v>32.354100000000003</v>
      </c>
      <c r="HM213">
        <v>68.781099999999995</v>
      </c>
      <c r="HN213">
        <v>19.139500000000002</v>
      </c>
      <c r="HO213">
        <v>100</v>
      </c>
      <c r="HP213">
        <v>31</v>
      </c>
      <c r="HQ213">
        <v>1324.05</v>
      </c>
      <c r="HR213">
        <v>31.6751</v>
      </c>
      <c r="HS213">
        <v>99.064400000000006</v>
      </c>
      <c r="HT213">
        <v>97.762799999999999</v>
      </c>
    </row>
    <row r="214" spans="1:228" x14ac:dyDescent="0.2">
      <c r="A214">
        <v>199</v>
      </c>
      <c r="B214">
        <v>1676567412.5999999</v>
      </c>
      <c r="C214">
        <v>790.5</v>
      </c>
      <c r="D214" t="s">
        <v>757</v>
      </c>
      <c r="E214" t="s">
        <v>758</v>
      </c>
      <c r="F214">
        <v>4</v>
      </c>
      <c r="G214">
        <v>1676567410.5999999</v>
      </c>
      <c r="H214">
        <f t="shared" si="102"/>
        <v>1.8817543819182505E-3</v>
      </c>
      <c r="I214">
        <f t="shared" si="103"/>
        <v>1.8817543819182505</v>
      </c>
      <c r="J214">
        <f t="shared" si="104"/>
        <v>16.058751648936479</v>
      </c>
      <c r="K214">
        <f t="shared" si="105"/>
        <v>1287.8657142857139</v>
      </c>
      <c r="L214">
        <f t="shared" si="106"/>
        <v>1050.4687278481433</v>
      </c>
      <c r="M214">
        <f t="shared" si="107"/>
        <v>106.33013588744095</v>
      </c>
      <c r="N214">
        <f t="shared" si="108"/>
        <v>130.35984106380002</v>
      </c>
      <c r="O214">
        <f t="shared" si="109"/>
        <v>0.12571899213618332</v>
      </c>
      <c r="P214">
        <f t="shared" si="110"/>
        <v>2.7633489007464949</v>
      </c>
      <c r="Q214">
        <f t="shared" si="111"/>
        <v>0.12262575815629807</v>
      </c>
      <c r="R214">
        <f t="shared" si="112"/>
        <v>7.6912674690485072E-2</v>
      </c>
      <c r="S214">
        <f t="shared" si="113"/>
        <v>226.109654665796</v>
      </c>
      <c r="T214">
        <f t="shared" si="114"/>
        <v>33.059874555404257</v>
      </c>
      <c r="U214">
        <f t="shared" si="115"/>
        <v>32.347028571428567</v>
      </c>
      <c r="V214">
        <f t="shared" si="116"/>
        <v>4.8696812340795859</v>
      </c>
      <c r="W214">
        <f t="shared" si="117"/>
        <v>70.091565696057074</v>
      </c>
      <c r="X214">
        <f t="shared" si="118"/>
        <v>3.3796796601520005</v>
      </c>
      <c r="Y214">
        <f t="shared" si="119"/>
        <v>4.8218064849735844</v>
      </c>
      <c r="Z214">
        <f t="shared" si="120"/>
        <v>1.4900015739275854</v>
      </c>
      <c r="AA214">
        <f t="shared" si="121"/>
        <v>-82.985368242594845</v>
      </c>
      <c r="AB214">
        <f t="shared" si="122"/>
        <v>-26.054065520018721</v>
      </c>
      <c r="AC214">
        <f t="shared" si="123"/>
        <v>-2.1436750506018347</v>
      </c>
      <c r="AD214">
        <f t="shared" si="124"/>
        <v>114.92654585258057</v>
      </c>
      <c r="AE214">
        <f t="shared" si="125"/>
        <v>26.381907286029744</v>
      </c>
      <c r="AF214">
        <f t="shared" si="126"/>
        <v>1.8824850644297588</v>
      </c>
      <c r="AG214">
        <f t="shared" si="127"/>
        <v>16.058751648936479</v>
      </c>
      <c r="AH214">
        <v>1356.475032745755</v>
      </c>
      <c r="AI214">
        <v>1334.8522424242419</v>
      </c>
      <c r="AJ214">
        <v>1.658425637936175</v>
      </c>
      <c r="AK214">
        <v>62.170441953153343</v>
      </c>
      <c r="AL214">
        <f t="shared" si="128"/>
        <v>1.8817543819182505</v>
      </c>
      <c r="AM214">
        <v>31.708444704456731</v>
      </c>
      <c r="AN214">
        <v>33.387248484848492</v>
      </c>
      <c r="AO214">
        <v>-2.9562253457945911E-5</v>
      </c>
      <c r="AP214">
        <v>100.072647166557</v>
      </c>
      <c r="AQ214">
        <v>5</v>
      </c>
      <c r="AR214">
        <v>1</v>
      </c>
      <c r="AS214">
        <f t="shared" si="129"/>
        <v>1</v>
      </c>
      <c r="AT214">
        <f t="shared" si="130"/>
        <v>0</v>
      </c>
      <c r="AU214">
        <f t="shared" si="131"/>
        <v>47346.938823201825</v>
      </c>
      <c r="AV214">
        <f t="shared" si="132"/>
        <v>1199.9528571428571</v>
      </c>
      <c r="AW214">
        <f t="shared" si="133"/>
        <v>1025.8863993087027</v>
      </c>
      <c r="AX214">
        <f t="shared" si="134"/>
        <v>0.85493891964338109</v>
      </c>
      <c r="AY214">
        <f t="shared" si="135"/>
        <v>0.18843211491172535</v>
      </c>
      <c r="AZ214">
        <v>6</v>
      </c>
      <c r="BA214">
        <v>0.5</v>
      </c>
      <c r="BB214" t="s">
        <v>355</v>
      </c>
      <c r="BC214">
        <v>2</v>
      </c>
      <c r="BD214" t="b">
        <v>1</v>
      </c>
      <c r="BE214">
        <v>1676567410.5999999</v>
      </c>
      <c r="BF214">
        <v>1287.8657142857139</v>
      </c>
      <c r="BG214">
        <v>1314.45</v>
      </c>
      <c r="BH214">
        <v>33.388914285714279</v>
      </c>
      <c r="BI214">
        <v>31.70964285714286</v>
      </c>
      <c r="BJ214">
        <v>1295.78</v>
      </c>
      <c r="BK214">
        <v>33.164742857142848</v>
      </c>
      <c r="BL214">
        <v>650.15014285714278</v>
      </c>
      <c r="BM214">
        <v>101.1211428571429</v>
      </c>
      <c r="BN214">
        <v>0.10046714285714289</v>
      </c>
      <c r="BO214">
        <v>32.172142857142852</v>
      </c>
      <c r="BP214">
        <v>32.347028571428567</v>
      </c>
      <c r="BQ214">
        <v>999.89999999999986</v>
      </c>
      <c r="BR214">
        <v>0</v>
      </c>
      <c r="BS214">
        <v>0</v>
      </c>
      <c r="BT214">
        <v>8980.6242857142861</v>
      </c>
      <c r="BU214">
        <v>0</v>
      </c>
      <c r="BV214">
        <v>209.88057142857139</v>
      </c>
      <c r="BW214">
        <v>-26.58472857142857</v>
      </c>
      <c r="BX214">
        <v>1332.3514285714291</v>
      </c>
      <c r="BY214">
        <v>1357.494285714286</v>
      </c>
      <c r="BZ214">
        <v>1.679258571428571</v>
      </c>
      <c r="CA214">
        <v>1314.45</v>
      </c>
      <c r="CB214">
        <v>31.70964285714286</v>
      </c>
      <c r="CC214">
        <v>3.3763257142857142</v>
      </c>
      <c r="CD214">
        <v>3.2065171428571428</v>
      </c>
      <c r="CE214">
        <v>26.01032857142857</v>
      </c>
      <c r="CF214">
        <v>25.14104285714286</v>
      </c>
      <c r="CG214">
        <v>1199.9528571428571</v>
      </c>
      <c r="CH214">
        <v>0.49995299999999998</v>
      </c>
      <c r="CI214">
        <v>0.50004757142857137</v>
      </c>
      <c r="CJ214">
        <v>0</v>
      </c>
      <c r="CK214">
        <v>901.97142857142842</v>
      </c>
      <c r="CL214">
        <v>4.9990899999999998</v>
      </c>
      <c r="CM214">
        <v>9806.4957142857147</v>
      </c>
      <c r="CN214">
        <v>9557.3014285714289</v>
      </c>
      <c r="CO214">
        <v>42.088999999999999</v>
      </c>
      <c r="CP214">
        <v>43.625</v>
      </c>
      <c r="CQ214">
        <v>42.875</v>
      </c>
      <c r="CR214">
        <v>42.75</v>
      </c>
      <c r="CS214">
        <v>43.375</v>
      </c>
      <c r="CT214">
        <v>597.41999999999996</v>
      </c>
      <c r="CU214">
        <v>597.53285714285721</v>
      </c>
      <c r="CV214">
        <v>0</v>
      </c>
      <c r="CW214">
        <v>1676567424.3</v>
      </c>
      <c r="CX214">
        <v>0</v>
      </c>
      <c r="CY214">
        <v>1676559501.0999999</v>
      </c>
      <c r="CZ214" t="s">
        <v>356</v>
      </c>
      <c r="DA214">
        <v>1676559501.0999999</v>
      </c>
      <c r="DB214">
        <v>1676559496.5999999</v>
      </c>
      <c r="DC214">
        <v>9</v>
      </c>
      <c r="DD214">
        <v>-0.31900000000000001</v>
      </c>
      <c r="DE214">
        <v>0.04</v>
      </c>
      <c r="DF214">
        <v>-6.032</v>
      </c>
      <c r="DG214">
        <v>0.23799999999999999</v>
      </c>
      <c r="DH214">
        <v>416</v>
      </c>
      <c r="DI214">
        <v>31</v>
      </c>
      <c r="DJ214">
        <v>0.66</v>
      </c>
      <c r="DK214">
        <v>0.35</v>
      </c>
      <c r="DL214">
        <v>-26.799353658536589</v>
      </c>
      <c r="DM214">
        <v>1.2828439024389779</v>
      </c>
      <c r="DN214">
        <v>0.1579381325270349</v>
      </c>
      <c r="DO214">
        <v>0</v>
      </c>
      <c r="DP214">
        <v>1.6959236585365851</v>
      </c>
      <c r="DQ214">
        <v>-0.11453310104529139</v>
      </c>
      <c r="DR214">
        <v>1.169529502148193E-2</v>
      </c>
      <c r="DS214">
        <v>0</v>
      </c>
      <c r="DT214">
        <v>0</v>
      </c>
      <c r="DU214">
        <v>0</v>
      </c>
      <c r="DV214">
        <v>0</v>
      </c>
      <c r="DW214">
        <v>-1</v>
      </c>
      <c r="DX214">
        <v>0</v>
      </c>
      <c r="DY214">
        <v>2</v>
      </c>
      <c r="DZ214" t="s">
        <v>357</v>
      </c>
      <c r="EA214">
        <v>3.2980200000000002</v>
      </c>
      <c r="EB214">
        <v>2.6258300000000001</v>
      </c>
      <c r="EC214">
        <v>0.21993699999999999</v>
      </c>
      <c r="ED214">
        <v>0.220357</v>
      </c>
      <c r="EE214">
        <v>0.13764499999999999</v>
      </c>
      <c r="EF214">
        <v>0.131684</v>
      </c>
      <c r="EG214">
        <v>23561.3</v>
      </c>
      <c r="EH214">
        <v>23898</v>
      </c>
      <c r="EI214">
        <v>28105</v>
      </c>
      <c r="EJ214">
        <v>29505.5</v>
      </c>
      <c r="EK214">
        <v>33377.199999999997</v>
      </c>
      <c r="EL214">
        <v>35557.199999999997</v>
      </c>
      <c r="EM214">
        <v>39691.199999999997</v>
      </c>
      <c r="EN214">
        <v>42149.4</v>
      </c>
      <c r="EO214">
        <v>2.2217199999999999</v>
      </c>
      <c r="EP214">
        <v>2.2067999999999999</v>
      </c>
      <c r="EQ214">
        <v>0.14327500000000001</v>
      </c>
      <c r="ER214">
        <v>0</v>
      </c>
      <c r="ES214">
        <v>30.025600000000001</v>
      </c>
      <c r="ET214">
        <v>999.9</v>
      </c>
      <c r="EU214">
        <v>76.5</v>
      </c>
      <c r="EV214">
        <v>32.6</v>
      </c>
      <c r="EW214">
        <v>37.366999999999997</v>
      </c>
      <c r="EX214">
        <v>56.610999999999997</v>
      </c>
      <c r="EY214">
        <v>-4.4310900000000002</v>
      </c>
      <c r="EZ214">
        <v>2</v>
      </c>
      <c r="FA214">
        <v>0.38959100000000002</v>
      </c>
      <c r="FB214">
        <v>-0.25783</v>
      </c>
      <c r="FC214">
        <v>20.2746</v>
      </c>
      <c r="FD214">
        <v>5.2181899999999999</v>
      </c>
      <c r="FE214">
        <v>12.0062</v>
      </c>
      <c r="FF214">
        <v>4.9856499999999997</v>
      </c>
      <c r="FG214">
        <v>3.2844799999999998</v>
      </c>
      <c r="FH214">
        <v>9999</v>
      </c>
      <c r="FI214">
        <v>9999</v>
      </c>
      <c r="FJ214">
        <v>9999</v>
      </c>
      <c r="FK214">
        <v>999.9</v>
      </c>
      <c r="FL214">
        <v>1.86578</v>
      </c>
      <c r="FM214">
        <v>1.8621799999999999</v>
      </c>
      <c r="FN214">
        <v>1.8641700000000001</v>
      </c>
      <c r="FO214">
        <v>1.8602700000000001</v>
      </c>
      <c r="FP214">
        <v>1.8609599999999999</v>
      </c>
      <c r="FQ214">
        <v>1.8601399999999999</v>
      </c>
      <c r="FR214">
        <v>1.86188</v>
      </c>
      <c r="FS214">
        <v>1.85842</v>
      </c>
      <c r="FT214">
        <v>0</v>
      </c>
      <c r="FU214">
        <v>0</v>
      </c>
      <c r="FV214">
        <v>0</v>
      </c>
      <c r="FW214">
        <v>0</v>
      </c>
      <c r="FX214" t="s">
        <v>358</v>
      </c>
      <c r="FY214" t="s">
        <v>359</v>
      </c>
      <c r="FZ214" t="s">
        <v>360</v>
      </c>
      <c r="GA214" t="s">
        <v>360</v>
      </c>
      <c r="GB214" t="s">
        <v>360</v>
      </c>
      <c r="GC214" t="s">
        <v>360</v>
      </c>
      <c r="GD214">
        <v>0</v>
      </c>
      <c r="GE214">
        <v>100</v>
      </c>
      <c r="GF214">
        <v>100</v>
      </c>
      <c r="GG214">
        <v>-7.92</v>
      </c>
      <c r="GH214">
        <v>0.22409999999999999</v>
      </c>
      <c r="GI214">
        <v>-4.3390407852367989</v>
      </c>
      <c r="GJ214">
        <v>-4.8024823865547416E-3</v>
      </c>
      <c r="GK214">
        <v>2.2541114550050859E-6</v>
      </c>
      <c r="GL214">
        <v>-5.2254267566753844E-10</v>
      </c>
      <c r="GM214">
        <v>0.224158448447625</v>
      </c>
      <c r="GN214">
        <v>0</v>
      </c>
      <c r="GO214">
        <v>0</v>
      </c>
      <c r="GP214">
        <v>0</v>
      </c>
      <c r="GQ214">
        <v>6</v>
      </c>
      <c r="GR214">
        <v>2068</v>
      </c>
      <c r="GS214">
        <v>3</v>
      </c>
      <c r="GT214">
        <v>31</v>
      </c>
      <c r="GU214">
        <v>131.9</v>
      </c>
      <c r="GV214">
        <v>131.9</v>
      </c>
      <c r="GW214">
        <v>3.4533700000000001</v>
      </c>
      <c r="GX214">
        <v>2.5061</v>
      </c>
      <c r="GY214">
        <v>2.04834</v>
      </c>
      <c r="GZ214">
        <v>2.6257299999999999</v>
      </c>
      <c r="HA214">
        <v>2.1972700000000001</v>
      </c>
      <c r="HB214">
        <v>2.3339799999999999</v>
      </c>
      <c r="HC214">
        <v>37.722799999999999</v>
      </c>
      <c r="HD214">
        <v>14.1671</v>
      </c>
      <c r="HE214">
        <v>18</v>
      </c>
      <c r="HF214">
        <v>694.29200000000003</v>
      </c>
      <c r="HG214">
        <v>760.10299999999995</v>
      </c>
      <c r="HH214">
        <v>30.999500000000001</v>
      </c>
      <c r="HI214">
        <v>32.368000000000002</v>
      </c>
      <c r="HJ214">
        <v>29.9999</v>
      </c>
      <c r="HK214">
        <v>32.338200000000001</v>
      </c>
      <c r="HL214">
        <v>32.352600000000002</v>
      </c>
      <c r="HM214">
        <v>69.054500000000004</v>
      </c>
      <c r="HN214">
        <v>19.139500000000002</v>
      </c>
      <c r="HO214">
        <v>100</v>
      </c>
      <c r="HP214">
        <v>31</v>
      </c>
      <c r="HQ214">
        <v>1330.73</v>
      </c>
      <c r="HR214">
        <v>31.676100000000002</v>
      </c>
      <c r="HS214">
        <v>99.063100000000006</v>
      </c>
      <c r="HT214">
        <v>97.763900000000007</v>
      </c>
    </row>
    <row r="215" spans="1:228" x14ac:dyDescent="0.2">
      <c r="A215">
        <v>200</v>
      </c>
      <c r="B215">
        <v>1676567416.5999999</v>
      </c>
      <c r="C215">
        <v>794.5</v>
      </c>
      <c r="D215" t="s">
        <v>759</v>
      </c>
      <c r="E215" t="s">
        <v>760</v>
      </c>
      <c r="F215">
        <v>4</v>
      </c>
      <c r="G215">
        <v>1676567414.2874999</v>
      </c>
      <c r="H215">
        <f t="shared" si="102"/>
        <v>1.8676322728963337E-3</v>
      </c>
      <c r="I215">
        <f t="shared" si="103"/>
        <v>1.8676322728963337</v>
      </c>
      <c r="J215">
        <f t="shared" si="104"/>
        <v>16.186567610941641</v>
      </c>
      <c r="K215">
        <f t="shared" si="105"/>
        <v>1293.9087500000001</v>
      </c>
      <c r="L215">
        <f t="shared" si="106"/>
        <v>1053.0913384449677</v>
      </c>
      <c r="M215">
        <f t="shared" si="107"/>
        <v>106.59404349563781</v>
      </c>
      <c r="N215">
        <f t="shared" si="108"/>
        <v>130.96961350052345</v>
      </c>
      <c r="O215">
        <f t="shared" si="109"/>
        <v>0.12471774944215464</v>
      </c>
      <c r="P215">
        <f t="shared" si="110"/>
        <v>2.7686977858302737</v>
      </c>
      <c r="Q215">
        <f t="shared" si="111"/>
        <v>0.12167867432815778</v>
      </c>
      <c r="R215">
        <f t="shared" si="112"/>
        <v>7.6316052261765022E-2</v>
      </c>
      <c r="S215">
        <f t="shared" si="113"/>
        <v>226.11206286142254</v>
      </c>
      <c r="T215">
        <f t="shared" si="114"/>
        <v>33.047277454000707</v>
      </c>
      <c r="U215">
        <f t="shared" si="115"/>
        <v>32.346249999999998</v>
      </c>
      <c r="V215">
        <f t="shared" si="116"/>
        <v>4.8694671876617397</v>
      </c>
      <c r="W215">
        <f t="shared" si="117"/>
        <v>70.139699384887194</v>
      </c>
      <c r="X215">
        <f t="shared" si="118"/>
        <v>3.3791543709278899</v>
      </c>
      <c r="Y215">
        <f t="shared" si="119"/>
        <v>4.8177485797094635</v>
      </c>
      <c r="Z215">
        <f t="shared" si="120"/>
        <v>1.4903128167338497</v>
      </c>
      <c r="AA215">
        <f t="shared" si="121"/>
        <v>-82.362583234728319</v>
      </c>
      <c r="AB215">
        <f t="shared" si="122"/>
        <v>-28.211280620609852</v>
      </c>
      <c r="AC215">
        <f t="shared" si="123"/>
        <v>-2.3165036254714497</v>
      </c>
      <c r="AD215">
        <f t="shared" si="124"/>
        <v>113.2216953806129</v>
      </c>
      <c r="AE215">
        <f t="shared" si="125"/>
        <v>26.57099313048333</v>
      </c>
      <c r="AF215">
        <f t="shared" si="126"/>
        <v>1.8741401680952241</v>
      </c>
      <c r="AG215">
        <f t="shared" si="127"/>
        <v>16.186567610941641</v>
      </c>
      <c r="AH215">
        <v>1363.508305574833</v>
      </c>
      <c r="AI215">
        <v>1341.65193939394</v>
      </c>
      <c r="AJ215">
        <v>1.6888839140019289</v>
      </c>
      <c r="AK215">
        <v>62.170441953153343</v>
      </c>
      <c r="AL215">
        <f t="shared" si="128"/>
        <v>1.8676322728963337</v>
      </c>
      <c r="AM215">
        <v>31.712793699793011</v>
      </c>
      <c r="AN215">
        <v>33.378593939393937</v>
      </c>
      <c r="AO215">
        <v>-1.7493902346719609E-5</v>
      </c>
      <c r="AP215">
        <v>100.072647166557</v>
      </c>
      <c r="AQ215">
        <v>5</v>
      </c>
      <c r="AR215">
        <v>1</v>
      </c>
      <c r="AS215">
        <f t="shared" si="129"/>
        <v>1</v>
      </c>
      <c r="AT215">
        <f t="shared" si="130"/>
        <v>0</v>
      </c>
      <c r="AU215">
        <f t="shared" si="131"/>
        <v>47496.74347727932</v>
      </c>
      <c r="AV215">
        <f t="shared" si="132"/>
        <v>1199.9712500000001</v>
      </c>
      <c r="AW215">
        <f t="shared" si="133"/>
        <v>1025.9015760940015</v>
      </c>
      <c r="AX215">
        <f t="shared" si="134"/>
        <v>0.85493846297900999</v>
      </c>
      <c r="AY215">
        <f t="shared" si="135"/>
        <v>0.18843123354948924</v>
      </c>
      <c r="AZ215">
        <v>6</v>
      </c>
      <c r="BA215">
        <v>0.5</v>
      </c>
      <c r="BB215" t="s">
        <v>355</v>
      </c>
      <c r="BC215">
        <v>2</v>
      </c>
      <c r="BD215" t="b">
        <v>1</v>
      </c>
      <c r="BE215">
        <v>1676567414.2874999</v>
      </c>
      <c r="BF215">
        <v>1293.9087500000001</v>
      </c>
      <c r="BG215">
        <v>1320.6624999999999</v>
      </c>
      <c r="BH215">
        <v>33.384212499999997</v>
      </c>
      <c r="BI215">
        <v>31.712724999999999</v>
      </c>
      <c r="BJ215">
        <v>1301.8325</v>
      </c>
      <c r="BK215">
        <v>33.160049999999998</v>
      </c>
      <c r="BL215">
        <v>650.28549999999996</v>
      </c>
      <c r="BM215">
        <v>101.11987499999999</v>
      </c>
      <c r="BN215">
        <v>0.10025625000000001</v>
      </c>
      <c r="BO215">
        <v>32.157249999999998</v>
      </c>
      <c r="BP215">
        <v>32.346249999999998</v>
      </c>
      <c r="BQ215">
        <v>999.9</v>
      </c>
      <c r="BR215">
        <v>0</v>
      </c>
      <c r="BS215">
        <v>0</v>
      </c>
      <c r="BT215">
        <v>9009.1412500000006</v>
      </c>
      <c r="BU215">
        <v>0</v>
      </c>
      <c r="BV215">
        <v>213.872625</v>
      </c>
      <c r="BW215">
        <v>-26.7545875</v>
      </c>
      <c r="BX215">
        <v>1338.5975000000001</v>
      </c>
      <c r="BY215">
        <v>1363.9175</v>
      </c>
      <c r="BZ215">
        <v>1.67147625</v>
      </c>
      <c r="CA215">
        <v>1320.6624999999999</v>
      </c>
      <c r="CB215">
        <v>31.712724999999999</v>
      </c>
      <c r="CC215">
        <v>3.3758075000000001</v>
      </c>
      <c r="CD215">
        <v>3.2067862499999999</v>
      </c>
      <c r="CE215">
        <v>26.007737500000001</v>
      </c>
      <c r="CF215">
        <v>25.142475000000001</v>
      </c>
      <c r="CG215">
        <v>1199.9712500000001</v>
      </c>
      <c r="CH215">
        <v>0.49996787500000001</v>
      </c>
      <c r="CI215">
        <v>0.50003275000000003</v>
      </c>
      <c r="CJ215">
        <v>0</v>
      </c>
      <c r="CK215">
        <v>902.30600000000004</v>
      </c>
      <c r="CL215">
        <v>4.9990899999999998</v>
      </c>
      <c r="CM215">
        <v>9811.3912500000006</v>
      </c>
      <c r="CN215">
        <v>9557.5012499999993</v>
      </c>
      <c r="CO215">
        <v>42.069875000000003</v>
      </c>
      <c r="CP215">
        <v>43.625</v>
      </c>
      <c r="CQ215">
        <v>42.875</v>
      </c>
      <c r="CR215">
        <v>42.742125000000001</v>
      </c>
      <c r="CS215">
        <v>43.375</v>
      </c>
      <c r="CT215">
        <v>597.44749999999999</v>
      </c>
      <c r="CU215">
        <v>597.52374999999995</v>
      </c>
      <c r="CV215">
        <v>0</v>
      </c>
      <c r="CW215">
        <v>1676567428.5</v>
      </c>
      <c r="CX215">
        <v>0</v>
      </c>
      <c r="CY215">
        <v>1676559501.0999999</v>
      </c>
      <c r="CZ215" t="s">
        <v>356</v>
      </c>
      <c r="DA215">
        <v>1676559501.0999999</v>
      </c>
      <c r="DB215">
        <v>1676559496.5999999</v>
      </c>
      <c r="DC215">
        <v>9</v>
      </c>
      <c r="DD215">
        <v>-0.31900000000000001</v>
      </c>
      <c r="DE215">
        <v>0.04</v>
      </c>
      <c r="DF215">
        <v>-6.032</v>
      </c>
      <c r="DG215">
        <v>0.23799999999999999</v>
      </c>
      <c r="DH215">
        <v>416</v>
      </c>
      <c r="DI215">
        <v>31</v>
      </c>
      <c r="DJ215">
        <v>0.66</v>
      </c>
      <c r="DK215">
        <v>0.35</v>
      </c>
      <c r="DL215">
        <v>-26.76263902439025</v>
      </c>
      <c r="DM215">
        <v>0.82912891986064829</v>
      </c>
      <c r="DN215">
        <v>0.14211026100171281</v>
      </c>
      <c r="DO215">
        <v>0</v>
      </c>
      <c r="DP215">
        <v>1.6887124390243899</v>
      </c>
      <c r="DQ215">
        <v>-0.12363616724737921</v>
      </c>
      <c r="DR215">
        <v>1.247771296674308E-2</v>
      </c>
      <c r="DS215">
        <v>0</v>
      </c>
      <c r="DT215">
        <v>0</v>
      </c>
      <c r="DU215">
        <v>0</v>
      </c>
      <c r="DV215">
        <v>0</v>
      </c>
      <c r="DW215">
        <v>-1</v>
      </c>
      <c r="DX215">
        <v>0</v>
      </c>
      <c r="DY215">
        <v>2</v>
      </c>
      <c r="DZ215" t="s">
        <v>357</v>
      </c>
      <c r="EA215">
        <v>3.2974100000000002</v>
      </c>
      <c r="EB215">
        <v>2.6250499999999999</v>
      </c>
      <c r="EC215">
        <v>0.220613</v>
      </c>
      <c r="ED215">
        <v>0.22103200000000001</v>
      </c>
      <c r="EE215">
        <v>0.13761499999999999</v>
      </c>
      <c r="EF215">
        <v>0.13168299999999999</v>
      </c>
      <c r="EG215">
        <v>23541</v>
      </c>
      <c r="EH215">
        <v>23877.1</v>
      </c>
      <c r="EI215">
        <v>28105.1</v>
      </c>
      <c r="EJ215">
        <v>29505.3</v>
      </c>
      <c r="EK215">
        <v>33378.9</v>
      </c>
      <c r="EL215">
        <v>35556.699999999997</v>
      </c>
      <c r="EM215">
        <v>39691.800000000003</v>
      </c>
      <c r="EN215">
        <v>42148.7</v>
      </c>
      <c r="EO215">
        <v>2.2212999999999998</v>
      </c>
      <c r="EP215">
        <v>2.2072699999999998</v>
      </c>
      <c r="EQ215">
        <v>0.142343</v>
      </c>
      <c r="ER215">
        <v>0</v>
      </c>
      <c r="ES215">
        <v>30.0184</v>
      </c>
      <c r="ET215">
        <v>999.9</v>
      </c>
      <c r="EU215">
        <v>76.5</v>
      </c>
      <c r="EV215">
        <v>32.6</v>
      </c>
      <c r="EW215">
        <v>37.372700000000002</v>
      </c>
      <c r="EX215">
        <v>56.881</v>
      </c>
      <c r="EY215">
        <v>-4.3910299999999998</v>
      </c>
      <c r="EZ215">
        <v>2</v>
      </c>
      <c r="FA215">
        <v>0.38901200000000002</v>
      </c>
      <c r="FB215">
        <v>-0.26029400000000003</v>
      </c>
      <c r="FC215">
        <v>20.2746</v>
      </c>
      <c r="FD215">
        <v>5.2195400000000003</v>
      </c>
      <c r="FE215">
        <v>12.006399999999999</v>
      </c>
      <c r="FF215">
        <v>4.9868499999999996</v>
      </c>
      <c r="FG215">
        <v>3.2844799999999998</v>
      </c>
      <c r="FH215">
        <v>9999</v>
      </c>
      <c r="FI215">
        <v>9999</v>
      </c>
      <c r="FJ215">
        <v>9999</v>
      </c>
      <c r="FK215">
        <v>999.9</v>
      </c>
      <c r="FL215">
        <v>1.86581</v>
      </c>
      <c r="FM215">
        <v>1.8621799999999999</v>
      </c>
      <c r="FN215">
        <v>1.8641700000000001</v>
      </c>
      <c r="FO215">
        <v>1.86026</v>
      </c>
      <c r="FP215">
        <v>1.86097</v>
      </c>
      <c r="FQ215">
        <v>1.8601399999999999</v>
      </c>
      <c r="FR215">
        <v>1.86188</v>
      </c>
      <c r="FS215">
        <v>1.85843</v>
      </c>
      <c r="FT215">
        <v>0</v>
      </c>
      <c r="FU215">
        <v>0</v>
      </c>
      <c r="FV215">
        <v>0</v>
      </c>
      <c r="FW215">
        <v>0</v>
      </c>
      <c r="FX215" t="s">
        <v>358</v>
      </c>
      <c r="FY215" t="s">
        <v>359</v>
      </c>
      <c r="FZ215" t="s">
        <v>360</v>
      </c>
      <c r="GA215" t="s">
        <v>360</v>
      </c>
      <c r="GB215" t="s">
        <v>360</v>
      </c>
      <c r="GC215" t="s">
        <v>360</v>
      </c>
      <c r="GD215">
        <v>0</v>
      </c>
      <c r="GE215">
        <v>100</v>
      </c>
      <c r="GF215">
        <v>100</v>
      </c>
      <c r="GG215">
        <v>-7.93</v>
      </c>
      <c r="GH215">
        <v>0.22420000000000001</v>
      </c>
      <c r="GI215">
        <v>-4.3390407852367989</v>
      </c>
      <c r="GJ215">
        <v>-4.8024823865547416E-3</v>
      </c>
      <c r="GK215">
        <v>2.2541114550050859E-6</v>
      </c>
      <c r="GL215">
        <v>-5.2254267566753844E-10</v>
      </c>
      <c r="GM215">
        <v>0.224158448447625</v>
      </c>
      <c r="GN215">
        <v>0</v>
      </c>
      <c r="GO215">
        <v>0</v>
      </c>
      <c r="GP215">
        <v>0</v>
      </c>
      <c r="GQ215">
        <v>6</v>
      </c>
      <c r="GR215">
        <v>2068</v>
      </c>
      <c r="GS215">
        <v>3</v>
      </c>
      <c r="GT215">
        <v>31</v>
      </c>
      <c r="GU215">
        <v>131.9</v>
      </c>
      <c r="GV215">
        <v>132</v>
      </c>
      <c r="GW215">
        <v>3.4668000000000001</v>
      </c>
      <c r="GX215">
        <v>2.49878</v>
      </c>
      <c r="GY215">
        <v>2.04834</v>
      </c>
      <c r="GZ215">
        <v>2.6257299999999999</v>
      </c>
      <c r="HA215">
        <v>2.1972700000000001</v>
      </c>
      <c r="HB215">
        <v>2.3046899999999999</v>
      </c>
      <c r="HC215">
        <v>37.722799999999999</v>
      </c>
      <c r="HD215">
        <v>14.158300000000001</v>
      </c>
      <c r="HE215">
        <v>18</v>
      </c>
      <c r="HF215">
        <v>693.92499999999995</v>
      </c>
      <c r="HG215">
        <v>760.53499999999997</v>
      </c>
      <c r="HH215">
        <v>30.999400000000001</v>
      </c>
      <c r="HI215">
        <v>32.365200000000002</v>
      </c>
      <c r="HJ215">
        <v>29.9998</v>
      </c>
      <c r="HK215">
        <v>32.336799999999997</v>
      </c>
      <c r="HL215">
        <v>32.3504</v>
      </c>
      <c r="HM215">
        <v>69.330699999999993</v>
      </c>
      <c r="HN215">
        <v>19.139500000000002</v>
      </c>
      <c r="HO215">
        <v>100</v>
      </c>
      <c r="HP215">
        <v>31</v>
      </c>
      <c r="HQ215">
        <v>1337.41</v>
      </c>
      <c r="HR215">
        <v>31.6934</v>
      </c>
      <c r="HS215">
        <v>99.0642</v>
      </c>
      <c r="HT215">
        <v>97.762699999999995</v>
      </c>
    </row>
    <row r="216" spans="1:228" x14ac:dyDescent="0.2">
      <c r="A216">
        <v>201</v>
      </c>
      <c r="B216">
        <v>1676567420.5999999</v>
      </c>
      <c r="C216">
        <v>798.5</v>
      </c>
      <c r="D216" t="s">
        <v>761</v>
      </c>
      <c r="E216" t="s">
        <v>762</v>
      </c>
      <c r="F216">
        <v>4</v>
      </c>
      <c r="G216">
        <v>1676567418.5999999</v>
      </c>
      <c r="H216">
        <f t="shared" si="102"/>
        <v>1.8481266503449984E-3</v>
      </c>
      <c r="I216">
        <f t="shared" si="103"/>
        <v>1.8481266503449985</v>
      </c>
      <c r="J216">
        <f t="shared" si="104"/>
        <v>16.007109677543848</v>
      </c>
      <c r="K216">
        <f t="shared" si="105"/>
        <v>1300.968571428572</v>
      </c>
      <c r="L216">
        <f t="shared" si="106"/>
        <v>1061.1113601280479</v>
      </c>
      <c r="M216">
        <f t="shared" si="107"/>
        <v>107.40434319962228</v>
      </c>
      <c r="N216">
        <f t="shared" si="108"/>
        <v>131.68238526894578</v>
      </c>
      <c r="O216">
        <f t="shared" si="109"/>
        <v>0.12392144248810284</v>
      </c>
      <c r="P216">
        <f t="shared" si="110"/>
        <v>2.7636668238339235</v>
      </c>
      <c r="Q216">
        <f t="shared" si="111"/>
        <v>0.12091522870619828</v>
      </c>
      <c r="R216">
        <f t="shared" si="112"/>
        <v>7.5836040179049477E-2</v>
      </c>
      <c r="S216">
        <f t="shared" si="113"/>
        <v>226.12977604898347</v>
      </c>
      <c r="T216">
        <f t="shared" si="114"/>
        <v>33.027073260009502</v>
      </c>
      <c r="U216">
        <f t="shared" si="115"/>
        <v>32.317957142857153</v>
      </c>
      <c r="V216">
        <f t="shared" si="116"/>
        <v>4.8616944123642849</v>
      </c>
      <c r="W216">
        <f t="shared" si="117"/>
        <v>70.21488714846646</v>
      </c>
      <c r="X216">
        <f t="shared" si="118"/>
        <v>3.3775851197831139</v>
      </c>
      <c r="Y216">
        <f t="shared" si="119"/>
        <v>4.8103546939288684</v>
      </c>
      <c r="Z216">
        <f t="shared" si="120"/>
        <v>1.484109292581171</v>
      </c>
      <c r="AA216">
        <f t="shared" si="121"/>
        <v>-81.502385280214426</v>
      </c>
      <c r="AB216">
        <f t="shared" si="122"/>
        <v>-27.991867016598054</v>
      </c>
      <c r="AC216">
        <f t="shared" si="123"/>
        <v>-2.3020436814596401</v>
      </c>
      <c r="AD216">
        <f t="shared" si="124"/>
        <v>114.33348007071136</v>
      </c>
      <c r="AE216">
        <f t="shared" si="125"/>
        <v>26.680838287481382</v>
      </c>
      <c r="AF216">
        <f t="shared" si="126"/>
        <v>1.8561799044755305</v>
      </c>
      <c r="AG216">
        <f t="shared" si="127"/>
        <v>16.007109677543848</v>
      </c>
      <c r="AH216">
        <v>1370.3262092603379</v>
      </c>
      <c r="AI216">
        <v>1348.4834545454539</v>
      </c>
      <c r="AJ216">
        <v>1.7255054450494831</v>
      </c>
      <c r="AK216">
        <v>62.170441953153343</v>
      </c>
      <c r="AL216">
        <f t="shared" si="128"/>
        <v>1.8481266503449985</v>
      </c>
      <c r="AM216">
        <v>31.71246226591364</v>
      </c>
      <c r="AN216">
        <v>33.36255757575757</v>
      </c>
      <c r="AO216">
        <v>-7.4645397113827337E-5</v>
      </c>
      <c r="AP216">
        <v>100.072647166557</v>
      </c>
      <c r="AQ216">
        <v>5</v>
      </c>
      <c r="AR216">
        <v>1</v>
      </c>
      <c r="AS216">
        <f t="shared" si="129"/>
        <v>1</v>
      </c>
      <c r="AT216">
        <f t="shared" si="130"/>
        <v>0</v>
      </c>
      <c r="AU216">
        <f t="shared" si="131"/>
        <v>47362.213918725145</v>
      </c>
      <c r="AV216">
        <f t="shared" si="132"/>
        <v>1200.065714285714</v>
      </c>
      <c r="AW216">
        <f t="shared" si="133"/>
        <v>1025.982292253359</v>
      </c>
      <c r="AX216">
        <f t="shared" si="134"/>
        <v>0.85493842548783228</v>
      </c>
      <c r="AY216">
        <f t="shared" si="135"/>
        <v>0.18843116119151626</v>
      </c>
      <c r="AZ216">
        <v>6</v>
      </c>
      <c r="BA216">
        <v>0.5</v>
      </c>
      <c r="BB216" t="s">
        <v>355</v>
      </c>
      <c r="BC216">
        <v>2</v>
      </c>
      <c r="BD216" t="b">
        <v>1</v>
      </c>
      <c r="BE216">
        <v>1676567418.5999999</v>
      </c>
      <c r="BF216">
        <v>1300.968571428572</v>
      </c>
      <c r="BG216">
        <v>1327.8357142857139</v>
      </c>
      <c r="BH216">
        <v>33.369171428571427</v>
      </c>
      <c r="BI216">
        <v>31.71235714285714</v>
      </c>
      <c r="BJ216">
        <v>1308.9000000000001</v>
      </c>
      <c r="BK216">
        <v>33.145014285714289</v>
      </c>
      <c r="BL216">
        <v>649.76771428571431</v>
      </c>
      <c r="BM216">
        <v>101.119</v>
      </c>
      <c r="BN216">
        <v>9.9728999999999998E-2</v>
      </c>
      <c r="BO216">
        <v>32.130085714285713</v>
      </c>
      <c r="BP216">
        <v>32.317957142857153</v>
      </c>
      <c r="BQ216">
        <v>999.89999999999986</v>
      </c>
      <c r="BR216">
        <v>0</v>
      </c>
      <c r="BS216">
        <v>0</v>
      </c>
      <c r="BT216">
        <v>8982.5014285714278</v>
      </c>
      <c r="BU216">
        <v>0</v>
      </c>
      <c r="BV216">
        <v>218.91071428571431</v>
      </c>
      <c r="BW216">
        <v>-26.869428571428571</v>
      </c>
      <c r="BX216">
        <v>1345.8785714285709</v>
      </c>
      <c r="BY216">
        <v>1371.3242857142859</v>
      </c>
      <c r="BZ216">
        <v>1.6568099999999999</v>
      </c>
      <c r="CA216">
        <v>1327.8357142857139</v>
      </c>
      <c r="CB216">
        <v>31.71235714285714</v>
      </c>
      <c r="CC216">
        <v>3.3742542857142861</v>
      </c>
      <c r="CD216">
        <v>3.2067199999999998</v>
      </c>
      <c r="CE216">
        <v>25.999971428571431</v>
      </c>
      <c r="CF216">
        <v>25.142128571428572</v>
      </c>
      <c r="CG216">
        <v>1200.065714285714</v>
      </c>
      <c r="CH216">
        <v>0.49997085714285722</v>
      </c>
      <c r="CI216">
        <v>0.5000297142857143</v>
      </c>
      <c r="CJ216">
        <v>0</v>
      </c>
      <c r="CK216">
        <v>902.55528571428556</v>
      </c>
      <c r="CL216">
        <v>4.9990899999999998</v>
      </c>
      <c r="CM216">
        <v>9817.1471428571422</v>
      </c>
      <c r="CN216">
        <v>9558.2928571428583</v>
      </c>
      <c r="CO216">
        <v>42.061999999999998</v>
      </c>
      <c r="CP216">
        <v>43.625</v>
      </c>
      <c r="CQ216">
        <v>42.875</v>
      </c>
      <c r="CR216">
        <v>42.686999999999998</v>
      </c>
      <c r="CS216">
        <v>43.338999999999999</v>
      </c>
      <c r="CT216">
        <v>597.49714285714276</v>
      </c>
      <c r="CU216">
        <v>597.56999999999994</v>
      </c>
      <c r="CV216">
        <v>0</v>
      </c>
      <c r="CW216">
        <v>1676567432.0999999</v>
      </c>
      <c r="CX216">
        <v>0</v>
      </c>
      <c r="CY216">
        <v>1676559501.0999999</v>
      </c>
      <c r="CZ216" t="s">
        <v>356</v>
      </c>
      <c r="DA216">
        <v>1676559501.0999999</v>
      </c>
      <c r="DB216">
        <v>1676559496.5999999</v>
      </c>
      <c r="DC216">
        <v>9</v>
      </c>
      <c r="DD216">
        <v>-0.31900000000000001</v>
      </c>
      <c r="DE216">
        <v>0.04</v>
      </c>
      <c r="DF216">
        <v>-6.032</v>
      </c>
      <c r="DG216">
        <v>0.23799999999999999</v>
      </c>
      <c r="DH216">
        <v>416</v>
      </c>
      <c r="DI216">
        <v>31</v>
      </c>
      <c r="DJ216">
        <v>0.66</v>
      </c>
      <c r="DK216">
        <v>0.35</v>
      </c>
      <c r="DL216">
        <v>-26.760541463414629</v>
      </c>
      <c r="DM216">
        <v>0.18432543554005221</v>
      </c>
      <c r="DN216">
        <v>0.1389058427814826</v>
      </c>
      <c r="DO216">
        <v>0</v>
      </c>
      <c r="DP216">
        <v>1.6796263414634149</v>
      </c>
      <c r="DQ216">
        <v>-0.1337573519163773</v>
      </c>
      <c r="DR216">
        <v>1.350070580920929E-2</v>
      </c>
      <c r="DS216">
        <v>0</v>
      </c>
      <c r="DT216">
        <v>0</v>
      </c>
      <c r="DU216">
        <v>0</v>
      </c>
      <c r="DV216">
        <v>0</v>
      </c>
      <c r="DW216">
        <v>-1</v>
      </c>
      <c r="DX216">
        <v>0</v>
      </c>
      <c r="DY216">
        <v>2</v>
      </c>
      <c r="DZ216" t="s">
        <v>357</v>
      </c>
      <c r="EA216">
        <v>3.2970999999999999</v>
      </c>
      <c r="EB216">
        <v>2.6250300000000002</v>
      </c>
      <c r="EC216">
        <v>0.221303</v>
      </c>
      <c r="ED216">
        <v>0.221723</v>
      </c>
      <c r="EE216">
        <v>0.137574</v>
      </c>
      <c r="EF216">
        <v>0.131686</v>
      </c>
      <c r="EG216">
        <v>23520.2</v>
      </c>
      <c r="EH216">
        <v>23856.2</v>
      </c>
      <c r="EI216">
        <v>28105.3</v>
      </c>
      <c r="EJ216">
        <v>29505.7</v>
      </c>
      <c r="EK216">
        <v>33380.800000000003</v>
      </c>
      <c r="EL216">
        <v>35557</v>
      </c>
      <c r="EM216">
        <v>39692.1</v>
      </c>
      <c r="EN216">
        <v>42149.1</v>
      </c>
      <c r="EO216">
        <v>2.2210000000000001</v>
      </c>
      <c r="EP216">
        <v>2.2075499999999999</v>
      </c>
      <c r="EQ216">
        <v>0.14153099999999999</v>
      </c>
      <c r="ER216">
        <v>0</v>
      </c>
      <c r="ES216">
        <v>30.0106</v>
      </c>
      <c r="ET216">
        <v>999.9</v>
      </c>
      <c r="EU216">
        <v>76.5</v>
      </c>
      <c r="EV216">
        <v>32.6</v>
      </c>
      <c r="EW216">
        <v>37.368099999999998</v>
      </c>
      <c r="EX216">
        <v>56.640999999999998</v>
      </c>
      <c r="EY216">
        <v>-4.2107400000000004</v>
      </c>
      <c r="EZ216">
        <v>2</v>
      </c>
      <c r="FA216">
        <v>0.388986</v>
      </c>
      <c r="FB216">
        <v>-0.26541100000000001</v>
      </c>
      <c r="FC216">
        <v>20.2745</v>
      </c>
      <c r="FD216">
        <v>5.2196899999999999</v>
      </c>
      <c r="FE216">
        <v>12.007400000000001</v>
      </c>
      <c r="FF216">
        <v>4.9869000000000003</v>
      </c>
      <c r="FG216">
        <v>3.2845</v>
      </c>
      <c r="FH216">
        <v>9999</v>
      </c>
      <c r="FI216">
        <v>9999</v>
      </c>
      <c r="FJ216">
        <v>9999</v>
      </c>
      <c r="FK216">
        <v>999.9</v>
      </c>
      <c r="FL216">
        <v>1.8657900000000001</v>
      </c>
      <c r="FM216">
        <v>1.8621799999999999</v>
      </c>
      <c r="FN216">
        <v>1.8641700000000001</v>
      </c>
      <c r="FO216">
        <v>1.8603099999999999</v>
      </c>
      <c r="FP216">
        <v>1.8609599999999999</v>
      </c>
      <c r="FQ216">
        <v>1.86015</v>
      </c>
      <c r="FR216">
        <v>1.86188</v>
      </c>
      <c r="FS216">
        <v>1.85846</v>
      </c>
      <c r="FT216">
        <v>0</v>
      </c>
      <c r="FU216">
        <v>0</v>
      </c>
      <c r="FV216">
        <v>0</v>
      </c>
      <c r="FW216">
        <v>0</v>
      </c>
      <c r="FX216" t="s">
        <v>358</v>
      </c>
      <c r="FY216" t="s">
        <v>359</v>
      </c>
      <c r="FZ216" t="s">
        <v>360</v>
      </c>
      <c r="GA216" t="s">
        <v>360</v>
      </c>
      <c r="GB216" t="s">
        <v>360</v>
      </c>
      <c r="GC216" t="s">
        <v>360</v>
      </c>
      <c r="GD216">
        <v>0</v>
      </c>
      <c r="GE216">
        <v>100</v>
      </c>
      <c r="GF216">
        <v>100</v>
      </c>
      <c r="GG216">
        <v>-7.94</v>
      </c>
      <c r="GH216">
        <v>0.22420000000000001</v>
      </c>
      <c r="GI216">
        <v>-4.3390407852367989</v>
      </c>
      <c r="GJ216">
        <v>-4.8024823865547416E-3</v>
      </c>
      <c r="GK216">
        <v>2.2541114550050859E-6</v>
      </c>
      <c r="GL216">
        <v>-5.2254267566753844E-10</v>
      </c>
      <c r="GM216">
        <v>0.224158448447625</v>
      </c>
      <c r="GN216">
        <v>0</v>
      </c>
      <c r="GO216">
        <v>0</v>
      </c>
      <c r="GP216">
        <v>0</v>
      </c>
      <c r="GQ216">
        <v>6</v>
      </c>
      <c r="GR216">
        <v>2068</v>
      </c>
      <c r="GS216">
        <v>3</v>
      </c>
      <c r="GT216">
        <v>31</v>
      </c>
      <c r="GU216">
        <v>132</v>
      </c>
      <c r="GV216">
        <v>132.1</v>
      </c>
      <c r="GW216">
        <v>3.4814500000000002</v>
      </c>
      <c r="GX216">
        <v>2.5097700000000001</v>
      </c>
      <c r="GY216">
        <v>2.04834</v>
      </c>
      <c r="GZ216">
        <v>2.6257299999999999</v>
      </c>
      <c r="HA216">
        <v>2.1972700000000001</v>
      </c>
      <c r="HB216">
        <v>2.3303199999999999</v>
      </c>
      <c r="HC216">
        <v>37.722799999999999</v>
      </c>
      <c r="HD216">
        <v>14.158300000000001</v>
      </c>
      <c r="HE216">
        <v>18</v>
      </c>
      <c r="HF216">
        <v>693.65599999999995</v>
      </c>
      <c r="HG216">
        <v>760.77200000000005</v>
      </c>
      <c r="HH216">
        <v>30.998999999999999</v>
      </c>
      <c r="HI216">
        <v>32.362499999999997</v>
      </c>
      <c r="HJ216">
        <v>29.9999</v>
      </c>
      <c r="HK216">
        <v>32.334800000000001</v>
      </c>
      <c r="HL216">
        <v>32.347900000000003</v>
      </c>
      <c r="HM216">
        <v>69.605500000000006</v>
      </c>
      <c r="HN216">
        <v>19.139500000000002</v>
      </c>
      <c r="HO216">
        <v>100</v>
      </c>
      <c r="HP216">
        <v>31</v>
      </c>
      <c r="HQ216">
        <v>1344.1</v>
      </c>
      <c r="HR216">
        <v>31.710999999999999</v>
      </c>
      <c r="HS216">
        <v>99.064800000000005</v>
      </c>
      <c r="HT216">
        <v>97.763800000000003</v>
      </c>
    </row>
    <row r="217" spans="1:228" x14ac:dyDescent="0.2">
      <c r="A217">
        <v>202</v>
      </c>
      <c r="B217">
        <v>1676567424.5</v>
      </c>
      <c r="C217">
        <v>802.40000009536743</v>
      </c>
      <c r="D217" t="s">
        <v>763</v>
      </c>
      <c r="E217" t="s">
        <v>764</v>
      </c>
      <c r="F217">
        <v>4</v>
      </c>
      <c r="G217">
        <v>1676567422.2750001</v>
      </c>
      <c r="H217">
        <f t="shared" si="102"/>
        <v>1.8401974541924189E-3</v>
      </c>
      <c r="I217">
        <f t="shared" si="103"/>
        <v>1.8401974541924189</v>
      </c>
      <c r="J217">
        <f t="shared" si="104"/>
        <v>16.003593505093235</v>
      </c>
      <c r="K217">
        <f t="shared" si="105"/>
        <v>1307.0374999999999</v>
      </c>
      <c r="L217">
        <f t="shared" si="106"/>
        <v>1066.7075936827487</v>
      </c>
      <c r="M217">
        <f t="shared" si="107"/>
        <v>107.97245081772549</v>
      </c>
      <c r="N217">
        <f t="shared" si="108"/>
        <v>132.29871336947173</v>
      </c>
      <c r="O217">
        <f t="shared" si="109"/>
        <v>0.12365533822964037</v>
      </c>
      <c r="P217">
        <f t="shared" si="110"/>
        <v>2.7660761777432312</v>
      </c>
      <c r="Q217">
        <f t="shared" si="111"/>
        <v>0.12066439296529784</v>
      </c>
      <c r="R217">
        <f t="shared" si="112"/>
        <v>7.5677944634292366E-2</v>
      </c>
      <c r="S217">
        <f t="shared" si="113"/>
        <v>226.12038444735859</v>
      </c>
      <c r="T217">
        <f t="shared" si="114"/>
        <v>33.005214870494697</v>
      </c>
      <c r="U217">
        <f t="shared" si="115"/>
        <v>32.301650000000002</v>
      </c>
      <c r="V217">
        <f t="shared" si="116"/>
        <v>4.8572193286812961</v>
      </c>
      <c r="W217">
        <f t="shared" si="117"/>
        <v>70.281353152165153</v>
      </c>
      <c r="X217">
        <f t="shared" si="118"/>
        <v>3.3763381188128587</v>
      </c>
      <c r="Y217">
        <f t="shared" si="119"/>
        <v>4.8040311795118651</v>
      </c>
      <c r="Z217">
        <f t="shared" si="120"/>
        <v>1.4808812098684374</v>
      </c>
      <c r="AA217">
        <f t="shared" si="121"/>
        <v>-81.152707729885677</v>
      </c>
      <c r="AB217">
        <f t="shared" si="122"/>
        <v>-29.053219462119852</v>
      </c>
      <c r="AC217">
        <f t="shared" si="123"/>
        <v>-2.3867836695413485</v>
      </c>
      <c r="AD217">
        <f t="shared" si="124"/>
        <v>113.52767358581171</v>
      </c>
      <c r="AE217">
        <f t="shared" si="125"/>
        <v>26.767344570158244</v>
      </c>
      <c r="AF217">
        <f t="shared" si="126"/>
        <v>1.8424518206314753</v>
      </c>
      <c r="AG217">
        <f t="shared" si="127"/>
        <v>16.003593505093235</v>
      </c>
      <c r="AH217">
        <v>1377.0232624068381</v>
      </c>
      <c r="AI217">
        <v>1355.15074947465</v>
      </c>
      <c r="AJ217">
        <v>1.73528227827964</v>
      </c>
      <c r="AK217">
        <v>62.170441953153343</v>
      </c>
      <c r="AL217">
        <f t="shared" si="128"/>
        <v>1.8401974541924189</v>
      </c>
      <c r="AM217">
        <v>31.712292770226789</v>
      </c>
      <c r="AN217">
        <v>33.354957647605069</v>
      </c>
      <c r="AO217">
        <v>-7.3242539181017516E-5</v>
      </c>
      <c r="AP217">
        <v>100.072647166557</v>
      </c>
      <c r="AQ217">
        <v>5</v>
      </c>
      <c r="AR217">
        <v>1</v>
      </c>
      <c r="AS217">
        <f t="shared" si="129"/>
        <v>1</v>
      </c>
      <c r="AT217">
        <f t="shared" si="130"/>
        <v>0</v>
      </c>
      <c r="AU217">
        <f t="shared" si="131"/>
        <v>47432.272936167596</v>
      </c>
      <c r="AV217">
        <f t="shared" si="132"/>
        <v>1200.0150000000001</v>
      </c>
      <c r="AW217">
        <f t="shared" si="133"/>
        <v>1025.9390199209113</v>
      </c>
      <c r="AX217">
        <f t="shared" si="134"/>
        <v>0.85493849653621934</v>
      </c>
      <c r="AY217">
        <f t="shared" si="135"/>
        <v>0.18843129831490321</v>
      </c>
      <c r="AZ217">
        <v>6</v>
      </c>
      <c r="BA217">
        <v>0.5</v>
      </c>
      <c r="BB217" t="s">
        <v>355</v>
      </c>
      <c r="BC217">
        <v>2</v>
      </c>
      <c r="BD217" t="b">
        <v>1</v>
      </c>
      <c r="BE217">
        <v>1676567422.2750001</v>
      </c>
      <c r="BF217">
        <v>1307.0374999999999</v>
      </c>
      <c r="BG217">
        <v>1333.9725000000001</v>
      </c>
      <c r="BH217">
        <v>33.356337500000002</v>
      </c>
      <c r="BI217">
        <v>31.7121125</v>
      </c>
      <c r="BJ217">
        <v>1314.9837500000001</v>
      </c>
      <c r="BK217">
        <v>33.1321625</v>
      </c>
      <c r="BL217">
        <v>649.90899999999999</v>
      </c>
      <c r="BM217">
        <v>101.12050000000001</v>
      </c>
      <c r="BN217">
        <v>9.9788912499999993E-2</v>
      </c>
      <c r="BO217">
        <v>32.106825000000001</v>
      </c>
      <c r="BP217">
        <v>32.301650000000002</v>
      </c>
      <c r="BQ217">
        <v>999.9</v>
      </c>
      <c r="BR217">
        <v>0</v>
      </c>
      <c r="BS217">
        <v>0</v>
      </c>
      <c r="BT217">
        <v>8995.1574999999993</v>
      </c>
      <c r="BU217">
        <v>0</v>
      </c>
      <c r="BV217">
        <v>224.697</v>
      </c>
      <c r="BW217">
        <v>-26.935287500000001</v>
      </c>
      <c r="BX217">
        <v>1352.14</v>
      </c>
      <c r="BY217">
        <v>1377.6612500000001</v>
      </c>
      <c r="BZ217">
        <v>1.6442300000000001</v>
      </c>
      <c r="CA217">
        <v>1333.9725000000001</v>
      </c>
      <c r="CB217">
        <v>31.7121125</v>
      </c>
      <c r="CC217">
        <v>3.3730087499999999</v>
      </c>
      <c r="CD217">
        <v>3.2067424999999998</v>
      </c>
      <c r="CE217">
        <v>25.993737500000002</v>
      </c>
      <c r="CF217">
        <v>25.1422375</v>
      </c>
      <c r="CG217">
        <v>1200.0150000000001</v>
      </c>
      <c r="CH217">
        <v>0.49996612499999998</v>
      </c>
      <c r="CI217">
        <v>0.50003437500000003</v>
      </c>
      <c r="CJ217">
        <v>0</v>
      </c>
      <c r="CK217">
        <v>902.66599999999994</v>
      </c>
      <c r="CL217">
        <v>4.9990899999999998</v>
      </c>
      <c r="CM217">
        <v>9819.6712499999994</v>
      </c>
      <c r="CN217">
        <v>9557.8649999999998</v>
      </c>
      <c r="CO217">
        <v>42.061999999999998</v>
      </c>
      <c r="CP217">
        <v>43.625</v>
      </c>
      <c r="CQ217">
        <v>42.875</v>
      </c>
      <c r="CR217">
        <v>42.686999999999998</v>
      </c>
      <c r="CS217">
        <v>43.351374999999997</v>
      </c>
      <c r="CT217">
        <v>597.46875</v>
      </c>
      <c r="CU217">
        <v>597.54750000000001</v>
      </c>
      <c r="CV217">
        <v>0</v>
      </c>
      <c r="CW217">
        <v>1676567436.3</v>
      </c>
      <c r="CX217">
        <v>0</v>
      </c>
      <c r="CY217">
        <v>1676559501.0999999</v>
      </c>
      <c r="CZ217" t="s">
        <v>356</v>
      </c>
      <c r="DA217">
        <v>1676559501.0999999</v>
      </c>
      <c r="DB217">
        <v>1676559496.5999999</v>
      </c>
      <c r="DC217">
        <v>9</v>
      </c>
      <c r="DD217">
        <v>-0.31900000000000001</v>
      </c>
      <c r="DE217">
        <v>0.04</v>
      </c>
      <c r="DF217">
        <v>-6.032</v>
      </c>
      <c r="DG217">
        <v>0.23799999999999999</v>
      </c>
      <c r="DH217">
        <v>416</v>
      </c>
      <c r="DI217">
        <v>31</v>
      </c>
      <c r="DJ217">
        <v>0.66</v>
      </c>
      <c r="DK217">
        <v>0.35</v>
      </c>
      <c r="DL217">
        <v>-26.766214634146341</v>
      </c>
      <c r="DM217">
        <v>-0.82913101045300752</v>
      </c>
      <c r="DN217">
        <v>0.14388712812305429</v>
      </c>
      <c r="DO217">
        <v>0</v>
      </c>
      <c r="DP217">
        <v>1.669004146341464</v>
      </c>
      <c r="DQ217">
        <v>-0.14719693379790841</v>
      </c>
      <c r="DR217">
        <v>1.496104241438162E-2</v>
      </c>
      <c r="DS217">
        <v>0</v>
      </c>
      <c r="DT217">
        <v>0</v>
      </c>
      <c r="DU217">
        <v>0</v>
      </c>
      <c r="DV217">
        <v>0</v>
      </c>
      <c r="DW217">
        <v>-1</v>
      </c>
      <c r="DX217">
        <v>0</v>
      </c>
      <c r="DY217">
        <v>2</v>
      </c>
      <c r="DZ217" t="s">
        <v>357</v>
      </c>
      <c r="EA217">
        <v>3.2973300000000001</v>
      </c>
      <c r="EB217">
        <v>2.6248499999999999</v>
      </c>
      <c r="EC217">
        <v>0.22198399999999999</v>
      </c>
      <c r="ED217">
        <v>0.22239900000000001</v>
      </c>
      <c r="EE217">
        <v>0.13755200000000001</v>
      </c>
      <c r="EF217">
        <v>0.131685</v>
      </c>
      <c r="EG217">
        <v>23500.2</v>
      </c>
      <c r="EH217">
        <v>23835.7</v>
      </c>
      <c r="EI217">
        <v>28106</v>
      </c>
      <c r="EJ217">
        <v>29506.1</v>
      </c>
      <c r="EK217">
        <v>33382.199999999997</v>
      </c>
      <c r="EL217">
        <v>35557.5</v>
      </c>
      <c r="EM217">
        <v>39692.699999999997</v>
      </c>
      <c r="EN217">
        <v>42149.599999999999</v>
      </c>
      <c r="EO217">
        <v>2.2211699999999999</v>
      </c>
      <c r="EP217">
        <v>2.2075300000000002</v>
      </c>
      <c r="EQ217">
        <v>0.14108000000000001</v>
      </c>
      <c r="ER217">
        <v>0</v>
      </c>
      <c r="ES217">
        <v>30.000599999999999</v>
      </c>
      <c r="ET217">
        <v>999.9</v>
      </c>
      <c r="EU217">
        <v>76.5</v>
      </c>
      <c r="EV217">
        <v>32.6</v>
      </c>
      <c r="EW217">
        <v>37.365400000000001</v>
      </c>
      <c r="EX217">
        <v>56.820999999999998</v>
      </c>
      <c r="EY217">
        <v>-4.2147399999999999</v>
      </c>
      <c r="EZ217">
        <v>2</v>
      </c>
      <c r="FA217">
        <v>0.38893800000000001</v>
      </c>
      <c r="FB217">
        <v>-0.26855899999999999</v>
      </c>
      <c r="FC217">
        <v>20.2745</v>
      </c>
      <c r="FD217">
        <v>5.2195400000000003</v>
      </c>
      <c r="FE217">
        <v>12.0062</v>
      </c>
      <c r="FF217">
        <v>4.9869000000000003</v>
      </c>
      <c r="FG217">
        <v>3.28443</v>
      </c>
      <c r="FH217">
        <v>9999</v>
      </c>
      <c r="FI217">
        <v>9999</v>
      </c>
      <c r="FJ217">
        <v>9999</v>
      </c>
      <c r="FK217">
        <v>999.9</v>
      </c>
      <c r="FL217">
        <v>1.86581</v>
      </c>
      <c r="FM217">
        <v>1.8621799999999999</v>
      </c>
      <c r="FN217">
        <v>1.8641799999999999</v>
      </c>
      <c r="FO217">
        <v>1.86029</v>
      </c>
      <c r="FP217">
        <v>1.8609599999999999</v>
      </c>
      <c r="FQ217">
        <v>1.86015</v>
      </c>
      <c r="FR217">
        <v>1.86188</v>
      </c>
      <c r="FS217">
        <v>1.8584700000000001</v>
      </c>
      <c r="FT217">
        <v>0</v>
      </c>
      <c r="FU217">
        <v>0</v>
      </c>
      <c r="FV217">
        <v>0</v>
      </c>
      <c r="FW217">
        <v>0</v>
      </c>
      <c r="FX217" t="s">
        <v>358</v>
      </c>
      <c r="FY217" t="s">
        <v>359</v>
      </c>
      <c r="FZ217" t="s">
        <v>360</v>
      </c>
      <c r="GA217" t="s">
        <v>360</v>
      </c>
      <c r="GB217" t="s">
        <v>360</v>
      </c>
      <c r="GC217" t="s">
        <v>360</v>
      </c>
      <c r="GD217">
        <v>0</v>
      </c>
      <c r="GE217">
        <v>100</v>
      </c>
      <c r="GF217">
        <v>100</v>
      </c>
      <c r="GG217">
        <v>-7.95</v>
      </c>
      <c r="GH217">
        <v>0.22420000000000001</v>
      </c>
      <c r="GI217">
        <v>-4.3390407852367989</v>
      </c>
      <c r="GJ217">
        <v>-4.8024823865547416E-3</v>
      </c>
      <c r="GK217">
        <v>2.2541114550050859E-6</v>
      </c>
      <c r="GL217">
        <v>-5.2254267566753844E-10</v>
      </c>
      <c r="GM217">
        <v>0.224158448447625</v>
      </c>
      <c r="GN217">
        <v>0</v>
      </c>
      <c r="GO217">
        <v>0</v>
      </c>
      <c r="GP217">
        <v>0</v>
      </c>
      <c r="GQ217">
        <v>6</v>
      </c>
      <c r="GR217">
        <v>2068</v>
      </c>
      <c r="GS217">
        <v>3</v>
      </c>
      <c r="GT217">
        <v>31</v>
      </c>
      <c r="GU217">
        <v>132.1</v>
      </c>
      <c r="GV217">
        <v>132.1</v>
      </c>
      <c r="GW217">
        <v>3.4936500000000001</v>
      </c>
      <c r="GX217">
        <v>2.50244</v>
      </c>
      <c r="GY217">
        <v>2.04834</v>
      </c>
      <c r="GZ217">
        <v>2.6257299999999999</v>
      </c>
      <c r="HA217">
        <v>2.1972700000000001</v>
      </c>
      <c r="HB217">
        <v>2.32178</v>
      </c>
      <c r="HC217">
        <v>37.722799999999999</v>
      </c>
      <c r="HD217">
        <v>14.158300000000001</v>
      </c>
      <c r="HE217">
        <v>18</v>
      </c>
      <c r="HF217">
        <v>693.774</v>
      </c>
      <c r="HG217">
        <v>760.71799999999996</v>
      </c>
      <c r="HH217">
        <v>30.999099999999999</v>
      </c>
      <c r="HI217">
        <v>32.359499999999997</v>
      </c>
      <c r="HJ217">
        <v>29.9998</v>
      </c>
      <c r="HK217">
        <v>32.332500000000003</v>
      </c>
      <c r="HL217">
        <v>32.345599999999997</v>
      </c>
      <c r="HM217">
        <v>69.880099999999999</v>
      </c>
      <c r="HN217">
        <v>19.139500000000002</v>
      </c>
      <c r="HO217">
        <v>100</v>
      </c>
      <c r="HP217">
        <v>31</v>
      </c>
      <c r="HQ217">
        <v>1350.78</v>
      </c>
      <c r="HR217">
        <v>31.6145</v>
      </c>
      <c r="HS217">
        <v>99.066800000000001</v>
      </c>
      <c r="HT217">
        <v>97.765000000000001</v>
      </c>
    </row>
    <row r="218" spans="1:228" x14ac:dyDescent="0.2">
      <c r="A218">
        <v>203</v>
      </c>
      <c r="B218">
        <v>1676567428.5</v>
      </c>
      <c r="C218">
        <v>806.40000009536743</v>
      </c>
      <c r="D218" t="s">
        <v>765</v>
      </c>
      <c r="E218" t="s">
        <v>766</v>
      </c>
      <c r="F218">
        <v>4</v>
      </c>
      <c r="G218">
        <v>1676567426.5</v>
      </c>
      <c r="H218">
        <f t="shared" si="102"/>
        <v>1.8326582525423111E-3</v>
      </c>
      <c r="I218">
        <f t="shared" si="103"/>
        <v>1.8326582525423112</v>
      </c>
      <c r="J218">
        <f t="shared" si="104"/>
        <v>16.344971446096999</v>
      </c>
      <c r="K218">
        <f t="shared" si="105"/>
        <v>1314.17</v>
      </c>
      <c r="L218">
        <f t="shared" si="106"/>
        <v>1069.4115024442253</v>
      </c>
      <c r="M218">
        <f t="shared" si="107"/>
        <v>108.24615268836796</v>
      </c>
      <c r="N218">
        <f t="shared" si="108"/>
        <v>133.02068114410591</v>
      </c>
      <c r="O218">
        <f t="shared" si="109"/>
        <v>0.12370522406528349</v>
      </c>
      <c r="P218">
        <f t="shared" si="110"/>
        <v>2.7587555210460382</v>
      </c>
      <c r="Q218">
        <f t="shared" si="111"/>
        <v>0.12070416098290825</v>
      </c>
      <c r="R218">
        <f t="shared" si="112"/>
        <v>7.5703670298129133E-2</v>
      </c>
      <c r="S218">
        <f t="shared" si="113"/>
        <v>226.12045247762899</v>
      </c>
      <c r="T218">
        <f t="shared" si="114"/>
        <v>32.99472559324051</v>
      </c>
      <c r="U218">
        <f t="shared" si="115"/>
        <v>32.275685714285707</v>
      </c>
      <c r="V218">
        <f t="shared" si="116"/>
        <v>4.8501014848813728</v>
      </c>
      <c r="W218">
        <f t="shared" si="117"/>
        <v>70.327085662623119</v>
      </c>
      <c r="X218">
        <f t="shared" si="118"/>
        <v>3.3757143441877915</v>
      </c>
      <c r="Y218">
        <f t="shared" si="119"/>
        <v>4.8000202374117276</v>
      </c>
      <c r="Z218">
        <f t="shared" si="120"/>
        <v>1.4743871406935813</v>
      </c>
      <c r="AA218">
        <f t="shared" si="121"/>
        <v>-80.820228937115914</v>
      </c>
      <c r="AB218">
        <f t="shared" si="122"/>
        <v>-27.311082506016703</v>
      </c>
      <c r="AC218">
        <f t="shared" si="123"/>
        <v>-2.2491668816024757</v>
      </c>
      <c r="AD218">
        <f t="shared" si="124"/>
        <v>115.73997415289392</v>
      </c>
      <c r="AE218">
        <f t="shared" si="125"/>
        <v>26.742889560579414</v>
      </c>
      <c r="AF218">
        <f t="shared" si="126"/>
        <v>1.837877980845023</v>
      </c>
      <c r="AG218">
        <f t="shared" si="127"/>
        <v>16.344971446096999</v>
      </c>
      <c r="AH218">
        <v>1384.011520427804</v>
      </c>
      <c r="AI218">
        <v>1362.014787878788</v>
      </c>
      <c r="AJ218">
        <v>1.68219346594055</v>
      </c>
      <c r="AK218">
        <v>62.170441953153343</v>
      </c>
      <c r="AL218">
        <f t="shared" si="128"/>
        <v>1.8326582525423112</v>
      </c>
      <c r="AM218">
        <v>31.710799649707141</v>
      </c>
      <c r="AN218">
        <v>33.346522424242423</v>
      </c>
      <c r="AO218">
        <v>-2.618475336239096E-5</v>
      </c>
      <c r="AP218">
        <v>100.072647166557</v>
      </c>
      <c r="AQ218">
        <v>5</v>
      </c>
      <c r="AR218">
        <v>1</v>
      </c>
      <c r="AS218">
        <f t="shared" si="129"/>
        <v>1</v>
      </c>
      <c r="AT218">
        <f t="shared" si="130"/>
        <v>0</v>
      </c>
      <c r="AU218">
        <f t="shared" si="131"/>
        <v>47232.78405790752</v>
      </c>
      <c r="AV218">
        <f t="shared" si="132"/>
        <v>1200.017142857143</v>
      </c>
      <c r="AW218">
        <f t="shared" si="133"/>
        <v>1025.9406779676835</v>
      </c>
      <c r="AX218">
        <f t="shared" si="134"/>
        <v>0.85493835156804709</v>
      </c>
      <c r="AY218">
        <f t="shared" si="135"/>
        <v>0.1884310185263309</v>
      </c>
      <c r="AZ218">
        <v>6</v>
      </c>
      <c r="BA218">
        <v>0.5</v>
      </c>
      <c r="BB218" t="s">
        <v>355</v>
      </c>
      <c r="BC218">
        <v>2</v>
      </c>
      <c r="BD218" t="b">
        <v>1</v>
      </c>
      <c r="BE218">
        <v>1676567426.5</v>
      </c>
      <c r="BF218">
        <v>1314.17</v>
      </c>
      <c r="BG218">
        <v>1341.09</v>
      </c>
      <c r="BH218">
        <v>33.350171428571421</v>
      </c>
      <c r="BI218">
        <v>31.709957142857139</v>
      </c>
      <c r="BJ218">
        <v>1322.1242857142861</v>
      </c>
      <c r="BK218">
        <v>33.126014285714277</v>
      </c>
      <c r="BL218">
        <v>649.88499999999999</v>
      </c>
      <c r="BM218">
        <v>101.1204285714286</v>
      </c>
      <c r="BN218">
        <v>9.9871042857142864E-2</v>
      </c>
      <c r="BO218">
        <v>32.092057142857144</v>
      </c>
      <c r="BP218">
        <v>32.275685714285707</v>
      </c>
      <c r="BQ218">
        <v>999.89999999999986</v>
      </c>
      <c r="BR218">
        <v>0</v>
      </c>
      <c r="BS218">
        <v>0</v>
      </c>
      <c r="BT218">
        <v>8956.3371428571445</v>
      </c>
      <c r="BU218">
        <v>0</v>
      </c>
      <c r="BV218">
        <v>231.4207142857143</v>
      </c>
      <c r="BW218">
        <v>-26.919614285714289</v>
      </c>
      <c r="BX218">
        <v>1359.5085714285719</v>
      </c>
      <c r="BY218">
        <v>1385.005714285714</v>
      </c>
      <c r="BZ218">
        <v>1.64022</v>
      </c>
      <c r="CA218">
        <v>1341.09</v>
      </c>
      <c r="CB218">
        <v>31.709957142857139</v>
      </c>
      <c r="CC218">
        <v>3.372381428571428</v>
      </c>
      <c r="CD218">
        <v>3.206524285714285</v>
      </c>
      <c r="CE218">
        <v>25.99061428571428</v>
      </c>
      <c r="CF218">
        <v>25.141085714285719</v>
      </c>
      <c r="CG218">
        <v>1200.017142857143</v>
      </c>
      <c r="CH218">
        <v>0.49997085714285711</v>
      </c>
      <c r="CI218">
        <v>0.5000297142857143</v>
      </c>
      <c r="CJ218">
        <v>0</v>
      </c>
      <c r="CK218">
        <v>903.0958571428572</v>
      </c>
      <c r="CL218">
        <v>4.9990899999999998</v>
      </c>
      <c r="CM218">
        <v>9825.8442857142836</v>
      </c>
      <c r="CN218">
        <v>9557.8714285714286</v>
      </c>
      <c r="CO218">
        <v>42.061999999999998</v>
      </c>
      <c r="CP218">
        <v>43.625</v>
      </c>
      <c r="CQ218">
        <v>42.875</v>
      </c>
      <c r="CR218">
        <v>42.686999999999998</v>
      </c>
      <c r="CS218">
        <v>43.311999999999998</v>
      </c>
      <c r="CT218">
        <v>597.47571428571428</v>
      </c>
      <c r="CU218">
        <v>597.5428571428572</v>
      </c>
      <c r="CV218">
        <v>0</v>
      </c>
      <c r="CW218">
        <v>1676567440.5</v>
      </c>
      <c r="CX218">
        <v>0</v>
      </c>
      <c r="CY218">
        <v>1676559501.0999999</v>
      </c>
      <c r="CZ218" t="s">
        <v>356</v>
      </c>
      <c r="DA218">
        <v>1676559501.0999999</v>
      </c>
      <c r="DB218">
        <v>1676559496.5999999</v>
      </c>
      <c r="DC218">
        <v>9</v>
      </c>
      <c r="DD218">
        <v>-0.31900000000000001</v>
      </c>
      <c r="DE218">
        <v>0.04</v>
      </c>
      <c r="DF218">
        <v>-6.032</v>
      </c>
      <c r="DG218">
        <v>0.23799999999999999</v>
      </c>
      <c r="DH218">
        <v>416</v>
      </c>
      <c r="DI218">
        <v>31</v>
      </c>
      <c r="DJ218">
        <v>0.66</v>
      </c>
      <c r="DK218">
        <v>0.35</v>
      </c>
      <c r="DL218">
        <v>-26.791102439024389</v>
      </c>
      <c r="DM218">
        <v>-1.398917448893102</v>
      </c>
      <c r="DN218">
        <v>0.1513880774501451</v>
      </c>
      <c r="DO218">
        <v>0</v>
      </c>
      <c r="DP218">
        <v>1.6604190243902439</v>
      </c>
      <c r="DQ218">
        <v>-0.1591434790018891</v>
      </c>
      <c r="DR218">
        <v>1.586975352981156E-2</v>
      </c>
      <c r="DS218">
        <v>0</v>
      </c>
      <c r="DT218">
        <v>0</v>
      </c>
      <c r="DU218">
        <v>0</v>
      </c>
      <c r="DV218">
        <v>0</v>
      </c>
      <c r="DW218">
        <v>-1</v>
      </c>
      <c r="DX218">
        <v>0</v>
      </c>
      <c r="DY218">
        <v>2</v>
      </c>
      <c r="DZ218" t="s">
        <v>357</v>
      </c>
      <c r="EA218">
        <v>3.2972600000000001</v>
      </c>
      <c r="EB218">
        <v>2.6252</v>
      </c>
      <c r="EC218">
        <v>0.222668</v>
      </c>
      <c r="ED218">
        <v>0.223078</v>
      </c>
      <c r="EE218">
        <v>0.13753799999999999</v>
      </c>
      <c r="EF218">
        <v>0.13168299999999999</v>
      </c>
      <c r="EG218">
        <v>23479.3</v>
      </c>
      <c r="EH218">
        <v>23815</v>
      </c>
      <c r="EI218">
        <v>28105.8</v>
      </c>
      <c r="EJ218">
        <v>29506.3</v>
      </c>
      <c r="EK218">
        <v>33383</v>
      </c>
      <c r="EL218">
        <v>35557.9</v>
      </c>
      <c r="EM218">
        <v>39693</v>
      </c>
      <c r="EN218">
        <v>42149.9</v>
      </c>
      <c r="EO218">
        <v>2.2212000000000001</v>
      </c>
      <c r="EP218">
        <v>2.2075800000000001</v>
      </c>
      <c r="EQ218">
        <v>0.14014499999999999</v>
      </c>
      <c r="ER218">
        <v>0</v>
      </c>
      <c r="ES218">
        <v>29.99</v>
      </c>
      <c r="ET218">
        <v>999.9</v>
      </c>
      <c r="EU218">
        <v>76.5</v>
      </c>
      <c r="EV218">
        <v>32.6</v>
      </c>
      <c r="EW218">
        <v>37.367400000000004</v>
      </c>
      <c r="EX218">
        <v>57.061</v>
      </c>
      <c r="EY218">
        <v>-4.1265999999999998</v>
      </c>
      <c r="EZ218">
        <v>2</v>
      </c>
      <c r="FA218">
        <v>0.38833600000000001</v>
      </c>
      <c r="FB218">
        <v>-0.27150299999999999</v>
      </c>
      <c r="FC218">
        <v>20.2745</v>
      </c>
      <c r="FD218">
        <v>5.2189399999999999</v>
      </c>
      <c r="FE218">
        <v>12.0062</v>
      </c>
      <c r="FF218">
        <v>4.9866999999999999</v>
      </c>
      <c r="FG218">
        <v>3.2843300000000002</v>
      </c>
      <c r="FH218">
        <v>9999</v>
      </c>
      <c r="FI218">
        <v>9999</v>
      </c>
      <c r="FJ218">
        <v>9999</v>
      </c>
      <c r="FK218">
        <v>999.9</v>
      </c>
      <c r="FL218">
        <v>1.86581</v>
      </c>
      <c r="FM218">
        <v>1.8621799999999999</v>
      </c>
      <c r="FN218">
        <v>1.8641700000000001</v>
      </c>
      <c r="FO218">
        <v>1.8602799999999999</v>
      </c>
      <c r="FP218">
        <v>1.86097</v>
      </c>
      <c r="FQ218">
        <v>1.86016</v>
      </c>
      <c r="FR218">
        <v>1.86188</v>
      </c>
      <c r="FS218">
        <v>1.8584700000000001</v>
      </c>
      <c r="FT218">
        <v>0</v>
      </c>
      <c r="FU218">
        <v>0</v>
      </c>
      <c r="FV218">
        <v>0</v>
      </c>
      <c r="FW218">
        <v>0</v>
      </c>
      <c r="FX218" t="s">
        <v>358</v>
      </c>
      <c r="FY218" t="s">
        <v>359</v>
      </c>
      <c r="FZ218" t="s">
        <v>360</v>
      </c>
      <c r="GA218" t="s">
        <v>360</v>
      </c>
      <c r="GB218" t="s">
        <v>360</v>
      </c>
      <c r="GC218" t="s">
        <v>360</v>
      </c>
      <c r="GD218">
        <v>0</v>
      </c>
      <c r="GE218">
        <v>100</v>
      </c>
      <c r="GF218">
        <v>100</v>
      </c>
      <c r="GG218">
        <v>-7.96</v>
      </c>
      <c r="GH218">
        <v>0.22420000000000001</v>
      </c>
      <c r="GI218">
        <v>-4.3390407852367989</v>
      </c>
      <c r="GJ218">
        <v>-4.8024823865547416E-3</v>
      </c>
      <c r="GK218">
        <v>2.2541114550050859E-6</v>
      </c>
      <c r="GL218">
        <v>-5.2254267566753844E-10</v>
      </c>
      <c r="GM218">
        <v>0.224158448447625</v>
      </c>
      <c r="GN218">
        <v>0</v>
      </c>
      <c r="GO218">
        <v>0</v>
      </c>
      <c r="GP218">
        <v>0</v>
      </c>
      <c r="GQ218">
        <v>6</v>
      </c>
      <c r="GR218">
        <v>2068</v>
      </c>
      <c r="GS218">
        <v>3</v>
      </c>
      <c r="GT218">
        <v>31</v>
      </c>
      <c r="GU218">
        <v>132.1</v>
      </c>
      <c r="GV218">
        <v>132.19999999999999</v>
      </c>
      <c r="GW218">
        <v>3.5083000000000002</v>
      </c>
      <c r="GX218">
        <v>2.50122</v>
      </c>
      <c r="GY218">
        <v>2.04834</v>
      </c>
      <c r="GZ218">
        <v>2.6257299999999999</v>
      </c>
      <c r="HA218">
        <v>2.1972700000000001</v>
      </c>
      <c r="HB218">
        <v>2.3132299999999999</v>
      </c>
      <c r="HC218">
        <v>37.722799999999999</v>
      </c>
      <c r="HD218">
        <v>14.158300000000001</v>
      </c>
      <c r="HE218">
        <v>18</v>
      </c>
      <c r="HF218">
        <v>693.77200000000005</v>
      </c>
      <c r="HG218">
        <v>760.73800000000006</v>
      </c>
      <c r="HH218">
        <v>30.999199999999998</v>
      </c>
      <c r="HI218">
        <v>32.3566</v>
      </c>
      <c r="HJ218">
        <v>29.999700000000001</v>
      </c>
      <c r="HK218">
        <v>32.330399999999997</v>
      </c>
      <c r="HL218">
        <v>32.343400000000003</v>
      </c>
      <c r="HM218">
        <v>70.157899999999998</v>
      </c>
      <c r="HN218">
        <v>19.139500000000002</v>
      </c>
      <c r="HO218">
        <v>100</v>
      </c>
      <c r="HP218">
        <v>31</v>
      </c>
      <c r="HQ218">
        <v>1357.46</v>
      </c>
      <c r="HR218">
        <v>31.581299999999999</v>
      </c>
      <c r="HS218">
        <v>99.066800000000001</v>
      </c>
      <c r="HT218">
        <v>97.765799999999999</v>
      </c>
    </row>
    <row r="219" spans="1:228" x14ac:dyDescent="0.2">
      <c r="A219">
        <v>204</v>
      </c>
      <c r="B219">
        <v>1676567432.5</v>
      </c>
      <c r="C219">
        <v>810.40000009536743</v>
      </c>
      <c r="D219" t="s">
        <v>767</v>
      </c>
      <c r="E219" t="s">
        <v>768</v>
      </c>
      <c r="F219">
        <v>4</v>
      </c>
      <c r="G219">
        <v>1676567430.1875</v>
      </c>
      <c r="H219">
        <f t="shared" si="102"/>
        <v>1.8339537647915698E-3</v>
      </c>
      <c r="I219">
        <f t="shared" si="103"/>
        <v>1.8339537647915698</v>
      </c>
      <c r="J219">
        <f t="shared" si="104"/>
        <v>16.096560151825415</v>
      </c>
      <c r="K219">
        <f t="shared" si="105"/>
        <v>1320.3050000000001</v>
      </c>
      <c r="L219">
        <f t="shared" si="106"/>
        <v>1079.0923922147369</v>
      </c>
      <c r="M219">
        <f t="shared" si="107"/>
        <v>109.22616558674214</v>
      </c>
      <c r="N219">
        <f t="shared" si="108"/>
        <v>133.64180268106807</v>
      </c>
      <c r="O219">
        <f t="shared" si="109"/>
        <v>0.12395156163972314</v>
      </c>
      <c r="P219">
        <f t="shared" si="110"/>
        <v>2.7621414273612435</v>
      </c>
      <c r="Q219">
        <f t="shared" si="111"/>
        <v>0.12094228791625414</v>
      </c>
      <c r="R219">
        <f t="shared" si="112"/>
        <v>7.5853216215196861E-2</v>
      </c>
      <c r="S219">
        <f t="shared" si="113"/>
        <v>226.11037686139431</v>
      </c>
      <c r="T219">
        <f t="shared" si="114"/>
        <v>32.980187731464945</v>
      </c>
      <c r="U219">
        <f t="shared" si="115"/>
        <v>32.267949999999999</v>
      </c>
      <c r="V219">
        <f t="shared" si="116"/>
        <v>4.8479825740172684</v>
      </c>
      <c r="W219">
        <f t="shared" si="117"/>
        <v>70.373494896347751</v>
      </c>
      <c r="X219">
        <f t="shared" si="118"/>
        <v>3.3754384943245554</v>
      </c>
      <c r="Y219">
        <f t="shared" si="119"/>
        <v>4.7964627865877585</v>
      </c>
      <c r="Z219">
        <f t="shared" si="120"/>
        <v>1.4725440796927129</v>
      </c>
      <c r="AA219">
        <f t="shared" si="121"/>
        <v>-80.877361027308226</v>
      </c>
      <c r="AB219">
        <f t="shared" si="122"/>
        <v>-28.144475471426869</v>
      </c>
      <c r="AC219">
        <f t="shared" si="123"/>
        <v>-2.3147214666464473</v>
      </c>
      <c r="AD219">
        <f t="shared" si="124"/>
        <v>114.77381889601274</v>
      </c>
      <c r="AE219">
        <f t="shared" si="125"/>
        <v>26.910468056268687</v>
      </c>
      <c r="AF219">
        <f t="shared" si="126"/>
        <v>1.8387371291040253</v>
      </c>
      <c r="AG219">
        <f t="shared" si="127"/>
        <v>16.096560151825415</v>
      </c>
      <c r="AH219">
        <v>1391.065656089607</v>
      </c>
      <c r="AI219">
        <v>1369.0366666666671</v>
      </c>
      <c r="AJ219">
        <v>1.753784228786847</v>
      </c>
      <c r="AK219">
        <v>62.170441953153343</v>
      </c>
      <c r="AL219">
        <f t="shared" si="128"/>
        <v>1.8339537647915698</v>
      </c>
      <c r="AM219">
        <v>31.711290772564102</v>
      </c>
      <c r="AN219">
        <v>33.347659999999983</v>
      </c>
      <c r="AO219">
        <v>8.1018569378579125E-6</v>
      </c>
      <c r="AP219">
        <v>100.072647166557</v>
      </c>
      <c r="AQ219">
        <v>5</v>
      </c>
      <c r="AR219">
        <v>1</v>
      </c>
      <c r="AS219">
        <f t="shared" si="129"/>
        <v>1</v>
      </c>
      <c r="AT219">
        <f t="shared" si="130"/>
        <v>0</v>
      </c>
      <c r="AU219">
        <f t="shared" si="131"/>
        <v>47328.109968967285</v>
      </c>
      <c r="AV219">
        <f t="shared" si="132"/>
        <v>1199.9625000000001</v>
      </c>
      <c r="AW219">
        <f t="shared" si="133"/>
        <v>1025.8940760939868</v>
      </c>
      <c r="AX219">
        <f t="shared" si="134"/>
        <v>0.85493844690478804</v>
      </c>
      <c r="AY219">
        <f t="shared" si="135"/>
        <v>0.18843120252624085</v>
      </c>
      <c r="AZ219">
        <v>6</v>
      </c>
      <c r="BA219">
        <v>0.5</v>
      </c>
      <c r="BB219" t="s">
        <v>355</v>
      </c>
      <c r="BC219">
        <v>2</v>
      </c>
      <c r="BD219" t="b">
        <v>1</v>
      </c>
      <c r="BE219">
        <v>1676567430.1875</v>
      </c>
      <c r="BF219">
        <v>1320.3050000000001</v>
      </c>
      <c r="BG219">
        <v>1347.38625</v>
      </c>
      <c r="BH219">
        <v>33.347412499999997</v>
      </c>
      <c r="BI219">
        <v>31.706724999999999</v>
      </c>
      <c r="BJ219">
        <v>1328.2674999999999</v>
      </c>
      <c r="BK219">
        <v>33.123249999999999</v>
      </c>
      <c r="BL219">
        <v>650.00312499999995</v>
      </c>
      <c r="BM219">
        <v>101.12025</v>
      </c>
      <c r="BN219">
        <v>0.10015186249999999</v>
      </c>
      <c r="BO219">
        <v>32.078950000000013</v>
      </c>
      <c r="BP219">
        <v>32.267949999999999</v>
      </c>
      <c r="BQ219">
        <v>999.9</v>
      </c>
      <c r="BR219">
        <v>0</v>
      </c>
      <c r="BS219">
        <v>0</v>
      </c>
      <c r="BT219">
        <v>8974.2987499999981</v>
      </c>
      <c r="BU219">
        <v>0</v>
      </c>
      <c r="BV219">
        <v>240.94200000000001</v>
      </c>
      <c r="BW219">
        <v>-27.081387500000002</v>
      </c>
      <c r="BX219">
        <v>1365.8525</v>
      </c>
      <c r="BY219">
        <v>1391.5074999999999</v>
      </c>
      <c r="BZ219">
        <v>1.6406674999999999</v>
      </c>
      <c r="CA219">
        <v>1347.38625</v>
      </c>
      <c r="CB219">
        <v>31.706724999999999</v>
      </c>
      <c r="CC219">
        <v>3.3720987500000001</v>
      </c>
      <c r="CD219">
        <v>3.2061937500000002</v>
      </c>
      <c r="CE219">
        <v>25.989174999999999</v>
      </c>
      <c r="CF219">
        <v>25.139362500000001</v>
      </c>
      <c r="CG219">
        <v>1199.9625000000001</v>
      </c>
      <c r="CH219">
        <v>0.49996787500000001</v>
      </c>
      <c r="CI219">
        <v>0.50003249999999999</v>
      </c>
      <c r="CJ219">
        <v>0</v>
      </c>
      <c r="CK219">
        <v>903.39712499999996</v>
      </c>
      <c r="CL219">
        <v>4.9990899999999998</v>
      </c>
      <c r="CM219">
        <v>9831.6937500000004</v>
      </c>
      <c r="CN219">
        <v>9557.4312499999996</v>
      </c>
      <c r="CO219">
        <v>42.061999999999998</v>
      </c>
      <c r="CP219">
        <v>43.625</v>
      </c>
      <c r="CQ219">
        <v>42.875</v>
      </c>
      <c r="CR219">
        <v>42.686999999999998</v>
      </c>
      <c r="CS219">
        <v>43.311999999999998</v>
      </c>
      <c r="CT219">
        <v>597.44374999999991</v>
      </c>
      <c r="CU219">
        <v>597.51874999999995</v>
      </c>
      <c r="CV219">
        <v>0</v>
      </c>
      <c r="CW219">
        <v>1676567444.0999999</v>
      </c>
      <c r="CX219">
        <v>0</v>
      </c>
      <c r="CY219">
        <v>1676559501.0999999</v>
      </c>
      <c r="CZ219" t="s">
        <v>356</v>
      </c>
      <c r="DA219">
        <v>1676559501.0999999</v>
      </c>
      <c r="DB219">
        <v>1676559496.5999999</v>
      </c>
      <c r="DC219">
        <v>9</v>
      </c>
      <c r="DD219">
        <v>-0.31900000000000001</v>
      </c>
      <c r="DE219">
        <v>0.04</v>
      </c>
      <c r="DF219">
        <v>-6.032</v>
      </c>
      <c r="DG219">
        <v>0.23799999999999999</v>
      </c>
      <c r="DH219">
        <v>416</v>
      </c>
      <c r="DI219">
        <v>31</v>
      </c>
      <c r="DJ219">
        <v>0.66</v>
      </c>
      <c r="DK219">
        <v>0.35</v>
      </c>
      <c r="DL219">
        <v>-26.884507317073179</v>
      </c>
      <c r="DM219">
        <v>-1.1259397703476439</v>
      </c>
      <c r="DN219">
        <v>0.11952202652444099</v>
      </c>
      <c r="DO219">
        <v>0</v>
      </c>
      <c r="DP219">
        <v>1.6528758536585371</v>
      </c>
      <c r="DQ219">
        <v>-0.13859853620338591</v>
      </c>
      <c r="DR219">
        <v>1.4183408888060059E-2</v>
      </c>
      <c r="DS219">
        <v>0</v>
      </c>
      <c r="DT219">
        <v>0</v>
      </c>
      <c r="DU219">
        <v>0</v>
      </c>
      <c r="DV219">
        <v>0</v>
      </c>
      <c r="DW219">
        <v>-1</v>
      </c>
      <c r="DX219">
        <v>0</v>
      </c>
      <c r="DY219">
        <v>2</v>
      </c>
      <c r="DZ219" t="s">
        <v>357</v>
      </c>
      <c r="EA219">
        <v>3.2975699999999999</v>
      </c>
      <c r="EB219">
        <v>2.6252800000000001</v>
      </c>
      <c r="EC219">
        <v>0.223356</v>
      </c>
      <c r="ED219">
        <v>0.22376699999999999</v>
      </c>
      <c r="EE219">
        <v>0.13753199999999999</v>
      </c>
      <c r="EF219">
        <v>0.13162399999999999</v>
      </c>
      <c r="EG219">
        <v>23458.2</v>
      </c>
      <c r="EH219">
        <v>23793.8</v>
      </c>
      <c r="EI219">
        <v>28105.4</v>
      </c>
      <c r="EJ219">
        <v>29506.3</v>
      </c>
      <c r="EK219">
        <v>33383.1</v>
      </c>
      <c r="EL219">
        <v>35560.400000000001</v>
      </c>
      <c r="EM219">
        <v>39692.699999999997</v>
      </c>
      <c r="EN219">
        <v>42149.9</v>
      </c>
      <c r="EO219">
        <v>2.2215799999999999</v>
      </c>
      <c r="EP219">
        <v>2.2073800000000001</v>
      </c>
      <c r="EQ219">
        <v>0.14066699999999999</v>
      </c>
      <c r="ER219">
        <v>0</v>
      </c>
      <c r="ES219">
        <v>29.979600000000001</v>
      </c>
      <c r="ET219">
        <v>999.9</v>
      </c>
      <c r="EU219">
        <v>76.5</v>
      </c>
      <c r="EV219">
        <v>32.6</v>
      </c>
      <c r="EW219">
        <v>37.365900000000003</v>
      </c>
      <c r="EX219">
        <v>56.790999999999997</v>
      </c>
      <c r="EY219">
        <v>-4.1145899999999997</v>
      </c>
      <c r="EZ219">
        <v>2</v>
      </c>
      <c r="FA219">
        <v>0.388351</v>
      </c>
      <c r="FB219">
        <v>-0.27271800000000002</v>
      </c>
      <c r="FC219">
        <v>20.274699999999999</v>
      </c>
      <c r="FD219">
        <v>5.2193899999999998</v>
      </c>
      <c r="FE219">
        <v>12.0053</v>
      </c>
      <c r="FF219">
        <v>4.9867499999999998</v>
      </c>
      <c r="FG219">
        <v>3.28443</v>
      </c>
      <c r="FH219">
        <v>9999</v>
      </c>
      <c r="FI219">
        <v>9999</v>
      </c>
      <c r="FJ219">
        <v>9999</v>
      </c>
      <c r="FK219">
        <v>999.9</v>
      </c>
      <c r="FL219">
        <v>1.86581</v>
      </c>
      <c r="FM219">
        <v>1.8621799999999999</v>
      </c>
      <c r="FN219">
        <v>1.8641799999999999</v>
      </c>
      <c r="FO219">
        <v>1.8603000000000001</v>
      </c>
      <c r="FP219">
        <v>1.8609599999999999</v>
      </c>
      <c r="FQ219">
        <v>1.8601700000000001</v>
      </c>
      <c r="FR219">
        <v>1.86188</v>
      </c>
      <c r="FS219">
        <v>1.8585</v>
      </c>
      <c r="FT219">
        <v>0</v>
      </c>
      <c r="FU219">
        <v>0</v>
      </c>
      <c r="FV219">
        <v>0</v>
      </c>
      <c r="FW219">
        <v>0</v>
      </c>
      <c r="FX219" t="s">
        <v>358</v>
      </c>
      <c r="FY219" t="s">
        <v>359</v>
      </c>
      <c r="FZ219" t="s">
        <v>360</v>
      </c>
      <c r="GA219" t="s">
        <v>360</v>
      </c>
      <c r="GB219" t="s">
        <v>360</v>
      </c>
      <c r="GC219" t="s">
        <v>360</v>
      </c>
      <c r="GD219">
        <v>0</v>
      </c>
      <c r="GE219">
        <v>100</v>
      </c>
      <c r="GF219">
        <v>100</v>
      </c>
      <c r="GG219">
        <v>-7.97</v>
      </c>
      <c r="GH219">
        <v>0.22420000000000001</v>
      </c>
      <c r="GI219">
        <v>-4.3390407852367989</v>
      </c>
      <c r="GJ219">
        <v>-4.8024823865547416E-3</v>
      </c>
      <c r="GK219">
        <v>2.2541114550050859E-6</v>
      </c>
      <c r="GL219">
        <v>-5.2254267566753844E-10</v>
      </c>
      <c r="GM219">
        <v>0.224158448447625</v>
      </c>
      <c r="GN219">
        <v>0</v>
      </c>
      <c r="GO219">
        <v>0</v>
      </c>
      <c r="GP219">
        <v>0</v>
      </c>
      <c r="GQ219">
        <v>6</v>
      </c>
      <c r="GR219">
        <v>2068</v>
      </c>
      <c r="GS219">
        <v>3</v>
      </c>
      <c r="GT219">
        <v>31</v>
      </c>
      <c r="GU219">
        <v>132.19999999999999</v>
      </c>
      <c r="GV219">
        <v>132.30000000000001</v>
      </c>
      <c r="GW219">
        <v>3.5229499999999998</v>
      </c>
      <c r="GX219">
        <v>2.5</v>
      </c>
      <c r="GY219">
        <v>2.04834</v>
      </c>
      <c r="GZ219">
        <v>2.6257299999999999</v>
      </c>
      <c r="HA219">
        <v>2.1972700000000001</v>
      </c>
      <c r="HB219">
        <v>2.36816</v>
      </c>
      <c r="HC219">
        <v>37.698700000000002</v>
      </c>
      <c r="HD219">
        <v>14.158300000000001</v>
      </c>
      <c r="HE219">
        <v>18</v>
      </c>
      <c r="HF219">
        <v>694.05700000000002</v>
      </c>
      <c r="HG219">
        <v>760.51599999999996</v>
      </c>
      <c r="HH219">
        <v>30.999400000000001</v>
      </c>
      <c r="HI219">
        <v>32.353000000000002</v>
      </c>
      <c r="HJ219">
        <v>29.9999</v>
      </c>
      <c r="HK219">
        <v>32.328200000000002</v>
      </c>
      <c r="HL219">
        <v>32.341200000000001</v>
      </c>
      <c r="HM219">
        <v>70.429900000000004</v>
      </c>
      <c r="HN219">
        <v>19.424299999999999</v>
      </c>
      <c r="HO219">
        <v>100</v>
      </c>
      <c r="HP219">
        <v>31</v>
      </c>
      <c r="HQ219">
        <v>1364.14</v>
      </c>
      <c r="HR219">
        <v>31.547699999999999</v>
      </c>
      <c r="HS219">
        <v>99.065899999999999</v>
      </c>
      <c r="HT219">
        <v>97.765699999999995</v>
      </c>
    </row>
    <row r="220" spans="1:228" x14ac:dyDescent="0.2">
      <c r="A220">
        <v>205</v>
      </c>
      <c r="B220">
        <v>1676567436.5</v>
      </c>
      <c r="C220">
        <v>814.40000009536743</v>
      </c>
      <c r="D220" t="s">
        <v>769</v>
      </c>
      <c r="E220" t="s">
        <v>770</v>
      </c>
      <c r="F220">
        <v>4</v>
      </c>
      <c r="G220">
        <v>1676567434.5</v>
      </c>
      <c r="H220">
        <f t="shared" si="102"/>
        <v>1.8593923029095738E-3</v>
      </c>
      <c r="I220">
        <f t="shared" si="103"/>
        <v>1.8593923029095738</v>
      </c>
      <c r="J220">
        <f t="shared" si="104"/>
        <v>16.009882347237308</v>
      </c>
      <c r="K220">
        <f t="shared" si="105"/>
        <v>1327.5871428571429</v>
      </c>
      <c r="L220">
        <f t="shared" si="106"/>
        <v>1090.4249396715713</v>
      </c>
      <c r="M220">
        <f t="shared" si="107"/>
        <v>110.37386010499348</v>
      </c>
      <c r="N220">
        <f t="shared" si="108"/>
        <v>134.37964618365794</v>
      </c>
      <c r="O220">
        <f t="shared" si="109"/>
        <v>0.12582668113428921</v>
      </c>
      <c r="P220">
        <f t="shared" si="110"/>
        <v>2.7764820208721472</v>
      </c>
      <c r="Q220">
        <f t="shared" si="111"/>
        <v>0.12274248516651122</v>
      </c>
      <c r="R220">
        <f t="shared" si="112"/>
        <v>7.6984859430780483E-2</v>
      </c>
      <c r="S220">
        <f t="shared" si="113"/>
        <v>226.1086633348643</v>
      </c>
      <c r="T220">
        <f t="shared" si="114"/>
        <v>32.961700493703397</v>
      </c>
      <c r="U220">
        <f t="shared" si="115"/>
        <v>32.260385714285711</v>
      </c>
      <c r="V220">
        <f t="shared" si="116"/>
        <v>4.8459113988467335</v>
      </c>
      <c r="W220">
        <f t="shared" si="117"/>
        <v>70.389243869328524</v>
      </c>
      <c r="X220">
        <f t="shared" si="118"/>
        <v>3.3748095009991252</v>
      </c>
      <c r="Y220">
        <f t="shared" si="119"/>
        <v>4.7944960273535031</v>
      </c>
      <c r="Z220">
        <f t="shared" si="120"/>
        <v>1.4711018978476083</v>
      </c>
      <c r="AA220">
        <f t="shared" si="121"/>
        <v>-81.999200558312211</v>
      </c>
      <c r="AB220">
        <f t="shared" si="122"/>
        <v>-28.243552979312305</v>
      </c>
      <c r="AC220">
        <f t="shared" si="123"/>
        <v>-2.3107040810312731</v>
      </c>
      <c r="AD220">
        <f t="shared" si="124"/>
        <v>113.55520571620849</v>
      </c>
      <c r="AE220">
        <f t="shared" si="125"/>
        <v>26.76145027755447</v>
      </c>
      <c r="AF220">
        <f t="shared" si="126"/>
        <v>1.8762084664741687</v>
      </c>
      <c r="AG220">
        <f t="shared" si="127"/>
        <v>16.009882347237308</v>
      </c>
      <c r="AH220">
        <v>1397.9200783807621</v>
      </c>
      <c r="AI220">
        <v>1376.000303030303</v>
      </c>
      <c r="AJ220">
        <v>1.747030768200742</v>
      </c>
      <c r="AK220">
        <v>62.170441953153343</v>
      </c>
      <c r="AL220">
        <f t="shared" si="128"/>
        <v>1.8593923029095738</v>
      </c>
      <c r="AM220">
        <v>31.67712747352493</v>
      </c>
      <c r="AN220">
        <v>33.336472727272728</v>
      </c>
      <c r="AO220">
        <v>-3.9471786262181077E-5</v>
      </c>
      <c r="AP220">
        <v>100.072647166557</v>
      </c>
      <c r="AQ220">
        <v>5</v>
      </c>
      <c r="AR220">
        <v>1</v>
      </c>
      <c r="AS220">
        <f t="shared" si="129"/>
        <v>1</v>
      </c>
      <c r="AT220">
        <f t="shared" si="130"/>
        <v>0</v>
      </c>
      <c r="AU220">
        <f t="shared" si="131"/>
        <v>47725.059668804475</v>
      </c>
      <c r="AV220">
        <f t="shared" si="132"/>
        <v>1199.9557142857141</v>
      </c>
      <c r="AW220">
        <f t="shared" si="133"/>
        <v>1025.8880493963024</v>
      </c>
      <c r="AX220">
        <f t="shared" si="134"/>
        <v>0.85493825912314847</v>
      </c>
      <c r="AY220">
        <f t="shared" si="135"/>
        <v>0.18843084010767663</v>
      </c>
      <c r="AZ220">
        <v>6</v>
      </c>
      <c r="BA220">
        <v>0.5</v>
      </c>
      <c r="BB220" t="s">
        <v>355</v>
      </c>
      <c r="BC220">
        <v>2</v>
      </c>
      <c r="BD220" t="b">
        <v>1</v>
      </c>
      <c r="BE220">
        <v>1676567434.5</v>
      </c>
      <c r="BF220">
        <v>1327.5871428571429</v>
      </c>
      <c r="BG220">
        <v>1354.588571428571</v>
      </c>
      <c r="BH220">
        <v>33.34101428571428</v>
      </c>
      <c r="BI220">
        <v>31.666914285714281</v>
      </c>
      <c r="BJ220">
        <v>1335.564285714285</v>
      </c>
      <c r="BK220">
        <v>33.116857142857143</v>
      </c>
      <c r="BL220">
        <v>650.01628571428569</v>
      </c>
      <c r="BM220">
        <v>101.1212857142857</v>
      </c>
      <c r="BN220">
        <v>9.9675114285714281E-2</v>
      </c>
      <c r="BO220">
        <v>32.0717</v>
      </c>
      <c r="BP220">
        <v>32.260385714285711</v>
      </c>
      <c r="BQ220">
        <v>999.89999999999986</v>
      </c>
      <c r="BR220">
        <v>0</v>
      </c>
      <c r="BS220">
        <v>0</v>
      </c>
      <c r="BT220">
        <v>9050.4457142857154</v>
      </c>
      <c r="BU220">
        <v>0</v>
      </c>
      <c r="BV220">
        <v>248.84100000000001</v>
      </c>
      <c r="BW220">
        <v>-27.001714285714289</v>
      </c>
      <c r="BX220">
        <v>1373.3757142857139</v>
      </c>
      <c r="BY220">
        <v>1398.8857142857139</v>
      </c>
      <c r="BZ220">
        <v>1.6741142857142861</v>
      </c>
      <c r="CA220">
        <v>1354.588571428571</v>
      </c>
      <c r="CB220">
        <v>31.666914285714281</v>
      </c>
      <c r="CC220">
        <v>3.371485714285714</v>
      </c>
      <c r="CD220">
        <v>3.202197142857143</v>
      </c>
      <c r="CE220">
        <v>25.9861</v>
      </c>
      <c r="CF220">
        <v>25.118428571428581</v>
      </c>
      <c r="CG220">
        <v>1199.9557142857141</v>
      </c>
      <c r="CH220">
        <v>0.49997485714285722</v>
      </c>
      <c r="CI220">
        <v>0.5000255714285714</v>
      </c>
      <c r="CJ220">
        <v>0</v>
      </c>
      <c r="CK220">
        <v>903.77571428571423</v>
      </c>
      <c r="CL220">
        <v>4.9990899999999998</v>
      </c>
      <c r="CM220">
        <v>9837.1657142857148</v>
      </c>
      <c r="CN220">
        <v>9557.4057142857146</v>
      </c>
      <c r="CO220">
        <v>42.061999999999998</v>
      </c>
      <c r="CP220">
        <v>43.625</v>
      </c>
      <c r="CQ220">
        <v>42.875</v>
      </c>
      <c r="CR220">
        <v>42.686999999999998</v>
      </c>
      <c r="CS220">
        <v>43.311999999999998</v>
      </c>
      <c r="CT220">
        <v>597.44857142857131</v>
      </c>
      <c r="CU220">
        <v>597.50857142857137</v>
      </c>
      <c r="CV220">
        <v>0</v>
      </c>
      <c r="CW220">
        <v>1676567448.3</v>
      </c>
      <c r="CX220">
        <v>0</v>
      </c>
      <c r="CY220">
        <v>1676559501.0999999</v>
      </c>
      <c r="CZ220" t="s">
        <v>356</v>
      </c>
      <c r="DA220">
        <v>1676559501.0999999</v>
      </c>
      <c r="DB220">
        <v>1676559496.5999999</v>
      </c>
      <c r="DC220">
        <v>9</v>
      </c>
      <c r="DD220">
        <v>-0.31900000000000001</v>
      </c>
      <c r="DE220">
        <v>0.04</v>
      </c>
      <c r="DF220">
        <v>-6.032</v>
      </c>
      <c r="DG220">
        <v>0.23799999999999999</v>
      </c>
      <c r="DH220">
        <v>416</v>
      </c>
      <c r="DI220">
        <v>31</v>
      </c>
      <c r="DJ220">
        <v>0.66</v>
      </c>
      <c r="DK220">
        <v>0.35</v>
      </c>
      <c r="DL220">
        <v>-26.948699999999999</v>
      </c>
      <c r="DM220">
        <v>-0.89482318826652896</v>
      </c>
      <c r="DN220">
        <v>0.1026487047427577</v>
      </c>
      <c r="DO220">
        <v>0</v>
      </c>
      <c r="DP220">
        <v>1.6507973170731709</v>
      </c>
      <c r="DQ220">
        <v>-1.114623833559923E-2</v>
      </c>
      <c r="DR220">
        <v>1.236978064840716E-2</v>
      </c>
      <c r="DS220">
        <v>1</v>
      </c>
      <c r="DT220">
        <v>0</v>
      </c>
      <c r="DU220">
        <v>0</v>
      </c>
      <c r="DV220">
        <v>0</v>
      </c>
      <c r="DW220">
        <v>-1</v>
      </c>
      <c r="DX220">
        <v>1</v>
      </c>
      <c r="DY220">
        <v>2</v>
      </c>
      <c r="DZ220" t="s">
        <v>373</v>
      </c>
      <c r="EA220">
        <v>3.2973499999999998</v>
      </c>
      <c r="EB220">
        <v>2.6255000000000002</v>
      </c>
      <c r="EC220">
        <v>0.224048</v>
      </c>
      <c r="ED220">
        <v>0.224435</v>
      </c>
      <c r="EE220">
        <v>0.13750399999999999</v>
      </c>
      <c r="EF220">
        <v>0.13153300000000001</v>
      </c>
      <c r="EG220">
        <v>23437.4</v>
      </c>
      <c r="EH220">
        <v>23773.3</v>
      </c>
      <c r="EI220">
        <v>28105.7</v>
      </c>
      <c r="EJ220">
        <v>29506.2</v>
      </c>
      <c r="EK220">
        <v>33384.199999999997</v>
      </c>
      <c r="EL220">
        <v>35564.199999999997</v>
      </c>
      <c r="EM220">
        <v>39692.699999999997</v>
      </c>
      <c r="EN220">
        <v>42149.9</v>
      </c>
      <c r="EO220">
        <v>2.2214800000000001</v>
      </c>
      <c r="EP220">
        <v>2.2075</v>
      </c>
      <c r="EQ220">
        <v>0.14088999999999999</v>
      </c>
      <c r="ER220">
        <v>0</v>
      </c>
      <c r="ES220">
        <v>29.969200000000001</v>
      </c>
      <c r="ET220">
        <v>999.9</v>
      </c>
      <c r="EU220">
        <v>76.5</v>
      </c>
      <c r="EV220">
        <v>32.6</v>
      </c>
      <c r="EW220">
        <v>37.3703</v>
      </c>
      <c r="EX220">
        <v>56.731000000000002</v>
      </c>
      <c r="EY220">
        <v>-4.1466399999999997</v>
      </c>
      <c r="EZ220">
        <v>2</v>
      </c>
      <c r="FA220">
        <v>0.38792199999999999</v>
      </c>
      <c r="FB220">
        <v>-0.27360600000000002</v>
      </c>
      <c r="FC220">
        <v>20.274799999999999</v>
      </c>
      <c r="FD220">
        <v>5.2196899999999999</v>
      </c>
      <c r="FE220">
        <v>12.006500000000001</v>
      </c>
      <c r="FF220">
        <v>4.98665</v>
      </c>
      <c r="FG220">
        <v>3.2844799999999998</v>
      </c>
      <c r="FH220">
        <v>9999</v>
      </c>
      <c r="FI220">
        <v>9999</v>
      </c>
      <c r="FJ220">
        <v>9999</v>
      </c>
      <c r="FK220">
        <v>999.9</v>
      </c>
      <c r="FL220">
        <v>1.86581</v>
      </c>
      <c r="FM220">
        <v>1.8621799999999999</v>
      </c>
      <c r="FN220">
        <v>1.8641700000000001</v>
      </c>
      <c r="FO220">
        <v>1.8602799999999999</v>
      </c>
      <c r="FP220">
        <v>1.8609599999999999</v>
      </c>
      <c r="FQ220">
        <v>1.8601799999999999</v>
      </c>
      <c r="FR220">
        <v>1.86188</v>
      </c>
      <c r="FS220">
        <v>1.8585</v>
      </c>
      <c r="FT220">
        <v>0</v>
      </c>
      <c r="FU220">
        <v>0</v>
      </c>
      <c r="FV220">
        <v>0</v>
      </c>
      <c r="FW220">
        <v>0</v>
      </c>
      <c r="FX220" t="s">
        <v>358</v>
      </c>
      <c r="FY220" t="s">
        <v>359</v>
      </c>
      <c r="FZ220" t="s">
        <v>360</v>
      </c>
      <c r="GA220" t="s">
        <v>360</v>
      </c>
      <c r="GB220" t="s">
        <v>360</v>
      </c>
      <c r="GC220" t="s">
        <v>360</v>
      </c>
      <c r="GD220">
        <v>0</v>
      </c>
      <c r="GE220">
        <v>100</v>
      </c>
      <c r="GF220">
        <v>100</v>
      </c>
      <c r="GG220">
        <v>-7.99</v>
      </c>
      <c r="GH220">
        <v>0.22409999999999999</v>
      </c>
      <c r="GI220">
        <v>-4.3390407852367989</v>
      </c>
      <c r="GJ220">
        <v>-4.8024823865547416E-3</v>
      </c>
      <c r="GK220">
        <v>2.2541114550050859E-6</v>
      </c>
      <c r="GL220">
        <v>-5.2254267566753844E-10</v>
      </c>
      <c r="GM220">
        <v>0.224158448447625</v>
      </c>
      <c r="GN220">
        <v>0</v>
      </c>
      <c r="GO220">
        <v>0</v>
      </c>
      <c r="GP220">
        <v>0</v>
      </c>
      <c r="GQ220">
        <v>6</v>
      </c>
      <c r="GR220">
        <v>2068</v>
      </c>
      <c r="GS220">
        <v>3</v>
      </c>
      <c r="GT220">
        <v>31</v>
      </c>
      <c r="GU220">
        <v>132.30000000000001</v>
      </c>
      <c r="GV220">
        <v>132.30000000000001</v>
      </c>
      <c r="GW220">
        <v>3.5363799999999999</v>
      </c>
      <c r="GX220">
        <v>2.50122</v>
      </c>
      <c r="GY220">
        <v>2.04834</v>
      </c>
      <c r="GZ220">
        <v>2.6257299999999999</v>
      </c>
      <c r="HA220">
        <v>2.1972700000000001</v>
      </c>
      <c r="HB220">
        <v>2.2973599999999998</v>
      </c>
      <c r="HC220">
        <v>37.698700000000002</v>
      </c>
      <c r="HD220">
        <v>14.079499999999999</v>
      </c>
      <c r="HE220">
        <v>18</v>
      </c>
      <c r="HF220">
        <v>693.95</v>
      </c>
      <c r="HG220">
        <v>760.601</v>
      </c>
      <c r="HH220">
        <v>30.999700000000001</v>
      </c>
      <c r="HI220">
        <v>32.350099999999998</v>
      </c>
      <c r="HJ220">
        <v>29.9998</v>
      </c>
      <c r="HK220">
        <v>32.326099999999997</v>
      </c>
      <c r="HL220">
        <v>32.3384</v>
      </c>
      <c r="HM220">
        <v>70.7059</v>
      </c>
      <c r="HN220">
        <v>19.711300000000001</v>
      </c>
      <c r="HO220">
        <v>100</v>
      </c>
      <c r="HP220">
        <v>31</v>
      </c>
      <c r="HQ220">
        <v>1370.83</v>
      </c>
      <c r="HR220">
        <v>31.522200000000002</v>
      </c>
      <c r="HS220">
        <v>99.066299999999998</v>
      </c>
      <c r="HT220">
        <v>97.765699999999995</v>
      </c>
    </row>
    <row r="221" spans="1:228" x14ac:dyDescent="0.2">
      <c r="A221">
        <v>206</v>
      </c>
      <c r="B221">
        <v>1676567440.5</v>
      </c>
      <c r="C221">
        <v>818.40000009536743</v>
      </c>
      <c r="D221" t="s">
        <v>771</v>
      </c>
      <c r="E221" t="s">
        <v>772</v>
      </c>
      <c r="F221">
        <v>4</v>
      </c>
      <c r="G221">
        <v>1676567438.1875</v>
      </c>
      <c r="H221">
        <f t="shared" si="102"/>
        <v>1.8606295307761239E-3</v>
      </c>
      <c r="I221">
        <f t="shared" si="103"/>
        <v>1.860629530776124</v>
      </c>
      <c r="J221">
        <f t="shared" si="104"/>
        <v>16.067181867967076</v>
      </c>
      <c r="K221">
        <f t="shared" si="105"/>
        <v>1333.7862500000001</v>
      </c>
      <c r="L221">
        <f t="shared" si="106"/>
        <v>1095.7618999399149</v>
      </c>
      <c r="M221">
        <f t="shared" si="107"/>
        <v>110.91380221464331</v>
      </c>
      <c r="N221">
        <f t="shared" si="108"/>
        <v>135.00679694851837</v>
      </c>
      <c r="O221">
        <f t="shared" si="109"/>
        <v>0.12585884074052781</v>
      </c>
      <c r="P221">
        <f t="shared" si="110"/>
        <v>2.7662251497130828</v>
      </c>
      <c r="Q221">
        <f t="shared" si="111"/>
        <v>0.12276195045414827</v>
      </c>
      <c r="R221">
        <f t="shared" si="112"/>
        <v>7.6998115446806042E-2</v>
      </c>
      <c r="S221">
        <f t="shared" si="113"/>
        <v>226.11327778328933</v>
      </c>
      <c r="T221">
        <f t="shared" si="114"/>
        <v>32.963116669527416</v>
      </c>
      <c r="U221">
        <f t="shared" si="115"/>
        <v>32.257750000000001</v>
      </c>
      <c r="V221">
        <f t="shared" si="116"/>
        <v>4.8451898955444612</v>
      </c>
      <c r="W221">
        <f t="shared" si="117"/>
        <v>70.363651333065675</v>
      </c>
      <c r="X221">
        <f t="shared" si="118"/>
        <v>3.3733296046010928</v>
      </c>
      <c r="Y221">
        <f t="shared" si="119"/>
        <v>4.794136661034643</v>
      </c>
      <c r="Z221">
        <f t="shared" si="120"/>
        <v>1.4718602909433685</v>
      </c>
      <c r="AA221">
        <f t="shared" si="121"/>
        <v>-82.053762307227061</v>
      </c>
      <c r="AB221">
        <f t="shared" si="122"/>
        <v>-27.943745334591227</v>
      </c>
      <c r="AC221">
        <f t="shared" si="123"/>
        <v>-2.2946079894808267</v>
      </c>
      <c r="AD221">
        <f t="shared" si="124"/>
        <v>113.82116215199022</v>
      </c>
      <c r="AE221">
        <f t="shared" si="125"/>
        <v>26.743217375096457</v>
      </c>
      <c r="AF221">
        <f t="shared" si="126"/>
        <v>1.8826462283806422</v>
      </c>
      <c r="AG221">
        <f t="shared" si="127"/>
        <v>16.067181867967076</v>
      </c>
      <c r="AH221">
        <v>1404.809040346855</v>
      </c>
      <c r="AI221">
        <v>1382.904484848485</v>
      </c>
      <c r="AJ221">
        <v>1.7286904480613969</v>
      </c>
      <c r="AK221">
        <v>62.170441953153343</v>
      </c>
      <c r="AL221">
        <f t="shared" si="128"/>
        <v>1.860629530776124</v>
      </c>
      <c r="AM221">
        <v>31.655187761346351</v>
      </c>
      <c r="AN221">
        <v>33.315915151515142</v>
      </c>
      <c r="AO221">
        <v>-7.4152408098077593E-5</v>
      </c>
      <c r="AP221">
        <v>100.072647166557</v>
      </c>
      <c r="AQ221">
        <v>5</v>
      </c>
      <c r="AR221">
        <v>1</v>
      </c>
      <c r="AS221">
        <f t="shared" si="129"/>
        <v>1</v>
      </c>
      <c r="AT221">
        <f t="shared" si="130"/>
        <v>0</v>
      </c>
      <c r="AU221">
        <f t="shared" si="131"/>
        <v>47442.050430736796</v>
      </c>
      <c r="AV221">
        <f t="shared" si="132"/>
        <v>1199.9775</v>
      </c>
      <c r="AW221">
        <f t="shared" si="133"/>
        <v>1025.9069387478182</v>
      </c>
      <c r="AX221">
        <f t="shared" si="134"/>
        <v>0.85493847905299747</v>
      </c>
      <c r="AY221">
        <f t="shared" si="135"/>
        <v>0.18843126457228518</v>
      </c>
      <c r="AZ221">
        <v>6</v>
      </c>
      <c r="BA221">
        <v>0.5</v>
      </c>
      <c r="BB221" t="s">
        <v>355</v>
      </c>
      <c r="BC221">
        <v>2</v>
      </c>
      <c r="BD221" t="b">
        <v>1</v>
      </c>
      <c r="BE221">
        <v>1676567438.1875</v>
      </c>
      <c r="BF221">
        <v>1333.7862500000001</v>
      </c>
      <c r="BG221">
        <v>1360.79</v>
      </c>
      <c r="BH221">
        <v>33.326475000000002</v>
      </c>
      <c r="BI221">
        <v>31.646574999999999</v>
      </c>
      <c r="BJ221">
        <v>1341.7725</v>
      </c>
      <c r="BK221">
        <v>33.102287500000003</v>
      </c>
      <c r="BL221">
        <v>650.00450000000001</v>
      </c>
      <c r="BM221">
        <v>101.120625</v>
      </c>
      <c r="BN221">
        <v>0.10008930000000001</v>
      </c>
      <c r="BO221">
        <v>32.070374999999999</v>
      </c>
      <c r="BP221">
        <v>32.257750000000001</v>
      </c>
      <c r="BQ221">
        <v>999.9</v>
      </c>
      <c r="BR221">
        <v>0</v>
      </c>
      <c r="BS221">
        <v>0</v>
      </c>
      <c r="BT221">
        <v>8995.9375</v>
      </c>
      <c r="BU221">
        <v>0</v>
      </c>
      <c r="BV221">
        <v>249.12812500000001</v>
      </c>
      <c r="BW221">
        <v>-27.005125</v>
      </c>
      <c r="BX221">
        <v>1379.76875</v>
      </c>
      <c r="BY221">
        <v>1405.2625</v>
      </c>
      <c r="BZ221">
        <v>1.6798875</v>
      </c>
      <c r="CA221">
        <v>1360.79</v>
      </c>
      <c r="CB221">
        <v>31.646574999999999</v>
      </c>
      <c r="CC221">
        <v>3.3699937499999999</v>
      </c>
      <c r="CD221">
        <v>3.20012125</v>
      </c>
      <c r="CE221">
        <v>25.978637500000001</v>
      </c>
      <c r="CF221">
        <v>25.107537499999999</v>
      </c>
      <c r="CG221">
        <v>1199.9775</v>
      </c>
      <c r="CH221">
        <v>0.49996787500000001</v>
      </c>
      <c r="CI221">
        <v>0.50003275000000003</v>
      </c>
      <c r="CJ221">
        <v>0</v>
      </c>
      <c r="CK221">
        <v>904.23399999999992</v>
      </c>
      <c r="CL221">
        <v>4.9990899999999998</v>
      </c>
      <c r="CM221">
        <v>9840.4362499999988</v>
      </c>
      <c r="CN221">
        <v>9557.5625</v>
      </c>
      <c r="CO221">
        <v>42.061999999999998</v>
      </c>
      <c r="CP221">
        <v>43.625</v>
      </c>
      <c r="CQ221">
        <v>42.859250000000003</v>
      </c>
      <c r="CR221">
        <v>42.66375</v>
      </c>
      <c r="CS221">
        <v>43.311999999999998</v>
      </c>
      <c r="CT221">
        <v>597.45124999999996</v>
      </c>
      <c r="CU221">
        <v>597.52874999999995</v>
      </c>
      <c r="CV221">
        <v>0</v>
      </c>
      <c r="CW221">
        <v>1676567452.5</v>
      </c>
      <c r="CX221">
        <v>0</v>
      </c>
      <c r="CY221">
        <v>1676559501.0999999</v>
      </c>
      <c r="CZ221" t="s">
        <v>356</v>
      </c>
      <c r="DA221">
        <v>1676559501.0999999</v>
      </c>
      <c r="DB221">
        <v>1676559496.5999999</v>
      </c>
      <c r="DC221">
        <v>9</v>
      </c>
      <c r="DD221">
        <v>-0.31900000000000001</v>
      </c>
      <c r="DE221">
        <v>0.04</v>
      </c>
      <c r="DF221">
        <v>-6.032</v>
      </c>
      <c r="DG221">
        <v>0.23799999999999999</v>
      </c>
      <c r="DH221">
        <v>416</v>
      </c>
      <c r="DI221">
        <v>31</v>
      </c>
      <c r="DJ221">
        <v>0.66</v>
      </c>
      <c r="DK221">
        <v>0.35</v>
      </c>
      <c r="DL221">
        <v>-26.984902439024388</v>
      </c>
      <c r="DM221">
        <v>-0.40260888728265798</v>
      </c>
      <c r="DN221">
        <v>7.6552613782796333E-2</v>
      </c>
      <c r="DO221">
        <v>0</v>
      </c>
      <c r="DP221">
        <v>1.6543809756097561</v>
      </c>
      <c r="DQ221">
        <v>0.13281365381040389</v>
      </c>
      <c r="DR221">
        <v>1.6716026748832932E-2</v>
      </c>
      <c r="DS221">
        <v>0</v>
      </c>
      <c r="DT221">
        <v>0</v>
      </c>
      <c r="DU221">
        <v>0</v>
      </c>
      <c r="DV221">
        <v>0</v>
      </c>
      <c r="DW221">
        <v>-1</v>
      </c>
      <c r="DX221">
        <v>0</v>
      </c>
      <c r="DY221">
        <v>2</v>
      </c>
      <c r="DZ221" t="s">
        <v>357</v>
      </c>
      <c r="EA221">
        <v>3.2976000000000001</v>
      </c>
      <c r="EB221">
        <v>2.6251500000000001</v>
      </c>
      <c r="EC221">
        <v>0.22472900000000001</v>
      </c>
      <c r="ED221">
        <v>0.22511800000000001</v>
      </c>
      <c r="EE221">
        <v>0.13744400000000001</v>
      </c>
      <c r="EF221">
        <v>0.131436</v>
      </c>
      <c r="EG221">
        <v>23416.799999999999</v>
      </c>
      <c r="EH221">
        <v>23752.400000000001</v>
      </c>
      <c r="EI221">
        <v>28105.599999999999</v>
      </c>
      <c r="EJ221">
        <v>29506.3</v>
      </c>
      <c r="EK221">
        <v>33386.300000000003</v>
      </c>
      <c r="EL221">
        <v>35568.1</v>
      </c>
      <c r="EM221">
        <v>39692.400000000001</v>
      </c>
      <c r="EN221">
        <v>42149.8</v>
      </c>
      <c r="EO221">
        <v>2.2218</v>
      </c>
      <c r="EP221">
        <v>2.2073499999999999</v>
      </c>
      <c r="EQ221">
        <v>0.14127000000000001</v>
      </c>
      <c r="ER221">
        <v>0</v>
      </c>
      <c r="ES221">
        <v>29.9619</v>
      </c>
      <c r="ET221">
        <v>999.9</v>
      </c>
      <c r="EU221">
        <v>76.5</v>
      </c>
      <c r="EV221">
        <v>32.6</v>
      </c>
      <c r="EW221">
        <v>37.369</v>
      </c>
      <c r="EX221">
        <v>56.610999999999997</v>
      </c>
      <c r="EY221">
        <v>-4.18269</v>
      </c>
      <c r="EZ221">
        <v>2</v>
      </c>
      <c r="FA221">
        <v>0.38781199999999999</v>
      </c>
      <c r="FB221">
        <v>-0.27417200000000003</v>
      </c>
      <c r="FC221">
        <v>20.274699999999999</v>
      </c>
      <c r="FD221">
        <v>5.2204300000000003</v>
      </c>
      <c r="FE221">
        <v>12.0062</v>
      </c>
      <c r="FF221">
        <v>4.9869000000000003</v>
      </c>
      <c r="FG221">
        <v>3.2845499999999999</v>
      </c>
      <c r="FH221">
        <v>9999</v>
      </c>
      <c r="FI221">
        <v>9999</v>
      </c>
      <c r="FJ221">
        <v>9999</v>
      </c>
      <c r="FK221">
        <v>999.9</v>
      </c>
      <c r="FL221">
        <v>1.86581</v>
      </c>
      <c r="FM221">
        <v>1.8621799999999999</v>
      </c>
      <c r="FN221">
        <v>1.8641700000000001</v>
      </c>
      <c r="FO221">
        <v>1.86029</v>
      </c>
      <c r="FP221">
        <v>1.8609599999999999</v>
      </c>
      <c r="FQ221">
        <v>1.8601700000000001</v>
      </c>
      <c r="FR221">
        <v>1.86188</v>
      </c>
      <c r="FS221">
        <v>1.85846</v>
      </c>
      <c r="FT221">
        <v>0</v>
      </c>
      <c r="FU221">
        <v>0</v>
      </c>
      <c r="FV221">
        <v>0</v>
      </c>
      <c r="FW221">
        <v>0</v>
      </c>
      <c r="FX221" t="s">
        <v>358</v>
      </c>
      <c r="FY221" t="s">
        <v>359</v>
      </c>
      <c r="FZ221" t="s">
        <v>360</v>
      </c>
      <c r="GA221" t="s">
        <v>360</v>
      </c>
      <c r="GB221" t="s">
        <v>360</v>
      </c>
      <c r="GC221" t="s">
        <v>360</v>
      </c>
      <c r="GD221">
        <v>0</v>
      </c>
      <c r="GE221">
        <v>100</v>
      </c>
      <c r="GF221">
        <v>100</v>
      </c>
      <c r="GG221">
        <v>-7.99</v>
      </c>
      <c r="GH221">
        <v>0.22420000000000001</v>
      </c>
      <c r="GI221">
        <v>-4.3390407852367989</v>
      </c>
      <c r="GJ221">
        <v>-4.8024823865547416E-3</v>
      </c>
      <c r="GK221">
        <v>2.2541114550050859E-6</v>
      </c>
      <c r="GL221">
        <v>-5.2254267566753844E-10</v>
      </c>
      <c r="GM221">
        <v>0.224158448447625</v>
      </c>
      <c r="GN221">
        <v>0</v>
      </c>
      <c r="GO221">
        <v>0</v>
      </c>
      <c r="GP221">
        <v>0</v>
      </c>
      <c r="GQ221">
        <v>6</v>
      </c>
      <c r="GR221">
        <v>2068</v>
      </c>
      <c r="GS221">
        <v>3</v>
      </c>
      <c r="GT221">
        <v>31</v>
      </c>
      <c r="GU221">
        <v>132.30000000000001</v>
      </c>
      <c r="GV221">
        <v>132.4</v>
      </c>
      <c r="GW221">
        <v>3.5497999999999998</v>
      </c>
      <c r="GX221">
        <v>2.5</v>
      </c>
      <c r="GY221">
        <v>2.04834</v>
      </c>
      <c r="GZ221">
        <v>2.6257299999999999</v>
      </c>
      <c r="HA221">
        <v>2.1972700000000001</v>
      </c>
      <c r="HB221">
        <v>2.3339799999999999</v>
      </c>
      <c r="HC221">
        <v>37.698700000000002</v>
      </c>
      <c r="HD221">
        <v>14.158300000000001</v>
      </c>
      <c r="HE221">
        <v>18</v>
      </c>
      <c r="HF221">
        <v>694.18899999999996</v>
      </c>
      <c r="HG221">
        <v>760.42499999999995</v>
      </c>
      <c r="HH221">
        <v>30.999700000000001</v>
      </c>
      <c r="HI221">
        <v>32.347499999999997</v>
      </c>
      <c r="HJ221">
        <v>29.9999</v>
      </c>
      <c r="HK221">
        <v>32.323500000000003</v>
      </c>
      <c r="HL221">
        <v>32.336100000000002</v>
      </c>
      <c r="HM221">
        <v>70.976200000000006</v>
      </c>
      <c r="HN221">
        <v>19.711300000000001</v>
      </c>
      <c r="HO221">
        <v>100</v>
      </c>
      <c r="HP221">
        <v>31</v>
      </c>
      <c r="HQ221">
        <v>1377.52</v>
      </c>
      <c r="HR221">
        <v>31.514399999999998</v>
      </c>
      <c r="HS221">
        <v>99.065799999999996</v>
      </c>
      <c r="HT221">
        <v>97.765600000000006</v>
      </c>
    </row>
    <row r="222" spans="1:228" x14ac:dyDescent="0.2">
      <c r="A222">
        <v>207</v>
      </c>
      <c r="B222">
        <v>1676567444.5</v>
      </c>
      <c r="C222">
        <v>822.40000009536743</v>
      </c>
      <c r="D222" t="s">
        <v>773</v>
      </c>
      <c r="E222" t="s">
        <v>774</v>
      </c>
      <c r="F222">
        <v>4</v>
      </c>
      <c r="G222">
        <v>1676567442.5</v>
      </c>
      <c r="H222">
        <f t="shared" si="102"/>
        <v>1.8682258146685553E-3</v>
      </c>
      <c r="I222">
        <f t="shared" si="103"/>
        <v>1.8682258146685553</v>
      </c>
      <c r="J222">
        <f t="shared" si="104"/>
        <v>16.616751141286919</v>
      </c>
      <c r="K222">
        <f t="shared" si="105"/>
        <v>1340.8714285714291</v>
      </c>
      <c r="L222">
        <f t="shared" si="106"/>
        <v>1096.1982146306902</v>
      </c>
      <c r="M222">
        <f t="shared" si="107"/>
        <v>110.95834119909259</v>
      </c>
      <c r="N222">
        <f t="shared" si="108"/>
        <v>135.72442236249006</v>
      </c>
      <c r="O222">
        <f t="shared" si="109"/>
        <v>0.12622962578591645</v>
      </c>
      <c r="P222">
        <f t="shared" si="110"/>
        <v>2.7630941939937426</v>
      </c>
      <c r="Q222">
        <f t="shared" si="111"/>
        <v>0.12311126902781291</v>
      </c>
      <c r="R222">
        <f t="shared" si="112"/>
        <v>7.7218298835321622E-2</v>
      </c>
      <c r="S222">
        <f t="shared" si="113"/>
        <v>226.11481719202331</v>
      </c>
      <c r="T222">
        <f t="shared" si="114"/>
        <v>32.963207064920823</v>
      </c>
      <c r="U222">
        <f t="shared" si="115"/>
        <v>32.256457142857137</v>
      </c>
      <c r="V222">
        <f t="shared" si="116"/>
        <v>4.8448360216035669</v>
      </c>
      <c r="W222">
        <f t="shared" si="117"/>
        <v>70.313011406559085</v>
      </c>
      <c r="X222">
        <f t="shared" si="118"/>
        <v>3.3711354677395202</v>
      </c>
      <c r="Y222">
        <f t="shared" si="119"/>
        <v>4.7944689045490767</v>
      </c>
      <c r="Z222">
        <f t="shared" si="120"/>
        <v>1.4737005538640466</v>
      </c>
      <c r="AA222">
        <f t="shared" si="121"/>
        <v>-82.388758426883285</v>
      </c>
      <c r="AB222">
        <f t="shared" si="122"/>
        <v>-27.537047262492248</v>
      </c>
      <c r="AC222">
        <f t="shared" si="123"/>
        <v>-2.2637733655204144</v>
      </c>
      <c r="AD222">
        <f t="shared" si="124"/>
        <v>113.92523813712734</v>
      </c>
      <c r="AE222">
        <f t="shared" si="125"/>
        <v>26.797870293203449</v>
      </c>
      <c r="AF222">
        <f t="shared" si="126"/>
        <v>1.9019865561028544</v>
      </c>
      <c r="AG222">
        <f t="shared" si="127"/>
        <v>16.616751141286919</v>
      </c>
      <c r="AH222">
        <v>1411.622621659719</v>
      </c>
      <c r="AI222">
        <v>1389.520121212121</v>
      </c>
      <c r="AJ222">
        <v>1.643135964099689</v>
      </c>
      <c r="AK222">
        <v>62.170441953153343</v>
      </c>
      <c r="AL222">
        <f t="shared" si="128"/>
        <v>1.8682258146685553</v>
      </c>
      <c r="AM222">
        <v>31.612698197221938</v>
      </c>
      <c r="AN222">
        <v>33.298115757575751</v>
      </c>
      <c r="AO222">
        <v>-2.9788340439796451E-3</v>
      </c>
      <c r="AP222">
        <v>100.072647166557</v>
      </c>
      <c r="AQ222">
        <v>5</v>
      </c>
      <c r="AR222">
        <v>1</v>
      </c>
      <c r="AS222">
        <f t="shared" si="129"/>
        <v>1</v>
      </c>
      <c r="AT222">
        <f t="shared" si="130"/>
        <v>0</v>
      </c>
      <c r="AU222">
        <f t="shared" si="131"/>
        <v>47355.51984725237</v>
      </c>
      <c r="AV222">
        <f t="shared" si="132"/>
        <v>1199.988571428571</v>
      </c>
      <c r="AW222">
        <f t="shared" si="133"/>
        <v>1025.9161208248822</v>
      </c>
      <c r="AX222">
        <f t="shared" si="134"/>
        <v>0.85493824295638265</v>
      </c>
      <c r="AY222">
        <f t="shared" si="135"/>
        <v>0.18843080890581859</v>
      </c>
      <c r="AZ222">
        <v>6</v>
      </c>
      <c r="BA222">
        <v>0.5</v>
      </c>
      <c r="BB222" t="s">
        <v>355</v>
      </c>
      <c r="BC222">
        <v>2</v>
      </c>
      <c r="BD222" t="b">
        <v>1</v>
      </c>
      <c r="BE222">
        <v>1676567442.5</v>
      </c>
      <c r="BF222">
        <v>1340.8714285714291</v>
      </c>
      <c r="BG222">
        <v>1367.962857142857</v>
      </c>
      <c r="BH222">
        <v>33.304685714285718</v>
      </c>
      <c r="BI222">
        <v>31.607428571428571</v>
      </c>
      <c r="BJ222">
        <v>1348.8714285714291</v>
      </c>
      <c r="BK222">
        <v>33.080514285714287</v>
      </c>
      <c r="BL222">
        <v>649.98099999999999</v>
      </c>
      <c r="BM222">
        <v>101.121</v>
      </c>
      <c r="BN222">
        <v>0.1000563</v>
      </c>
      <c r="BO222">
        <v>32.071599999999997</v>
      </c>
      <c r="BP222">
        <v>32.256457142857137</v>
      </c>
      <c r="BQ222">
        <v>999.89999999999986</v>
      </c>
      <c r="BR222">
        <v>0</v>
      </c>
      <c r="BS222">
        <v>0</v>
      </c>
      <c r="BT222">
        <v>8979.2857142857138</v>
      </c>
      <c r="BU222">
        <v>0</v>
      </c>
      <c r="BV222">
        <v>256.46457142857139</v>
      </c>
      <c r="BW222">
        <v>-27.092571428571429</v>
      </c>
      <c r="BX222">
        <v>1387.0671428571429</v>
      </c>
      <c r="BY222">
        <v>1412.6128571428569</v>
      </c>
      <c r="BZ222">
        <v>1.6972557142857141</v>
      </c>
      <c r="CA222">
        <v>1367.962857142857</v>
      </c>
      <c r="CB222">
        <v>31.607428571428571</v>
      </c>
      <c r="CC222">
        <v>3.367807142857143</v>
      </c>
      <c r="CD222">
        <v>3.19618</v>
      </c>
      <c r="CE222">
        <v>25.967657142857139</v>
      </c>
      <c r="CF222">
        <v>25.086857142857141</v>
      </c>
      <c r="CG222">
        <v>1199.988571428571</v>
      </c>
      <c r="CH222">
        <v>0.49997485714285722</v>
      </c>
      <c r="CI222">
        <v>0.50002514285714283</v>
      </c>
      <c r="CJ222">
        <v>0</v>
      </c>
      <c r="CK222">
        <v>904.18514285714275</v>
      </c>
      <c r="CL222">
        <v>4.9990899999999998</v>
      </c>
      <c r="CM222">
        <v>9842.5699999999979</v>
      </c>
      <c r="CN222">
        <v>9557.6714285714261</v>
      </c>
      <c r="CO222">
        <v>42.061999999999998</v>
      </c>
      <c r="CP222">
        <v>43.625</v>
      </c>
      <c r="CQ222">
        <v>42.857000000000014</v>
      </c>
      <c r="CR222">
        <v>42.625</v>
      </c>
      <c r="CS222">
        <v>43.311999999999998</v>
      </c>
      <c r="CT222">
        <v>597.46571428571417</v>
      </c>
      <c r="CU222">
        <v>597.52428571428572</v>
      </c>
      <c r="CV222">
        <v>0</v>
      </c>
      <c r="CW222">
        <v>1676567456.0999999</v>
      </c>
      <c r="CX222">
        <v>0</v>
      </c>
      <c r="CY222">
        <v>1676559501.0999999</v>
      </c>
      <c r="CZ222" t="s">
        <v>356</v>
      </c>
      <c r="DA222">
        <v>1676559501.0999999</v>
      </c>
      <c r="DB222">
        <v>1676559496.5999999</v>
      </c>
      <c r="DC222">
        <v>9</v>
      </c>
      <c r="DD222">
        <v>-0.31900000000000001</v>
      </c>
      <c r="DE222">
        <v>0.04</v>
      </c>
      <c r="DF222">
        <v>-6.032</v>
      </c>
      <c r="DG222">
        <v>0.23799999999999999</v>
      </c>
      <c r="DH222">
        <v>416</v>
      </c>
      <c r="DI222">
        <v>31</v>
      </c>
      <c r="DJ222">
        <v>0.66</v>
      </c>
      <c r="DK222">
        <v>0.35</v>
      </c>
      <c r="DL222">
        <v>-27.014063414634141</v>
      </c>
      <c r="DM222">
        <v>-0.34986308857466419</v>
      </c>
      <c r="DN222">
        <v>7.3726560578137132E-2</v>
      </c>
      <c r="DO222">
        <v>0</v>
      </c>
      <c r="DP222">
        <v>1.6640378048780491</v>
      </c>
      <c r="DQ222">
        <v>0.21461992954044559</v>
      </c>
      <c r="DR222">
        <v>2.2483928733186311E-2</v>
      </c>
      <c r="DS222">
        <v>0</v>
      </c>
      <c r="DT222">
        <v>0</v>
      </c>
      <c r="DU222">
        <v>0</v>
      </c>
      <c r="DV222">
        <v>0</v>
      </c>
      <c r="DW222">
        <v>-1</v>
      </c>
      <c r="DX222">
        <v>0</v>
      </c>
      <c r="DY222">
        <v>2</v>
      </c>
      <c r="DZ222" t="s">
        <v>357</v>
      </c>
      <c r="EA222">
        <v>3.2973599999999998</v>
      </c>
      <c r="EB222">
        <v>2.6252599999999999</v>
      </c>
      <c r="EC222">
        <v>0.225385</v>
      </c>
      <c r="ED222">
        <v>0.22578500000000001</v>
      </c>
      <c r="EE222">
        <v>0.13739299999999999</v>
      </c>
      <c r="EF222">
        <v>0.131381</v>
      </c>
      <c r="EG222">
        <v>23397</v>
      </c>
      <c r="EH222">
        <v>23732.2</v>
      </c>
      <c r="EI222">
        <v>28105.7</v>
      </c>
      <c r="EJ222">
        <v>29506.7</v>
      </c>
      <c r="EK222">
        <v>33388.6</v>
      </c>
      <c r="EL222">
        <v>35570.800000000003</v>
      </c>
      <c r="EM222">
        <v>39692.800000000003</v>
      </c>
      <c r="EN222">
        <v>42150.3</v>
      </c>
      <c r="EO222">
        <v>2.2217699999999998</v>
      </c>
      <c r="EP222">
        <v>2.2076199999999999</v>
      </c>
      <c r="EQ222">
        <v>0.14174400000000001</v>
      </c>
      <c r="ER222">
        <v>0</v>
      </c>
      <c r="ES222">
        <v>29.9541</v>
      </c>
      <c r="ET222">
        <v>999.9</v>
      </c>
      <c r="EU222">
        <v>76.5</v>
      </c>
      <c r="EV222">
        <v>32.6</v>
      </c>
      <c r="EW222">
        <v>37.369500000000002</v>
      </c>
      <c r="EX222">
        <v>57.091000000000001</v>
      </c>
      <c r="EY222">
        <v>-4.0023999999999997</v>
      </c>
      <c r="EZ222">
        <v>2</v>
      </c>
      <c r="FA222">
        <v>0.38769100000000001</v>
      </c>
      <c r="FB222">
        <v>-0.27583099999999999</v>
      </c>
      <c r="FC222">
        <v>20.274699999999999</v>
      </c>
      <c r="FD222">
        <v>5.2204300000000003</v>
      </c>
      <c r="FE222">
        <v>12.007</v>
      </c>
      <c r="FF222">
        <v>4.9871499999999997</v>
      </c>
      <c r="FG222">
        <v>3.2846000000000002</v>
      </c>
      <c r="FH222">
        <v>9999</v>
      </c>
      <c r="FI222">
        <v>9999</v>
      </c>
      <c r="FJ222">
        <v>9999</v>
      </c>
      <c r="FK222">
        <v>999.9</v>
      </c>
      <c r="FL222">
        <v>1.8657999999999999</v>
      </c>
      <c r="FM222">
        <v>1.8621799999999999</v>
      </c>
      <c r="FN222">
        <v>1.8641700000000001</v>
      </c>
      <c r="FO222">
        <v>1.8603000000000001</v>
      </c>
      <c r="FP222">
        <v>1.86097</v>
      </c>
      <c r="FQ222">
        <v>1.86016</v>
      </c>
      <c r="FR222">
        <v>1.86188</v>
      </c>
      <c r="FS222">
        <v>1.8584499999999999</v>
      </c>
      <c r="FT222">
        <v>0</v>
      </c>
      <c r="FU222">
        <v>0</v>
      </c>
      <c r="FV222">
        <v>0</v>
      </c>
      <c r="FW222">
        <v>0</v>
      </c>
      <c r="FX222" t="s">
        <v>358</v>
      </c>
      <c r="FY222" t="s">
        <v>359</v>
      </c>
      <c r="FZ222" t="s">
        <v>360</v>
      </c>
      <c r="GA222" t="s">
        <v>360</v>
      </c>
      <c r="GB222" t="s">
        <v>360</v>
      </c>
      <c r="GC222" t="s">
        <v>360</v>
      </c>
      <c r="GD222">
        <v>0</v>
      </c>
      <c r="GE222">
        <v>100</v>
      </c>
      <c r="GF222">
        <v>100</v>
      </c>
      <c r="GG222">
        <v>-8</v>
      </c>
      <c r="GH222">
        <v>0.22409999999999999</v>
      </c>
      <c r="GI222">
        <v>-4.3390407852367989</v>
      </c>
      <c r="GJ222">
        <v>-4.8024823865547416E-3</v>
      </c>
      <c r="GK222">
        <v>2.2541114550050859E-6</v>
      </c>
      <c r="GL222">
        <v>-5.2254267566753844E-10</v>
      </c>
      <c r="GM222">
        <v>0.224158448447625</v>
      </c>
      <c r="GN222">
        <v>0</v>
      </c>
      <c r="GO222">
        <v>0</v>
      </c>
      <c r="GP222">
        <v>0</v>
      </c>
      <c r="GQ222">
        <v>6</v>
      </c>
      <c r="GR222">
        <v>2068</v>
      </c>
      <c r="GS222">
        <v>3</v>
      </c>
      <c r="GT222">
        <v>31</v>
      </c>
      <c r="GU222">
        <v>132.4</v>
      </c>
      <c r="GV222">
        <v>132.5</v>
      </c>
      <c r="GW222">
        <v>3.5632299999999999</v>
      </c>
      <c r="GX222">
        <v>2.5</v>
      </c>
      <c r="GY222">
        <v>2.04834</v>
      </c>
      <c r="GZ222">
        <v>2.6257299999999999</v>
      </c>
      <c r="HA222">
        <v>2.1972700000000001</v>
      </c>
      <c r="HB222">
        <v>2.2997999999999998</v>
      </c>
      <c r="HC222">
        <v>37.698700000000002</v>
      </c>
      <c r="HD222">
        <v>14.158300000000001</v>
      </c>
      <c r="HE222">
        <v>18</v>
      </c>
      <c r="HF222">
        <v>694.14099999999996</v>
      </c>
      <c r="HG222">
        <v>760.67100000000005</v>
      </c>
      <c r="HH222">
        <v>30.999700000000001</v>
      </c>
      <c r="HI222">
        <v>32.3446</v>
      </c>
      <c r="HJ222">
        <v>29.9998</v>
      </c>
      <c r="HK222">
        <v>32.321100000000001</v>
      </c>
      <c r="HL222">
        <v>32.334299999999999</v>
      </c>
      <c r="HM222">
        <v>71.244600000000005</v>
      </c>
      <c r="HN222">
        <v>19.711300000000001</v>
      </c>
      <c r="HO222">
        <v>100</v>
      </c>
      <c r="HP222">
        <v>31</v>
      </c>
      <c r="HQ222">
        <v>1384.21</v>
      </c>
      <c r="HR222">
        <v>31.508199999999999</v>
      </c>
      <c r="HS222">
        <v>99.066400000000002</v>
      </c>
      <c r="HT222">
        <v>97.766800000000003</v>
      </c>
    </row>
    <row r="223" spans="1:228" x14ac:dyDescent="0.2">
      <c r="A223">
        <v>208</v>
      </c>
      <c r="B223">
        <v>1676567448.5</v>
      </c>
      <c r="C223">
        <v>826.40000009536743</v>
      </c>
      <c r="D223" t="s">
        <v>775</v>
      </c>
      <c r="E223" t="s">
        <v>776</v>
      </c>
      <c r="F223">
        <v>4</v>
      </c>
      <c r="G223">
        <v>1676567446.1875</v>
      </c>
      <c r="H223">
        <f t="shared" si="102"/>
        <v>1.8702233741845209E-3</v>
      </c>
      <c r="I223">
        <f t="shared" si="103"/>
        <v>1.8702233741845209</v>
      </c>
      <c r="J223">
        <f t="shared" si="104"/>
        <v>16.07593028332067</v>
      </c>
      <c r="K223">
        <f t="shared" si="105"/>
        <v>1346.9849999999999</v>
      </c>
      <c r="L223">
        <f t="shared" si="106"/>
        <v>1108.9848373303757</v>
      </c>
      <c r="M223">
        <f t="shared" si="107"/>
        <v>112.25232877666285</v>
      </c>
      <c r="N223">
        <f t="shared" si="108"/>
        <v>136.34289485978681</v>
      </c>
      <c r="O223">
        <f t="shared" si="109"/>
        <v>0.12618793769272585</v>
      </c>
      <c r="P223">
        <f t="shared" si="110"/>
        <v>2.7667148773588468</v>
      </c>
      <c r="Q223">
        <f t="shared" si="111"/>
        <v>0.12307558277573483</v>
      </c>
      <c r="R223">
        <f t="shared" si="112"/>
        <v>7.7195478252079563E-2</v>
      </c>
      <c r="S223">
        <f t="shared" si="113"/>
        <v>226.13004936077294</v>
      </c>
      <c r="T223">
        <f t="shared" si="114"/>
        <v>32.964487900494362</v>
      </c>
      <c r="U223">
        <f t="shared" si="115"/>
        <v>32.257662500000002</v>
      </c>
      <c r="V223">
        <f t="shared" si="116"/>
        <v>4.8451659448027566</v>
      </c>
      <c r="W223">
        <f t="shared" si="117"/>
        <v>70.266793058565639</v>
      </c>
      <c r="X223">
        <f t="shared" si="118"/>
        <v>3.369455594605125</v>
      </c>
      <c r="Y223">
        <f t="shared" si="119"/>
        <v>4.7952317843746854</v>
      </c>
      <c r="Z223">
        <f t="shared" si="120"/>
        <v>1.4757103501976316</v>
      </c>
      <c r="AA223">
        <f t="shared" si="121"/>
        <v>-82.476850801537367</v>
      </c>
      <c r="AB223">
        <f t="shared" si="122"/>
        <v>-27.333411024792333</v>
      </c>
      <c r="AC223">
        <f t="shared" si="123"/>
        <v>-2.2441364989066619</v>
      </c>
      <c r="AD223">
        <f t="shared" si="124"/>
        <v>114.07565103553657</v>
      </c>
      <c r="AE223">
        <f t="shared" si="125"/>
        <v>26.956213819818252</v>
      </c>
      <c r="AF223">
        <f t="shared" si="126"/>
        <v>1.8873754525343576</v>
      </c>
      <c r="AG223">
        <f t="shared" si="127"/>
        <v>16.07593028332067</v>
      </c>
      <c r="AH223">
        <v>1418.636959696076</v>
      </c>
      <c r="AI223">
        <v>1396.5718181818179</v>
      </c>
      <c r="AJ223">
        <v>1.7686568588841449</v>
      </c>
      <c r="AK223">
        <v>62.170441953153343</v>
      </c>
      <c r="AL223">
        <f t="shared" si="128"/>
        <v>1.8702233741845209</v>
      </c>
      <c r="AM223">
        <v>31.603833090571971</v>
      </c>
      <c r="AN223">
        <v>33.281075757575763</v>
      </c>
      <c r="AO223">
        <v>-1.35268777843475E-3</v>
      </c>
      <c r="AP223">
        <v>100.072647166557</v>
      </c>
      <c r="AQ223">
        <v>5</v>
      </c>
      <c r="AR223">
        <v>1</v>
      </c>
      <c r="AS223">
        <f t="shared" si="129"/>
        <v>1</v>
      </c>
      <c r="AT223">
        <f t="shared" si="130"/>
        <v>0</v>
      </c>
      <c r="AU223">
        <f t="shared" si="131"/>
        <v>47454.934046273811</v>
      </c>
      <c r="AV223">
        <f t="shared" si="132"/>
        <v>1200.07125</v>
      </c>
      <c r="AW223">
        <f t="shared" si="133"/>
        <v>1025.9866260936647</v>
      </c>
      <c r="AX223">
        <f t="shared" si="134"/>
        <v>0.85493809312877445</v>
      </c>
      <c r="AY223">
        <f t="shared" si="135"/>
        <v>0.18843051973853464</v>
      </c>
      <c r="AZ223">
        <v>6</v>
      </c>
      <c r="BA223">
        <v>0.5</v>
      </c>
      <c r="BB223" t="s">
        <v>355</v>
      </c>
      <c r="BC223">
        <v>2</v>
      </c>
      <c r="BD223" t="b">
        <v>1</v>
      </c>
      <c r="BE223">
        <v>1676567446.1875</v>
      </c>
      <c r="BF223">
        <v>1346.9849999999999</v>
      </c>
      <c r="BG223">
        <v>1374.2149999999999</v>
      </c>
      <c r="BH223">
        <v>33.288175000000003</v>
      </c>
      <c r="BI223">
        <v>31.603937500000001</v>
      </c>
      <c r="BJ223">
        <v>1354.9949999999999</v>
      </c>
      <c r="BK223">
        <v>33.064012499999997</v>
      </c>
      <c r="BL223">
        <v>649.98487499999999</v>
      </c>
      <c r="BM223">
        <v>101.120875</v>
      </c>
      <c r="BN223">
        <v>9.9921712500000009E-2</v>
      </c>
      <c r="BO223">
        <v>32.074412500000001</v>
      </c>
      <c r="BP223">
        <v>32.257662500000002</v>
      </c>
      <c r="BQ223">
        <v>999.9</v>
      </c>
      <c r="BR223">
        <v>0</v>
      </c>
      <c r="BS223">
        <v>0</v>
      </c>
      <c r="BT223">
        <v>8998.5162500000006</v>
      </c>
      <c r="BU223">
        <v>0</v>
      </c>
      <c r="BV223">
        <v>263.28149999999999</v>
      </c>
      <c r="BW223">
        <v>-27.230550000000001</v>
      </c>
      <c r="BX223">
        <v>1393.36625</v>
      </c>
      <c r="BY223">
        <v>1419.06375</v>
      </c>
      <c r="BZ223">
        <v>1.6842200000000001</v>
      </c>
      <c r="CA223">
        <v>1374.2149999999999</v>
      </c>
      <c r="CB223">
        <v>31.603937500000001</v>
      </c>
      <c r="CC223">
        <v>3.3661287500000001</v>
      </c>
      <c r="CD223">
        <v>3.19581625</v>
      </c>
      <c r="CE223">
        <v>25.959225</v>
      </c>
      <c r="CF223">
        <v>25.084949999999999</v>
      </c>
      <c r="CG223">
        <v>1200.07125</v>
      </c>
      <c r="CH223">
        <v>0.49997999999999998</v>
      </c>
      <c r="CI223">
        <v>0.50002037499999996</v>
      </c>
      <c r="CJ223">
        <v>0</v>
      </c>
      <c r="CK223">
        <v>904.073125</v>
      </c>
      <c r="CL223">
        <v>4.9990899999999998</v>
      </c>
      <c r="CM223">
        <v>9845.1112499999999</v>
      </c>
      <c r="CN223">
        <v>9558.3624999999993</v>
      </c>
      <c r="CO223">
        <v>42.061999999999998</v>
      </c>
      <c r="CP223">
        <v>43.625</v>
      </c>
      <c r="CQ223">
        <v>42.843499999999999</v>
      </c>
      <c r="CR223">
        <v>42.640500000000003</v>
      </c>
      <c r="CS223">
        <v>43.311999999999998</v>
      </c>
      <c r="CT223">
        <v>597.51250000000005</v>
      </c>
      <c r="CU223">
        <v>597.55874999999992</v>
      </c>
      <c r="CV223">
        <v>0</v>
      </c>
      <c r="CW223">
        <v>1676567460.3</v>
      </c>
      <c r="CX223">
        <v>0</v>
      </c>
      <c r="CY223">
        <v>1676559501.0999999</v>
      </c>
      <c r="CZ223" t="s">
        <v>356</v>
      </c>
      <c r="DA223">
        <v>1676559501.0999999</v>
      </c>
      <c r="DB223">
        <v>1676559496.5999999</v>
      </c>
      <c r="DC223">
        <v>9</v>
      </c>
      <c r="DD223">
        <v>-0.31900000000000001</v>
      </c>
      <c r="DE223">
        <v>0.04</v>
      </c>
      <c r="DF223">
        <v>-6.032</v>
      </c>
      <c r="DG223">
        <v>0.23799999999999999</v>
      </c>
      <c r="DH223">
        <v>416</v>
      </c>
      <c r="DI223">
        <v>31</v>
      </c>
      <c r="DJ223">
        <v>0.66</v>
      </c>
      <c r="DK223">
        <v>0.35</v>
      </c>
      <c r="DL223">
        <v>-27.078436585365861</v>
      </c>
      <c r="DM223">
        <v>-0.56330383275273022</v>
      </c>
      <c r="DN223">
        <v>9.7936746027660851E-2</v>
      </c>
      <c r="DO223">
        <v>0</v>
      </c>
      <c r="DP223">
        <v>1.672708536585366</v>
      </c>
      <c r="DQ223">
        <v>0.1817592334494772</v>
      </c>
      <c r="DR223">
        <v>2.0805575069100558E-2</v>
      </c>
      <c r="DS223">
        <v>0</v>
      </c>
      <c r="DT223">
        <v>0</v>
      </c>
      <c r="DU223">
        <v>0</v>
      </c>
      <c r="DV223">
        <v>0</v>
      </c>
      <c r="DW223">
        <v>-1</v>
      </c>
      <c r="DX223">
        <v>0</v>
      </c>
      <c r="DY223">
        <v>2</v>
      </c>
      <c r="DZ223" t="s">
        <v>357</v>
      </c>
      <c r="EA223">
        <v>3.2973699999999999</v>
      </c>
      <c r="EB223">
        <v>2.6252</v>
      </c>
      <c r="EC223">
        <v>0.22608200000000001</v>
      </c>
      <c r="ED223">
        <v>0.226464</v>
      </c>
      <c r="EE223">
        <v>0.13735</v>
      </c>
      <c r="EF223">
        <v>0.131384</v>
      </c>
      <c r="EG223">
        <v>23375.9</v>
      </c>
      <c r="EH223">
        <v>23711.5</v>
      </c>
      <c r="EI223">
        <v>28105.7</v>
      </c>
      <c r="EJ223">
        <v>29506.9</v>
      </c>
      <c r="EK223">
        <v>33390.1</v>
      </c>
      <c r="EL223">
        <v>35571.1</v>
      </c>
      <c r="EM223">
        <v>39692.400000000001</v>
      </c>
      <c r="EN223">
        <v>42150.7</v>
      </c>
      <c r="EO223">
        <v>2.2219500000000001</v>
      </c>
      <c r="EP223">
        <v>2.2075300000000002</v>
      </c>
      <c r="EQ223">
        <v>0.14241000000000001</v>
      </c>
      <c r="ER223">
        <v>0</v>
      </c>
      <c r="ES223">
        <v>29.9466</v>
      </c>
      <c r="ET223">
        <v>999.9</v>
      </c>
      <c r="EU223">
        <v>76.5</v>
      </c>
      <c r="EV223">
        <v>32.6</v>
      </c>
      <c r="EW223">
        <v>37.368600000000001</v>
      </c>
      <c r="EX223">
        <v>56.460999999999999</v>
      </c>
      <c r="EY223">
        <v>-3.9903900000000001</v>
      </c>
      <c r="EZ223">
        <v>2</v>
      </c>
      <c r="FA223">
        <v>0.38723800000000003</v>
      </c>
      <c r="FB223">
        <v>-0.27660899999999999</v>
      </c>
      <c r="FC223">
        <v>20.274699999999999</v>
      </c>
      <c r="FD223">
        <v>5.22133</v>
      </c>
      <c r="FE223">
        <v>12.006500000000001</v>
      </c>
      <c r="FF223">
        <v>4.9872500000000004</v>
      </c>
      <c r="FG223">
        <v>3.2846500000000001</v>
      </c>
      <c r="FH223">
        <v>9999</v>
      </c>
      <c r="FI223">
        <v>9999</v>
      </c>
      <c r="FJ223">
        <v>9999</v>
      </c>
      <c r="FK223">
        <v>999.9</v>
      </c>
      <c r="FL223">
        <v>1.86581</v>
      </c>
      <c r="FM223">
        <v>1.8621799999999999</v>
      </c>
      <c r="FN223">
        <v>1.8641700000000001</v>
      </c>
      <c r="FO223">
        <v>1.86026</v>
      </c>
      <c r="FP223">
        <v>1.86097</v>
      </c>
      <c r="FQ223">
        <v>1.8601399999999999</v>
      </c>
      <c r="FR223">
        <v>1.86188</v>
      </c>
      <c r="FS223">
        <v>1.8584799999999999</v>
      </c>
      <c r="FT223">
        <v>0</v>
      </c>
      <c r="FU223">
        <v>0</v>
      </c>
      <c r="FV223">
        <v>0</v>
      </c>
      <c r="FW223">
        <v>0</v>
      </c>
      <c r="FX223" t="s">
        <v>358</v>
      </c>
      <c r="FY223" t="s">
        <v>359</v>
      </c>
      <c r="FZ223" t="s">
        <v>360</v>
      </c>
      <c r="GA223" t="s">
        <v>360</v>
      </c>
      <c r="GB223" t="s">
        <v>360</v>
      </c>
      <c r="GC223" t="s">
        <v>360</v>
      </c>
      <c r="GD223">
        <v>0</v>
      </c>
      <c r="GE223">
        <v>100</v>
      </c>
      <c r="GF223">
        <v>100</v>
      </c>
      <c r="GG223">
        <v>-8.02</v>
      </c>
      <c r="GH223">
        <v>0.22409999999999999</v>
      </c>
      <c r="GI223">
        <v>-4.3390407852367989</v>
      </c>
      <c r="GJ223">
        <v>-4.8024823865547416E-3</v>
      </c>
      <c r="GK223">
        <v>2.2541114550050859E-6</v>
      </c>
      <c r="GL223">
        <v>-5.2254267566753844E-10</v>
      </c>
      <c r="GM223">
        <v>0.224158448447625</v>
      </c>
      <c r="GN223">
        <v>0</v>
      </c>
      <c r="GO223">
        <v>0</v>
      </c>
      <c r="GP223">
        <v>0</v>
      </c>
      <c r="GQ223">
        <v>6</v>
      </c>
      <c r="GR223">
        <v>2068</v>
      </c>
      <c r="GS223">
        <v>3</v>
      </c>
      <c r="GT223">
        <v>31</v>
      </c>
      <c r="GU223">
        <v>132.5</v>
      </c>
      <c r="GV223">
        <v>132.5</v>
      </c>
      <c r="GW223">
        <v>3.57666</v>
      </c>
      <c r="GX223">
        <v>2.50244</v>
      </c>
      <c r="GY223">
        <v>2.04834</v>
      </c>
      <c r="GZ223">
        <v>2.6257299999999999</v>
      </c>
      <c r="HA223">
        <v>2.1972700000000001</v>
      </c>
      <c r="HB223">
        <v>2.3168899999999999</v>
      </c>
      <c r="HC223">
        <v>37.698700000000002</v>
      </c>
      <c r="HD223">
        <v>14.1495</v>
      </c>
      <c r="HE223">
        <v>18</v>
      </c>
      <c r="HF223">
        <v>694.25599999999997</v>
      </c>
      <c r="HG223">
        <v>760.54499999999996</v>
      </c>
      <c r="HH223">
        <v>30.9998</v>
      </c>
      <c r="HI223">
        <v>32.341700000000003</v>
      </c>
      <c r="HJ223">
        <v>29.9998</v>
      </c>
      <c r="HK223">
        <v>32.318399999999997</v>
      </c>
      <c r="HL223">
        <v>32.332099999999997</v>
      </c>
      <c r="HM223">
        <v>71.519099999999995</v>
      </c>
      <c r="HN223">
        <v>19.9834</v>
      </c>
      <c r="HO223">
        <v>100</v>
      </c>
      <c r="HP223">
        <v>31</v>
      </c>
      <c r="HQ223">
        <v>1390.89</v>
      </c>
      <c r="HR223">
        <v>31.499099999999999</v>
      </c>
      <c r="HS223">
        <v>99.065899999999999</v>
      </c>
      <c r="HT223">
        <v>97.767700000000005</v>
      </c>
    </row>
    <row r="224" spans="1:228" x14ac:dyDescent="0.2">
      <c r="A224">
        <v>209</v>
      </c>
      <c r="B224">
        <v>1676567452.5</v>
      </c>
      <c r="C224">
        <v>830.40000009536743</v>
      </c>
      <c r="D224" t="s">
        <v>777</v>
      </c>
      <c r="E224" t="s">
        <v>778</v>
      </c>
      <c r="F224">
        <v>4</v>
      </c>
      <c r="G224">
        <v>1676567450.5</v>
      </c>
      <c r="H224">
        <f t="shared" si="102"/>
        <v>1.8774303735395346E-3</v>
      </c>
      <c r="I224">
        <f t="shared" si="103"/>
        <v>1.8774303735395346</v>
      </c>
      <c r="J224">
        <f t="shared" si="104"/>
        <v>16.231006995961632</v>
      </c>
      <c r="K224">
        <f t="shared" si="105"/>
        <v>1354.22</v>
      </c>
      <c r="L224">
        <f t="shared" si="106"/>
        <v>1114.1772821652282</v>
      </c>
      <c r="M224">
        <f t="shared" si="107"/>
        <v>112.77919283300683</v>
      </c>
      <c r="N224">
        <f t="shared" si="108"/>
        <v>137.07678388623395</v>
      </c>
      <c r="O224">
        <f t="shared" si="109"/>
        <v>0.12630588511267637</v>
      </c>
      <c r="P224">
        <f t="shared" si="110"/>
        <v>2.7735152011799613</v>
      </c>
      <c r="Q224">
        <f t="shared" si="111"/>
        <v>0.12319522907899469</v>
      </c>
      <c r="R224">
        <f t="shared" si="112"/>
        <v>7.7270117498330348E-2</v>
      </c>
      <c r="S224">
        <f t="shared" si="113"/>
        <v>226.12144595085766</v>
      </c>
      <c r="T224">
        <f t="shared" si="114"/>
        <v>32.964480323805383</v>
      </c>
      <c r="U224">
        <f t="shared" si="115"/>
        <v>32.267699999999998</v>
      </c>
      <c r="V224">
        <f t="shared" si="116"/>
        <v>4.8479141092698956</v>
      </c>
      <c r="W224">
        <f t="shared" si="117"/>
        <v>70.219335839237303</v>
      </c>
      <c r="X224">
        <f t="shared" si="118"/>
        <v>3.3679476913413433</v>
      </c>
      <c r="Y224">
        <f t="shared" si="119"/>
        <v>4.7963251874840358</v>
      </c>
      <c r="Z224">
        <f t="shared" si="120"/>
        <v>1.4799664179285523</v>
      </c>
      <c r="AA224">
        <f t="shared" si="121"/>
        <v>-82.794679473093481</v>
      </c>
      <c r="AB224">
        <f t="shared" si="122"/>
        <v>-28.298816517379656</v>
      </c>
      <c r="AC224">
        <f t="shared" si="123"/>
        <v>-2.3178621221280804</v>
      </c>
      <c r="AD224">
        <f t="shared" si="124"/>
        <v>112.71008783825644</v>
      </c>
      <c r="AE224">
        <f t="shared" si="125"/>
        <v>26.902080342774958</v>
      </c>
      <c r="AF224">
        <f t="shared" si="126"/>
        <v>1.9217581499692005</v>
      </c>
      <c r="AG224">
        <f t="shared" si="127"/>
        <v>16.231006995961632</v>
      </c>
      <c r="AH224">
        <v>1425.506233813722</v>
      </c>
      <c r="AI224">
        <v>1403.437999999999</v>
      </c>
      <c r="AJ224">
        <v>1.730551662985198</v>
      </c>
      <c r="AK224">
        <v>62.170441953153343</v>
      </c>
      <c r="AL224">
        <f t="shared" si="128"/>
        <v>1.8774303735395346</v>
      </c>
      <c r="AM224">
        <v>31.586806321020109</v>
      </c>
      <c r="AN224">
        <v>33.265403636363637</v>
      </c>
      <c r="AO224">
        <v>-5.05436360237242E-4</v>
      </c>
      <c r="AP224">
        <v>100.072647166557</v>
      </c>
      <c r="AQ224">
        <v>5</v>
      </c>
      <c r="AR224">
        <v>1</v>
      </c>
      <c r="AS224">
        <f t="shared" si="129"/>
        <v>1</v>
      </c>
      <c r="AT224">
        <f t="shared" si="130"/>
        <v>0</v>
      </c>
      <c r="AU224">
        <f t="shared" si="131"/>
        <v>47642.038790424893</v>
      </c>
      <c r="AV224">
        <f t="shared" si="132"/>
        <v>1200.02</v>
      </c>
      <c r="AW224">
        <f t="shared" si="133"/>
        <v>1025.9433564512215</v>
      </c>
      <c r="AX224">
        <f t="shared" si="134"/>
        <v>0.85493854806688352</v>
      </c>
      <c r="AY224">
        <f t="shared" si="135"/>
        <v>0.18843139776908524</v>
      </c>
      <c r="AZ224">
        <v>6</v>
      </c>
      <c r="BA224">
        <v>0.5</v>
      </c>
      <c r="BB224" t="s">
        <v>355</v>
      </c>
      <c r="BC224">
        <v>2</v>
      </c>
      <c r="BD224" t="b">
        <v>1</v>
      </c>
      <c r="BE224">
        <v>1676567450.5</v>
      </c>
      <c r="BF224">
        <v>1354.22</v>
      </c>
      <c r="BG224">
        <v>1381.457142857143</v>
      </c>
      <c r="BH224">
        <v>33.2729</v>
      </c>
      <c r="BI224">
        <v>31.557857142857141</v>
      </c>
      <c r="BJ224">
        <v>1362.237142857143</v>
      </c>
      <c r="BK224">
        <v>33.048742857142862</v>
      </c>
      <c r="BL224">
        <v>649.94842857142862</v>
      </c>
      <c r="BM224">
        <v>101.1222857142857</v>
      </c>
      <c r="BN224">
        <v>9.9660414285714288E-2</v>
      </c>
      <c r="BO224">
        <v>32.078442857142861</v>
      </c>
      <c r="BP224">
        <v>32.267699999999998</v>
      </c>
      <c r="BQ224">
        <v>999.89999999999986</v>
      </c>
      <c r="BR224">
        <v>0</v>
      </c>
      <c r="BS224">
        <v>0</v>
      </c>
      <c r="BT224">
        <v>9034.5528571428567</v>
      </c>
      <c r="BU224">
        <v>0</v>
      </c>
      <c r="BV224">
        <v>274.19414285714282</v>
      </c>
      <c r="BW224">
        <v>-27.239599999999999</v>
      </c>
      <c r="BX224">
        <v>1400.8285714285721</v>
      </c>
      <c r="BY224">
        <v>1426.475714285714</v>
      </c>
      <c r="BZ224">
        <v>1.71506</v>
      </c>
      <c r="CA224">
        <v>1381.457142857143</v>
      </c>
      <c r="CB224">
        <v>31.557857142857141</v>
      </c>
      <c r="CC224">
        <v>3.364632857142857</v>
      </c>
      <c r="CD224">
        <v>3.191204285714285</v>
      </c>
      <c r="CE224">
        <v>25.95174285714285</v>
      </c>
      <c r="CF224">
        <v>25.060700000000001</v>
      </c>
      <c r="CG224">
        <v>1200.02</v>
      </c>
      <c r="CH224">
        <v>0.49996485714285721</v>
      </c>
      <c r="CI224">
        <v>0.50003585714285714</v>
      </c>
      <c r="CJ224">
        <v>0</v>
      </c>
      <c r="CK224">
        <v>904.13142857142861</v>
      </c>
      <c r="CL224">
        <v>4.9990899999999998</v>
      </c>
      <c r="CM224">
        <v>9856.8585714285728</v>
      </c>
      <c r="CN224">
        <v>9557.8771428571436</v>
      </c>
      <c r="CO224">
        <v>42.061999999999998</v>
      </c>
      <c r="CP224">
        <v>43.598000000000013</v>
      </c>
      <c r="CQ224">
        <v>42.830000000000013</v>
      </c>
      <c r="CR224">
        <v>42.625</v>
      </c>
      <c r="CS224">
        <v>43.311999999999998</v>
      </c>
      <c r="CT224">
        <v>597.46857142857141</v>
      </c>
      <c r="CU224">
        <v>597.55142857142857</v>
      </c>
      <c r="CV224">
        <v>0</v>
      </c>
      <c r="CW224">
        <v>1676567464.5</v>
      </c>
      <c r="CX224">
        <v>0</v>
      </c>
      <c r="CY224">
        <v>1676559501.0999999</v>
      </c>
      <c r="CZ224" t="s">
        <v>356</v>
      </c>
      <c r="DA224">
        <v>1676559501.0999999</v>
      </c>
      <c r="DB224">
        <v>1676559496.5999999</v>
      </c>
      <c r="DC224">
        <v>9</v>
      </c>
      <c r="DD224">
        <v>-0.31900000000000001</v>
      </c>
      <c r="DE224">
        <v>0.04</v>
      </c>
      <c r="DF224">
        <v>-6.032</v>
      </c>
      <c r="DG224">
        <v>0.23799999999999999</v>
      </c>
      <c r="DH224">
        <v>416</v>
      </c>
      <c r="DI224">
        <v>31</v>
      </c>
      <c r="DJ224">
        <v>0.66</v>
      </c>
      <c r="DK224">
        <v>0.35</v>
      </c>
      <c r="DL224">
        <v>-27.1078625</v>
      </c>
      <c r="DM224">
        <v>-0.86278761726076558</v>
      </c>
      <c r="DN224">
        <v>0.10994946495435939</v>
      </c>
      <c r="DO224">
        <v>0</v>
      </c>
      <c r="DP224">
        <v>1.6837662499999999</v>
      </c>
      <c r="DQ224">
        <v>0.1119986116322635</v>
      </c>
      <c r="DR224">
        <v>1.523173671770557E-2</v>
      </c>
      <c r="DS224">
        <v>0</v>
      </c>
      <c r="DT224">
        <v>0</v>
      </c>
      <c r="DU224">
        <v>0</v>
      </c>
      <c r="DV224">
        <v>0</v>
      </c>
      <c r="DW224">
        <v>-1</v>
      </c>
      <c r="DX224">
        <v>0</v>
      </c>
      <c r="DY224">
        <v>2</v>
      </c>
      <c r="DZ224" t="s">
        <v>357</v>
      </c>
      <c r="EA224">
        <v>3.2973499999999998</v>
      </c>
      <c r="EB224">
        <v>2.6254</v>
      </c>
      <c r="EC224">
        <v>0.22675899999999999</v>
      </c>
      <c r="ED224">
        <v>0.227133</v>
      </c>
      <c r="EE224">
        <v>0.137296</v>
      </c>
      <c r="EF224">
        <v>0.131102</v>
      </c>
      <c r="EG224">
        <v>23355.9</v>
      </c>
      <c r="EH224">
        <v>23691</v>
      </c>
      <c r="EI224">
        <v>28106.3</v>
      </c>
      <c r="EJ224">
        <v>29507</v>
      </c>
      <c r="EK224">
        <v>33392.9</v>
      </c>
      <c r="EL224">
        <v>35582.699999999997</v>
      </c>
      <c r="EM224">
        <v>39693.300000000003</v>
      </c>
      <c r="EN224">
        <v>42150.7</v>
      </c>
      <c r="EO224">
        <v>2.2218300000000002</v>
      </c>
      <c r="EP224">
        <v>2.2075300000000002</v>
      </c>
      <c r="EQ224">
        <v>0.14366599999999999</v>
      </c>
      <c r="ER224">
        <v>0</v>
      </c>
      <c r="ES224">
        <v>29.940899999999999</v>
      </c>
      <c r="ET224">
        <v>999.9</v>
      </c>
      <c r="EU224">
        <v>76.5</v>
      </c>
      <c r="EV224">
        <v>32.6</v>
      </c>
      <c r="EW224">
        <v>37.369500000000002</v>
      </c>
      <c r="EX224">
        <v>56.610999999999997</v>
      </c>
      <c r="EY224">
        <v>-4.0745199999999997</v>
      </c>
      <c r="EZ224">
        <v>2</v>
      </c>
      <c r="FA224">
        <v>0.38717499999999999</v>
      </c>
      <c r="FB224">
        <v>-0.27690399999999998</v>
      </c>
      <c r="FC224">
        <v>20.2746</v>
      </c>
      <c r="FD224">
        <v>5.2204300000000003</v>
      </c>
      <c r="FE224">
        <v>12.007400000000001</v>
      </c>
      <c r="FF224">
        <v>4.9870000000000001</v>
      </c>
      <c r="FG224">
        <v>3.2846000000000002</v>
      </c>
      <c r="FH224">
        <v>9999</v>
      </c>
      <c r="FI224">
        <v>9999</v>
      </c>
      <c r="FJ224">
        <v>9999</v>
      </c>
      <c r="FK224">
        <v>999.9</v>
      </c>
      <c r="FL224">
        <v>1.8657900000000001</v>
      </c>
      <c r="FM224">
        <v>1.8621799999999999</v>
      </c>
      <c r="FN224">
        <v>1.8641700000000001</v>
      </c>
      <c r="FO224">
        <v>1.8602799999999999</v>
      </c>
      <c r="FP224">
        <v>1.86097</v>
      </c>
      <c r="FQ224">
        <v>1.86012</v>
      </c>
      <c r="FR224">
        <v>1.86188</v>
      </c>
      <c r="FS224">
        <v>1.85846</v>
      </c>
      <c r="FT224">
        <v>0</v>
      </c>
      <c r="FU224">
        <v>0</v>
      </c>
      <c r="FV224">
        <v>0</v>
      </c>
      <c r="FW224">
        <v>0</v>
      </c>
      <c r="FX224" t="s">
        <v>358</v>
      </c>
      <c r="FY224" t="s">
        <v>359</v>
      </c>
      <c r="FZ224" t="s">
        <v>360</v>
      </c>
      <c r="GA224" t="s">
        <v>360</v>
      </c>
      <c r="GB224" t="s">
        <v>360</v>
      </c>
      <c r="GC224" t="s">
        <v>360</v>
      </c>
      <c r="GD224">
        <v>0</v>
      </c>
      <c r="GE224">
        <v>100</v>
      </c>
      <c r="GF224">
        <v>100</v>
      </c>
      <c r="GG224">
        <v>-8.0299999999999994</v>
      </c>
      <c r="GH224">
        <v>0.22409999999999999</v>
      </c>
      <c r="GI224">
        <v>-4.3390407852367989</v>
      </c>
      <c r="GJ224">
        <v>-4.8024823865547416E-3</v>
      </c>
      <c r="GK224">
        <v>2.2541114550050859E-6</v>
      </c>
      <c r="GL224">
        <v>-5.2254267566753844E-10</v>
      </c>
      <c r="GM224">
        <v>0.224158448447625</v>
      </c>
      <c r="GN224">
        <v>0</v>
      </c>
      <c r="GO224">
        <v>0</v>
      </c>
      <c r="GP224">
        <v>0</v>
      </c>
      <c r="GQ224">
        <v>6</v>
      </c>
      <c r="GR224">
        <v>2068</v>
      </c>
      <c r="GS224">
        <v>3</v>
      </c>
      <c r="GT224">
        <v>31</v>
      </c>
      <c r="GU224">
        <v>132.5</v>
      </c>
      <c r="GV224">
        <v>132.6</v>
      </c>
      <c r="GW224">
        <v>3.59009</v>
      </c>
      <c r="GX224">
        <v>2.50244</v>
      </c>
      <c r="GY224">
        <v>2.04834</v>
      </c>
      <c r="GZ224">
        <v>2.6269499999999999</v>
      </c>
      <c r="HA224">
        <v>2.1972700000000001</v>
      </c>
      <c r="HB224">
        <v>2.3071299999999999</v>
      </c>
      <c r="HC224">
        <v>37.698700000000002</v>
      </c>
      <c r="HD224">
        <v>14.1408</v>
      </c>
      <c r="HE224">
        <v>18</v>
      </c>
      <c r="HF224">
        <v>694.13</v>
      </c>
      <c r="HG224">
        <v>760.51</v>
      </c>
      <c r="HH224">
        <v>30.9998</v>
      </c>
      <c r="HI224">
        <v>32.338900000000002</v>
      </c>
      <c r="HJ224">
        <v>29.9999</v>
      </c>
      <c r="HK224">
        <v>32.316299999999998</v>
      </c>
      <c r="HL224">
        <v>32.3294</v>
      </c>
      <c r="HM224">
        <v>71.788499999999999</v>
      </c>
      <c r="HN224">
        <v>19.9834</v>
      </c>
      <c r="HO224">
        <v>100</v>
      </c>
      <c r="HP224">
        <v>31</v>
      </c>
      <c r="HQ224">
        <v>1397.58</v>
      </c>
      <c r="HR224">
        <v>31.518000000000001</v>
      </c>
      <c r="HS224">
        <v>99.067999999999998</v>
      </c>
      <c r="HT224">
        <v>97.767700000000005</v>
      </c>
    </row>
    <row r="225" spans="1:228" x14ac:dyDescent="0.2">
      <c r="A225">
        <v>210</v>
      </c>
      <c r="B225">
        <v>1676567456.5</v>
      </c>
      <c r="C225">
        <v>834.40000009536743</v>
      </c>
      <c r="D225" t="s">
        <v>779</v>
      </c>
      <c r="E225" t="s">
        <v>780</v>
      </c>
      <c r="F225">
        <v>4</v>
      </c>
      <c r="G225">
        <v>1676567454.1875</v>
      </c>
      <c r="H225">
        <f t="shared" si="102"/>
        <v>1.8656690011422433E-3</v>
      </c>
      <c r="I225">
        <f t="shared" si="103"/>
        <v>1.8656690011422434</v>
      </c>
      <c r="J225">
        <f t="shared" si="104"/>
        <v>16.241867633056259</v>
      </c>
      <c r="K225">
        <f t="shared" si="105"/>
        <v>1360.4612500000001</v>
      </c>
      <c r="L225">
        <f t="shared" si="106"/>
        <v>1118.0287013799345</v>
      </c>
      <c r="M225">
        <f t="shared" si="107"/>
        <v>113.16850963414311</v>
      </c>
      <c r="N225">
        <f t="shared" si="108"/>
        <v>137.7078887934411</v>
      </c>
      <c r="O225">
        <f t="shared" si="109"/>
        <v>0.12507544580212382</v>
      </c>
      <c r="P225">
        <f t="shared" si="110"/>
        <v>2.7718539799084718</v>
      </c>
      <c r="Q225">
        <f t="shared" si="111"/>
        <v>0.12202253193735102</v>
      </c>
      <c r="R225">
        <f t="shared" si="112"/>
        <v>7.6532168121119376E-2</v>
      </c>
      <c r="S225">
        <f t="shared" si="113"/>
        <v>226.11784648634301</v>
      </c>
      <c r="T225">
        <f t="shared" si="114"/>
        <v>32.975496871782234</v>
      </c>
      <c r="U225">
        <f t="shared" si="115"/>
        <v>32.274162500000003</v>
      </c>
      <c r="V225">
        <f t="shared" si="116"/>
        <v>4.8496841933245278</v>
      </c>
      <c r="W225">
        <f t="shared" si="117"/>
        <v>70.125656811937091</v>
      </c>
      <c r="X225">
        <f t="shared" si="118"/>
        <v>3.3648522150254152</v>
      </c>
      <c r="Y225">
        <f t="shared" si="119"/>
        <v>4.7983182874839549</v>
      </c>
      <c r="Z225">
        <f t="shared" si="120"/>
        <v>1.4848319782991126</v>
      </c>
      <c r="AA225">
        <f t="shared" si="121"/>
        <v>-82.276002950372927</v>
      </c>
      <c r="AB225">
        <f t="shared" si="122"/>
        <v>-28.150042623699111</v>
      </c>
      <c r="AC225">
        <f t="shared" si="123"/>
        <v>-2.3072149502934249</v>
      </c>
      <c r="AD225">
        <f t="shared" si="124"/>
        <v>113.38458596197756</v>
      </c>
      <c r="AE225">
        <f t="shared" si="125"/>
        <v>26.733832785828504</v>
      </c>
      <c r="AF225">
        <f t="shared" si="126"/>
        <v>1.9603561407823029</v>
      </c>
      <c r="AG225">
        <f t="shared" si="127"/>
        <v>16.241867633056259</v>
      </c>
      <c r="AH225">
        <v>1432.2790934198661</v>
      </c>
      <c r="AI225">
        <v>1410.3137575757571</v>
      </c>
      <c r="AJ225">
        <v>1.7017229549218831</v>
      </c>
      <c r="AK225">
        <v>62.170441953153343</v>
      </c>
      <c r="AL225">
        <f t="shared" si="128"/>
        <v>1.8656690011422434</v>
      </c>
      <c r="AM225">
        <v>31.49481993752131</v>
      </c>
      <c r="AN225">
        <v>33.225060000000013</v>
      </c>
      <c r="AO225">
        <v>-1.0649539735412199E-2</v>
      </c>
      <c r="AP225">
        <v>100.072647166557</v>
      </c>
      <c r="AQ225">
        <v>5</v>
      </c>
      <c r="AR225">
        <v>1</v>
      </c>
      <c r="AS225">
        <f t="shared" si="129"/>
        <v>1</v>
      </c>
      <c r="AT225">
        <f t="shared" si="130"/>
        <v>0</v>
      </c>
      <c r="AU225">
        <f t="shared" si="131"/>
        <v>47595.007226575079</v>
      </c>
      <c r="AV225">
        <f t="shared" si="132"/>
        <v>1200.0025000000001</v>
      </c>
      <c r="AW225">
        <f t="shared" si="133"/>
        <v>1025.92823859396</v>
      </c>
      <c r="AX225">
        <f t="shared" si="134"/>
        <v>0.85493841770659651</v>
      </c>
      <c r="AY225">
        <f t="shared" si="135"/>
        <v>0.1884311461737313</v>
      </c>
      <c r="AZ225">
        <v>6</v>
      </c>
      <c r="BA225">
        <v>0.5</v>
      </c>
      <c r="BB225" t="s">
        <v>355</v>
      </c>
      <c r="BC225">
        <v>2</v>
      </c>
      <c r="BD225" t="b">
        <v>1</v>
      </c>
      <c r="BE225">
        <v>1676567454.1875</v>
      </c>
      <c r="BF225">
        <v>1360.4612500000001</v>
      </c>
      <c r="BG225">
        <v>1387.6</v>
      </c>
      <c r="BH225">
        <v>33.242474999999999</v>
      </c>
      <c r="BI225">
        <v>31.493099999999998</v>
      </c>
      <c r="BJ225">
        <v>1368.49</v>
      </c>
      <c r="BK225">
        <v>33.018300000000004</v>
      </c>
      <c r="BL225">
        <v>650.01125000000002</v>
      </c>
      <c r="BM225">
        <v>101.1215</v>
      </c>
      <c r="BN225">
        <v>9.9970874999999987E-2</v>
      </c>
      <c r="BO225">
        <v>32.085787500000002</v>
      </c>
      <c r="BP225">
        <v>32.274162500000003</v>
      </c>
      <c r="BQ225">
        <v>999.9</v>
      </c>
      <c r="BR225">
        <v>0</v>
      </c>
      <c r="BS225">
        <v>0</v>
      </c>
      <c r="BT225">
        <v>9025.78125</v>
      </c>
      <c r="BU225">
        <v>0</v>
      </c>
      <c r="BV225">
        <v>407.339</v>
      </c>
      <c r="BW225">
        <v>-27.14095</v>
      </c>
      <c r="BX225">
        <v>1407.24125</v>
      </c>
      <c r="BY225">
        <v>1432.7237500000001</v>
      </c>
      <c r="BZ225">
        <v>1.7493762500000001</v>
      </c>
      <c r="CA225">
        <v>1387.6</v>
      </c>
      <c r="CB225">
        <v>31.493099999999998</v>
      </c>
      <c r="CC225">
        <v>3.3615312500000001</v>
      </c>
      <c r="CD225">
        <v>3.1846299999999998</v>
      </c>
      <c r="CE225">
        <v>25.936150000000001</v>
      </c>
      <c r="CF225">
        <v>25.0261125</v>
      </c>
      <c r="CG225">
        <v>1200.0025000000001</v>
      </c>
      <c r="CH225">
        <v>0.49996962499999997</v>
      </c>
      <c r="CI225">
        <v>0.50003075000000008</v>
      </c>
      <c r="CJ225">
        <v>0</v>
      </c>
      <c r="CK225">
        <v>904.28424999999993</v>
      </c>
      <c r="CL225">
        <v>4.9990899999999998</v>
      </c>
      <c r="CM225">
        <v>9883.3412500000013</v>
      </c>
      <c r="CN225">
        <v>9557.76</v>
      </c>
      <c r="CO225">
        <v>42.061999999999998</v>
      </c>
      <c r="CP225">
        <v>43.593499999999999</v>
      </c>
      <c r="CQ225">
        <v>42.827749999999988</v>
      </c>
      <c r="CR225">
        <v>42.625</v>
      </c>
      <c r="CS225">
        <v>43.311999999999998</v>
      </c>
      <c r="CT225">
        <v>597.46499999999992</v>
      </c>
      <c r="CU225">
        <v>597.53749999999991</v>
      </c>
      <c r="CV225">
        <v>0</v>
      </c>
      <c r="CW225">
        <v>1676567468.0999999</v>
      </c>
      <c r="CX225">
        <v>0</v>
      </c>
      <c r="CY225">
        <v>1676559501.0999999</v>
      </c>
      <c r="CZ225" t="s">
        <v>356</v>
      </c>
      <c r="DA225">
        <v>1676559501.0999999</v>
      </c>
      <c r="DB225">
        <v>1676559496.5999999</v>
      </c>
      <c r="DC225">
        <v>9</v>
      </c>
      <c r="DD225">
        <v>-0.31900000000000001</v>
      </c>
      <c r="DE225">
        <v>0.04</v>
      </c>
      <c r="DF225">
        <v>-6.032</v>
      </c>
      <c r="DG225">
        <v>0.23799999999999999</v>
      </c>
      <c r="DH225">
        <v>416</v>
      </c>
      <c r="DI225">
        <v>31</v>
      </c>
      <c r="DJ225">
        <v>0.66</v>
      </c>
      <c r="DK225">
        <v>0.35</v>
      </c>
      <c r="DL225">
        <v>-27.129670731707321</v>
      </c>
      <c r="DM225">
        <v>-0.71941881533104934</v>
      </c>
      <c r="DN225">
        <v>0.1073093027674682</v>
      </c>
      <c r="DO225">
        <v>0</v>
      </c>
      <c r="DP225">
        <v>1.7021229268292679</v>
      </c>
      <c r="DQ225">
        <v>0.21837742160279089</v>
      </c>
      <c r="DR225">
        <v>2.7583621973732309E-2</v>
      </c>
      <c r="DS225">
        <v>0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2</v>
      </c>
      <c r="DZ225" t="s">
        <v>357</v>
      </c>
      <c r="EA225">
        <v>3.2975300000000001</v>
      </c>
      <c r="EB225">
        <v>2.62534</v>
      </c>
      <c r="EC225">
        <v>0.22742499999999999</v>
      </c>
      <c r="ED225">
        <v>0.22778599999999999</v>
      </c>
      <c r="EE225">
        <v>0.13719100000000001</v>
      </c>
      <c r="EF225">
        <v>0.131052</v>
      </c>
      <c r="EG225">
        <v>23336.400000000001</v>
      </c>
      <c r="EH225">
        <v>23671.200000000001</v>
      </c>
      <c r="EI225">
        <v>28107.1</v>
      </c>
      <c r="EJ225">
        <v>29507.3</v>
      </c>
      <c r="EK225">
        <v>33398.1</v>
      </c>
      <c r="EL225">
        <v>35585.4</v>
      </c>
      <c r="EM225">
        <v>39694.5</v>
      </c>
      <c r="EN225">
        <v>42151.3</v>
      </c>
      <c r="EO225">
        <v>2.2222</v>
      </c>
      <c r="EP225">
        <v>2.2075499999999999</v>
      </c>
      <c r="EQ225">
        <v>0.14394499999999999</v>
      </c>
      <c r="ER225">
        <v>0</v>
      </c>
      <c r="ES225">
        <v>29.935300000000002</v>
      </c>
      <c r="ET225">
        <v>999.9</v>
      </c>
      <c r="EU225">
        <v>76.5</v>
      </c>
      <c r="EV225">
        <v>32.6</v>
      </c>
      <c r="EW225">
        <v>37.368000000000002</v>
      </c>
      <c r="EX225">
        <v>56.610999999999997</v>
      </c>
      <c r="EY225">
        <v>-4.1065699999999996</v>
      </c>
      <c r="EZ225">
        <v>2</v>
      </c>
      <c r="FA225">
        <v>0.38705499999999998</v>
      </c>
      <c r="FB225">
        <v>-0.276588</v>
      </c>
      <c r="FC225">
        <v>20.274699999999999</v>
      </c>
      <c r="FD225">
        <v>5.2196899999999999</v>
      </c>
      <c r="FE225">
        <v>12.0077</v>
      </c>
      <c r="FF225">
        <v>4.9869500000000002</v>
      </c>
      <c r="FG225">
        <v>3.2844799999999998</v>
      </c>
      <c r="FH225">
        <v>9999</v>
      </c>
      <c r="FI225">
        <v>9999</v>
      </c>
      <c r="FJ225">
        <v>9999</v>
      </c>
      <c r="FK225">
        <v>999.9</v>
      </c>
      <c r="FL225">
        <v>1.8657999999999999</v>
      </c>
      <c r="FM225">
        <v>1.8621799999999999</v>
      </c>
      <c r="FN225">
        <v>1.8641700000000001</v>
      </c>
      <c r="FO225">
        <v>1.8602799999999999</v>
      </c>
      <c r="FP225">
        <v>1.86097</v>
      </c>
      <c r="FQ225">
        <v>1.8601399999999999</v>
      </c>
      <c r="FR225">
        <v>1.86188</v>
      </c>
      <c r="FS225">
        <v>1.8584499999999999</v>
      </c>
      <c r="FT225">
        <v>0</v>
      </c>
      <c r="FU225">
        <v>0</v>
      </c>
      <c r="FV225">
        <v>0</v>
      </c>
      <c r="FW225">
        <v>0</v>
      </c>
      <c r="FX225" t="s">
        <v>358</v>
      </c>
      <c r="FY225" t="s">
        <v>359</v>
      </c>
      <c r="FZ225" t="s">
        <v>360</v>
      </c>
      <c r="GA225" t="s">
        <v>360</v>
      </c>
      <c r="GB225" t="s">
        <v>360</v>
      </c>
      <c r="GC225" t="s">
        <v>360</v>
      </c>
      <c r="GD225">
        <v>0</v>
      </c>
      <c r="GE225">
        <v>100</v>
      </c>
      <c r="GF225">
        <v>100</v>
      </c>
      <c r="GG225">
        <v>-8.0399999999999991</v>
      </c>
      <c r="GH225">
        <v>0.22420000000000001</v>
      </c>
      <c r="GI225">
        <v>-4.3390407852367989</v>
      </c>
      <c r="GJ225">
        <v>-4.8024823865547416E-3</v>
      </c>
      <c r="GK225">
        <v>2.2541114550050859E-6</v>
      </c>
      <c r="GL225">
        <v>-5.2254267566753844E-10</v>
      </c>
      <c r="GM225">
        <v>0.224158448447625</v>
      </c>
      <c r="GN225">
        <v>0</v>
      </c>
      <c r="GO225">
        <v>0</v>
      </c>
      <c r="GP225">
        <v>0</v>
      </c>
      <c r="GQ225">
        <v>6</v>
      </c>
      <c r="GR225">
        <v>2068</v>
      </c>
      <c r="GS225">
        <v>3</v>
      </c>
      <c r="GT225">
        <v>31</v>
      </c>
      <c r="GU225">
        <v>132.6</v>
      </c>
      <c r="GV225">
        <v>132.69999999999999</v>
      </c>
      <c r="GW225">
        <v>3.6035200000000001</v>
      </c>
      <c r="GX225">
        <v>2.50488</v>
      </c>
      <c r="GY225">
        <v>2.04834</v>
      </c>
      <c r="GZ225">
        <v>2.6269499999999999</v>
      </c>
      <c r="HA225">
        <v>2.1972700000000001</v>
      </c>
      <c r="HB225">
        <v>2.2814899999999998</v>
      </c>
      <c r="HC225">
        <v>37.698700000000002</v>
      </c>
      <c r="HD225">
        <v>14.1408</v>
      </c>
      <c r="HE225">
        <v>18</v>
      </c>
      <c r="HF225">
        <v>694.41300000000001</v>
      </c>
      <c r="HG225">
        <v>760.51</v>
      </c>
      <c r="HH225">
        <v>31</v>
      </c>
      <c r="HI225">
        <v>32.336500000000001</v>
      </c>
      <c r="HJ225">
        <v>29.9998</v>
      </c>
      <c r="HK225">
        <v>32.314</v>
      </c>
      <c r="HL225">
        <v>32.327599999999997</v>
      </c>
      <c r="HM225">
        <v>72.061599999999999</v>
      </c>
      <c r="HN225">
        <v>19.9834</v>
      </c>
      <c r="HO225">
        <v>100</v>
      </c>
      <c r="HP225">
        <v>31</v>
      </c>
      <c r="HQ225">
        <v>1404.26</v>
      </c>
      <c r="HR225">
        <v>31.518000000000001</v>
      </c>
      <c r="HS225">
        <v>99.071100000000001</v>
      </c>
      <c r="HT225">
        <v>97.769099999999995</v>
      </c>
    </row>
    <row r="226" spans="1:228" x14ac:dyDescent="0.2">
      <c r="A226">
        <v>211</v>
      </c>
      <c r="B226">
        <v>1676567460.5</v>
      </c>
      <c r="C226">
        <v>838.40000009536743</v>
      </c>
      <c r="D226" t="s">
        <v>781</v>
      </c>
      <c r="E226" t="s">
        <v>782</v>
      </c>
      <c r="F226">
        <v>4</v>
      </c>
      <c r="G226">
        <v>1676567458.5</v>
      </c>
      <c r="H226">
        <f t="shared" si="102"/>
        <v>1.8909774397968698E-3</v>
      </c>
      <c r="I226">
        <f t="shared" si="103"/>
        <v>1.8909774397968697</v>
      </c>
      <c r="J226">
        <f t="shared" si="104"/>
        <v>16.310268970311132</v>
      </c>
      <c r="K226">
        <f t="shared" si="105"/>
        <v>1367.501428571429</v>
      </c>
      <c r="L226">
        <f t="shared" si="106"/>
        <v>1126.1092090954037</v>
      </c>
      <c r="M226">
        <f t="shared" si="107"/>
        <v>113.98780205925273</v>
      </c>
      <c r="N226">
        <f t="shared" si="108"/>
        <v>138.42217157691266</v>
      </c>
      <c r="O226">
        <f t="shared" si="109"/>
        <v>0.12641936127262035</v>
      </c>
      <c r="P226">
        <f t="shared" si="110"/>
        <v>2.7674961557451332</v>
      </c>
      <c r="Q226">
        <f t="shared" si="111"/>
        <v>0.12329659056933927</v>
      </c>
      <c r="R226">
        <f t="shared" si="112"/>
        <v>7.7334512854495469E-2</v>
      </c>
      <c r="S226">
        <f t="shared" si="113"/>
        <v>226.11738223757288</v>
      </c>
      <c r="T226">
        <f t="shared" si="114"/>
        <v>32.978724795870185</v>
      </c>
      <c r="U226">
        <f t="shared" si="115"/>
        <v>32.280057142857139</v>
      </c>
      <c r="V226">
        <f t="shared" si="116"/>
        <v>4.8512992313917422</v>
      </c>
      <c r="W226">
        <f t="shared" si="117"/>
        <v>70.02794101644605</v>
      </c>
      <c r="X226">
        <f t="shared" si="118"/>
        <v>3.3618469844116348</v>
      </c>
      <c r="Y226">
        <f t="shared" si="119"/>
        <v>4.8007223054324921</v>
      </c>
      <c r="Z226">
        <f t="shared" si="120"/>
        <v>1.4894522469801075</v>
      </c>
      <c r="AA226">
        <f t="shared" si="121"/>
        <v>-83.392105095041956</v>
      </c>
      <c r="AB226">
        <f t="shared" si="122"/>
        <v>-27.664043706044811</v>
      </c>
      <c r="AC226">
        <f t="shared" si="123"/>
        <v>-2.2711167911111976</v>
      </c>
      <c r="AD226">
        <f t="shared" si="124"/>
        <v>112.79011664537491</v>
      </c>
      <c r="AE226">
        <f t="shared" si="125"/>
        <v>26.782748448488551</v>
      </c>
      <c r="AF226">
        <f t="shared" si="126"/>
        <v>1.9355820288771031</v>
      </c>
      <c r="AG226">
        <f t="shared" si="127"/>
        <v>16.310268970311132</v>
      </c>
      <c r="AH226">
        <v>1439.0064930615531</v>
      </c>
      <c r="AI226">
        <v>1417.019515151514</v>
      </c>
      <c r="AJ226">
        <v>1.6902856392750321</v>
      </c>
      <c r="AK226">
        <v>62.170441953153343</v>
      </c>
      <c r="AL226">
        <f t="shared" si="128"/>
        <v>1.8909774397968697</v>
      </c>
      <c r="AM226">
        <v>31.484999259411971</v>
      </c>
      <c r="AN226">
        <v>33.204012121212109</v>
      </c>
      <c r="AO226">
        <v>-5.1284325046418904E-3</v>
      </c>
      <c r="AP226">
        <v>100.072647166557</v>
      </c>
      <c r="AQ226">
        <v>5</v>
      </c>
      <c r="AR226">
        <v>1</v>
      </c>
      <c r="AS226">
        <f t="shared" si="129"/>
        <v>1</v>
      </c>
      <c r="AT226">
        <f t="shared" si="130"/>
        <v>0</v>
      </c>
      <c r="AU226">
        <f t="shared" si="131"/>
        <v>47473.354171886189</v>
      </c>
      <c r="AV226">
        <f t="shared" si="132"/>
        <v>1199.9914285714281</v>
      </c>
      <c r="AW226">
        <f t="shared" si="133"/>
        <v>1025.919613594597</v>
      </c>
      <c r="AX226">
        <f t="shared" si="134"/>
        <v>0.8549391180368171</v>
      </c>
      <c r="AY226">
        <f t="shared" si="135"/>
        <v>0.18843249781105709</v>
      </c>
      <c r="AZ226">
        <v>6</v>
      </c>
      <c r="BA226">
        <v>0.5</v>
      </c>
      <c r="BB226" t="s">
        <v>355</v>
      </c>
      <c r="BC226">
        <v>2</v>
      </c>
      <c r="BD226" t="b">
        <v>1</v>
      </c>
      <c r="BE226">
        <v>1676567458.5</v>
      </c>
      <c r="BF226">
        <v>1367.501428571429</v>
      </c>
      <c r="BG226">
        <v>1394.6671428571431</v>
      </c>
      <c r="BH226">
        <v>33.212385714285723</v>
      </c>
      <c r="BI226">
        <v>31.485042857142851</v>
      </c>
      <c r="BJ226">
        <v>1375.5414285714289</v>
      </c>
      <c r="BK226">
        <v>32.988214285714278</v>
      </c>
      <c r="BL226">
        <v>650.00299999999993</v>
      </c>
      <c r="BM226">
        <v>101.1227142857143</v>
      </c>
      <c r="BN226">
        <v>9.997454285714287E-2</v>
      </c>
      <c r="BO226">
        <v>32.094642857142858</v>
      </c>
      <c r="BP226">
        <v>32.280057142857139</v>
      </c>
      <c r="BQ226">
        <v>999.89999999999986</v>
      </c>
      <c r="BR226">
        <v>0</v>
      </c>
      <c r="BS226">
        <v>0</v>
      </c>
      <c r="BT226">
        <v>9002.5028571428556</v>
      </c>
      <c r="BU226">
        <v>0</v>
      </c>
      <c r="BV226">
        <v>526.53385714285719</v>
      </c>
      <c r="BW226">
        <v>-27.165785714285711</v>
      </c>
      <c r="BX226">
        <v>1414.48</v>
      </c>
      <c r="BY226">
        <v>1440.004285714286</v>
      </c>
      <c r="BZ226">
        <v>1.7273385714285709</v>
      </c>
      <c r="CA226">
        <v>1394.6671428571431</v>
      </c>
      <c r="CB226">
        <v>31.485042857142851</v>
      </c>
      <c r="CC226">
        <v>3.358527142857143</v>
      </c>
      <c r="CD226">
        <v>3.1838514285714292</v>
      </c>
      <c r="CE226">
        <v>25.921042857142851</v>
      </c>
      <c r="CF226">
        <v>25.022014285714281</v>
      </c>
      <c r="CG226">
        <v>1199.9914285714281</v>
      </c>
      <c r="CH226">
        <v>0.49994699999999997</v>
      </c>
      <c r="CI226">
        <v>0.500054</v>
      </c>
      <c r="CJ226">
        <v>0</v>
      </c>
      <c r="CK226">
        <v>904.45242857142864</v>
      </c>
      <c r="CL226">
        <v>4.9990899999999998</v>
      </c>
      <c r="CM226">
        <v>9903.8900000000012</v>
      </c>
      <c r="CN226">
        <v>9557.5957142857133</v>
      </c>
      <c r="CO226">
        <v>42.053142857142859</v>
      </c>
      <c r="CP226">
        <v>43.598000000000013</v>
      </c>
      <c r="CQ226">
        <v>42.811999999999998</v>
      </c>
      <c r="CR226">
        <v>42.625</v>
      </c>
      <c r="CS226">
        <v>43.311999999999998</v>
      </c>
      <c r="CT226">
        <v>597.43142857142846</v>
      </c>
      <c r="CU226">
        <v>597.56000000000006</v>
      </c>
      <c r="CV226">
        <v>0</v>
      </c>
      <c r="CW226">
        <v>1676567472.3</v>
      </c>
      <c r="CX226">
        <v>0</v>
      </c>
      <c r="CY226">
        <v>1676559501.0999999</v>
      </c>
      <c r="CZ226" t="s">
        <v>356</v>
      </c>
      <c r="DA226">
        <v>1676559501.0999999</v>
      </c>
      <c r="DB226">
        <v>1676559496.5999999</v>
      </c>
      <c r="DC226">
        <v>9</v>
      </c>
      <c r="DD226">
        <v>-0.31900000000000001</v>
      </c>
      <c r="DE226">
        <v>0.04</v>
      </c>
      <c r="DF226">
        <v>-6.032</v>
      </c>
      <c r="DG226">
        <v>0.23799999999999999</v>
      </c>
      <c r="DH226">
        <v>416</v>
      </c>
      <c r="DI226">
        <v>31</v>
      </c>
      <c r="DJ226">
        <v>0.66</v>
      </c>
      <c r="DK226">
        <v>0.35</v>
      </c>
      <c r="DL226">
        <v>-27.165697560975609</v>
      </c>
      <c r="DM226">
        <v>-0.16477421602795189</v>
      </c>
      <c r="DN226">
        <v>7.4595519017336145E-2</v>
      </c>
      <c r="DO226">
        <v>0</v>
      </c>
      <c r="DP226">
        <v>1.712472926829268</v>
      </c>
      <c r="DQ226">
        <v>0.19875052264808521</v>
      </c>
      <c r="DR226">
        <v>2.671520634339657E-2</v>
      </c>
      <c r="DS226">
        <v>0</v>
      </c>
      <c r="DT226">
        <v>0</v>
      </c>
      <c r="DU226">
        <v>0</v>
      </c>
      <c r="DV226">
        <v>0</v>
      </c>
      <c r="DW226">
        <v>-1</v>
      </c>
      <c r="DX226">
        <v>0</v>
      </c>
      <c r="DY226">
        <v>2</v>
      </c>
      <c r="DZ226" t="s">
        <v>357</v>
      </c>
      <c r="EA226">
        <v>3.2974600000000001</v>
      </c>
      <c r="EB226">
        <v>2.62527</v>
      </c>
      <c r="EC226">
        <v>0.22809299999999999</v>
      </c>
      <c r="ED226">
        <v>0.22844900000000001</v>
      </c>
      <c r="EE226">
        <v>0.137132</v>
      </c>
      <c r="EF226">
        <v>0.131055</v>
      </c>
      <c r="EG226">
        <v>23315.9</v>
      </c>
      <c r="EH226">
        <v>23651</v>
      </c>
      <c r="EI226">
        <v>28106.9</v>
      </c>
      <c r="EJ226">
        <v>29507.599999999999</v>
      </c>
      <c r="EK226">
        <v>33400.199999999997</v>
      </c>
      <c r="EL226">
        <v>35585.599999999999</v>
      </c>
      <c r="EM226">
        <v>39694.199999999997</v>
      </c>
      <c r="EN226">
        <v>42151.7</v>
      </c>
      <c r="EO226">
        <v>2.2220200000000001</v>
      </c>
      <c r="EP226">
        <v>2.2075800000000001</v>
      </c>
      <c r="EQ226">
        <v>0.144728</v>
      </c>
      <c r="ER226">
        <v>0</v>
      </c>
      <c r="ES226">
        <v>29.932700000000001</v>
      </c>
      <c r="ET226">
        <v>999.9</v>
      </c>
      <c r="EU226">
        <v>76.5</v>
      </c>
      <c r="EV226">
        <v>32.6</v>
      </c>
      <c r="EW226">
        <v>37.369500000000002</v>
      </c>
      <c r="EX226">
        <v>56.820999999999998</v>
      </c>
      <c r="EY226">
        <v>-4.0865400000000003</v>
      </c>
      <c r="EZ226">
        <v>2</v>
      </c>
      <c r="FA226">
        <v>0.38660099999999997</v>
      </c>
      <c r="FB226">
        <v>-0.27464100000000002</v>
      </c>
      <c r="FC226">
        <v>20.274699999999999</v>
      </c>
      <c r="FD226">
        <v>5.2195400000000003</v>
      </c>
      <c r="FE226">
        <v>12.007400000000001</v>
      </c>
      <c r="FF226">
        <v>4.9868499999999996</v>
      </c>
      <c r="FG226">
        <v>3.2845</v>
      </c>
      <c r="FH226">
        <v>9999</v>
      </c>
      <c r="FI226">
        <v>9999</v>
      </c>
      <c r="FJ226">
        <v>9999</v>
      </c>
      <c r="FK226">
        <v>999.9</v>
      </c>
      <c r="FL226">
        <v>1.86581</v>
      </c>
      <c r="FM226">
        <v>1.8621799999999999</v>
      </c>
      <c r="FN226">
        <v>1.8641700000000001</v>
      </c>
      <c r="FO226">
        <v>1.8602700000000001</v>
      </c>
      <c r="FP226">
        <v>1.8609800000000001</v>
      </c>
      <c r="FQ226">
        <v>1.8601399999999999</v>
      </c>
      <c r="FR226">
        <v>1.86188</v>
      </c>
      <c r="FS226">
        <v>1.85846</v>
      </c>
      <c r="FT226">
        <v>0</v>
      </c>
      <c r="FU226">
        <v>0</v>
      </c>
      <c r="FV226">
        <v>0</v>
      </c>
      <c r="FW226">
        <v>0</v>
      </c>
      <c r="FX226" t="s">
        <v>358</v>
      </c>
      <c r="FY226" t="s">
        <v>359</v>
      </c>
      <c r="FZ226" t="s">
        <v>360</v>
      </c>
      <c r="GA226" t="s">
        <v>360</v>
      </c>
      <c r="GB226" t="s">
        <v>360</v>
      </c>
      <c r="GC226" t="s">
        <v>360</v>
      </c>
      <c r="GD226">
        <v>0</v>
      </c>
      <c r="GE226">
        <v>100</v>
      </c>
      <c r="GF226">
        <v>100</v>
      </c>
      <c r="GG226">
        <v>-8.0399999999999991</v>
      </c>
      <c r="GH226">
        <v>0.22420000000000001</v>
      </c>
      <c r="GI226">
        <v>-4.3390407852367989</v>
      </c>
      <c r="GJ226">
        <v>-4.8024823865547416E-3</v>
      </c>
      <c r="GK226">
        <v>2.2541114550050859E-6</v>
      </c>
      <c r="GL226">
        <v>-5.2254267566753844E-10</v>
      </c>
      <c r="GM226">
        <v>0.224158448447625</v>
      </c>
      <c r="GN226">
        <v>0</v>
      </c>
      <c r="GO226">
        <v>0</v>
      </c>
      <c r="GP226">
        <v>0</v>
      </c>
      <c r="GQ226">
        <v>6</v>
      </c>
      <c r="GR226">
        <v>2068</v>
      </c>
      <c r="GS226">
        <v>3</v>
      </c>
      <c r="GT226">
        <v>31</v>
      </c>
      <c r="GU226">
        <v>132.69999999999999</v>
      </c>
      <c r="GV226">
        <v>132.69999999999999</v>
      </c>
      <c r="GW226">
        <v>3.61694</v>
      </c>
      <c r="GX226">
        <v>2.50366</v>
      </c>
      <c r="GY226">
        <v>2.04834</v>
      </c>
      <c r="GZ226">
        <v>2.6269499999999999</v>
      </c>
      <c r="HA226">
        <v>2.1972700000000001</v>
      </c>
      <c r="HB226">
        <v>2.3132299999999999</v>
      </c>
      <c r="HC226">
        <v>37.674500000000002</v>
      </c>
      <c r="HD226">
        <v>14.158300000000001</v>
      </c>
      <c r="HE226">
        <v>18</v>
      </c>
      <c r="HF226">
        <v>694.24599999999998</v>
      </c>
      <c r="HG226">
        <v>760.50300000000004</v>
      </c>
      <c r="HH226">
        <v>31.000299999999999</v>
      </c>
      <c r="HI226">
        <v>32.3339</v>
      </c>
      <c r="HJ226">
        <v>29.9998</v>
      </c>
      <c r="HK226">
        <v>32.311999999999998</v>
      </c>
      <c r="HL226">
        <v>32.325000000000003</v>
      </c>
      <c r="HM226">
        <v>72.334500000000006</v>
      </c>
      <c r="HN226">
        <v>19.9834</v>
      </c>
      <c r="HO226">
        <v>100</v>
      </c>
      <c r="HP226">
        <v>31</v>
      </c>
      <c r="HQ226">
        <v>1410.94</v>
      </c>
      <c r="HR226">
        <v>31.518000000000001</v>
      </c>
      <c r="HS226">
        <v>99.0702</v>
      </c>
      <c r="HT226">
        <v>97.77</v>
      </c>
    </row>
    <row r="227" spans="1:228" x14ac:dyDescent="0.2">
      <c r="A227">
        <v>212</v>
      </c>
      <c r="B227">
        <v>1676567464.5</v>
      </c>
      <c r="C227">
        <v>842.40000009536743</v>
      </c>
      <c r="D227" t="s">
        <v>783</v>
      </c>
      <c r="E227" t="s">
        <v>784</v>
      </c>
      <c r="F227">
        <v>4</v>
      </c>
      <c r="G227">
        <v>1676567462.1875</v>
      </c>
      <c r="H227">
        <f t="shared" si="102"/>
        <v>1.8897793665456663E-3</v>
      </c>
      <c r="I227">
        <f t="shared" si="103"/>
        <v>1.8897793665456664</v>
      </c>
      <c r="J227">
        <f t="shared" si="104"/>
        <v>16.231422080340714</v>
      </c>
      <c r="K227">
        <f t="shared" si="105"/>
        <v>1373.6612500000001</v>
      </c>
      <c r="L227">
        <f t="shared" si="106"/>
        <v>1132.4290743665458</v>
      </c>
      <c r="M227">
        <f t="shared" si="107"/>
        <v>114.62602550601505</v>
      </c>
      <c r="N227">
        <f t="shared" si="108"/>
        <v>139.04387748716402</v>
      </c>
      <c r="O227">
        <f t="shared" si="109"/>
        <v>0.12603309501055127</v>
      </c>
      <c r="P227">
        <f t="shared" si="110"/>
        <v>2.7648547836440405</v>
      </c>
      <c r="Q227">
        <f t="shared" si="111"/>
        <v>0.12292623905768467</v>
      </c>
      <c r="R227">
        <f t="shared" si="112"/>
        <v>7.7101659114685459E-2</v>
      </c>
      <c r="S227">
        <f t="shared" si="113"/>
        <v>226.1179522374949</v>
      </c>
      <c r="T227">
        <f t="shared" si="114"/>
        <v>32.988950031538003</v>
      </c>
      <c r="U227">
        <f t="shared" si="115"/>
        <v>32.286475000000003</v>
      </c>
      <c r="V227">
        <f t="shared" si="116"/>
        <v>4.8530581541228859</v>
      </c>
      <c r="W227">
        <f t="shared" si="117"/>
        <v>69.955150879013743</v>
      </c>
      <c r="X227">
        <f t="shared" si="118"/>
        <v>3.36008522391228</v>
      </c>
      <c r="Y227">
        <f t="shared" si="119"/>
        <v>4.8031991664537914</v>
      </c>
      <c r="Z227">
        <f t="shared" si="120"/>
        <v>1.4929729302106058</v>
      </c>
      <c r="AA227">
        <f t="shared" si="121"/>
        <v>-83.339270064663879</v>
      </c>
      <c r="AB227">
        <f t="shared" si="122"/>
        <v>-27.2349153308447</v>
      </c>
      <c r="AC227">
        <f t="shared" si="123"/>
        <v>-2.2381938595707074</v>
      </c>
      <c r="AD227">
        <f t="shared" si="124"/>
        <v>113.30557298241561</v>
      </c>
      <c r="AE227">
        <f t="shared" si="125"/>
        <v>26.884962455999709</v>
      </c>
      <c r="AF227">
        <f t="shared" si="126"/>
        <v>1.9146882364102906</v>
      </c>
      <c r="AG227">
        <f t="shared" si="127"/>
        <v>16.231422080340714</v>
      </c>
      <c r="AH227">
        <v>1446.02065062309</v>
      </c>
      <c r="AI227">
        <v>1423.9634545454539</v>
      </c>
      <c r="AJ227">
        <v>1.7286708324964359</v>
      </c>
      <c r="AK227">
        <v>62.170441953153343</v>
      </c>
      <c r="AL227">
        <f t="shared" si="128"/>
        <v>1.8897793665456664</v>
      </c>
      <c r="AM227">
        <v>31.486842725356489</v>
      </c>
      <c r="AN227">
        <v>33.191149696969688</v>
      </c>
      <c r="AO227">
        <v>-2.9104482147144992E-3</v>
      </c>
      <c r="AP227">
        <v>100.072647166557</v>
      </c>
      <c r="AQ227">
        <v>5</v>
      </c>
      <c r="AR227">
        <v>1</v>
      </c>
      <c r="AS227">
        <f t="shared" si="129"/>
        <v>1</v>
      </c>
      <c r="AT227">
        <f t="shared" si="130"/>
        <v>0</v>
      </c>
      <c r="AU227">
        <f t="shared" si="131"/>
        <v>47399.071129242082</v>
      </c>
      <c r="AV227">
        <f t="shared" si="132"/>
        <v>1199.9949999999999</v>
      </c>
      <c r="AW227">
        <f t="shared" si="133"/>
        <v>1025.9226135945569</v>
      </c>
      <c r="AX227">
        <f t="shared" si="134"/>
        <v>0.85493907357493737</v>
      </c>
      <c r="AY227">
        <f t="shared" si="135"/>
        <v>0.1884324119996291</v>
      </c>
      <c r="AZ227">
        <v>6</v>
      </c>
      <c r="BA227">
        <v>0.5</v>
      </c>
      <c r="BB227" t="s">
        <v>355</v>
      </c>
      <c r="BC227">
        <v>2</v>
      </c>
      <c r="BD227" t="b">
        <v>1</v>
      </c>
      <c r="BE227">
        <v>1676567462.1875</v>
      </c>
      <c r="BF227">
        <v>1373.6612500000001</v>
      </c>
      <c r="BG227">
        <v>1400.905</v>
      </c>
      <c r="BH227">
        <v>33.195412500000003</v>
      </c>
      <c r="BI227">
        <v>31.4867375</v>
      </c>
      <c r="BJ227">
        <v>1381.7125000000001</v>
      </c>
      <c r="BK227">
        <v>32.971262500000002</v>
      </c>
      <c r="BL227">
        <v>650.02275000000009</v>
      </c>
      <c r="BM227">
        <v>101.121375</v>
      </c>
      <c r="BN227">
        <v>9.9997799999999998E-2</v>
      </c>
      <c r="BO227">
        <v>32.103762500000002</v>
      </c>
      <c r="BP227">
        <v>32.286475000000003</v>
      </c>
      <c r="BQ227">
        <v>999.9</v>
      </c>
      <c r="BR227">
        <v>0</v>
      </c>
      <c r="BS227">
        <v>0</v>
      </c>
      <c r="BT227">
        <v>8988.5949999999993</v>
      </c>
      <c r="BU227">
        <v>0</v>
      </c>
      <c r="BV227">
        <v>520.15274999999997</v>
      </c>
      <c r="BW227">
        <v>-27.2417625</v>
      </c>
      <c r="BX227">
        <v>1420.8262500000001</v>
      </c>
      <c r="BY227">
        <v>1446.4475</v>
      </c>
      <c r="BZ227">
        <v>1.7086775000000001</v>
      </c>
      <c r="CA227">
        <v>1400.905</v>
      </c>
      <c r="CB227">
        <v>31.4867375</v>
      </c>
      <c r="CC227">
        <v>3.3567675000000001</v>
      </c>
      <c r="CD227">
        <v>3.1839824999999999</v>
      </c>
      <c r="CE227">
        <v>25.912199999999999</v>
      </c>
      <c r="CF227">
        <v>25.0227</v>
      </c>
      <c r="CG227">
        <v>1199.9949999999999</v>
      </c>
      <c r="CH227">
        <v>0.49994699999999997</v>
      </c>
      <c r="CI227">
        <v>0.500054</v>
      </c>
      <c r="CJ227">
        <v>0</v>
      </c>
      <c r="CK227">
        <v>904.41487499999994</v>
      </c>
      <c r="CL227">
        <v>4.9990899999999998</v>
      </c>
      <c r="CM227">
        <v>9880.4912499999991</v>
      </c>
      <c r="CN227">
        <v>9557.6350000000002</v>
      </c>
      <c r="CO227">
        <v>42.030999999999999</v>
      </c>
      <c r="CP227">
        <v>43.561999999999998</v>
      </c>
      <c r="CQ227">
        <v>42.811999999999998</v>
      </c>
      <c r="CR227">
        <v>42.625</v>
      </c>
      <c r="CS227">
        <v>43.311999999999998</v>
      </c>
      <c r="CT227">
        <v>597.43499999999995</v>
      </c>
      <c r="CU227">
        <v>597.55999999999995</v>
      </c>
      <c r="CV227">
        <v>0</v>
      </c>
      <c r="CW227">
        <v>1676567476.5</v>
      </c>
      <c r="CX227">
        <v>0</v>
      </c>
      <c r="CY227">
        <v>1676559501.0999999</v>
      </c>
      <c r="CZ227" t="s">
        <v>356</v>
      </c>
      <c r="DA227">
        <v>1676559501.0999999</v>
      </c>
      <c r="DB227">
        <v>1676559496.5999999</v>
      </c>
      <c r="DC227">
        <v>9</v>
      </c>
      <c r="DD227">
        <v>-0.31900000000000001</v>
      </c>
      <c r="DE227">
        <v>0.04</v>
      </c>
      <c r="DF227">
        <v>-6.032</v>
      </c>
      <c r="DG227">
        <v>0.23799999999999999</v>
      </c>
      <c r="DH227">
        <v>416</v>
      </c>
      <c r="DI227">
        <v>31</v>
      </c>
      <c r="DJ227">
        <v>0.66</v>
      </c>
      <c r="DK227">
        <v>0.35</v>
      </c>
      <c r="DL227">
        <v>-27.200346341463408</v>
      </c>
      <c r="DM227">
        <v>6.6388850174212893E-2</v>
      </c>
      <c r="DN227">
        <v>5.8273070790014238E-2</v>
      </c>
      <c r="DO227">
        <v>1</v>
      </c>
      <c r="DP227">
        <v>1.715591707317073</v>
      </c>
      <c r="DQ227">
        <v>0.1131995121951218</v>
      </c>
      <c r="DR227">
        <v>2.5232552716625081E-2</v>
      </c>
      <c r="DS227">
        <v>0</v>
      </c>
      <c r="DT227">
        <v>0</v>
      </c>
      <c r="DU227">
        <v>0</v>
      </c>
      <c r="DV227">
        <v>0</v>
      </c>
      <c r="DW227">
        <v>-1</v>
      </c>
      <c r="DX227">
        <v>1</v>
      </c>
      <c r="DY227">
        <v>2</v>
      </c>
      <c r="DZ227" t="s">
        <v>373</v>
      </c>
      <c r="EA227">
        <v>3.2975400000000001</v>
      </c>
      <c r="EB227">
        <v>2.62513</v>
      </c>
      <c r="EC227">
        <v>0.22875999999999999</v>
      </c>
      <c r="ED227">
        <v>0.22911000000000001</v>
      </c>
      <c r="EE227">
        <v>0.137096</v>
      </c>
      <c r="EF227">
        <v>0.131054</v>
      </c>
      <c r="EG227">
        <v>23295.8</v>
      </c>
      <c r="EH227">
        <v>23630.799999999999</v>
      </c>
      <c r="EI227">
        <v>28106.9</v>
      </c>
      <c r="EJ227">
        <v>29507.7</v>
      </c>
      <c r="EK227">
        <v>33401.4</v>
      </c>
      <c r="EL227">
        <v>35585.800000000003</v>
      </c>
      <c r="EM227">
        <v>39694</v>
      </c>
      <c r="EN227">
        <v>42151.8</v>
      </c>
      <c r="EO227">
        <v>2.2221799999999998</v>
      </c>
      <c r="EP227">
        <v>2.2076500000000001</v>
      </c>
      <c r="EQ227">
        <v>0.14551</v>
      </c>
      <c r="ER227">
        <v>0</v>
      </c>
      <c r="ES227">
        <v>29.932200000000002</v>
      </c>
      <c r="ET227">
        <v>999.9</v>
      </c>
      <c r="EU227">
        <v>76.5</v>
      </c>
      <c r="EV227">
        <v>32.6</v>
      </c>
      <c r="EW227">
        <v>37.371499999999997</v>
      </c>
      <c r="EX227">
        <v>56.341000000000001</v>
      </c>
      <c r="EY227">
        <v>-4.0625</v>
      </c>
      <c r="EZ227">
        <v>2</v>
      </c>
      <c r="FA227">
        <v>0.38653700000000002</v>
      </c>
      <c r="FB227">
        <v>-0.27297700000000003</v>
      </c>
      <c r="FC227">
        <v>20.274699999999999</v>
      </c>
      <c r="FD227">
        <v>5.2199900000000001</v>
      </c>
      <c r="FE227">
        <v>12.007999999999999</v>
      </c>
      <c r="FF227">
        <v>4.9871999999999996</v>
      </c>
      <c r="FG227">
        <v>3.2845</v>
      </c>
      <c r="FH227">
        <v>9999</v>
      </c>
      <c r="FI227">
        <v>9999</v>
      </c>
      <c r="FJ227">
        <v>9999</v>
      </c>
      <c r="FK227">
        <v>999.9</v>
      </c>
      <c r="FL227">
        <v>1.86582</v>
      </c>
      <c r="FM227">
        <v>1.8621799999999999</v>
      </c>
      <c r="FN227">
        <v>1.8641700000000001</v>
      </c>
      <c r="FO227">
        <v>1.8602799999999999</v>
      </c>
      <c r="FP227">
        <v>1.8609800000000001</v>
      </c>
      <c r="FQ227">
        <v>1.8601399999999999</v>
      </c>
      <c r="FR227">
        <v>1.86188</v>
      </c>
      <c r="FS227">
        <v>1.85846</v>
      </c>
      <c r="FT227">
        <v>0</v>
      </c>
      <c r="FU227">
        <v>0</v>
      </c>
      <c r="FV227">
        <v>0</v>
      </c>
      <c r="FW227">
        <v>0</v>
      </c>
      <c r="FX227" t="s">
        <v>358</v>
      </c>
      <c r="FY227" t="s">
        <v>359</v>
      </c>
      <c r="FZ227" t="s">
        <v>360</v>
      </c>
      <c r="GA227" t="s">
        <v>360</v>
      </c>
      <c r="GB227" t="s">
        <v>360</v>
      </c>
      <c r="GC227" t="s">
        <v>360</v>
      </c>
      <c r="GD227">
        <v>0</v>
      </c>
      <c r="GE227">
        <v>100</v>
      </c>
      <c r="GF227">
        <v>100</v>
      </c>
      <c r="GG227">
        <v>-8.0500000000000007</v>
      </c>
      <c r="GH227">
        <v>0.22409999999999999</v>
      </c>
      <c r="GI227">
        <v>-4.3390407852367989</v>
      </c>
      <c r="GJ227">
        <v>-4.8024823865547416E-3</v>
      </c>
      <c r="GK227">
        <v>2.2541114550050859E-6</v>
      </c>
      <c r="GL227">
        <v>-5.2254267566753844E-10</v>
      </c>
      <c r="GM227">
        <v>0.224158448447625</v>
      </c>
      <c r="GN227">
        <v>0</v>
      </c>
      <c r="GO227">
        <v>0</v>
      </c>
      <c r="GP227">
        <v>0</v>
      </c>
      <c r="GQ227">
        <v>6</v>
      </c>
      <c r="GR227">
        <v>2068</v>
      </c>
      <c r="GS227">
        <v>3</v>
      </c>
      <c r="GT227">
        <v>31</v>
      </c>
      <c r="GU227">
        <v>132.69999999999999</v>
      </c>
      <c r="GV227">
        <v>132.80000000000001</v>
      </c>
      <c r="GW227">
        <v>3.6303700000000001</v>
      </c>
      <c r="GX227">
        <v>2.50122</v>
      </c>
      <c r="GY227">
        <v>2.04834</v>
      </c>
      <c r="GZ227">
        <v>2.6269499999999999</v>
      </c>
      <c r="HA227">
        <v>2.1972700000000001</v>
      </c>
      <c r="HB227">
        <v>2.34009</v>
      </c>
      <c r="HC227">
        <v>37.674500000000002</v>
      </c>
      <c r="HD227">
        <v>14.1671</v>
      </c>
      <c r="HE227">
        <v>18</v>
      </c>
      <c r="HF227">
        <v>694.34400000000005</v>
      </c>
      <c r="HG227">
        <v>760.55799999999999</v>
      </c>
      <c r="HH227">
        <v>31.000399999999999</v>
      </c>
      <c r="HI227">
        <v>32.331699999999998</v>
      </c>
      <c r="HJ227">
        <v>29.9999</v>
      </c>
      <c r="HK227">
        <v>32.309699999999999</v>
      </c>
      <c r="HL227">
        <v>32.323599999999999</v>
      </c>
      <c r="HM227">
        <v>72.606700000000004</v>
      </c>
      <c r="HN227">
        <v>19.9834</v>
      </c>
      <c r="HO227">
        <v>100</v>
      </c>
      <c r="HP227">
        <v>31</v>
      </c>
      <c r="HQ227">
        <v>1417.61</v>
      </c>
      <c r="HR227">
        <v>31.518000000000001</v>
      </c>
      <c r="HS227">
        <v>99.069900000000004</v>
      </c>
      <c r="HT227">
        <v>97.770300000000006</v>
      </c>
    </row>
    <row r="228" spans="1:228" x14ac:dyDescent="0.2">
      <c r="A228">
        <v>213</v>
      </c>
      <c r="B228">
        <v>1676567468.5</v>
      </c>
      <c r="C228">
        <v>846.40000009536743</v>
      </c>
      <c r="D228" t="s">
        <v>785</v>
      </c>
      <c r="E228" t="s">
        <v>786</v>
      </c>
      <c r="F228">
        <v>4</v>
      </c>
      <c r="G228">
        <v>1676567466.5</v>
      </c>
      <c r="H228">
        <f t="shared" si="102"/>
        <v>1.9012481012876167E-3</v>
      </c>
      <c r="I228">
        <f t="shared" si="103"/>
        <v>1.9012481012876166</v>
      </c>
      <c r="J228">
        <f t="shared" si="104"/>
        <v>16.388907548659297</v>
      </c>
      <c r="K228">
        <f t="shared" si="105"/>
        <v>1380.8214285714289</v>
      </c>
      <c r="L228">
        <f t="shared" si="106"/>
        <v>1137.9570218227386</v>
      </c>
      <c r="M228">
        <f t="shared" si="107"/>
        <v>115.1847634666027</v>
      </c>
      <c r="N228">
        <f t="shared" si="108"/>
        <v>139.7676595772102</v>
      </c>
      <c r="O228">
        <f t="shared" si="109"/>
        <v>0.12643325361207985</v>
      </c>
      <c r="P228">
        <f t="shared" si="110"/>
        <v>2.7640124268900785</v>
      </c>
      <c r="Q228">
        <f t="shared" si="111"/>
        <v>0.12330597380530532</v>
      </c>
      <c r="R228">
        <f t="shared" si="112"/>
        <v>7.7340764640262044E-2</v>
      </c>
      <c r="S228">
        <f t="shared" si="113"/>
        <v>226.13476671633376</v>
      </c>
      <c r="T228">
        <f t="shared" si="114"/>
        <v>32.99923882072185</v>
      </c>
      <c r="U228">
        <f t="shared" si="115"/>
        <v>32.299685714285722</v>
      </c>
      <c r="V228">
        <f t="shared" si="116"/>
        <v>4.8566805220842948</v>
      </c>
      <c r="W228">
        <f t="shared" si="117"/>
        <v>69.887199930358506</v>
      </c>
      <c r="X228">
        <f t="shared" si="118"/>
        <v>3.3593055577968935</v>
      </c>
      <c r="Y228">
        <f t="shared" si="119"/>
        <v>4.8067536847153542</v>
      </c>
      <c r="Z228">
        <f t="shared" si="120"/>
        <v>1.4973749642874012</v>
      </c>
      <c r="AA228">
        <f t="shared" si="121"/>
        <v>-83.845041266783895</v>
      </c>
      <c r="AB228">
        <f t="shared" si="122"/>
        <v>-27.246042749011895</v>
      </c>
      <c r="AC228">
        <f t="shared" si="123"/>
        <v>-2.2400801434333659</v>
      </c>
      <c r="AD228">
        <f t="shared" si="124"/>
        <v>112.80360255710458</v>
      </c>
      <c r="AE228">
        <f t="shared" si="125"/>
        <v>26.884740041611426</v>
      </c>
      <c r="AF228">
        <f t="shared" si="126"/>
        <v>1.9038292049028882</v>
      </c>
      <c r="AG228">
        <f t="shared" si="127"/>
        <v>16.388907548659297</v>
      </c>
      <c r="AH228">
        <v>1452.8670671864691</v>
      </c>
      <c r="AI228">
        <v>1430.770787878788</v>
      </c>
      <c r="AJ228">
        <v>1.6995125631240411</v>
      </c>
      <c r="AK228">
        <v>62.170441953153343</v>
      </c>
      <c r="AL228">
        <f t="shared" si="128"/>
        <v>1.9012481012876166</v>
      </c>
      <c r="AM228">
        <v>31.487888459800569</v>
      </c>
      <c r="AN228">
        <v>33.187137575757568</v>
      </c>
      <c r="AO228">
        <v>-4.1124434198420718E-4</v>
      </c>
      <c r="AP228">
        <v>100.072647166557</v>
      </c>
      <c r="AQ228">
        <v>5</v>
      </c>
      <c r="AR228">
        <v>1</v>
      </c>
      <c r="AS228">
        <f t="shared" si="129"/>
        <v>1</v>
      </c>
      <c r="AT228">
        <f t="shared" si="130"/>
        <v>0</v>
      </c>
      <c r="AU228">
        <f t="shared" si="131"/>
        <v>47373.808219937695</v>
      </c>
      <c r="AV228">
        <f t="shared" si="132"/>
        <v>1200.0842857142859</v>
      </c>
      <c r="AW228">
        <f t="shared" si="133"/>
        <v>1025.9989423400693</v>
      </c>
      <c r="AX228">
        <f t="shared" si="134"/>
        <v>0.85493906932495034</v>
      </c>
      <c r="AY228">
        <f t="shared" si="135"/>
        <v>0.18843240379715426</v>
      </c>
      <c r="AZ228">
        <v>6</v>
      </c>
      <c r="BA228">
        <v>0.5</v>
      </c>
      <c r="BB228" t="s">
        <v>355</v>
      </c>
      <c r="BC228">
        <v>2</v>
      </c>
      <c r="BD228" t="b">
        <v>1</v>
      </c>
      <c r="BE228">
        <v>1676567466.5</v>
      </c>
      <c r="BF228">
        <v>1380.8214285714289</v>
      </c>
      <c r="BG228">
        <v>1408.0642857142859</v>
      </c>
      <c r="BH228">
        <v>33.187942857142858</v>
      </c>
      <c r="BI228">
        <v>31.488914285714291</v>
      </c>
      <c r="BJ228">
        <v>1388.88</v>
      </c>
      <c r="BK228">
        <v>32.96378571428572</v>
      </c>
      <c r="BL228">
        <v>650.01085714285716</v>
      </c>
      <c r="BM228">
        <v>101.1205714285714</v>
      </c>
      <c r="BN228">
        <v>0.1000909142857143</v>
      </c>
      <c r="BO228">
        <v>32.116842857142863</v>
      </c>
      <c r="BP228">
        <v>32.299685714285722</v>
      </c>
      <c r="BQ228">
        <v>999.89999999999986</v>
      </c>
      <c r="BR228">
        <v>0</v>
      </c>
      <c r="BS228">
        <v>0</v>
      </c>
      <c r="BT228">
        <v>8984.1957142857154</v>
      </c>
      <c r="BU228">
        <v>0</v>
      </c>
      <c r="BV228">
        <v>378.62657142857142</v>
      </c>
      <c r="BW228">
        <v>-27.245100000000001</v>
      </c>
      <c r="BX228">
        <v>1428.218571428572</v>
      </c>
      <c r="BY228">
        <v>1453.8457142857139</v>
      </c>
      <c r="BZ228">
        <v>1.699057142857143</v>
      </c>
      <c r="CA228">
        <v>1408.0642857142859</v>
      </c>
      <c r="CB228">
        <v>31.488914285714291</v>
      </c>
      <c r="CC228">
        <v>3.355982857142858</v>
      </c>
      <c r="CD228">
        <v>3.1841728571428569</v>
      </c>
      <c r="CE228">
        <v>25.908257142857138</v>
      </c>
      <c r="CF228">
        <v>25.023685714285708</v>
      </c>
      <c r="CG228">
        <v>1200.0842857142859</v>
      </c>
      <c r="CH228">
        <v>0.49994699999999997</v>
      </c>
      <c r="CI228">
        <v>0.500054</v>
      </c>
      <c r="CJ228">
        <v>0</v>
      </c>
      <c r="CK228">
        <v>904.53142857142859</v>
      </c>
      <c r="CL228">
        <v>4.9990899999999998</v>
      </c>
      <c r="CM228">
        <v>9866.4257142857132</v>
      </c>
      <c r="CN228">
        <v>9558.3428571428558</v>
      </c>
      <c r="CO228">
        <v>42</v>
      </c>
      <c r="CP228">
        <v>43.580000000000013</v>
      </c>
      <c r="CQ228">
        <v>42.811999999999998</v>
      </c>
      <c r="CR228">
        <v>42.625</v>
      </c>
      <c r="CS228">
        <v>43.311999999999998</v>
      </c>
      <c r="CT228">
        <v>597.48142857142852</v>
      </c>
      <c r="CU228">
        <v>597.60571428571427</v>
      </c>
      <c r="CV228">
        <v>0</v>
      </c>
      <c r="CW228">
        <v>1676567480.0999999</v>
      </c>
      <c r="CX228">
        <v>0</v>
      </c>
      <c r="CY228">
        <v>1676559501.0999999</v>
      </c>
      <c r="CZ228" t="s">
        <v>356</v>
      </c>
      <c r="DA228">
        <v>1676559501.0999999</v>
      </c>
      <c r="DB228">
        <v>1676559496.5999999</v>
      </c>
      <c r="DC228">
        <v>9</v>
      </c>
      <c r="DD228">
        <v>-0.31900000000000001</v>
      </c>
      <c r="DE228">
        <v>0.04</v>
      </c>
      <c r="DF228">
        <v>-6.032</v>
      </c>
      <c r="DG228">
        <v>0.23799999999999999</v>
      </c>
      <c r="DH228">
        <v>416</v>
      </c>
      <c r="DI228">
        <v>31</v>
      </c>
      <c r="DJ228">
        <v>0.66</v>
      </c>
      <c r="DK228">
        <v>0.35</v>
      </c>
      <c r="DL228">
        <v>-27.201265853658541</v>
      </c>
      <c r="DM228">
        <v>-0.1989574912892916</v>
      </c>
      <c r="DN228">
        <v>5.49142906886015E-2</v>
      </c>
      <c r="DO228">
        <v>0</v>
      </c>
      <c r="DP228">
        <v>1.7179139024390251</v>
      </c>
      <c r="DQ228">
        <v>-3.9181045296166117E-2</v>
      </c>
      <c r="DR228">
        <v>2.2983269193475299E-2</v>
      </c>
      <c r="DS228">
        <v>1</v>
      </c>
      <c r="DT228">
        <v>0</v>
      </c>
      <c r="DU228">
        <v>0</v>
      </c>
      <c r="DV228">
        <v>0</v>
      </c>
      <c r="DW228">
        <v>-1</v>
      </c>
      <c r="DX228">
        <v>1</v>
      </c>
      <c r="DY228">
        <v>2</v>
      </c>
      <c r="DZ228" t="s">
        <v>373</v>
      </c>
      <c r="EA228">
        <v>3.2974299999999999</v>
      </c>
      <c r="EB228">
        <v>2.6253899999999999</v>
      </c>
      <c r="EC228">
        <v>0.22941500000000001</v>
      </c>
      <c r="ED228">
        <v>0.229764</v>
      </c>
      <c r="EE228">
        <v>0.13708699999999999</v>
      </c>
      <c r="EF228">
        <v>0.13106400000000001</v>
      </c>
      <c r="EG228">
        <v>23275.599999999999</v>
      </c>
      <c r="EH228">
        <v>23611.200000000001</v>
      </c>
      <c r="EI228">
        <v>28106.5</v>
      </c>
      <c r="EJ228">
        <v>29508.3</v>
      </c>
      <c r="EK228">
        <v>33401.4</v>
      </c>
      <c r="EL228">
        <v>35586.1</v>
      </c>
      <c r="EM228">
        <v>39693.599999999999</v>
      </c>
      <c r="EN228">
        <v>42152.7</v>
      </c>
      <c r="EO228">
        <v>2.2222200000000001</v>
      </c>
      <c r="EP228">
        <v>2.20777</v>
      </c>
      <c r="EQ228">
        <v>0.14574100000000001</v>
      </c>
      <c r="ER228">
        <v>0</v>
      </c>
      <c r="ES228">
        <v>29.934100000000001</v>
      </c>
      <c r="ET228">
        <v>999.9</v>
      </c>
      <c r="EU228">
        <v>76.5</v>
      </c>
      <c r="EV228">
        <v>32.6</v>
      </c>
      <c r="EW228">
        <v>37.369</v>
      </c>
      <c r="EX228">
        <v>56.911000000000001</v>
      </c>
      <c r="EY228">
        <v>-4.0224399999999996</v>
      </c>
      <c r="EZ228">
        <v>2</v>
      </c>
      <c r="FA228">
        <v>0.38638</v>
      </c>
      <c r="FB228">
        <v>-0.27162599999999998</v>
      </c>
      <c r="FC228">
        <v>20.2745</v>
      </c>
      <c r="FD228">
        <v>5.2198399999999996</v>
      </c>
      <c r="FE228">
        <v>12.007999999999999</v>
      </c>
      <c r="FF228">
        <v>4.9867999999999997</v>
      </c>
      <c r="FG228">
        <v>3.2845</v>
      </c>
      <c r="FH228">
        <v>9999</v>
      </c>
      <c r="FI228">
        <v>9999</v>
      </c>
      <c r="FJ228">
        <v>9999</v>
      </c>
      <c r="FK228">
        <v>999.9</v>
      </c>
      <c r="FL228">
        <v>1.8657999999999999</v>
      </c>
      <c r="FM228">
        <v>1.8621799999999999</v>
      </c>
      <c r="FN228">
        <v>1.8641700000000001</v>
      </c>
      <c r="FO228">
        <v>1.86025</v>
      </c>
      <c r="FP228">
        <v>1.8609599999999999</v>
      </c>
      <c r="FQ228">
        <v>1.86016</v>
      </c>
      <c r="FR228">
        <v>1.86188</v>
      </c>
      <c r="FS228">
        <v>1.85843</v>
      </c>
      <c r="FT228">
        <v>0</v>
      </c>
      <c r="FU228">
        <v>0</v>
      </c>
      <c r="FV228">
        <v>0</v>
      </c>
      <c r="FW228">
        <v>0</v>
      </c>
      <c r="FX228" t="s">
        <v>358</v>
      </c>
      <c r="FY228" t="s">
        <v>359</v>
      </c>
      <c r="FZ228" t="s">
        <v>360</v>
      </c>
      <c r="GA228" t="s">
        <v>360</v>
      </c>
      <c r="GB228" t="s">
        <v>360</v>
      </c>
      <c r="GC228" t="s">
        <v>360</v>
      </c>
      <c r="GD228">
        <v>0</v>
      </c>
      <c r="GE228">
        <v>100</v>
      </c>
      <c r="GF228">
        <v>100</v>
      </c>
      <c r="GG228">
        <v>-8.07</v>
      </c>
      <c r="GH228">
        <v>0.22420000000000001</v>
      </c>
      <c r="GI228">
        <v>-4.3390407852367989</v>
      </c>
      <c r="GJ228">
        <v>-4.8024823865547416E-3</v>
      </c>
      <c r="GK228">
        <v>2.2541114550050859E-6</v>
      </c>
      <c r="GL228">
        <v>-5.2254267566753844E-10</v>
      </c>
      <c r="GM228">
        <v>0.224158448447625</v>
      </c>
      <c r="GN228">
        <v>0</v>
      </c>
      <c r="GO228">
        <v>0</v>
      </c>
      <c r="GP228">
        <v>0</v>
      </c>
      <c r="GQ228">
        <v>6</v>
      </c>
      <c r="GR228">
        <v>2068</v>
      </c>
      <c r="GS228">
        <v>3</v>
      </c>
      <c r="GT228">
        <v>31</v>
      </c>
      <c r="GU228">
        <v>132.80000000000001</v>
      </c>
      <c r="GV228">
        <v>132.9</v>
      </c>
      <c r="GW228">
        <v>3.6450200000000001</v>
      </c>
      <c r="GX228">
        <v>2.4939</v>
      </c>
      <c r="GY228">
        <v>2.04834</v>
      </c>
      <c r="GZ228">
        <v>2.6257299999999999</v>
      </c>
      <c r="HA228">
        <v>2.1972700000000001</v>
      </c>
      <c r="HB228">
        <v>2.33765</v>
      </c>
      <c r="HC228">
        <v>37.674500000000002</v>
      </c>
      <c r="HD228">
        <v>14.175800000000001</v>
      </c>
      <c r="HE228">
        <v>18</v>
      </c>
      <c r="HF228">
        <v>694.36400000000003</v>
      </c>
      <c r="HG228">
        <v>760.65599999999995</v>
      </c>
      <c r="HH228">
        <v>31.000399999999999</v>
      </c>
      <c r="HI228">
        <v>32.329599999999999</v>
      </c>
      <c r="HJ228">
        <v>29.9998</v>
      </c>
      <c r="HK228">
        <v>32.307699999999997</v>
      </c>
      <c r="HL228">
        <v>32.321899999999999</v>
      </c>
      <c r="HM228">
        <v>72.884200000000007</v>
      </c>
      <c r="HN228">
        <v>19.9834</v>
      </c>
      <c r="HO228">
        <v>100</v>
      </c>
      <c r="HP228">
        <v>31</v>
      </c>
      <c r="HQ228">
        <v>1424.3</v>
      </c>
      <c r="HR228">
        <v>31.5182</v>
      </c>
      <c r="HS228">
        <v>99.068700000000007</v>
      </c>
      <c r="HT228">
        <v>97.772300000000001</v>
      </c>
    </row>
    <row r="229" spans="1:228" x14ac:dyDescent="0.2">
      <c r="A229">
        <v>214</v>
      </c>
      <c r="B229">
        <v>1676567472.5</v>
      </c>
      <c r="C229">
        <v>850.40000009536743</v>
      </c>
      <c r="D229" t="s">
        <v>787</v>
      </c>
      <c r="E229" t="s">
        <v>788</v>
      </c>
      <c r="F229">
        <v>4</v>
      </c>
      <c r="G229">
        <v>1676567470.1875</v>
      </c>
      <c r="H229">
        <f t="shared" si="102"/>
        <v>1.8946766039454803E-3</v>
      </c>
      <c r="I229">
        <f t="shared" si="103"/>
        <v>1.8946766039454803</v>
      </c>
      <c r="J229">
        <f t="shared" si="104"/>
        <v>16.156296848089681</v>
      </c>
      <c r="K229">
        <f t="shared" si="105"/>
        <v>1386.9537499999999</v>
      </c>
      <c r="L229">
        <f t="shared" si="106"/>
        <v>1145.5896586875897</v>
      </c>
      <c r="M229">
        <f t="shared" si="107"/>
        <v>115.95784580193876</v>
      </c>
      <c r="N229">
        <f t="shared" si="108"/>
        <v>140.3889847095588</v>
      </c>
      <c r="O229">
        <f t="shared" si="109"/>
        <v>0.12565822703076901</v>
      </c>
      <c r="P229">
        <f t="shared" si="110"/>
        <v>2.7654517617284697</v>
      </c>
      <c r="Q229">
        <f t="shared" si="111"/>
        <v>0.1225702305752543</v>
      </c>
      <c r="R229">
        <f t="shared" si="112"/>
        <v>7.6877517776787821E-2</v>
      </c>
      <c r="S229">
        <f t="shared" si="113"/>
        <v>226.11847944716425</v>
      </c>
      <c r="T229">
        <f t="shared" si="114"/>
        <v>33.008811436993071</v>
      </c>
      <c r="U229">
        <f t="shared" si="115"/>
        <v>32.312175000000003</v>
      </c>
      <c r="V229">
        <f t="shared" si="116"/>
        <v>4.8601072387630104</v>
      </c>
      <c r="W229">
        <f t="shared" si="117"/>
        <v>69.84735330603722</v>
      </c>
      <c r="X229">
        <f t="shared" si="118"/>
        <v>3.3589678087733121</v>
      </c>
      <c r="Y229">
        <f t="shared" si="119"/>
        <v>4.8090122957930053</v>
      </c>
      <c r="Z229">
        <f t="shared" si="120"/>
        <v>1.5011394299896983</v>
      </c>
      <c r="AA229">
        <f t="shared" si="121"/>
        <v>-83.555238233995681</v>
      </c>
      <c r="AB229">
        <f t="shared" si="122"/>
        <v>-27.883750891628374</v>
      </c>
      <c r="AC229">
        <f t="shared" si="123"/>
        <v>-2.2915514371011039</v>
      </c>
      <c r="AD229">
        <f t="shared" si="124"/>
        <v>112.38793888443908</v>
      </c>
      <c r="AE229">
        <f t="shared" si="125"/>
        <v>26.939101490451289</v>
      </c>
      <c r="AF229">
        <f t="shared" si="126"/>
        <v>1.897783113274337</v>
      </c>
      <c r="AG229">
        <f t="shared" si="127"/>
        <v>16.156296848089681</v>
      </c>
      <c r="AH229">
        <v>1459.7698941407671</v>
      </c>
      <c r="AI229">
        <v>1437.7201212121211</v>
      </c>
      <c r="AJ229">
        <v>1.7454789739469589</v>
      </c>
      <c r="AK229">
        <v>62.170441953153343</v>
      </c>
      <c r="AL229">
        <f t="shared" si="128"/>
        <v>1.8946766039454803</v>
      </c>
      <c r="AM229">
        <v>31.49000729737282</v>
      </c>
      <c r="AN229">
        <v>33.182292121212129</v>
      </c>
      <c r="AO229">
        <v>-2.2879184020858451E-4</v>
      </c>
      <c r="AP229">
        <v>100.072647166557</v>
      </c>
      <c r="AQ229">
        <v>5</v>
      </c>
      <c r="AR229">
        <v>1</v>
      </c>
      <c r="AS229">
        <f t="shared" si="129"/>
        <v>1</v>
      </c>
      <c r="AT229">
        <f t="shared" si="130"/>
        <v>0</v>
      </c>
      <c r="AU229">
        <f t="shared" si="131"/>
        <v>47412.207681329885</v>
      </c>
      <c r="AV229">
        <f t="shared" si="132"/>
        <v>1200.00125</v>
      </c>
      <c r="AW229">
        <f t="shared" si="133"/>
        <v>1025.9276199208105</v>
      </c>
      <c r="AX229">
        <f t="shared" si="134"/>
        <v>0.85493879270609963</v>
      </c>
      <c r="AY229">
        <f t="shared" si="135"/>
        <v>0.18843186992277236</v>
      </c>
      <c r="AZ229">
        <v>6</v>
      </c>
      <c r="BA229">
        <v>0.5</v>
      </c>
      <c r="BB229" t="s">
        <v>355</v>
      </c>
      <c r="BC229">
        <v>2</v>
      </c>
      <c r="BD229" t="b">
        <v>1</v>
      </c>
      <c r="BE229">
        <v>1676567470.1875</v>
      </c>
      <c r="BF229">
        <v>1386.9537499999999</v>
      </c>
      <c r="BG229">
        <v>1414.25</v>
      </c>
      <c r="BH229">
        <v>33.184462500000002</v>
      </c>
      <c r="BI229">
        <v>31.490812500000001</v>
      </c>
      <c r="BJ229">
        <v>1395.0237500000001</v>
      </c>
      <c r="BK229">
        <v>32.9602875</v>
      </c>
      <c r="BL229">
        <v>650.00662499999999</v>
      </c>
      <c r="BM229">
        <v>101.121</v>
      </c>
      <c r="BN229">
        <v>0.10010035</v>
      </c>
      <c r="BO229">
        <v>32.125149999999998</v>
      </c>
      <c r="BP229">
        <v>32.312175000000003</v>
      </c>
      <c r="BQ229">
        <v>999.9</v>
      </c>
      <c r="BR229">
        <v>0</v>
      </c>
      <c r="BS229">
        <v>0</v>
      </c>
      <c r="BT229">
        <v>8991.7975000000006</v>
      </c>
      <c r="BU229">
        <v>0</v>
      </c>
      <c r="BV229">
        <v>333.55475000000001</v>
      </c>
      <c r="BW229">
        <v>-27.294062499999999</v>
      </c>
      <c r="BX229">
        <v>1434.56</v>
      </c>
      <c r="BY229">
        <v>1460.23125</v>
      </c>
      <c r="BZ229">
        <v>1.6936562500000001</v>
      </c>
      <c r="CA229">
        <v>1414.25</v>
      </c>
      <c r="CB229">
        <v>31.490812500000001</v>
      </c>
      <c r="CC229">
        <v>3.3556412500000001</v>
      </c>
      <c r="CD229">
        <v>3.1843775000000001</v>
      </c>
      <c r="CE229">
        <v>25.906537499999999</v>
      </c>
      <c r="CF229">
        <v>25.024787499999999</v>
      </c>
      <c r="CG229">
        <v>1200.00125</v>
      </c>
      <c r="CH229">
        <v>0.4999575</v>
      </c>
      <c r="CI229">
        <v>0.500042875</v>
      </c>
      <c r="CJ229">
        <v>0</v>
      </c>
      <c r="CK229">
        <v>904.65287499999999</v>
      </c>
      <c r="CL229">
        <v>4.9990899999999998</v>
      </c>
      <c r="CM229">
        <v>9863.9874999999993</v>
      </c>
      <c r="CN229">
        <v>9557.7075000000004</v>
      </c>
      <c r="CO229">
        <v>42</v>
      </c>
      <c r="CP229">
        <v>43.561999999999998</v>
      </c>
      <c r="CQ229">
        <v>42.811999999999998</v>
      </c>
      <c r="CR229">
        <v>42.625</v>
      </c>
      <c r="CS229">
        <v>43.296499999999988</v>
      </c>
      <c r="CT229">
        <v>597.44999999999993</v>
      </c>
      <c r="CU229">
        <v>597.55250000000001</v>
      </c>
      <c r="CV229">
        <v>0</v>
      </c>
      <c r="CW229">
        <v>1676567484.3</v>
      </c>
      <c r="CX229">
        <v>0</v>
      </c>
      <c r="CY229">
        <v>1676559501.0999999</v>
      </c>
      <c r="CZ229" t="s">
        <v>356</v>
      </c>
      <c r="DA229">
        <v>1676559501.0999999</v>
      </c>
      <c r="DB229">
        <v>1676559496.5999999</v>
      </c>
      <c r="DC229">
        <v>9</v>
      </c>
      <c r="DD229">
        <v>-0.31900000000000001</v>
      </c>
      <c r="DE229">
        <v>0.04</v>
      </c>
      <c r="DF229">
        <v>-6.032</v>
      </c>
      <c r="DG229">
        <v>0.23799999999999999</v>
      </c>
      <c r="DH229">
        <v>416</v>
      </c>
      <c r="DI229">
        <v>31</v>
      </c>
      <c r="DJ229">
        <v>0.66</v>
      </c>
      <c r="DK229">
        <v>0.35</v>
      </c>
      <c r="DL229">
        <v>-27.215512195121949</v>
      </c>
      <c r="DM229">
        <v>-0.47875400696864812</v>
      </c>
      <c r="DN229">
        <v>6.1969316542482542E-2</v>
      </c>
      <c r="DO229">
        <v>0</v>
      </c>
      <c r="DP229">
        <v>1.7180260975609749</v>
      </c>
      <c r="DQ229">
        <v>-0.20921331010453531</v>
      </c>
      <c r="DR229">
        <v>2.1503646188614521E-2</v>
      </c>
      <c r="DS229">
        <v>0</v>
      </c>
      <c r="DT229">
        <v>0</v>
      </c>
      <c r="DU229">
        <v>0</v>
      </c>
      <c r="DV229">
        <v>0</v>
      </c>
      <c r="DW229">
        <v>-1</v>
      </c>
      <c r="DX229">
        <v>0</v>
      </c>
      <c r="DY229">
        <v>2</v>
      </c>
      <c r="DZ229" t="s">
        <v>357</v>
      </c>
      <c r="EA229">
        <v>3.2974800000000002</v>
      </c>
      <c r="EB229">
        <v>2.6252499999999999</v>
      </c>
      <c r="EC229">
        <v>0.23008899999999999</v>
      </c>
      <c r="ED229">
        <v>0.230434</v>
      </c>
      <c r="EE229">
        <v>0.137077</v>
      </c>
      <c r="EF229">
        <v>0.13107199999999999</v>
      </c>
      <c r="EG229">
        <v>23255.7</v>
      </c>
      <c r="EH229">
        <v>23590.7</v>
      </c>
      <c r="EI229">
        <v>28107.1</v>
      </c>
      <c r="EJ229">
        <v>29508.400000000001</v>
      </c>
      <c r="EK229">
        <v>33402.6</v>
      </c>
      <c r="EL229">
        <v>35585.699999999997</v>
      </c>
      <c r="EM229">
        <v>39694.400000000001</v>
      </c>
      <c r="EN229">
        <v>42152.5</v>
      </c>
      <c r="EO229">
        <v>2.22235</v>
      </c>
      <c r="EP229">
        <v>2.2076699999999998</v>
      </c>
      <c r="EQ229">
        <v>0.14635899999999999</v>
      </c>
      <c r="ER229">
        <v>0</v>
      </c>
      <c r="ES229">
        <v>29.938400000000001</v>
      </c>
      <c r="ET229">
        <v>999.9</v>
      </c>
      <c r="EU229">
        <v>76.5</v>
      </c>
      <c r="EV229">
        <v>32.6</v>
      </c>
      <c r="EW229">
        <v>37.370199999999997</v>
      </c>
      <c r="EX229">
        <v>56.790999999999997</v>
      </c>
      <c r="EY229">
        <v>-4.0344499999999996</v>
      </c>
      <c r="EZ229">
        <v>2</v>
      </c>
      <c r="FA229">
        <v>0.38594299999999998</v>
      </c>
      <c r="FB229">
        <v>-0.27049299999999998</v>
      </c>
      <c r="FC229">
        <v>20.2746</v>
      </c>
      <c r="FD229">
        <v>5.2199900000000001</v>
      </c>
      <c r="FE229">
        <v>12.007300000000001</v>
      </c>
      <c r="FF229">
        <v>4.9871499999999997</v>
      </c>
      <c r="FG229">
        <v>3.2844799999999998</v>
      </c>
      <c r="FH229">
        <v>9999</v>
      </c>
      <c r="FI229">
        <v>9999</v>
      </c>
      <c r="FJ229">
        <v>9999</v>
      </c>
      <c r="FK229">
        <v>999.9</v>
      </c>
      <c r="FL229">
        <v>1.86582</v>
      </c>
      <c r="FM229">
        <v>1.8621799999999999</v>
      </c>
      <c r="FN229">
        <v>1.8641700000000001</v>
      </c>
      <c r="FO229">
        <v>1.86026</v>
      </c>
      <c r="FP229">
        <v>1.8609599999999999</v>
      </c>
      <c r="FQ229">
        <v>1.86015</v>
      </c>
      <c r="FR229">
        <v>1.86188</v>
      </c>
      <c r="FS229">
        <v>1.8584400000000001</v>
      </c>
      <c r="FT229">
        <v>0</v>
      </c>
      <c r="FU229">
        <v>0</v>
      </c>
      <c r="FV229">
        <v>0</v>
      </c>
      <c r="FW229">
        <v>0</v>
      </c>
      <c r="FX229" t="s">
        <v>358</v>
      </c>
      <c r="FY229" t="s">
        <v>359</v>
      </c>
      <c r="FZ229" t="s">
        <v>360</v>
      </c>
      <c r="GA229" t="s">
        <v>360</v>
      </c>
      <c r="GB229" t="s">
        <v>360</v>
      </c>
      <c r="GC229" t="s">
        <v>360</v>
      </c>
      <c r="GD229">
        <v>0</v>
      </c>
      <c r="GE229">
        <v>100</v>
      </c>
      <c r="GF229">
        <v>100</v>
      </c>
      <c r="GG229">
        <v>-8.08</v>
      </c>
      <c r="GH229">
        <v>0.22409999999999999</v>
      </c>
      <c r="GI229">
        <v>-4.3390407852367989</v>
      </c>
      <c r="GJ229">
        <v>-4.8024823865547416E-3</v>
      </c>
      <c r="GK229">
        <v>2.2541114550050859E-6</v>
      </c>
      <c r="GL229">
        <v>-5.2254267566753844E-10</v>
      </c>
      <c r="GM229">
        <v>0.224158448447625</v>
      </c>
      <c r="GN229">
        <v>0</v>
      </c>
      <c r="GO229">
        <v>0</v>
      </c>
      <c r="GP229">
        <v>0</v>
      </c>
      <c r="GQ229">
        <v>6</v>
      </c>
      <c r="GR229">
        <v>2068</v>
      </c>
      <c r="GS229">
        <v>3</v>
      </c>
      <c r="GT229">
        <v>31</v>
      </c>
      <c r="GU229">
        <v>132.9</v>
      </c>
      <c r="GV229">
        <v>132.9</v>
      </c>
      <c r="GW229">
        <v>3.6584500000000002</v>
      </c>
      <c r="GX229">
        <v>2.49268</v>
      </c>
      <c r="GY229">
        <v>2.04834</v>
      </c>
      <c r="GZ229">
        <v>2.6269499999999999</v>
      </c>
      <c r="HA229">
        <v>2.1972700000000001</v>
      </c>
      <c r="HB229">
        <v>2.32178</v>
      </c>
      <c r="HC229">
        <v>37.698700000000002</v>
      </c>
      <c r="HD229">
        <v>14.175800000000001</v>
      </c>
      <c r="HE229">
        <v>18</v>
      </c>
      <c r="HF229">
        <v>694.45100000000002</v>
      </c>
      <c r="HG229">
        <v>760.53599999999994</v>
      </c>
      <c r="HH229">
        <v>31.000399999999999</v>
      </c>
      <c r="HI229">
        <v>32.328000000000003</v>
      </c>
      <c r="HJ229">
        <v>29.9999</v>
      </c>
      <c r="HK229">
        <v>32.3063</v>
      </c>
      <c r="HL229">
        <v>32.32</v>
      </c>
      <c r="HM229">
        <v>73.152500000000003</v>
      </c>
      <c r="HN229">
        <v>19.9834</v>
      </c>
      <c r="HO229">
        <v>100</v>
      </c>
      <c r="HP229">
        <v>31</v>
      </c>
      <c r="HQ229">
        <v>1430.98</v>
      </c>
      <c r="HR229">
        <v>31.5185</v>
      </c>
      <c r="HS229">
        <v>99.070700000000002</v>
      </c>
      <c r="HT229">
        <v>97.772099999999995</v>
      </c>
    </row>
    <row r="230" spans="1:228" x14ac:dyDescent="0.2">
      <c r="A230">
        <v>215</v>
      </c>
      <c r="B230">
        <v>1676567476.5</v>
      </c>
      <c r="C230">
        <v>854.40000009536743</v>
      </c>
      <c r="D230" t="s">
        <v>789</v>
      </c>
      <c r="E230" t="s">
        <v>790</v>
      </c>
      <c r="F230">
        <v>4</v>
      </c>
      <c r="G230">
        <v>1676567474.5</v>
      </c>
      <c r="H230">
        <f t="shared" si="102"/>
        <v>1.8892885219964617E-3</v>
      </c>
      <c r="I230">
        <f t="shared" si="103"/>
        <v>1.8892885219964617</v>
      </c>
      <c r="J230">
        <f t="shared" si="104"/>
        <v>16.348099316261621</v>
      </c>
      <c r="K230">
        <f t="shared" si="105"/>
        <v>1394.1857142857141</v>
      </c>
      <c r="L230">
        <f t="shared" si="106"/>
        <v>1149.239667114497</v>
      </c>
      <c r="M230">
        <f t="shared" si="107"/>
        <v>116.32715688866503</v>
      </c>
      <c r="N230">
        <f t="shared" si="108"/>
        <v>141.12083402485956</v>
      </c>
      <c r="O230">
        <f t="shared" si="109"/>
        <v>0.12510925571807685</v>
      </c>
      <c r="P230">
        <f t="shared" si="110"/>
        <v>2.7684583764429624</v>
      </c>
      <c r="Q230">
        <f t="shared" si="111"/>
        <v>0.12205106498914693</v>
      </c>
      <c r="R230">
        <f t="shared" si="112"/>
        <v>7.6550455590621708E-2</v>
      </c>
      <c r="S230">
        <f t="shared" si="113"/>
        <v>226.11729952322446</v>
      </c>
      <c r="T230">
        <f t="shared" si="114"/>
        <v>33.018218434688606</v>
      </c>
      <c r="U230">
        <f t="shared" si="115"/>
        <v>32.318600000000004</v>
      </c>
      <c r="V230">
        <f t="shared" si="116"/>
        <v>4.8618709017781789</v>
      </c>
      <c r="W230">
        <f t="shared" si="117"/>
        <v>69.805782900647898</v>
      </c>
      <c r="X230">
        <f t="shared" si="118"/>
        <v>3.3586463511082063</v>
      </c>
      <c r="Y230">
        <f t="shared" si="119"/>
        <v>4.8114156328401174</v>
      </c>
      <c r="Z230">
        <f t="shared" si="120"/>
        <v>1.5032245506699726</v>
      </c>
      <c r="AA230">
        <f t="shared" si="121"/>
        <v>-83.317623820043963</v>
      </c>
      <c r="AB230">
        <f t="shared" si="122"/>
        <v>-27.554259614644721</v>
      </c>
      <c r="AC230">
        <f t="shared" si="123"/>
        <v>-2.2621834516347246</v>
      </c>
      <c r="AD230">
        <f t="shared" si="124"/>
        <v>112.98323263690106</v>
      </c>
      <c r="AE230">
        <f t="shared" si="125"/>
        <v>26.968261249258919</v>
      </c>
      <c r="AF230">
        <f t="shared" si="126"/>
        <v>1.8888395240533944</v>
      </c>
      <c r="AG230">
        <f t="shared" si="127"/>
        <v>16.348099316261621</v>
      </c>
      <c r="AH230">
        <v>1466.7397394631689</v>
      </c>
      <c r="AI230">
        <v>1444.606545454546</v>
      </c>
      <c r="AJ230">
        <v>1.7194370531099319</v>
      </c>
      <c r="AK230">
        <v>62.170441953153343</v>
      </c>
      <c r="AL230">
        <f t="shared" si="128"/>
        <v>1.8892885219964617</v>
      </c>
      <c r="AM230">
        <v>31.49459128863883</v>
      </c>
      <c r="AN230">
        <v>33.180732121212117</v>
      </c>
      <c r="AO230">
        <v>-1.103100989609451E-5</v>
      </c>
      <c r="AP230">
        <v>100.072647166557</v>
      </c>
      <c r="AQ230">
        <v>5</v>
      </c>
      <c r="AR230">
        <v>1</v>
      </c>
      <c r="AS230">
        <f t="shared" si="129"/>
        <v>1</v>
      </c>
      <c r="AT230">
        <f t="shared" si="130"/>
        <v>0</v>
      </c>
      <c r="AU230">
        <f t="shared" si="131"/>
        <v>47493.767196482935</v>
      </c>
      <c r="AV230">
        <f t="shared" si="132"/>
        <v>1199.9914285714281</v>
      </c>
      <c r="AW230">
        <f t="shared" si="133"/>
        <v>1025.9195707374215</v>
      </c>
      <c r="AX230">
        <f t="shared" si="134"/>
        <v>0.85493908232224924</v>
      </c>
      <c r="AY230">
        <f t="shared" si="135"/>
        <v>0.18843242888194106</v>
      </c>
      <c r="AZ230">
        <v>6</v>
      </c>
      <c r="BA230">
        <v>0.5</v>
      </c>
      <c r="BB230" t="s">
        <v>355</v>
      </c>
      <c r="BC230">
        <v>2</v>
      </c>
      <c r="BD230" t="b">
        <v>1</v>
      </c>
      <c r="BE230">
        <v>1676567474.5</v>
      </c>
      <c r="BF230">
        <v>1394.1857142857141</v>
      </c>
      <c r="BG230">
        <v>1421.51</v>
      </c>
      <c r="BH230">
        <v>33.181328571428573</v>
      </c>
      <c r="BI230">
        <v>31.495657142857141</v>
      </c>
      <c r="BJ230">
        <v>1402.268571428571</v>
      </c>
      <c r="BK230">
        <v>32.957157142857149</v>
      </c>
      <c r="BL230">
        <v>650.0075714285714</v>
      </c>
      <c r="BM230">
        <v>101.121</v>
      </c>
      <c r="BN230">
        <v>9.9972628571428565E-2</v>
      </c>
      <c r="BO230">
        <v>32.133985714285707</v>
      </c>
      <c r="BP230">
        <v>32.318600000000004</v>
      </c>
      <c r="BQ230">
        <v>999.89999999999986</v>
      </c>
      <c r="BR230">
        <v>0</v>
      </c>
      <c r="BS230">
        <v>0</v>
      </c>
      <c r="BT230">
        <v>9007.7685714285708</v>
      </c>
      <c r="BU230">
        <v>0</v>
      </c>
      <c r="BV230">
        <v>318.79285714285709</v>
      </c>
      <c r="BW230">
        <v>-27.324771428571431</v>
      </c>
      <c r="BX230">
        <v>1442.0342857142859</v>
      </c>
      <c r="BY230">
        <v>1467.737142857143</v>
      </c>
      <c r="BZ230">
        <v>1.6856657142857141</v>
      </c>
      <c r="CA230">
        <v>1421.51</v>
      </c>
      <c r="CB230">
        <v>31.495657142857141</v>
      </c>
      <c r="CC230">
        <v>3.3553314285714291</v>
      </c>
      <c r="CD230">
        <v>3.1848771428571432</v>
      </c>
      <c r="CE230">
        <v>25.904971428571429</v>
      </c>
      <c r="CF230">
        <v>25.027414285714279</v>
      </c>
      <c r="CG230">
        <v>1199.9914285714281</v>
      </c>
      <c r="CH230">
        <v>0.49994699999999997</v>
      </c>
      <c r="CI230">
        <v>0.500054</v>
      </c>
      <c r="CJ230">
        <v>0</v>
      </c>
      <c r="CK230">
        <v>904.8382857142858</v>
      </c>
      <c r="CL230">
        <v>4.9990899999999998</v>
      </c>
      <c r="CM230">
        <v>9865.3585714285709</v>
      </c>
      <c r="CN230">
        <v>9557.6071428571431</v>
      </c>
      <c r="CO230">
        <v>42</v>
      </c>
      <c r="CP230">
        <v>43.561999999999998</v>
      </c>
      <c r="CQ230">
        <v>42.811999999999998</v>
      </c>
      <c r="CR230">
        <v>42.625</v>
      </c>
      <c r="CS230">
        <v>43.303142857142859</v>
      </c>
      <c r="CT230">
        <v>597.43285714285707</v>
      </c>
      <c r="CU230">
        <v>597.55857142857144</v>
      </c>
      <c r="CV230">
        <v>0</v>
      </c>
      <c r="CW230">
        <v>1676567488.5</v>
      </c>
      <c r="CX230">
        <v>0</v>
      </c>
      <c r="CY230">
        <v>1676559501.0999999</v>
      </c>
      <c r="CZ230" t="s">
        <v>356</v>
      </c>
      <c r="DA230">
        <v>1676559501.0999999</v>
      </c>
      <c r="DB230">
        <v>1676559496.5999999</v>
      </c>
      <c r="DC230">
        <v>9</v>
      </c>
      <c r="DD230">
        <v>-0.31900000000000001</v>
      </c>
      <c r="DE230">
        <v>0.04</v>
      </c>
      <c r="DF230">
        <v>-6.032</v>
      </c>
      <c r="DG230">
        <v>0.23799999999999999</v>
      </c>
      <c r="DH230">
        <v>416</v>
      </c>
      <c r="DI230">
        <v>31</v>
      </c>
      <c r="DJ230">
        <v>0.66</v>
      </c>
      <c r="DK230">
        <v>0.35</v>
      </c>
      <c r="DL230">
        <v>-27.2468731707317</v>
      </c>
      <c r="DM230">
        <v>-0.58880487804881776</v>
      </c>
      <c r="DN230">
        <v>6.4579351923231137E-2</v>
      </c>
      <c r="DO230">
        <v>0</v>
      </c>
      <c r="DP230">
        <v>1.705515121951219</v>
      </c>
      <c r="DQ230">
        <v>-0.1618503135888536</v>
      </c>
      <c r="DR230">
        <v>1.6644022016554991E-2</v>
      </c>
      <c r="DS230">
        <v>0</v>
      </c>
      <c r="DT230">
        <v>0</v>
      </c>
      <c r="DU230">
        <v>0</v>
      </c>
      <c r="DV230">
        <v>0</v>
      </c>
      <c r="DW230">
        <v>-1</v>
      </c>
      <c r="DX230">
        <v>0</v>
      </c>
      <c r="DY230">
        <v>2</v>
      </c>
      <c r="DZ230" t="s">
        <v>357</v>
      </c>
      <c r="EA230">
        <v>3.2974800000000002</v>
      </c>
      <c r="EB230">
        <v>2.6253600000000001</v>
      </c>
      <c r="EC230">
        <v>0.23076099999999999</v>
      </c>
      <c r="ED230">
        <v>0.23109499999999999</v>
      </c>
      <c r="EE230">
        <v>0.137072</v>
      </c>
      <c r="EF230">
        <v>0.13108400000000001</v>
      </c>
      <c r="EG230">
        <v>23236.1</v>
      </c>
      <c r="EH230">
        <v>23570.2</v>
      </c>
      <c r="EI230">
        <v>28108.1</v>
      </c>
      <c r="EJ230">
        <v>29508.2</v>
      </c>
      <c r="EK230">
        <v>33403.699999999997</v>
      </c>
      <c r="EL230">
        <v>35584.9</v>
      </c>
      <c r="EM230">
        <v>39695.4</v>
      </c>
      <c r="EN230">
        <v>42152.1</v>
      </c>
      <c r="EO230">
        <v>2.2222200000000001</v>
      </c>
      <c r="EP230">
        <v>2.2077</v>
      </c>
      <c r="EQ230">
        <v>0.146508</v>
      </c>
      <c r="ER230">
        <v>0</v>
      </c>
      <c r="ES230">
        <v>29.9436</v>
      </c>
      <c r="ET230">
        <v>999.9</v>
      </c>
      <c r="EU230">
        <v>76.5</v>
      </c>
      <c r="EV230">
        <v>32.6</v>
      </c>
      <c r="EW230">
        <v>37.369100000000003</v>
      </c>
      <c r="EX230">
        <v>56.790999999999997</v>
      </c>
      <c r="EY230">
        <v>-4.0144200000000003</v>
      </c>
      <c r="EZ230">
        <v>2</v>
      </c>
      <c r="FA230">
        <v>0.38598100000000002</v>
      </c>
      <c r="FB230">
        <v>-0.269619</v>
      </c>
      <c r="FC230">
        <v>20.2745</v>
      </c>
      <c r="FD230">
        <v>5.2195400000000003</v>
      </c>
      <c r="FE230">
        <v>12.0077</v>
      </c>
      <c r="FF230">
        <v>4.98665</v>
      </c>
      <c r="FG230">
        <v>3.2844799999999998</v>
      </c>
      <c r="FH230">
        <v>9999</v>
      </c>
      <c r="FI230">
        <v>9999</v>
      </c>
      <c r="FJ230">
        <v>9999</v>
      </c>
      <c r="FK230">
        <v>999.9</v>
      </c>
      <c r="FL230">
        <v>1.86581</v>
      </c>
      <c r="FM230">
        <v>1.8621799999999999</v>
      </c>
      <c r="FN230">
        <v>1.8641700000000001</v>
      </c>
      <c r="FO230">
        <v>1.86026</v>
      </c>
      <c r="FP230">
        <v>1.8609599999999999</v>
      </c>
      <c r="FQ230">
        <v>1.86016</v>
      </c>
      <c r="FR230">
        <v>1.86188</v>
      </c>
      <c r="FS230">
        <v>1.85849</v>
      </c>
      <c r="FT230">
        <v>0</v>
      </c>
      <c r="FU230">
        <v>0</v>
      </c>
      <c r="FV230">
        <v>0</v>
      </c>
      <c r="FW230">
        <v>0</v>
      </c>
      <c r="FX230" t="s">
        <v>358</v>
      </c>
      <c r="FY230" t="s">
        <v>359</v>
      </c>
      <c r="FZ230" t="s">
        <v>360</v>
      </c>
      <c r="GA230" t="s">
        <v>360</v>
      </c>
      <c r="GB230" t="s">
        <v>360</v>
      </c>
      <c r="GC230" t="s">
        <v>360</v>
      </c>
      <c r="GD230">
        <v>0</v>
      </c>
      <c r="GE230">
        <v>100</v>
      </c>
      <c r="GF230">
        <v>100</v>
      </c>
      <c r="GG230">
        <v>-8.09</v>
      </c>
      <c r="GH230">
        <v>0.22420000000000001</v>
      </c>
      <c r="GI230">
        <v>-4.3390407852367989</v>
      </c>
      <c r="GJ230">
        <v>-4.8024823865547416E-3</v>
      </c>
      <c r="GK230">
        <v>2.2541114550050859E-6</v>
      </c>
      <c r="GL230">
        <v>-5.2254267566753844E-10</v>
      </c>
      <c r="GM230">
        <v>0.224158448447625</v>
      </c>
      <c r="GN230">
        <v>0</v>
      </c>
      <c r="GO230">
        <v>0</v>
      </c>
      <c r="GP230">
        <v>0</v>
      </c>
      <c r="GQ230">
        <v>6</v>
      </c>
      <c r="GR230">
        <v>2068</v>
      </c>
      <c r="GS230">
        <v>3</v>
      </c>
      <c r="GT230">
        <v>31</v>
      </c>
      <c r="GU230">
        <v>132.9</v>
      </c>
      <c r="GV230">
        <v>133</v>
      </c>
      <c r="GW230">
        <v>3.6718799999999998</v>
      </c>
      <c r="GX230">
        <v>2.49268</v>
      </c>
      <c r="GY230">
        <v>2.04834</v>
      </c>
      <c r="GZ230">
        <v>2.6257299999999999</v>
      </c>
      <c r="HA230">
        <v>2.1972700000000001</v>
      </c>
      <c r="HB230">
        <v>2.3278799999999999</v>
      </c>
      <c r="HC230">
        <v>37.698700000000002</v>
      </c>
      <c r="HD230">
        <v>14.1671</v>
      </c>
      <c r="HE230">
        <v>18</v>
      </c>
      <c r="HF230">
        <v>694.322</v>
      </c>
      <c r="HG230">
        <v>760.54200000000003</v>
      </c>
      <c r="HH230">
        <v>31.000299999999999</v>
      </c>
      <c r="HI230">
        <v>32.325299999999999</v>
      </c>
      <c r="HJ230">
        <v>29.9999</v>
      </c>
      <c r="HK230">
        <v>32.304000000000002</v>
      </c>
      <c r="HL230">
        <v>32.318600000000004</v>
      </c>
      <c r="HM230">
        <v>73.421499999999995</v>
      </c>
      <c r="HN230">
        <v>19.9834</v>
      </c>
      <c r="HO230">
        <v>100</v>
      </c>
      <c r="HP230">
        <v>31</v>
      </c>
      <c r="HQ230">
        <v>1437.66</v>
      </c>
      <c r="HR230">
        <v>31.518999999999998</v>
      </c>
      <c r="HS230">
        <v>99.073700000000002</v>
      </c>
      <c r="HT230">
        <v>97.771299999999997</v>
      </c>
    </row>
    <row r="231" spans="1:228" x14ac:dyDescent="0.2">
      <c r="A231">
        <v>216</v>
      </c>
      <c r="B231">
        <v>1676567480.5</v>
      </c>
      <c r="C231">
        <v>858.40000009536743</v>
      </c>
      <c r="D231" t="s">
        <v>791</v>
      </c>
      <c r="E231" t="s">
        <v>792</v>
      </c>
      <c r="F231">
        <v>4</v>
      </c>
      <c r="G231">
        <v>1676567478.1875</v>
      </c>
      <c r="H231">
        <f t="shared" si="102"/>
        <v>1.8918739619844377E-3</v>
      </c>
      <c r="I231">
        <f t="shared" si="103"/>
        <v>1.8918739619844378</v>
      </c>
      <c r="J231">
        <f t="shared" si="104"/>
        <v>16.30919167877936</v>
      </c>
      <c r="K231">
        <f t="shared" si="105"/>
        <v>1400.3612499999999</v>
      </c>
      <c r="L231">
        <f t="shared" si="106"/>
        <v>1155.6379026292821</v>
      </c>
      <c r="M231">
        <f t="shared" si="107"/>
        <v>116.97505833205953</v>
      </c>
      <c r="N231">
        <f t="shared" si="108"/>
        <v>141.74624986945733</v>
      </c>
      <c r="O231">
        <f t="shared" si="109"/>
        <v>0.12506349241835815</v>
      </c>
      <c r="P231">
        <f t="shared" si="110"/>
        <v>2.7686763850961742</v>
      </c>
      <c r="Q231">
        <f t="shared" si="111"/>
        <v>0.12200774343568992</v>
      </c>
      <c r="R231">
        <f t="shared" si="112"/>
        <v>7.6523167903010225E-2</v>
      </c>
      <c r="S231">
        <f t="shared" si="113"/>
        <v>226.11815173746757</v>
      </c>
      <c r="T231">
        <f t="shared" si="114"/>
        <v>33.027973256961019</v>
      </c>
      <c r="U231">
        <f t="shared" si="115"/>
        <v>32.328212499999999</v>
      </c>
      <c r="V231">
        <f t="shared" si="116"/>
        <v>4.8645105739591736</v>
      </c>
      <c r="W231">
        <f t="shared" si="117"/>
        <v>69.765605814855476</v>
      </c>
      <c r="X231">
        <f t="shared" si="118"/>
        <v>3.3587118242120351</v>
      </c>
      <c r="Y231">
        <f t="shared" si="119"/>
        <v>4.8142803104518457</v>
      </c>
      <c r="Z231">
        <f t="shared" si="120"/>
        <v>1.5057987497471386</v>
      </c>
      <c r="AA231">
        <f t="shared" si="121"/>
        <v>-83.431641723513707</v>
      </c>
      <c r="AB231">
        <f t="shared" si="122"/>
        <v>-27.41995868990638</v>
      </c>
      <c r="AC231">
        <f t="shared" si="123"/>
        <v>-2.2512029805551395</v>
      </c>
      <c r="AD231">
        <f t="shared" si="124"/>
        <v>113.01534834349233</v>
      </c>
      <c r="AE231">
        <f t="shared" si="125"/>
        <v>26.955147138508195</v>
      </c>
      <c r="AF231">
        <f t="shared" si="126"/>
        <v>1.8876051083187191</v>
      </c>
      <c r="AG231">
        <f t="shared" si="127"/>
        <v>16.30919167877936</v>
      </c>
      <c r="AH231">
        <v>1473.687233888483</v>
      </c>
      <c r="AI231">
        <v>1451.557515151515</v>
      </c>
      <c r="AJ231">
        <v>1.7283263465269401</v>
      </c>
      <c r="AK231">
        <v>62.170441953153343</v>
      </c>
      <c r="AL231">
        <f t="shared" si="128"/>
        <v>1.8918739619844378</v>
      </c>
      <c r="AM231">
        <v>31.496565405343571</v>
      </c>
      <c r="AN231">
        <v>33.184702424242403</v>
      </c>
      <c r="AO231">
        <v>3.7540725813843621E-5</v>
      </c>
      <c r="AP231">
        <v>100.072647166557</v>
      </c>
      <c r="AQ231">
        <v>5</v>
      </c>
      <c r="AR231">
        <v>1</v>
      </c>
      <c r="AS231">
        <f t="shared" si="129"/>
        <v>1</v>
      </c>
      <c r="AT231">
        <f t="shared" si="130"/>
        <v>0</v>
      </c>
      <c r="AU231">
        <f t="shared" si="131"/>
        <v>47498.145593329944</v>
      </c>
      <c r="AV231">
        <f t="shared" si="132"/>
        <v>1199.9962499999999</v>
      </c>
      <c r="AW231">
        <f t="shared" si="133"/>
        <v>1025.9236635945426</v>
      </c>
      <c r="AX231">
        <f t="shared" si="134"/>
        <v>0.85493905801334191</v>
      </c>
      <c r="AY231">
        <f t="shared" si="135"/>
        <v>0.18843238196574996</v>
      </c>
      <c r="AZ231">
        <v>6</v>
      </c>
      <c r="BA231">
        <v>0.5</v>
      </c>
      <c r="BB231" t="s">
        <v>355</v>
      </c>
      <c r="BC231">
        <v>2</v>
      </c>
      <c r="BD231" t="b">
        <v>1</v>
      </c>
      <c r="BE231">
        <v>1676567478.1875</v>
      </c>
      <c r="BF231">
        <v>1400.3612499999999</v>
      </c>
      <c r="BG231">
        <v>1427.6824999999999</v>
      </c>
      <c r="BH231">
        <v>33.181899999999999</v>
      </c>
      <c r="BI231">
        <v>31.4973375</v>
      </c>
      <c r="BJ231">
        <v>1408.4537499999999</v>
      </c>
      <c r="BK231">
        <v>32.957762500000001</v>
      </c>
      <c r="BL231">
        <v>650.01</v>
      </c>
      <c r="BM231">
        <v>101.12125</v>
      </c>
      <c r="BN231">
        <v>9.9952650000000004E-2</v>
      </c>
      <c r="BO231">
        <v>32.144512499999998</v>
      </c>
      <c r="BP231">
        <v>32.328212499999999</v>
      </c>
      <c r="BQ231">
        <v>999.9</v>
      </c>
      <c r="BR231">
        <v>0</v>
      </c>
      <c r="BS231">
        <v>0</v>
      </c>
      <c r="BT231">
        <v>9008.9050000000007</v>
      </c>
      <c r="BU231">
        <v>0</v>
      </c>
      <c r="BV231">
        <v>323.39575000000002</v>
      </c>
      <c r="BW231">
        <v>-27.319524999999999</v>
      </c>
      <c r="BX231">
        <v>1448.4224999999999</v>
      </c>
      <c r="BY231">
        <v>1474.1125</v>
      </c>
      <c r="BZ231">
        <v>1.6845650000000001</v>
      </c>
      <c r="CA231">
        <v>1427.6824999999999</v>
      </c>
      <c r="CB231">
        <v>31.4973375</v>
      </c>
      <c r="CC231">
        <v>3.3553975</v>
      </c>
      <c r="CD231">
        <v>3.1850512499999999</v>
      </c>
      <c r="CE231">
        <v>25.9053</v>
      </c>
      <c r="CF231">
        <v>25.028337499999999</v>
      </c>
      <c r="CG231">
        <v>1199.9962499999999</v>
      </c>
      <c r="CH231">
        <v>0.49994699999999997</v>
      </c>
      <c r="CI231">
        <v>0.500054</v>
      </c>
      <c r="CJ231">
        <v>0</v>
      </c>
      <c r="CK231">
        <v>905.04662499999995</v>
      </c>
      <c r="CL231">
        <v>4.9990899999999998</v>
      </c>
      <c r="CM231">
        <v>9871.9249999999993</v>
      </c>
      <c r="CN231">
        <v>9557.6424999999999</v>
      </c>
      <c r="CO231">
        <v>42</v>
      </c>
      <c r="CP231">
        <v>43.561999999999998</v>
      </c>
      <c r="CQ231">
        <v>42.811999999999998</v>
      </c>
      <c r="CR231">
        <v>42.625</v>
      </c>
      <c r="CS231">
        <v>43.280999999999999</v>
      </c>
      <c r="CT231">
        <v>597.43624999999997</v>
      </c>
      <c r="CU231">
        <v>597.55999999999995</v>
      </c>
      <c r="CV231">
        <v>0</v>
      </c>
      <c r="CW231">
        <v>1676567492.0999999</v>
      </c>
      <c r="CX231">
        <v>0</v>
      </c>
      <c r="CY231">
        <v>1676559501.0999999</v>
      </c>
      <c r="CZ231" t="s">
        <v>356</v>
      </c>
      <c r="DA231">
        <v>1676559501.0999999</v>
      </c>
      <c r="DB231">
        <v>1676559496.5999999</v>
      </c>
      <c r="DC231">
        <v>9</v>
      </c>
      <c r="DD231">
        <v>-0.31900000000000001</v>
      </c>
      <c r="DE231">
        <v>0.04</v>
      </c>
      <c r="DF231">
        <v>-6.032</v>
      </c>
      <c r="DG231">
        <v>0.23799999999999999</v>
      </c>
      <c r="DH231">
        <v>416</v>
      </c>
      <c r="DI231">
        <v>31</v>
      </c>
      <c r="DJ231">
        <v>0.66</v>
      </c>
      <c r="DK231">
        <v>0.35</v>
      </c>
      <c r="DL231">
        <v>-27.281951219512202</v>
      </c>
      <c r="DM231">
        <v>-0.38499721254356939</v>
      </c>
      <c r="DN231">
        <v>4.7797806470494551E-2</v>
      </c>
      <c r="DO231">
        <v>0</v>
      </c>
      <c r="DP231">
        <v>1.695858536585366</v>
      </c>
      <c r="DQ231">
        <v>-0.1015446689895516</v>
      </c>
      <c r="DR231">
        <v>1.0399260893289989E-2</v>
      </c>
      <c r="DS231">
        <v>0</v>
      </c>
      <c r="DT231">
        <v>0</v>
      </c>
      <c r="DU231">
        <v>0</v>
      </c>
      <c r="DV231">
        <v>0</v>
      </c>
      <c r="DW231">
        <v>-1</v>
      </c>
      <c r="DX231">
        <v>0</v>
      </c>
      <c r="DY231">
        <v>2</v>
      </c>
      <c r="DZ231" t="s">
        <v>357</v>
      </c>
      <c r="EA231">
        <v>3.2974899999999998</v>
      </c>
      <c r="EB231">
        <v>2.6252499999999999</v>
      </c>
      <c r="EC231">
        <v>0.23142499999999999</v>
      </c>
      <c r="ED231">
        <v>0.231743</v>
      </c>
      <c r="EE231">
        <v>0.13708400000000001</v>
      </c>
      <c r="EF231">
        <v>0.13109499999999999</v>
      </c>
      <c r="EG231">
        <v>23216.1</v>
      </c>
      <c r="EH231">
        <v>23550.2</v>
      </c>
      <c r="EI231">
        <v>28108.2</v>
      </c>
      <c r="EJ231">
        <v>29508.2</v>
      </c>
      <c r="EK231">
        <v>33403.9</v>
      </c>
      <c r="EL231">
        <v>35584.6</v>
      </c>
      <c r="EM231">
        <v>39696.1</v>
      </c>
      <c r="EN231">
        <v>42152.2</v>
      </c>
      <c r="EO231">
        <v>2.22235</v>
      </c>
      <c r="EP231">
        <v>2.2078000000000002</v>
      </c>
      <c r="EQ231">
        <v>0.14699300000000001</v>
      </c>
      <c r="ER231">
        <v>0</v>
      </c>
      <c r="ES231">
        <v>29.950399999999998</v>
      </c>
      <c r="ET231">
        <v>999.9</v>
      </c>
      <c r="EU231">
        <v>76.5</v>
      </c>
      <c r="EV231">
        <v>32.6</v>
      </c>
      <c r="EW231">
        <v>37.372</v>
      </c>
      <c r="EX231">
        <v>56.610999999999997</v>
      </c>
      <c r="EY231">
        <v>-4.0945499999999999</v>
      </c>
      <c r="EZ231">
        <v>2</v>
      </c>
      <c r="FA231">
        <v>0.38589699999999999</v>
      </c>
      <c r="FB231">
        <v>-0.26892199999999999</v>
      </c>
      <c r="FC231">
        <v>20.2746</v>
      </c>
      <c r="FD231">
        <v>5.2192400000000001</v>
      </c>
      <c r="FE231">
        <v>12.007099999999999</v>
      </c>
      <c r="FF231">
        <v>4.9863499999999998</v>
      </c>
      <c r="FG231">
        <v>3.28443</v>
      </c>
      <c r="FH231">
        <v>9999</v>
      </c>
      <c r="FI231">
        <v>9999</v>
      </c>
      <c r="FJ231">
        <v>9999</v>
      </c>
      <c r="FK231">
        <v>999.9</v>
      </c>
      <c r="FL231">
        <v>1.8658300000000001</v>
      </c>
      <c r="FM231">
        <v>1.8621799999999999</v>
      </c>
      <c r="FN231">
        <v>1.8641700000000001</v>
      </c>
      <c r="FO231">
        <v>1.86025</v>
      </c>
      <c r="FP231">
        <v>1.8609599999999999</v>
      </c>
      <c r="FQ231">
        <v>1.86016</v>
      </c>
      <c r="FR231">
        <v>1.86188</v>
      </c>
      <c r="FS231">
        <v>1.8584499999999999</v>
      </c>
      <c r="FT231">
        <v>0</v>
      </c>
      <c r="FU231">
        <v>0</v>
      </c>
      <c r="FV231">
        <v>0</v>
      </c>
      <c r="FW231">
        <v>0</v>
      </c>
      <c r="FX231" t="s">
        <v>358</v>
      </c>
      <c r="FY231" t="s">
        <v>359</v>
      </c>
      <c r="FZ231" t="s">
        <v>360</v>
      </c>
      <c r="GA231" t="s">
        <v>360</v>
      </c>
      <c r="GB231" t="s">
        <v>360</v>
      </c>
      <c r="GC231" t="s">
        <v>360</v>
      </c>
      <c r="GD231">
        <v>0</v>
      </c>
      <c r="GE231">
        <v>100</v>
      </c>
      <c r="GF231">
        <v>100</v>
      </c>
      <c r="GG231">
        <v>-8.1</v>
      </c>
      <c r="GH231">
        <v>0.22420000000000001</v>
      </c>
      <c r="GI231">
        <v>-4.3390407852367989</v>
      </c>
      <c r="GJ231">
        <v>-4.8024823865547416E-3</v>
      </c>
      <c r="GK231">
        <v>2.2541114550050859E-6</v>
      </c>
      <c r="GL231">
        <v>-5.2254267566753844E-10</v>
      </c>
      <c r="GM231">
        <v>0.224158448447625</v>
      </c>
      <c r="GN231">
        <v>0</v>
      </c>
      <c r="GO231">
        <v>0</v>
      </c>
      <c r="GP231">
        <v>0</v>
      </c>
      <c r="GQ231">
        <v>6</v>
      </c>
      <c r="GR231">
        <v>2068</v>
      </c>
      <c r="GS231">
        <v>3</v>
      </c>
      <c r="GT231">
        <v>31</v>
      </c>
      <c r="GU231">
        <v>133</v>
      </c>
      <c r="GV231">
        <v>133.1</v>
      </c>
      <c r="GW231">
        <v>3.6852999999999998</v>
      </c>
      <c r="GX231">
        <v>2.4890099999999999</v>
      </c>
      <c r="GY231">
        <v>2.04834</v>
      </c>
      <c r="GZ231">
        <v>2.6257299999999999</v>
      </c>
      <c r="HA231">
        <v>2.1972700000000001</v>
      </c>
      <c r="HB231">
        <v>2.3315399999999999</v>
      </c>
      <c r="HC231">
        <v>37.698700000000002</v>
      </c>
      <c r="HD231">
        <v>14.175800000000001</v>
      </c>
      <c r="HE231">
        <v>18</v>
      </c>
      <c r="HF231">
        <v>694.40300000000002</v>
      </c>
      <c r="HG231">
        <v>760.60799999999995</v>
      </c>
      <c r="HH231">
        <v>31.0002</v>
      </c>
      <c r="HI231">
        <v>32.324599999999997</v>
      </c>
      <c r="HJ231">
        <v>29.9998</v>
      </c>
      <c r="HK231">
        <v>32.302</v>
      </c>
      <c r="HL231">
        <v>32.316200000000002</v>
      </c>
      <c r="HM231">
        <v>73.695999999999998</v>
      </c>
      <c r="HN231">
        <v>19.9834</v>
      </c>
      <c r="HO231">
        <v>100</v>
      </c>
      <c r="HP231">
        <v>31</v>
      </c>
      <c r="HQ231">
        <v>1444.34</v>
      </c>
      <c r="HR231">
        <v>31.519200000000001</v>
      </c>
      <c r="HS231">
        <v>99.0749</v>
      </c>
      <c r="HT231">
        <v>97.771500000000003</v>
      </c>
    </row>
    <row r="232" spans="1:228" x14ac:dyDescent="0.2">
      <c r="A232">
        <v>217</v>
      </c>
      <c r="B232">
        <v>1676567484.5</v>
      </c>
      <c r="C232">
        <v>862.40000009536743</v>
      </c>
      <c r="D232" t="s">
        <v>793</v>
      </c>
      <c r="E232" t="s">
        <v>794</v>
      </c>
      <c r="F232">
        <v>4</v>
      </c>
      <c r="G232">
        <v>1676567482.5</v>
      </c>
      <c r="H232">
        <f t="shared" si="102"/>
        <v>1.8869352130584068E-3</v>
      </c>
      <c r="I232">
        <f t="shared" si="103"/>
        <v>1.8869352130584067</v>
      </c>
      <c r="J232">
        <f t="shared" si="104"/>
        <v>15.985095340025664</v>
      </c>
      <c r="K232">
        <f t="shared" si="105"/>
        <v>1407.6385714285709</v>
      </c>
      <c r="L232">
        <f t="shared" si="106"/>
        <v>1165.8791052266115</v>
      </c>
      <c r="M232">
        <f t="shared" si="107"/>
        <v>118.01213506330711</v>
      </c>
      <c r="N232">
        <f t="shared" si="108"/>
        <v>142.48341227408895</v>
      </c>
      <c r="O232">
        <f t="shared" si="109"/>
        <v>0.12446317331507112</v>
      </c>
      <c r="P232">
        <f t="shared" si="110"/>
        <v>2.767780806154716</v>
      </c>
      <c r="Q232">
        <f t="shared" si="111"/>
        <v>0.12143535366286465</v>
      </c>
      <c r="R232">
        <f t="shared" si="112"/>
        <v>7.6162998669918866E-2</v>
      </c>
      <c r="S232">
        <f t="shared" si="113"/>
        <v>226.12090509452935</v>
      </c>
      <c r="T232">
        <f t="shared" si="114"/>
        <v>33.038570720491947</v>
      </c>
      <c r="U232">
        <f t="shared" si="115"/>
        <v>32.340857142857153</v>
      </c>
      <c r="V232">
        <f t="shared" si="116"/>
        <v>4.8679847973576997</v>
      </c>
      <c r="W232">
        <f t="shared" si="117"/>
        <v>69.737480946750409</v>
      </c>
      <c r="X232">
        <f t="shared" si="118"/>
        <v>3.3590615516837352</v>
      </c>
      <c r="Y232">
        <f t="shared" si="119"/>
        <v>4.8167233832960221</v>
      </c>
      <c r="Z232">
        <f t="shared" si="120"/>
        <v>1.5089232456739645</v>
      </c>
      <c r="AA232">
        <f t="shared" si="121"/>
        <v>-83.213842895875743</v>
      </c>
      <c r="AB232">
        <f t="shared" si="122"/>
        <v>-27.958927287740455</v>
      </c>
      <c r="AC232">
        <f t="shared" si="123"/>
        <v>-2.2964394812321585</v>
      </c>
      <c r="AD232">
        <f t="shared" si="124"/>
        <v>112.651695429681</v>
      </c>
      <c r="AE232">
        <f t="shared" si="125"/>
        <v>26.707003228699975</v>
      </c>
      <c r="AF232">
        <f t="shared" si="126"/>
        <v>1.8852120658833813</v>
      </c>
      <c r="AG232">
        <f t="shared" si="127"/>
        <v>15.985095340025664</v>
      </c>
      <c r="AH232">
        <v>1480.4287510775589</v>
      </c>
      <c r="AI232">
        <v>1458.5582424242421</v>
      </c>
      <c r="AJ232">
        <v>1.7414566686744879</v>
      </c>
      <c r="AK232">
        <v>62.170441953153343</v>
      </c>
      <c r="AL232">
        <f t="shared" si="128"/>
        <v>1.8869352130584067</v>
      </c>
      <c r="AM232">
        <v>31.501812627998088</v>
      </c>
      <c r="AN232">
        <v>33.18565333333332</v>
      </c>
      <c r="AO232">
        <v>1.5705303926355599E-5</v>
      </c>
      <c r="AP232">
        <v>100.072647166557</v>
      </c>
      <c r="AQ232">
        <v>5</v>
      </c>
      <c r="AR232">
        <v>1</v>
      </c>
      <c r="AS232">
        <f t="shared" si="129"/>
        <v>1</v>
      </c>
      <c r="AT232">
        <f t="shared" si="130"/>
        <v>0</v>
      </c>
      <c r="AU232">
        <f t="shared" si="131"/>
        <v>47472.044837606772</v>
      </c>
      <c r="AV232">
        <f t="shared" si="132"/>
        <v>1200.011428571428</v>
      </c>
      <c r="AW232">
        <f t="shared" si="133"/>
        <v>1025.9365850230718</v>
      </c>
      <c r="AX232">
        <f t="shared" si="134"/>
        <v>0.85493901190958965</v>
      </c>
      <c r="AY232">
        <f t="shared" si="135"/>
        <v>0.18843229298550801</v>
      </c>
      <c r="AZ232">
        <v>6</v>
      </c>
      <c r="BA232">
        <v>0.5</v>
      </c>
      <c r="BB232" t="s">
        <v>355</v>
      </c>
      <c r="BC232">
        <v>2</v>
      </c>
      <c r="BD232" t="b">
        <v>1</v>
      </c>
      <c r="BE232">
        <v>1676567482.5</v>
      </c>
      <c r="BF232">
        <v>1407.6385714285709</v>
      </c>
      <c r="BG232">
        <v>1434.74</v>
      </c>
      <c r="BH232">
        <v>33.185228571428567</v>
      </c>
      <c r="BI232">
        <v>31.502828571428569</v>
      </c>
      <c r="BJ232">
        <v>1415.741428571429</v>
      </c>
      <c r="BK232">
        <v>32.961028571428571</v>
      </c>
      <c r="BL232">
        <v>650.01814285714295</v>
      </c>
      <c r="BM232">
        <v>101.1217142857143</v>
      </c>
      <c r="BN232">
        <v>9.9874242857142859E-2</v>
      </c>
      <c r="BO232">
        <v>32.153485714285708</v>
      </c>
      <c r="BP232">
        <v>32.340857142857153</v>
      </c>
      <c r="BQ232">
        <v>999.89999999999986</v>
      </c>
      <c r="BR232">
        <v>0</v>
      </c>
      <c r="BS232">
        <v>0</v>
      </c>
      <c r="BT232">
        <v>9004.1042857142875</v>
      </c>
      <c r="BU232">
        <v>0</v>
      </c>
      <c r="BV232">
        <v>362.37242857142849</v>
      </c>
      <c r="BW232">
        <v>-27.102757142857151</v>
      </c>
      <c r="BX232">
        <v>1455.954285714286</v>
      </c>
      <c r="BY232">
        <v>1481.408571428572</v>
      </c>
      <c r="BZ232">
        <v>1.682377142857143</v>
      </c>
      <c r="CA232">
        <v>1434.74</v>
      </c>
      <c r="CB232">
        <v>31.502828571428569</v>
      </c>
      <c r="CC232">
        <v>3.3557428571428569</v>
      </c>
      <c r="CD232">
        <v>3.185618571428571</v>
      </c>
      <c r="CE232">
        <v>25.907057142857148</v>
      </c>
      <c r="CF232">
        <v>25.031314285714281</v>
      </c>
      <c r="CG232">
        <v>1200.011428571428</v>
      </c>
      <c r="CH232">
        <v>0.49994699999999997</v>
      </c>
      <c r="CI232">
        <v>0.500054</v>
      </c>
      <c r="CJ232">
        <v>0</v>
      </c>
      <c r="CK232">
        <v>905.04985714285715</v>
      </c>
      <c r="CL232">
        <v>4.9990899999999998</v>
      </c>
      <c r="CM232">
        <v>9881.3528571428578</v>
      </c>
      <c r="CN232">
        <v>9557.7585714285706</v>
      </c>
      <c r="CO232">
        <v>42</v>
      </c>
      <c r="CP232">
        <v>43.561999999999998</v>
      </c>
      <c r="CQ232">
        <v>42.811999999999998</v>
      </c>
      <c r="CR232">
        <v>42.625</v>
      </c>
      <c r="CS232">
        <v>43.267714285714291</v>
      </c>
      <c r="CT232">
        <v>597.4457142857143</v>
      </c>
      <c r="CU232">
        <v>597.56571428571431</v>
      </c>
      <c r="CV232">
        <v>0</v>
      </c>
      <c r="CW232">
        <v>1676567496.3</v>
      </c>
      <c r="CX232">
        <v>0</v>
      </c>
      <c r="CY232">
        <v>1676559501.0999999</v>
      </c>
      <c r="CZ232" t="s">
        <v>356</v>
      </c>
      <c r="DA232">
        <v>1676559501.0999999</v>
      </c>
      <c r="DB232">
        <v>1676559496.5999999</v>
      </c>
      <c r="DC232">
        <v>9</v>
      </c>
      <c r="DD232">
        <v>-0.31900000000000001</v>
      </c>
      <c r="DE232">
        <v>0.04</v>
      </c>
      <c r="DF232">
        <v>-6.032</v>
      </c>
      <c r="DG232">
        <v>0.23799999999999999</v>
      </c>
      <c r="DH232">
        <v>416</v>
      </c>
      <c r="DI232">
        <v>31</v>
      </c>
      <c r="DJ232">
        <v>0.66</v>
      </c>
      <c r="DK232">
        <v>0.35</v>
      </c>
      <c r="DL232">
        <v>-27.263902439024399</v>
      </c>
      <c r="DM232">
        <v>0.20789477351914129</v>
      </c>
      <c r="DN232">
        <v>7.7385451105693198E-2</v>
      </c>
      <c r="DO232">
        <v>0</v>
      </c>
      <c r="DP232">
        <v>1.6901397560975611</v>
      </c>
      <c r="DQ232">
        <v>-6.9243344947733487E-2</v>
      </c>
      <c r="DR232">
        <v>7.1871994911702304E-3</v>
      </c>
      <c r="DS232">
        <v>1</v>
      </c>
      <c r="DT232">
        <v>0</v>
      </c>
      <c r="DU232">
        <v>0</v>
      </c>
      <c r="DV232">
        <v>0</v>
      </c>
      <c r="DW232">
        <v>-1</v>
      </c>
      <c r="DX232">
        <v>1</v>
      </c>
      <c r="DY232">
        <v>2</v>
      </c>
      <c r="DZ232" t="s">
        <v>373</v>
      </c>
      <c r="EA232">
        <v>3.29758</v>
      </c>
      <c r="EB232">
        <v>2.6251500000000001</v>
      </c>
      <c r="EC232">
        <v>0.23209199999999999</v>
      </c>
      <c r="ED232">
        <v>0.23238600000000001</v>
      </c>
      <c r="EE232">
        <v>0.13709399999999999</v>
      </c>
      <c r="EF232">
        <v>0.131104</v>
      </c>
      <c r="EG232">
        <v>23195.8</v>
      </c>
      <c r="EH232">
        <v>23530.3</v>
      </c>
      <c r="EI232">
        <v>28108</v>
      </c>
      <c r="EJ232">
        <v>29507.9</v>
      </c>
      <c r="EK232">
        <v>33403</v>
      </c>
      <c r="EL232">
        <v>35584.199999999997</v>
      </c>
      <c r="EM232">
        <v>39695.5</v>
      </c>
      <c r="EN232">
        <v>42152.1</v>
      </c>
      <c r="EO232">
        <v>2.2224499999999998</v>
      </c>
      <c r="EP232">
        <v>2.2078799999999998</v>
      </c>
      <c r="EQ232">
        <v>0.146843</v>
      </c>
      <c r="ER232">
        <v>0</v>
      </c>
      <c r="ES232">
        <v>29.959900000000001</v>
      </c>
      <c r="ET232">
        <v>999.9</v>
      </c>
      <c r="EU232">
        <v>76.5</v>
      </c>
      <c r="EV232">
        <v>32.6</v>
      </c>
      <c r="EW232">
        <v>37.369500000000002</v>
      </c>
      <c r="EX232">
        <v>56.820999999999998</v>
      </c>
      <c r="EY232">
        <v>-4.1706700000000003</v>
      </c>
      <c r="EZ232">
        <v>2</v>
      </c>
      <c r="FA232">
        <v>0.38549800000000001</v>
      </c>
      <c r="FB232">
        <v>-0.26928099999999999</v>
      </c>
      <c r="FC232">
        <v>20.2745</v>
      </c>
      <c r="FD232">
        <v>5.2201399999999998</v>
      </c>
      <c r="FE232">
        <v>12.0055</v>
      </c>
      <c r="FF232">
        <v>4.9869000000000003</v>
      </c>
      <c r="FG232">
        <v>3.2845800000000001</v>
      </c>
      <c r="FH232">
        <v>9999</v>
      </c>
      <c r="FI232">
        <v>9999</v>
      </c>
      <c r="FJ232">
        <v>9999</v>
      </c>
      <c r="FK232">
        <v>999.9</v>
      </c>
      <c r="FL232">
        <v>1.8657900000000001</v>
      </c>
      <c r="FM232">
        <v>1.8621799999999999</v>
      </c>
      <c r="FN232">
        <v>1.8641700000000001</v>
      </c>
      <c r="FO232">
        <v>1.86026</v>
      </c>
      <c r="FP232">
        <v>1.8609599999999999</v>
      </c>
      <c r="FQ232">
        <v>1.86015</v>
      </c>
      <c r="FR232">
        <v>1.86188</v>
      </c>
      <c r="FS232">
        <v>1.8584700000000001</v>
      </c>
      <c r="FT232">
        <v>0</v>
      </c>
      <c r="FU232">
        <v>0</v>
      </c>
      <c r="FV232">
        <v>0</v>
      </c>
      <c r="FW232">
        <v>0</v>
      </c>
      <c r="FX232" t="s">
        <v>358</v>
      </c>
      <c r="FY232" t="s">
        <v>359</v>
      </c>
      <c r="FZ232" t="s">
        <v>360</v>
      </c>
      <c r="GA232" t="s">
        <v>360</v>
      </c>
      <c r="GB232" t="s">
        <v>360</v>
      </c>
      <c r="GC232" t="s">
        <v>360</v>
      </c>
      <c r="GD232">
        <v>0</v>
      </c>
      <c r="GE232">
        <v>100</v>
      </c>
      <c r="GF232">
        <v>100</v>
      </c>
      <c r="GG232">
        <v>-8.11</v>
      </c>
      <c r="GH232">
        <v>0.22420000000000001</v>
      </c>
      <c r="GI232">
        <v>-4.3390407852367989</v>
      </c>
      <c r="GJ232">
        <v>-4.8024823865547416E-3</v>
      </c>
      <c r="GK232">
        <v>2.2541114550050859E-6</v>
      </c>
      <c r="GL232">
        <v>-5.2254267566753844E-10</v>
      </c>
      <c r="GM232">
        <v>0.224158448447625</v>
      </c>
      <c r="GN232">
        <v>0</v>
      </c>
      <c r="GO232">
        <v>0</v>
      </c>
      <c r="GP232">
        <v>0</v>
      </c>
      <c r="GQ232">
        <v>6</v>
      </c>
      <c r="GR232">
        <v>2068</v>
      </c>
      <c r="GS232">
        <v>3</v>
      </c>
      <c r="GT232">
        <v>31</v>
      </c>
      <c r="GU232">
        <v>133.1</v>
      </c>
      <c r="GV232">
        <v>133.1</v>
      </c>
      <c r="GW232">
        <v>3.6987299999999999</v>
      </c>
      <c r="GX232">
        <v>2.49146</v>
      </c>
      <c r="GY232">
        <v>2.04834</v>
      </c>
      <c r="GZ232">
        <v>2.6257299999999999</v>
      </c>
      <c r="HA232">
        <v>2.1972700000000001</v>
      </c>
      <c r="HB232">
        <v>2.3327599999999999</v>
      </c>
      <c r="HC232">
        <v>37.698700000000002</v>
      </c>
      <c r="HD232">
        <v>14.1671</v>
      </c>
      <c r="HE232">
        <v>18</v>
      </c>
      <c r="HF232">
        <v>694.47500000000002</v>
      </c>
      <c r="HG232">
        <v>760.67600000000004</v>
      </c>
      <c r="HH232">
        <v>31.0001</v>
      </c>
      <c r="HI232">
        <v>32.322299999999998</v>
      </c>
      <c r="HJ232">
        <v>29.9998</v>
      </c>
      <c r="HK232">
        <v>32.301200000000001</v>
      </c>
      <c r="HL232">
        <v>32.315800000000003</v>
      </c>
      <c r="HM232">
        <v>73.970299999999995</v>
      </c>
      <c r="HN232">
        <v>19.9834</v>
      </c>
      <c r="HO232">
        <v>100</v>
      </c>
      <c r="HP232">
        <v>31</v>
      </c>
      <c r="HQ232">
        <v>1451.02</v>
      </c>
      <c r="HR232">
        <v>31.519200000000001</v>
      </c>
      <c r="HS232">
        <v>99.073800000000006</v>
      </c>
      <c r="HT232">
        <v>97.770899999999997</v>
      </c>
    </row>
    <row r="233" spans="1:228" x14ac:dyDescent="0.2">
      <c r="A233">
        <v>218</v>
      </c>
      <c r="B233">
        <v>1676567488.5</v>
      </c>
      <c r="C233">
        <v>866.40000009536743</v>
      </c>
      <c r="D233" t="s">
        <v>795</v>
      </c>
      <c r="E233" t="s">
        <v>796</v>
      </c>
      <c r="F233">
        <v>4</v>
      </c>
      <c r="G233">
        <v>1676567486.1875</v>
      </c>
      <c r="H233">
        <f t="shared" si="102"/>
        <v>1.8912996320747844E-3</v>
      </c>
      <c r="I233">
        <f t="shared" si="103"/>
        <v>1.8912996320747844</v>
      </c>
      <c r="J233">
        <f t="shared" si="104"/>
        <v>16.295830006252114</v>
      </c>
      <c r="K233">
        <f t="shared" si="105"/>
        <v>1413.70875</v>
      </c>
      <c r="L233">
        <f t="shared" si="106"/>
        <v>1167.8499396972975</v>
      </c>
      <c r="M233">
        <f t="shared" si="107"/>
        <v>118.21288575632336</v>
      </c>
      <c r="N233">
        <f t="shared" si="108"/>
        <v>143.09937028363527</v>
      </c>
      <c r="O233">
        <f t="shared" si="109"/>
        <v>0.12455036684228385</v>
      </c>
      <c r="P233">
        <f t="shared" si="110"/>
        <v>2.759968244917383</v>
      </c>
      <c r="Q233">
        <f t="shared" si="111"/>
        <v>0.12151000211103416</v>
      </c>
      <c r="R233">
        <f t="shared" si="112"/>
        <v>7.6210734458468002E-2</v>
      </c>
      <c r="S233">
        <f t="shared" si="113"/>
        <v>226.11866023713873</v>
      </c>
      <c r="T233">
        <f t="shared" si="114"/>
        <v>33.04889716694769</v>
      </c>
      <c r="U233">
        <f t="shared" si="115"/>
        <v>32.351574999999997</v>
      </c>
      <c r="V233">
        <f t="shared" si="116"/>
        <v>4.8709313108784951</v>
      </c>
      <c r="W233">
        <f t="shared" si="117"/>
        <v>69.709304418959519</v>
      </c>
      <c r="X233">
        <f t="shared" si="118"/>
        <v>3.3594563257709598</v>
      </c>
      <c r="Y233">
        <f t="shared" si="119"/>
        <v>4.8192366195196978</v>
      </c>
      <c r="Z233">
        <f t="shared" si="120"/>
        <v>1.5114749851075353</v>
      </c>
      <c r="AA233">
        <f t="shared" si="121"/>
        <v>-83.406313774497988</v>
      </c>
      <c r="AB233">
        <f t="shared" si="122"/>
        <v>-28.101872747174461</v>
      </c>
      <c r="AC233">
        <f t="shared" si="123"/>
        <v>-2.3149410476988774</v>
      </c>
      <c r="AD233">
        <f t="shared" si="124"/>
        <v>112.29553266776739</v>
      </c>
      <c r="AE233">
        <f t="shared" si="125"/>
        <v>26.823418989305793</v>
      </c>
      <c r="AF233">
        <f t="shared" si="126"/>
        <v>1.888310671506729</v>
      </c>
      <c r="AG233">
        <f t="shared" si="127"/>
        <v>16.295830006252114</v>
      </c>
      <c r="AH233">
        <v>1487.3394345702579</v>
      </c>
      <c r="AI233">
        <v>1465.3262424242421</v>
      </c>
      <c r="AJ233">
        <v>1.7011594829574761</v>
      </c>
      <c r="AK233">
        <v>62.170441953153343</v>
      </c>
      <c r="AL233">
        <f t="shared" si="128"/>
        <v>1.8912996320747844</v>
      </c>
      <c r="AM233">
        <v>31.50275349458596</v>
      </c>
      <c r="AN233">
        <v>33.19013030303028</v>
      </c>
      <c r="AO233">
        <v>7.5531180041704655E-5</v>
      </c>
      <c r="AP233">
        <v>100.072647166557</v>
      </c>
      <c r="AQ233">
        <v>5</v>
      </c>
      <c r="AR233">
        <v>1</v>
      </c>
      <c r="AS233">
        <f t="shared" si="129"/>
        <v>1</v>
      </c>
      <c r="AT233">
        <f t="shared" si="130"/>
        <v>0</v>
      </c>
      <c r="AU233">
        <f t="shared" si="131"/>
        <v>47255.26217244484</v>
      </c>
      <c r="AV233">
        <f t="shared" si="132"/>
        <v>1200.00125</v>
      </c>
      <c r="AW233">
        <f t="shared" si="133"/>
        <v>1025.9277135943726</v>
      </c>
      <c r="AX233">
        <f t="shared" si="134"/>
        <v>0.85493887076732</v>
      </c>
      <c r="AY233">
        <f t="shared" si="135"/>
        <v>0.18843202058092751</v>
      </c>
      <c r="AZ233">
        <v>6</v>
      </c>
      <c r="BA233">
        <v>0.5</v>
      </c>
      <c r="BB233" t="s">
        <v>355</v>
      </c>
      <c r="BC233">
        <v>2</v>
      </c>
      <c r="BD233" t="b">
        <v>1</v>
      </c>
      <c r="BE233">
        <v>1676567486.1875</v>
      </c>
      <c r="BF233">
        <v>1413.70875</v>
      </c>
      <c r="BG233">
        <v>1440.9324999999999</v>
      </c>
      <c r="BH233">
        <v>33.188774999999993</v>
      </c>
      <c r="BI233">
        <v>31.503599999999999</v>
      </c>
      <c r="BJ233">
        <v>1421.82</v>
      </c>
      <c r="BK233">
        <v>32.964599999999997</v>
      </c>
      <c r="BL233">
        <v>650.01200000000006</v>
      </c>
      <c r="BM233">
        <v>101.1225</v>
      </c>
      <c r="BN233">
        <v>0.100167175</v>
      </c>
      <c r="BO233">
        <v>32.162712499999998</v>
      </c>
      <c r="BP233">
        <v>32.351574999999997</v>
      </c>
      <c r="BQ233">
        <v>999.9</v>
      </c>
      <c r="BR233">
        <v>0</v>
      </c>
      <c r="BS233">
        <v>0</v>
      </c>
      <c r="BT233">
        <v>8962.5787500000006</v>
      </c>
      <c r="BU233">
        <v>0</v>
      </c>
      <c r="BV233">
        <v>376.88074999999998</v>
      </c>
      <c r="BW233">
        <v>-27.222899999999999</v>
      </c>
      <c r="BX233">
        <v>1462.2375</v>
      </c>
      <c r="BY233">
        <v>1487.80375</v>
      </c>
      <c r="BZ233">
        <v>1.68517125</v>
      </c>
      <c r="CA233">
        <v>1440.9324999999999</v>
      </c>
      <c r="CB233">
        <v>31.503599999999999</v>
      </c>
      <c r="CC233">
        <v>3.3561274999999999</v>
      </c>
      <c r="CD233">
        <v>3.1857224999999998</v>
      </c>
      <c r="CE233">
        <v>25.908999999999999</v>
      </c>
      <c r="CF233">
        <v>25.031837500000002</v>
      </c>
      <c r="CG233">
        <v>1200.00125</v>
      </c>
      <c r="CH233">
        <v>0.49995400000000001</v>
      </c>
      <c r="CI233">
        <v>0.50004650000000006</v>
      </c>
      <c r="CJ233">
        <v>0</v>
      </c>
      <c r="CK233">
        <v>905.145625</v>
      </c>
      <c r="CL233">
        <v>4.9990899999999998</v>
      </c>
      <c r="CM233">
        <v>9883.4674999999988</v>
      </c>
      <c r="CN233">
        <v>9557.7200000000012</v>
      </c>
      <c r="CO233">
        <v>42</v>
      </c>
      <c r="CP233">
        <v>43.561999999999998</v>
      </c>
      <c r="CQ233">
        <v>42.804250000000003</v>
      </c>
      <c r="CR233">
        <v>42.625</v>
      </c>
      <c r="CS233">
        <v>43.25</v>
      </c>
      <c r="CT233">
        <v>597.44624999999996</v>
      </c>
      <c r="CU233">
        <v>597.55500000000006</v>
      </c>
      <c r="CV233">
        <v>0</v>
      </c>
      <c r="CW233">
        <v>1676567500.5</v>
      </c>
      <c r="CX233">
        <v>0</v>
      </c>
      <c r="CY233">
        <v>1676559501.0999999</v>
      </c>
      <c r="CZ233" t="s">
        <v>356</v>
      </c>
      <c r="DA233">
        <v>1676559501.0999999</v>
      </c>
      <c r="DB233">
        <v>1676559496.5999999</v>
      </c>
      <c r="DC233">
        <v>9</v>
      </c>
      <c r="DD233">
        <v>-0.31900000000000001</v>
      </c>
      <c r="DE233">
        <v>0.04</v>
      </c>
      <c r="DF233">
        <v>-6.032</v>
      </c>
      <c r="DG233">
        <v>0.23799999999999999</v>
      </c>
      <c r="DH233">
        <v>416</v>
      </c>
      <c r="DI233">
        <v>31</v>
      </c>
      <c r="DJ233">
        <v>0.66</v>
      </c>
      <c r="DK233">
        <v>0.35</v>
      </c>
      <c r="DL233">
        <v>-27.254860000000001</v>
      </c>
      <c r="DM233">
        <v>0.56002401500943177</v>
      </c>
      <c r="DN233">
        <v>9.2618261698220142E-2</v>
      </c>
      <c r="DO233">
        <v>0</v>
      </c>
      <c r="DP233">
        <v>1.6870084999999999</v>
      </c>
      <c r="DQ233">
        <v>-3.7963677298311752E-2</v>
      </c>
      <c r="DR233">
        <v>4.6201913109740504E-3</v>
      </c>
      <c r="DS233">
        <v>1</v>
      </c>
      <c r="DT233">
        <v>0</v>
      </c>
      <c r="DU233">
        <v>0</v>
      </c>
      <c r="DV233">
        <v>0</v>
      </c>
      <c r="DW233">
        <v>-1</v>
      </c>
      <c r="DX233">
        <v>1</v>
      </c>
      <c r="DY233">
        <v>2</v>
      </c>
      <c r="DZ233" t="s">
        <v>373</v>
      </c>
      <c r="EA233">
        <v>3.2974000000000001</v>
      </c>
      <c r="EB233">
        <v>2.62521</v>
      </c>
      <c r="EC233">
        <v>0.232741</v>
      </c>
      <c r="ED233">
        <v>0.23305000000000001</v>
      </c>
      <c r="EE233">
        <v>0.13710600000000001</v>
      </c>
      <c r="EF233">
        <v>0.13111500000000001</v>
      </c>
      <c r="EG233">
        <v>23176.6</v>
      </c>
      <c r="EH233">
        <v>23509.9</v>
      </c>
      <c r="EI233">
        <v>28108.6</v>
      </c>
      <c r="EJ233">
        <v>29508</v>
      </c>
      <c r="EK233">
        <v>33403.699999999997</v>
      </c>
      <c r="EL233">
        <v>35583.9</v>
      </c>
      <c r="EM233">
        <v>39696.800000000003</v>
      </c>
      <c r="EN233">
        <v>42152.2</v>
      </c>
      <c r="EO233">
        <v>2.2226499999999998</v>
      </c>
      <c r="EP233">
        <v>2.2080199999999999</v>
      </c>
      <c r="EQ233">
        <v>0.14699300000000001</v>
      </c>
      <c r="ER233">
        <v>0</v>
      </c>
      <c r="ES233">
        <v>29.970300000000002</v>
      </c>
      <c r="ET233">
        <v>999.9</v>
      </c>
      <c r="EU233">
        <v>76.599999999999994</v>
      </c>
      <c r="EV233">
        <v>32.6</v>
      </c>
      <c r="EW233">
        <v>37.4163</v>
      </c>
      <c r="EX233">
        <v>56.790999999999997</v>
      </c>
      <c r="EY233">
        <v>-4.1386200000000004</v>
      </c>
      <c r="EZ233">
        <v>2</v>
      </c>
      <c r="FA233">
        <v>0.38539099999999998</v>
      </c>
      <c r="FB233">
        <v>-0.26977099999999998</v>
      </c>
      <c r="FC233">
        <v>20.2745</v>
      </c>
      <c r="FD233">
        <v>5.2207299999999996</v>
      </c>
      <c r="FE233">
        <v>12.0061</v>
      </c>
      <c r="FF233">
        <v>4.9870999999999999</v>
      </c>
      <c r="FG233">
        <v>3.2846299999999999</v>
      </c>
      <c r="FH233">
        <v>9999</v>
      </c>
      <c r="FI233">
        <v>9999</v>
      </c>
      <c r="FJ233">
        <v>9999</v>
      </c>
      <c r="FK233">
        <v>999.9</v>
      </c>
      <c r="FL233">
        <v>1.86581</v>
      </c>
      <c r="FM233">
        <v>1.8621799999999999</v>
      </c>
      <c r="FN233">
        <v>1.8641799999999999</v>
      </c>
      <c r="FO233">
        <v>1.86025</v>
      </c>
      <c r="FP233">
        <v>1.8609599999999999</v>
      </c>
      <c r="FQ233">
        <v>1.86016</v>
      </c>
      <c r="FR233">
        <v>1.86188</v>
      </c>
      <c r="FS233">
        <v>1.8584400000000001</v>
      </c>
      <c r="FT233">
        <v>0</v>
      </c>
      <c r="FU233">
        <v>0</v>
      </c>
      <c r="FV233">
        <v>0</v>
      </c>
      <c r="FW233">
        <v>0</v>
      </c>
      <c r="FX233" t="s">
        <v>358</v>
      </c>
      <c r="FY233" t="s">
        <v>359</v>
      </c>
      <c r="FZ233" t="s">
        <v>360</v>
      </c>
      <c r="GA233" t="s">
        <v>360</v>
      </c>
      <c r="GB233" t="s">
        <v>360</v>
      </c>
      <c r="GC233" t="s">
        <v>360</v>
      </c>
      <c r="GD233">
        <v>0</v>
      </c>
      <c r="GE233">
        <v>100</v>
      </c>
      <c r="GF233">
        <v>100</v>
      </c>
      <c r="GG233">
        <v>-8.1199999999999992</v>
      </c>
      <c r="GH233">
        <v>0.22420000000000001</v>
      </c>
      <c r="GI233">
        <v>-4.3390407852367989</v>
      </c>
      <c r="GJ233">
        <v>-4.8024823865547416E-3</v>
      </c>
      <c r="GK233">
        <v>2.2541114550050859E-6</v>
      </c>
      <c r="GL233">
        <v>-5.2254267566753844E-10</v>
      </c>
      <c r="GM233">
        <v>0.224158448447625</v>
      </c>
      <c r="GN233">
        <v>0</v>
      </c>
      <c r="GO233">
        <v>0</v>
      </c>
      <c r="GP233">
        <v>0</v>
      </c>
      <c r="GQ233">
        <v>6</v>
      </c>
      <c r="GR233">
        <v>2068</v>
      </c>
      <c r="GS233">
        <v>3</v>
      </c>
      <c r="GT233">
        <v>31</v>
      </c>
      <c r="GU233">
        <v>133.1</v>
      </c>
      <c r="GV233">
        <v>133.19999999999999</v>
      </c>
      <c r="GW233">
        <v>3.7121599999999999</v>
      </c>
      <c r="GX233">
        <v>2.49268</v>
      </c>
      <c r="GY233">
        <v>2.04834</v>
      </c>
      <c r="GZ233">
        <v>2.6257299999999999</v>
      </c>
      <c r="HA233">
        <v>2.1972700000000001</v>
      </c>
      <c r="HB233">
        <v>2.31934</v>
      </c>
      <c r="HC233">
        <v>37.698700000000002</v>
      </c>
      <c r="HD233">
        <v>14.175800000000001</v>
      </c>
      <c r="HE233">
        <v>18</v>
      </c>
      <c r="HF233">
        <v>694.61099999999999</v>
      </c>
      <c r="HG233">
        <v>760.79100000000005</v>
      </c>
      <c r="HH233">
        <v>31</v>
      </c>
      <c r="HI233">
        <v>32.320999999999998</v>
      </c>
      <c r="HJ233">
        <v>29.9999</v>
      </c>
      <c r="HK233">
        <v>32.298499999999997</v>
      </c>
      <c r="HL233">
        <v>32.313400000000001</v>
      </c>
      <c r="HM233">
        <v>74.243399999999994</v>
      </c>
      <c r="HN233">
        <v>19.9834</v>
      </c>
      <c r="HO233">
        <v>100</v>
      </c>
      <c r="HP233">
        <v>31</v>
      </c>
      <c r="HQ233">
        <v>1457.69</v>
      </c>
      <c r="HR233">
        <v>31.519200000000001</v>
      </c>
      <c r="HS233">
        <v>99.076599999999999</v>
      </c>
      <c r="HT233">
        <v>97.771100000000004</v>
      </c>
    </row>
    <row r="234" spans="1:228" x14ac:dyDescent="0.2">
      <c r="A234">
        <v>219</v>
      </c>
      <c r="B234">
        <v>1676567492.5</v>
      </c>
      <c r="C234">
        <v>870.40000009536743</v>
      </c>
      <c r="D234" t="s">
        <v>797</v>
      </c>
      <c r="E234" t="s">
        <v>798</v>
      </c>
      <c r="F234">
        <v>4</v>
      </c>
      <c r="G234">
        <v>1676567490.5</v>
      </c>
      <c r="H234">
        <f t="shared" si="102"/>
        <v>1.8867352920642223E-3</v>
      </c>
      <c r="I234">
        <f t="shared" si="103"/>
        <v>1.8867352920642222</v>
      </c>
      <c r="J234">
        <f t="shared" si="104"/>
        <v>16.032540481776152</v>
      </c>
      <c r="K234">
        <f t="shared" si="105"/>
        <v>1420.898571428572</v>
      </c>
      <c r="L234">
        <f t="shared" si="106"/>
        <v>1176.9429358945049</v>
      </c>
      <c r="M234">
        <f t="shared" si="107"/>
        <v>119.13251276263206</v>
      </c>
      <c r="N234">
        <f t="shared" si="108"/>
        <v>143.82618904668203</v>
      </c>
      <c r="O234">
        <f t="shared" si="109"/>
        <v>0.12379869735940087</v>
      </c>
      <c r="P234">
        <f t="shared" si="110"/>
        <v>2.7678049262183491</v>
      </c>
      <c r="Q234">
        <f t="shared" si="111"/>
        <v>0.12080272714449414</v>
      </c>
      <c r="R234">
        <f t="shared" si="112"/>
        <v>7.5764841705093344E-2</v>
      </c>
      <c r="S234">
        <f t="shared" si="113"/>
        <v>226.11763252266059</v>
      </c>
      <c r="T234">
        <f t="shared" si="114"/>
        <v>33.059626898240964</v>
      </c>
      <c r="U234">
        <f t="shared" si="115"/>
        <v>32.370957142857137</v>
      </c>
      <c r="V234">
        <f t="shared" si="116"/>
        <v>4.8762637197075245</v>
      </c>
      <c r="W234">
        <f t="shared" si="117"/>
        <v>69.667024225250714</v>
      </c>
      <c r="X234">
        <f t="shared" si="118"/>
        <v>3.3596621503874062</v>
      </c>
      <c r="Y234">
        <f t="shared" si="119"/>
        <v>4.8224568047068983</v>
      </c>
      <c r="Z234">
        <f t="shared" si="120"/>
        <v>1.5166015693201182</v>
      </c>
      <c r="AA234">
        <f t="shared" si="121"/>
        <v>-83.205026380032209</v>
      </c>
      <c r="AB234">
        <f t="shared" si="122"/>
        <v>-29.310658767948269</v>
      </c>
      <c r="AC234">
        <f t="shared" si="123"/>
        <v>-2.4080496700243974</v>
      </c>
      <c r="AD234">
        <f t="shared" si="124"/>
        <v>111.19389770465568</v>
      </c>
      <c r="AE234">
        <f t="shared" si="125"/>
        <v>26.916500044144005</v>
      </c>
      <c r="AF234">
        <f t="shared" si="126"/>
        <v>1.8855063925044084</v>
      </c>
      <c r="AG234">
        <f t="shared" si="127"/>
        <v>16.032540481776152</v>
      </c>
      <c r="AH234">
        <v>1494.330709390591</v>
      </c>
      <c r="AI234">
        <v>1472.3327878787879</v>
      </c>
      <c r="AJ234">
        <v>1.763054549595648</v>
      </c>
      <c r="AK234">
        <v>62.170441953153343</v>
      </c>
      <c r="AL234">
        <f t="shared" si="128"/>
        <v>1.8867352920642222</v>
      </c>
      <c r="AM234">
        <v>31.507139331975129</v>
      </c>
      <c r="AN234">
        <v>33.19067454545452</v>
      </c>
      <c r="AO234">
        <v>3.807814258793477E-5</v>
      </c>
      <c r="AP234">
        <v>100.072647166557</v>
      </c>
      <c r="AQ234">
        <v>5</v>
      </c>
      <c r="AR234">
        <v>1</v>
      </c>
      <c r="AS234">
        <f t="shared" si="129"/>
        <v>1</v>
      </c>
      <c r="AT234">
        <f t="shared" si="130"/>
        <v>0</v>
      </c>
      <c r="AU234">
        <f t="shared" si="131"/>
        <v>47469.439876655058</v>
      </c>
      <c r="AV234">
        <f t="shared" si="132"/>
        <v>1199.997142857143</v>
      </c>
      <c r="AW234">
        <f t="shared" si="133"/>
        <v>1025.92407073713</v>
      </c>
      <c r="AX234">
        <f t="shared" si="134"/>
        <v>0.85493876118275391</v>
      </c>
      <c r="AY234">
        <f t="shared" si="135"/>
        <v>0.18843180908271495</v>
      </c>
      <c r="AZ234">
        <v>6</v>
      </c>
      <c r="BA234">
        <v>0.5</v>
      </c>
      <c r="BB234" t="s">
        <v>355</v>
      </c>
      <c r="BC234">
        <v>2</v>
      </c>
      <c r="BD234" t="b">
        <v>1</v>
      </c>
      <c r="BE234">
        <v>1676567490.5</v>
      </c>
      <c r="BF234">
        <v>1420.898571428572</v>
      </c>
      <c r="BG234">
        <v>1448.217142857143</v>
      </c>
      <c r="BH234">
        <v>33.191028571428568</v>
      </c>
      <c r="BI234">
        <v>31.50835714285714</v>
      </c>
      <c r="BJ234">
        <v>1429.022857142857</v>
      </c>
      <c r="BK234">
        <v>32.966857142857137</v>
      </c>
      <c r="BL234">
        <v>650.01085714285716</v>
      </c>
      <c r="BM234">
        <v>101.1221428571429</v>
      </c>
      <c r="BN234">
        <v>9.985281428571427E-2</v>
      </c>
      <c r="BO234">
        <v>32.174528571428567</v>
      </c>
      <c r="BP234">
        <v>32.370957142857137</v>
      </c>
      <c r="BQ234">
        <v>999.89999999999986</v>
      </c>
      <c r="BR234">
        <v>0</v>
      </c>
      <c r="BS234">
        <v>0</v>
      </c>
      <c r="BT234">
        <v>9004.1942857142876</v>
      </c>
      <c r="BU234">
        <v>0</v>
      </c>
      <c r="BV234">
        <v>380.50928571428568</v>
      </c>
      <c r="BW234">
        <v>-27.317399999999999</v>
      </c>
      <c r="BX234">
        <v>1469.68</v>
      </c>
      <c r="BY234">
        <v>1495.3314285714289</v>
      </c>
      <c r="BZ234">
        <v>1.6826700000000001</v>
      </c>
      <c r="CA234">
        <v>1448.217142857143</v>
      </c>
      <c r="CB234">
        <v>31.50835714285714</v>
      </c>
      <c r="CC234">
        <v>3.356347142857143</v>
      </c>
      <c r="CD234">
        <v>3.186191428571429</v>
      </c>
      <c r="CE234">
        <v>25.910057142857141</v>
      </c>
      <c r="CF234">
        <v>25.034328571428571</v>
      </c>
      <c r="CG234">
        <v>1199.997142857143</v>
      </c>
      <c r="CH234">
        <v>0.49995899999999999</v>
      </c>
      <c r="CI234">
        <v>0.50004114285714285</v>
      </c>
      <c r="CJ234">
        <v>0</v>
      </c>
      <c r="CK234">
        <v>905.52071428571435</v>
      </c>
      <c r="CL234">
        <v>4.9990899999999998</v>
      </c>
      <c r="CM234">
        <v>9883.2485714285722</v>
      </c>
      <c r="CN234">
        <v>9557.7071428571417</v>
      </c>
      <c r="CO234">
        <v>41.991</v>
      </c>
      <c r="CP234">
        <v>43.561999999999998</v>
      </c>
      <c r="CQ234">
        <v>42.785428571428582</v>
      </c>
      <c r="CR234">
        <v>42.625</v>
      </c>
      <c r="CS234">
        <v>43.25</v>
      </c>
      <c r="CT234">
        <v>597.44857142857131</v>
      </c>
      <c r="CU234">
        <v>597.54857142857145</v>
      </c>
      <c r="CV234">
        <v>0</v>
      </c>
      <c r="CW234">
        <v>1676567504.0999999</v>
      </c>
      <c r="CX234">
        <v>0</v>
      </c>
      <c r="CY234">
        <v>1676559501.0999999</v>
      </c>
      <c r="CZ234" t="s">
        <v>356</v>
      </c>
      <c r="DA234">
        <v>1676559501.0999999</v>
      </c>
      <c r="DB234">
        <v>1676559496.5999999</v>
      </c>
      <c r="DC234">
        <v>9</v>
      </c>
      <c r="DD234">
        <v>-0.31900000000000001</v>
      </c>
      <c r="DE234">
        <v>0.04</v>
      </c>
      <c r="DF234">
        <v>-6.032</v>
      </c>
      <c r="DG234">
        <v>0.23799999999999999</v>
      </c>
      <c r="DH234">
        <v>416</v>
      </c>
      <c r="DI234">
        <v>31</v>
      </c>
      <c r="DJ234">
        <v>0.66</v>
      </c>
      <c r="DK234">
        <v>0.35</v>
      </c>
      <c r="DL234">
        <v>-27.262687804878048</v>
      </c>
      <c r="DM234">
        <v>0.21212822299645179</v>
      </c>
      <c r="DN234">
        <v>9.5067286043461E-2</v>
      </c>
      <c r="DO234">
        <v>0</v>
      </c>
      <c r="DP234">
        <v>1.684676829268293</v>
      </c>
      <c r="DQ234">
        <v>-1.2046620209057E-2</v>
      </c>
      <c r="DR234">
        <v>2.1853753810767889E-3</v>
      </c>
      <c r="DS234">
        <v>1</v>
      </c>
      <c r="DT234">
        <v>0</v>
      </c>
      <c r="DU234">
        <v>0</v>
      </c>
      <c r="DV234">
        <v>0</v>
      </c>
      <c r="DW234">
        <v>-1</v>
      </c>
      <c r="DX234">
        <v>1</v>
      </c>
      <c r="DY234">
        <v>2</v>
      </c>
      <c r="DZ234" t="s">
        <v>373</v>
      </c>
      <c r="EA234">
        <v>3.2974800000000002</v>
      </c>
      <c r="EB234">
        <v>2.6250800000000001</v>
      </c>
      <c r="EC234">
        <v>0.233405</v>
      </c>
      <c r="ED234">
        <v>0.233705</v>
      </c>
      <c r="EE234">
        <v>0.137104</v>
      </c>
      <c r="EF234">
        <v>0.13112299999999999</v>
      </c>
      <c r="EG234">
        <v>23156.3</v>
      </c>
      <c r="EH234">
        <v>23490.2</v>
      </c>
      <c r="EI234">
        <v>28108.400000000001</v>
      </c>
      <c r="EJ234">
        <v>29508.400000000001</v>
      </c>
      <c r="EK234">
        <v>33403.599999999999</v>
      </c>
      <c r="EL234">
        <v>35583.9</v>
      </c>
      <c r="EM234">
        <v>39696.5</v>
      </c>
      <c r="EN234">
        <v>42152.5</v>
      </c>
      <c r="EO234">
        <v>2.2227000000000001</v>
      </c>
      <c r="EP234">
        <v>2.2081200000000001</v>
      </c>
      <c r="EQ234">
        <v>0.14793100000000001</v>
      </c>
      <c r="ER234">
        <v>0</v>
      </c>
      <c r="ES234">
        <v>29.9803</v>
      </c>
      <c r="ET234">
        <v>999.9</v>
      </c>
      <c r="EU234">
        <v>76.599999999999994</v>
      </c>
      <c r="EV234">
        <v>32.6</v>
      </c>
      <c r="EW234">
        <v>37.419800000000002</v>
      </c>
      <c r="EX234">
        <v>55.831000000000003</v>
      </c>
      <c r="EY234">
        <v>-3.9943900000000001</v>
      </c>
      <c r="EZ234">
        <v>2</v>
      </c>
      <c r="FA234">
        <v>0.38534299999999999</v>
      </c>
      <c r="FB234">
        <v>-0.26936300000000002</v>
      </c>
      <c r="FC234">
        <v>20.2745</v>
      </c>
      <c r="FD234">
        <v>5.2201399999999998</v>
      </c>
      <c r="FE234">
        <v>12.0068</v>
      </c>
      <c r="FF234">
        <v>4.9872500000000004</v>
      </c>
      <c r="FG234">
        <v>3.2846299999999999</v>
      </c>
      <c r="FH234">
        <v>9999</v>
      </c>
      <c r="FI234">
        <v>9999</v>
      </c>
      <c r="FJ234">
        <v>9999</v>
      </c>
      <c r="FK234">
        <v>999.9</v>
      </c>
      <c r="FL234">
        <v>1.8657900000000001</v>
      </c>
      <c r="FM234">
        <v>1.8621799999999999</v>
      </c>
      <c r="FN234">
        <v>1.8641799999999999</v>
      </c>
      <c r="FO234">
        <v>1.8602300000000001</v>
      </c>
      <c r="FP234">
        <v>1.8609599999999999</v>
      </c>
      <c r="FQ234">
        <v>1.86016</v>
      </c>
      <c r="FR234">
        <v>1.86188</v>
      </c>
      <c r="FS234">
        <v>1.8584700000000001</v>
      </c>
      <c r="FT234">
        <v>0</v>
      </c>
      <c r="FU234">
        <v>0</v>
      </c>
      <c r="FV234">
        <v>0</v>
      </c>
      <c r="FW234">
        <v>0</v>
      </c>
      <c r="FX234" t="s">
        <v>358</v>
      </c>
      <c r="FY234" t="s">
        <v>359</v>
      </c>
      <c r="FZ234" t="s">
        <v>360</v>
      </c>
      <c r="GA234" t="s">
        <v>360</v>
      </c>
      <c r="GB234" t="s">
        <v>360</v>
      </c>
      <c r="GC234" t="s">
        <v>360</v>
      </c>
      <c r="GD234">
        <v>0</v>
      </c>
      <c r="GE234">
        <v>100</v>
      </c>
      <c r="GF234">
        <v>100</v>
      </c>
      <c r="GG234">
        <v>-8.1300000000000008</v>
      </c>
      <c r="GH234">
        <v>0.22409999999999999</v>
      </c>
      <c r="GI234">
        <v>-4.3390407852367989</v>
      </c>
      <c r="GJ234">
        <v>-4.8024823865547416E-3</v>
      </c>
      <c r="GK234">
        <v>2.2541114550050859E-6</v>
      </c>
      <c r="GL234">
        <v>-5.2254267566753844E-10</v>
      </c>
      <c r="GM234">
        <v>0.224158448447625</v>
      </c>
      <c r="GN234">
        <v>0</v>
      </c>
      <c r="GO234">
        <v>0</v>
      </c>
      <c r="GP234">
        <v>0</v>
      </c>
      <c r="GQ234">
        <v>6</v>
      </c>
      <c r="GR234">
        <v>2068</v>
      </c>
      <c r="GS234">
        <v>3</v>
      </c>
      <c r="GT234">
        <v>31</v>
      </c>
      <c r="GU234">
        <v>133.19999999999999</v>
      </c>
      <c r="GV234">
        <v>133.30000000000001</v>
      </c>
      <c r="GW234">
        <v>3.72559</v>
      </c>
      <c r="GX234">
        <v>2.4902299999999999</v>
      </c>
      <c r="GY234">
        <v>2.04834</v>
      </c>
      <c r="GZ234">
        <v>2.6269499999999999</v>
      </c>
      <c r="HA234">
        <v>2.1972700000000001</v>
      </c>
      <c r="HB234">
        <v>2.3278799999999999</v>
      </c>
      <c r="HC234">
        <v>37.674500000000002</v>
      </c>
      <c r="HD234">
        <v>14.1671</v>
      </c>
      <c r="HE234">
        <v>18</v>
      </c>
      <c r="HF234">
        <v>694.64400000000001</v>
      </c>
      <c r="HG234">
        <v>760.87400000000002</v>
      </c>
      <c r="HH234">
        <v>31</v>
      </c>
      <c r="HI234">
        <v>32.319400000000002</v>
      </c>
      <c r="HJ234">
        <v>29.9999</v>
      </c>
      <c r="HK234">
        <v>32.297800000000002</v>
      </c>
      <c r="HL234">
        <v>32.3123</v>
      </c>
      <c r="HM234">
        <v>74.513599999999997</v>
      </c>
      <c r="HN234">
        <v>19.9834</v>
      </c>
      <c r="HO234">
        <v>100</v>
      </c>
      <c r="HP234">
        <v>31</v>
      </c>
      <c r="HQ234">
        <v>1464.37</v>
      </c>
      <c r="HR234">
        <v>31.519200000000001</v>
      </c>
      <c r="HS234">
        <v>99.075900000000004</v>
      </c>
      <c r="HT234">
        <v>97.772199999999998</v>
      </c>
    </row>
    <row r="235" spans="1:228" x14ac:dyDescent="0.2">
      <c r="A235">
        <v>220</v>
      </c>
      <c r="B235">
        <v>1676567496.5</v>
      </c>
      <c r="C235">
        <v>874.40000009536743</v>
      </c>
      <c r="D235" t="s">
        <v>799</v>
      </c>
      <c r="E235" t="s">
        <v>800</v>
      </c>
      <c r="F235">
        <v>4</v>
      </c>
      <c r="G235">
        <v>1676567494.1875</v>
      </c>
      <c r="H235">
        <f t="shared" si="102"/>
        <v>1.8901385323855542E-3</v>
      </c>
      <c r="I235">
        <f t="shared" si="103"/>
        <v>1.8901385323855542</v>
      </c>
      <c r="J235">
        <f t="shared" si="104"/>
        <v>16.517238899829913</v>
      </c>
      <c r="K235">
        <f t="shared" si="105"/>
        <v>1427.0875000000001</v>
      </c>
      <c r="L235">
        <f t="shared" si="106"/>
        <v>1176.2700053406477</v>
      </c>
      <c r="M235">
        <f t="shared" si="107"/>
        <v>119.06309592397922</v>
      </c>
      <c r="N235">
        <f t="shared" si="108"/>
        <v>144.45106576972077</v>
      </c>
      <c r="O235">
        <f t="shared" si="109"/>
        <v>0.12362767066104674</v>
      </c>
      <c r="P235">
        <f t="shared" si="110"/>
        <v>2.7688782032407513</v>
      </c>
      <c r="Q235">
        <f t="shared" si="111"/>
        <v>0.12064099293152991</v>
      </c>
      <c r="R235">
        <f t="shared" si="112"/>
        <v>7.5662952031372799E-2</v>
      </c>
      <c r="S235">
        <f t="shared" si="113"/>
        <v>226.11858786208384</v>
      </c>
      <c r="T235">
        <f t="shared" si="114"/>
        <v>33.066889893179741</v>
      </c>
      <c r="U235">
        <f t="shared" si="115"/>
        <v>32.388750000000002</v>
      </c>
      <c r="V235">
        <f t="shared" si="116"/>
        <v>4.8811633570998136</v>
      </c>
      <c r="W235">
        <f t="shared" si="117"/>
        <v>69.637344440640703</v>
      </c>
      <c r="X235">
        <f t="shared" si="118"/>
        <v>3.3598464858993</v>
      </c>
      <c r="Y235">
        <f t="shared" si="119"/>
        <v>4.8247768677670555</v>
      </c>
      <c r="Z235">
        <f t="shared" si="120"/>
        <v>1.5213168712005136</v>
      </c>
      <c r="AA235">
        <f t="shared" si="121"/>
        <v>-83.355109278202946</v>
      </c>
      <c r="AB235">
        <f t="shared" si="122"/>
        <v>-30.707890127295627</v>
      </c>
      <c r="AC235">
        <f t="shared" si="123"/>
        <v>-2.5221888124395444</v>
      </c>
      <c r="AD235">
        <f t="shared" si="124"/>
        <v>109.53339964414573</v>
      </c>
      <c r="AE235">
        <f t="shared" si="125"/>
        <v>26.96830540972643</v>
      </c>
      <c r="AF235">
        <f t="shared" si="126"/>
        <v>1.8851333833058308</v>
      </c>
      <c r="AG235">
        <f t="shared" si="127"/>
        <v>16.517238899829913</v>
      </c>
      <c r="AH235">
        <v>1501.3616321910511</v>
      </c>
      <c r="AI235">
        <v>1479.155878787878</v>
      </c>
      <c r="AJ235">
        <v>1.6959693630674539</v>
      </c>
      <c r="AK235">
        <v>62.170441953153343</v>
      </c>
      <c r="AL235">
        <f t="shared" si="128"/>
        <v>1.8901385323855542</v>
      </c>
      <c r="AM235">
        <v>31.51000632403413</v>
      </c>
      <c r="AN235">
        <v>33.196505454545452</v>
      </c>
      <c r="AO235">
        <v>6.9241272136347253E-5</v>
      </c>
      <c r="AP235">
        <v>100.072647166557</v>
      </c>
      <c r="AQ235">
        <v>5</v>
      </c>
      <c r="AR235">
        <v>1</v>
      </c>
      <c r="AS235">
        <f t="shared" si="129"/>
        <v>1</v>
      </c>
      <c r="AT235">
        <f t="shared" si="130"/>
        <v>0</v>
      </c>
      <c r="AU235">
        <f t="shared" si="131"/>
        <v>47497.715642943163</v>
      </c>
      <c r="AV235">
        <f t="shared" si="132"/>
        <v>1200.00125</v>
      </c>
      <c r="AW235">
        <f t="shared" si="133"/>
        <v>1025.927676094344</v>
      </c>
      <c r="AX235">
        <f t="shared" si="134"/>
        <v>0.85493883951732874</v>
      </c>
      <c r="AY235">
        <f t="shared" si="135"/>
        <v>0.18843196026844458</v>
      </c>
      <c r="AZ235">
        <v>6</v>
      </c>
      <c r="BA235">
        <v>0.5</v>
      </c>
      <c r="BB235" t="s">
        <v>355</v>
      </c>
      <c r="BC235">
        <v>2</v>
      </c>
      <c r="BD235" t="b">
        <v>1</v>
      </c>
      <c r="BE235">
        <v>1676567494.1875</v>
      </c>
      <c r="BF235">
        <v>1427.0875000000001</v>
      </c>
      <c r="BG235">
        <v>1454.4662499999999</v>
      </c>
      <c r="BH235">
        <v>33.193212500000001</v>
      </c>
      <c r="BI235">
        <v>31.510750000000002</v>
      </c>
      <c r="BJ235">
        <v>1435.2225000000001</v>
      </c>
      <c r="BK235">
        <v>32.969062500000007</v>
      </c>
      <c r="BL235">
        <v>649.9615</v>
      </c>
      <c r="BM235">
        <v>101.121</v>
      </c>
      <c r="BN235">
        <v>9.9889237499999992E-2</v>
      </c>
      <c r="BO235">
        <v>32.183037499999998</v>
      </c>
      <c r="BP235">
        <v>32.388750000000002</v>
      </c>
      <c r="BQ235">
        <v>999.9</v>
      </c>
      <c r="BR235">
        <v>0</v>
      </c>
      <c r="BS235">
        <v>0</v>
      </c>
      <c r="BT235">
        <v>9010</v>
      </c>
      <c r="BU235">
        <v>0</v>
      </c>
      <c r="BV235">
        <v>375.99012499999998</v>
      </c>
      <c r="BW235">
        <v>-27.378025000000001</v>
      </c>
      <c r="BX235">
        <v>1476.0862500000001</v>
      </c>
      <c r="BY235">
        <v>1501.7887499999999</v>
      </c>
      <c r="BZ235">
        <v>1.6824874999999999</v>
      </c>
      <c r="CA235">
        <v>1454.4662499999999</v>
      </c>
      <c r="CB235">
        <v>31.510750000000002</v>
      </c>
      <c r="CC235">
        <v>3.356535</v>
      </c>
      <c r="CD235">
        <v>3.1864012499999999</v>
      </c>
      <c r="CE235">
        <v>25.911012499999998</v>
      </c>
      <c r="CF235">
        <v>25.035425</v>
      </c>
      <c r="CG235">
        <v>1200.00125</v>
      </c>
      <c r="CH235">
        <v>0.49995574999999998</v>
      </c>
      <c r="CI235">
        <v>0.5000445</v>
      </c>
      <c r="CJ235">
        <v>0</v>
      </c>
      <c r="CK235">
        <v>905.50587499999995</v>
      </c>
      <c r="CL235">
        <v>4.9990899999999998</v>
      </c>
      <c r="CM235">
        <v>9883.463749999999</v>
      </c>
      <c r="CN235">
        <v>9557.7087500000016</v>
      </c>
      <c r="CO235">
        <v>41.992125000000001</v>
      </c>
      <c r="CP235">
        <v>43.561999999999998</v>
      </c>
      <c r="CQ235">
        <v>42.780999999999999</v>
      </c>
      <c r="CR235">
        <v>42.625</v>
      </c>
      <c r="CS235">
        <v>43.25</v>
      </c>
      <c r="CT235">
        <v>597.44749999999999</v>
      </c>
      <c r="CU235">
        <v>597.55375000000004</v>
      </c>
      <c r="CV235">
        <v>0</v>
      </c>
      <c r="CW235">
        <v>1676567508.3</v>
      </c>
      <c r="CX235">
        <v>0</v>
      </c>
      <c r="CY235">
        <v>1676559501.0999999</v>
      </c>
      <c r="CZ235" t="s">
        <v>356</v>
      </c>
      <c r="DA235">
        <v>1676559501.0999999</v>
      </c>
      <c r="DB235">
        <v>1676559496.5999999</v>
      </c>
      <c r="DC235">
        <v>9</v>
      </c>
      <c r="DD235">
        <v>-0.31900000000000001</v>
      </c>
      <c r="DE235">
        <v>0.04</v>
      </c>
      <c r="DF235">
        <v>-6.032</v>
      </c>
      <c r="DG235">
        <v>0.23799999999999999</v>
      </c>
      <c r="DH235">
        <v>416</v>
      </c>
      <c r="DI235">
        <v>31</v>
      </c>
      <c r="DJ235">
        <v>0.66</v>
      </c>
      <c r="DK235">
        <v>0.35</v>
      </c>
      <c r="DL235">
        <v>-27.268072499999999</v>
      </c>
      <c r="DM235">
        <v>-0.26858273921196718</v>
      </c>
      <c r="DN235">
        <v>0.10169926987815581</v>
      </c>
      <c r="DO235">
        <v>0</v>
      </c>
      <c r="DP235">
        <v>1.6835925</v>
      </c>
      <c r="DQ235">
        <v>-6.240000000002445E-3</v>
      </c>
      <c r="DR235">
        <v>1.6116540416602979E-3</v>
      </c>
      <c r="DS235">
        <v>1</v>
      </c>
      <c r="DT235">
        <v>0</v>
      </c>
      <c r="DU235">
        <v>0</v>
      </c>
      <c r="DV235">
        <v>0</v>
      </c>
      <c r="DW235">
        <v>-1</v>
      </c>
      <c r="DX235">
        <v>1</v>
      </c>
      <c r="DY235">
        <v>2</v>
      </c>
      <c r="DZ235" t="s">
        <v>373</v>
      </c>
      <c r="EA235">
        <v>3.2974600000000001</v>
      </c>
      <c r="EB235">
        <v>2.62548</v>
      </c>
      <c r="EC235">
        <v>0.23405500000000001</v>
      </c>
      <c r="ED235">
        <v>0.234349</v>
      </c>
      <c r="EE235">
        <v>0.137124</v>
      </c>
      <c r="EF235">
        <v>0.131136</v>
      </c>
      <c r="EG235">
        <v>23136.5</v>
      </c>
      <c r="EH235">
        <v>23470.6</v>
      </c>
      <c r="EI235">
        <v>28108.3</v>
      </c>
      <c r="EJ235">
        <v>29508.7</v>
      </c>
      <c r="EK235">
        <v>33402.800000000003</v>
      </c>
      <c r="EL235">
        <v>35583.9</v>
      </c>
      <c r="EM235">
        <v>39696.5</v>
      </c>
      <c r="EN235">
        <v>42153.1</v>
      </c>
      <c r="EO235">
        <v>2.2225999999999999</v>
      </c>
      <c r="EP235">
        <v>2.2080799999999998</v>
      </c>
      <c r="EQ235">
        <v>0.148121</v>
      </c>
      <c r="ER235">
        <v>0</v>
      </c>
      <c r="ES235">
        <v>29.988700000000001</v>
      </c>
      <c r="ET235">
        <v>999.9</v>
      </c>
      <c r="EU235">
        <v>76.599999999999994</v>
      </c>
      <c r="EV235">
        <v>32.6</v>
      </c>
      <c r="EW235">
        <v>37.415199999999999</v>
      </c>
      <c r="EX235">
        <v>56.970999999999997</v>
      </c>
      <c r="EY235">
        <v>-4.1666600000000003</v>
      </c>
      <c r="EZ235">
        <v>2</v>
      </c>
      <c r="FA235">
        <v>0.38511200000000001</v>
      </c>
      <c r="FB235">
        <v>-0.26788400000000001</v>
      </c>
      <c r="FC235">
        <v>20.2746</v>
      </c>
      <c r="FD235">
        <v>5.2198399999999996</v>
      </c>
      <c r="FE235">
        <v>12.0068</v>
      </c>
      <c r="FF235">
        <v>4.9871499999999997</v>
      </c>
      <c r="FG235">
        <v>3.2846500000000001</v>
      </c>
      <c r="FH235">
        <v>9999</v>
      </c>
      <c r="FI235">
        <v>9999</v>
      </c>
      <c r="FJ235">
        <v>9999</v>
      </c>
      <c r="FK235">
        <v>999.9</v>
      </c>
      <c r="FL235">
        <v>1.8657600000000001</v>
      </c>
      <c r="FM235">
        <v>1.8621799999999999</v>
      </c>
      <c r="FN235">
        <v>1.86419</v>
      </c>
      <c r="FO235">
        <v>1.8602300000000001</v>
      </c>
      <c r="FP235">
        <v>1.8609599999999999</v>
      </c>
      <c r="FQ235">
        <v>1.86016</v>
      </c>
      <c r="FR235">
        <v>1.86188</v>
      </c>
      <c r="FS235">
        <v>1.8584799999999999</v>
      </c>
      <c r="FT235">
        <v>0</v>
      </c>
      <c r="FU235">
        <v>0</v>
      </c>
      <c r="FV235">
        <v>0</v>
      </c>
      <c r="FW235">
        <v>0</v>
      </c>
      <c r="FX235" t="s">
        <v>358</v>
      </c>
      <c r="FY235" t="s">
        <v>359</v>
      </c>
      <c r="FZ235" t="s">
        <v>360</v>
      </c>
      <c r="GA235" t="s">
        <v>360</v>
      </c>
      <c r="GB235" t="s">
        <v>360</v>
      </c>
      <c r="GC235" t="s">
        <v>360</v>
      </c>
      <c r="GD235">
        <v>0</v>
      </c>
      <c r="GE235">
        <v>100</v>
      </c>
      <c r="GF235">
        <v>100</v>
      </c>
      <c r="GG235">
        <v>-8.14</v>
      </c>
      <c r="GH235">
        <v>0.22409999999999999</v>
      </c>
      <c r="GI235">
        <v>-4.3390407852367989</v>
      </c>
      <c r="GJ235">
        <v>-4.8024823865547416E-3</v>
      </c>
      <c r="GK235">
        <v>2.2541114550050859E-6</v>
      </c>
      <c r="GL235">
        <v>-5.2254267566753844E-10</v>
      </c>
      <c r="GM235">
        <v>0.224158448447625</v>
      </c>
      <c r="GN235">
        <v>0</v>
      </c>
      <c r="GO235">
        <v>0</v>
      </c>
      <c r="GP235">
        <v>0</v>
      </c>
      <c r="GQ235">
        <v>6</v>
      </c>
      <c r="GR235">
        <v>2068</v>
      </c>
      <c r="GS235">
        <v>3</v>
      </c>
      <c r="GT235">
        <v>31</v>
      </c>
      <c r="GU235">
        <v>133.30000000000001</v>
      </c>
      <c r="GV235">
        <v>133.30000000000001</v>
      </c>
      <c r="GW235">
        <v>3.7402299999999999</v>
      </c>
      <c r="GX235">
        <v>2.49756</v>
      </c>
      <c r="GY235">
        <v>2.04834</v>
      </c>
      <c r="GZ235">
        <v>2.6257299999999999</v>
      </c>
      <c r="HA235">
        <v>2.1972700000000001</v>
      </c>
      <c r="HB235">
        <v>2.2924799999999999</v>
      </c>
      <c r="HC235">
        <v>37.674500000000002</v>
      </c>
      <c r="HD235">
        <v>14.1233</v>
      </c>
      <c r="HE235">
        <v>18</v>
      </c>
      <c r="HF235">
        <v>694.53599999999994</v>
      </c>
      <c r="HG235">
        <v>760.80200000000002</v>
      </c>
      <c r="HH235">
        <v>31.000299999999999</v>
      </c>
      <c r="HI235">
        <v>32.317999999999998</v>
      </c>
      <c r="HJ235">
        <v>29.9999</v>
      </c>
      <c r="HK235">
        <v>32.295499999999997</v>
      </c>
      <c r="HL235">
        <v>32.310499999999998</v>
      </c>
      <c r="HM235">
        <v>74.785899999999998</v>
      </c>
      <c r="HN235">
        <v>19.9834</v>
      </c>
      <c r="HO235">
        <v>100</v>
      </c>
      <c r="HP235">
        <v>31</v>
      </c>
      <c r="HQ235">
        <v>1471.2</v>
      </c>
      <c r="HR235">
        <v>31.519200000000001</v>
      </c>
      <c r="HS235">
        <v>99.075599999999994</v>
      </c>
      <c r="HT235">
        <v>97.773399999999995</v>
      </c>
    </row>
    <row r="236" spans="1:228" x14ac:dyDescent="0.2">
      <c r="A236">
        <v>221</v>
      </c>
      <c r="B236">
        <v>1676567500.5</v>
      </c>
      <c r="C236">
        <v>878.40000009536743</v>
      </c>
      <c r="D236" t="s">
        <v>801</v>
      </c>
      <c r="E236" t="s">
        <v>802</v>
      </c>
      <c r="F236">
        <v>4</v>
      </c>
      <c r="G236">
        <v>1676567498.5</v>
      </c>
      <c r="H236">
        <f t="shared" si="102"/>
        <v>1.8869095422546943E-3</v>
      </c>
      <c r="I236">
        <f t="shared" si="103"/>
        <v>1.8869095422546942</v>
      </c>
      <c r="J236">
        <f t="shared" si="104"/>
        <v>16.385949389086985</v>
      </c>
      <c r="K236">
        <f t="shared" si="105"/>
        <v>1434.1957142857141</v>
      </c>
      <c r="L236">
        <f t="shared" si="106"/>
        <v>1184.0865159391788</v>
      </c>
      <c r="M236">
        <f t="shared" si="107"/>
        <v>119.85507467648122</v>
      </c>
      <c r="N236">
        <f t="shared" si="108"/>
        <v>145.17151586686347</v>
      </c>
      <c r="O236">
        <f t="shared" si="109"/>
        <v>0.12318147752869089</v>
      </c>
      <c r="P236">
        <f t="shared" si="110"/>
        <v>2.762276139504281</v>
      </c>
      <c r="Q236">
        <f t="shared" si="111"/>
        <v>0.12020913780838163</v>
      </c>
      <c r="R236">
        <f t="shared" si="112"/>
        <v>7.5391790369999559E-2</v>
      </c>
      <c r="S236">
        <f t="shared" si="113"/>
        <v>226.12034623716696</v>
      </c>
      <c r="T236">
        <f t="shared" si="114"/>
        <v>33.079863494352253</v>
      </c>
      <c r="U236">
        <f t="shared" si="115"/>
        <v>32.401085714285713</v>
      </c>
      <c r="V236">
        <f t="shared" si="116"/>
        <v>4.8845627700848961</v>
      </c>
      <c r="W236">
        <f t="shared" si="117"/>
        <v>69.609129831698752</v>
      </c>
      <c r="X236">
        <f t="shared" si="118"/>
        <v>3.3604094734180348</v>
      </c>
      <c r="Y236">
        <f t="shared" si="119"/>
        <v>4.8275412744604722</v>
      </c>
      <c r="Z236">
        <f t="shared" si="120"/>
        <v>1.5241532966668614</v>
      </c>
      <c r="AA236">
        <f t="shared" si="121"/>
        <v>-83.212710813432011</v>
      </c>
      <c r="AB236">
        <f t="shared" si="122"/>
        <v>-30.962560339491112</v>
      </c>
      <c r="AC236">
        <f t="shared" si="123"/>
        <v>-2.5494658029535628</v>
      </c>
      <c r="AD236">
        <f t="shared" si="124"/>
        <v>109.39560928129026</v>
      </c>
      <c r="AE236">
        <f t="shared" si="125"/>
        <v>26.91643200855917</v>
      </c>
      <c r="AF236">
        <f t="shared" si="126"/>
        <v>1.8862468999633482</v>
      </c>
      <c r="AG236">
        <f t="shared" si="127"/>
        <v>16.385949389086985</v>
      </c>
      <c r="AH236">
        <v>1508.0865191454279</v>
      </c>
      <c r="AI236">
        <v>1485.994727272727</v>
      </c>
      <c r="AJ236">
        <v>1.6999313455230349</v>
      </c>
      <c r="AK236">
        <v>62.170441953153343</v>
      </c>
      <c r="AL236">
        <f t="shared" si="128"/>
        <v>1.8869095422546942</v>
      </c>
      <c r="AM236">
        <v>31.514822756169188</v>
      </c>
      <c r="AN236">
        <v>33.198301818181811</v>
      </c>
      <c r="AO236">
        <v>4.4002703761703363E-5</v>
      </c>
      <c r="AP236">
        <v>100.072647166557</v>
      </c>
      <c r="AQ236">
        <v>5</v>
      </c>
      <c r="AR236">
        <v>1</v>
      </c>
      <c r="AS236">
        <f t="shared" si="129"/>
        <v>1</v>
      </c>
      <c r="AT236">
        <f t="shared" si="130"/>
        <v>0</v>
      </c>
      <c r="AU236">
        <f t="shared" si="131"/>
        <v>47314.116746689229</v>
      </c>
      <c r="AV236">
        <f t="shared" si="132"/>
        <v>1200.01</v>
      </c>
      <c r="AW236">
        <f t="shared" si="133"/>
        <v>1025.9352135943871</v>
      </c>
      <c r="AX236">
        <f t="shared" si="134"/>
        <v>0.85493888683793218</v>
      </c>
      <c r="AY236">
        <f t="shared" si="135"/>
        <v>0.18843205159720916</v>
      </c>
      <c r="AZ236">
        <v>6</v>
      </c>
      <c r="BA236">
        <v>0.5</v>
      </c>
      <c r="BB236" t="s">
        <v>355</v>
      </c>
      <c r="BC236">
        <v>2</v>
      </c>
      <c r="BD236" t="b">
        <v>1</v>
      </c>
      <c r="BE236">
        <v>1676567498.5</v>
      </c>
      <c r="BF236">
        <v>1434.1957142857141</v>
      </c>
      <c r="BG236">
        <v>1461.535714285714</v>
      </c>
      <c r="BH236">
        <v>33.198557142857133</v>
      </c>
      <c r="BI236">
        <v>31.5154</v>
      </c>
      <c r="BJ236">
        <v>1442.3385714285721</v>
      </c>
      <c r="BK236">
        <v>32.97438571428571</v>
      </c>
      <c r="BL236">
        <v>650.07342857142862</v>
      </c>
      <c r="BM236">
        <v>101.12142857142859</v>
      </c>
      <c r="BN236">
        <v>0.10012328571428571</v>
      </c>
      <c r="BO236">
        <v>32.193171428571432</v>
      </c>
      <c r="BP236">
        <v>32.401085714285713</v>
      </c>
      <c r="BQ236">
        <v>999.89999999999986</v>
      </c>
      <c r="BR236">
        <v>0</v>
      </c>
      <c r="BS236">
        <v>0</v>
      </c>
      <c r="BT236">
        <v>8974.908571428572</v>
      </c>
      <c r="BU236">
        <v>0</v>
      </c>
      <c r="BV236">
        <v>375.5801428571429</v>
      </c>
      <c r="BW236">
        <v>-27.340399999999999</v>
      </c>
      <c r="BX236">
        <v>1483.444285714286</v>
      </c>
      <c r="BY236">
        <v>1509.0971428571429</v>
      </c>
      <c r="BZ236">
        <v>1.683148571428571</v>
      </c>
      <c r="CA236">
        <v>1461.535714285714</v>
      </c>
      <c r="CB236">
        <v>31.5154</v>
      </c>
      <c r="CC236">
        <v>3.357084285714286</v>
      </c>
      <c r="CD236">
        <v>3.1868828571428578</v>
      </c>
      <c r="CE236">
        <v>25.913785714285719</v>
      </c>
      <c r="CF236">
        <v>25.037942857142859</v>
      </c>
      <c r="CG236">
        <v>1200.01</v>
      </c>
      <c r="CH236">
        <v>0.49995299999999998</v>
      </c>
      <c r="CI236">
        <v>0.50004728571428569</v>
      </c>
      <c r="CJ236">
        <v>0</v>
      </c>
      <c r="CK236">
        <v>905.44457142857141</v>
      </c>
      <c r="CL236">
        <v>4.9990899999999998</v>
      </c>
      <c r="CM236">
        <v>9882.4657142857141</v>
      </c>
      <c r="CN236">
        <v>9557.7814285714285</v>
      </c>
      <c r="CO236">
        <v>42</v>
      </c>
      <c r="CP236">
        <v>43.561999999999998</v>
      </c>
      <c r="CQ236">
        <v>42.785428571428582</v>
      </c>
      <c r="CR236">
        <v>42.625</v>
      </c>
      <c r="CS236">
        <v>43.25</v>
      </c>
      <c r="CT236">
        <v>597.44999999999993</v>
      </c>
      <c r="CU236">
        <v>597.56000000000006</v>
      </c>
      <c r="CV236">
        <v>0</v>
      </c>
      <c r="CW236">
        <v>1676567512.5</v>
      </c>
      <c r="CX236">
        <v>0</v>
      </c>
      <c r="CY236">
        <v>1676559501.0999999</v>
      </c>
      <c r="CZ236" t="s">
        <v>356</v>
      </c>
      <c r="DA236">
        <v>1676559501.0999999</v>
      </c>
      <c r="DB236">
        <v>1676559496.5999999</v>
      </c>
      <c r="DC236">
        <v>9</v>
      </c>
      <c r="DD236">
        <v>-0.31900000000000001</v>
      </c>
      <c r="DE236">
        <v>0.04</v>
      </c>
      <c r="DF236">
        <v>-6.032</v>
      </c>
      <c r="DG236">
        <v>0.23799999999999999</v>
      </c>
      <c r="DH236">
        <v>416</v>
      </c>
      <c r="DI236">
        <v>31</v>
      </c>
      <c r="DJ236">
        <v>0.66</v>
      </c>
      <c r="DK236">
        <v>0.35</v>
      </c>
      <c r="DL236">
        <v>-27.272226829268291</v>
      </c>
      <c r="DM236">
        <v>-0.76609756097563464</v>
      </c>
      <c r="DN236">
        <v>0.1047253714556879</v>
      </c>
      <c r="DO236">
        <v>0</v>
      </c>
      <c r="DP236">
        <v>1.6834343902439031</v>
      </c>
      <c r="DQ236">
        <v>-3.9572822299624236E-3</v>
      </c>
      <c r="DR236">
        <v>1.5569436112734709E-3</v>
      </c>
      <c r="DS236">
        <v>1</v>
      </c>
      <c r="DT236">
        <v>0</v>
      </c>
      <c r="DU236">
        <v>0</v>
      </c>
      <c r="DV236">
        <v>0</v>
      </c>
      <c r="DW236">
        <v>-1</v>
      </c>
      <c r="DX236">
        <v>1</v>
      </c>
      <c r="DY236">
        <v>2</v>
      </c>
      <c r="DZ236" t="s">
        <v>373</v>
      </c>
      <c r="EA236">
        <v>3.2974199999999998</v>
      </c>
      <c r="EB236">
        <v>2.6251099999999998</v>
      </c>
      <c r="EC236">
        <v>0.23470199999999999</v>
      </c>
      <c r="ED236">
        <v>0.23500199999999999</v>
      </c>
      <c r="EE236">
        <v>0.137125</v>
      </c>
      <c r="EF236">
        <v>0.13114200000000001</v>
      </c>
      <c r="EG236">
        <v>23116.799999999999</v>
      </c>
      <c r="EH236">
        <v>23450.1</v>
      </c>
      <c r="EI236">
        <v>28108.2</v>
      </c>
      <c r="EJ236">
        <v>29508.1</v>
      </c>
      <c r="EK236">
        <v>33402.9</v>
      </c>
      <c r="EL236">
        <v>35582.699999999997</v>
      </c>
      <c r="EM236">
        <v>39696.5</v>
      </c>
      <c r="EN236">
        <v>42152</v>
      </c>
      <c r="EO236">
        <v>2.22275</v>
      </c>
      <c r="EP236">
        <v>2.2082799999999998</v>
      </c>
      <c r="EQ236">
        <v>0.14832999999999999</v>
      </c>
      <c r="ER236">
        <v>0</v>
      </c>
      <c r="ES236">
        <v>29.9986</v>
      </c>
      <c r="ET236">
        <v>999.9</v>
      </c>
      <c r="EU236">
        <v>76.599999999999994</v>
      </c>
      <c r="EV236">
        <v>32.6</v>
      </c>
      <c r="EW236">
        <v>37.419800000000002</v>
      </c>
      <c r="EX236">
        <v>56.521000000000001</v>
      </c>
      <c r="EY236">
        <v>-4.1346100000000003</v>
      </c>
      <c r="EZ236">
        <v>2</v>
      </c>
      <c r="FA236">
        <v>0.38483699999999998</v>
      </c>
      <c r="FB236">
        <v>-0.26742100000000002</v>
      </c>
      <c r="FC236">
        <v>20.274699999999999</v>
      </c>
      <c r="FD236">
        <v>5.2189399999999999</v>
      </c>
      <c r="FE236">
        <v>12.0062</v>
      </c>
      <c r="FF236">
        <v>4.9869500000000002</v>
      </c>
      <c r="FG236">
        <v>3.2846299999999999</v>
      </c>
      <c r="FH236">
        <v>9999</v>
      </c>
      <c r="FI236">
        <v>9999</v>
      </c>
      <c r="FJ236">
        <v>9999</v>
      </c>
      <c r="FK236">
        <v>999.9</v>
      </c>
      <c r="FL236">
        <v>1.86574</v>
      </c>
      <c r="FM236">
        <v>1.8621799999999999</v>
      </c>
      <c r="FN236">
        <v>1.8641700000000001</v>
      </c>
      <c r="FO236">
        <v>1.8602300000000001</v>
      </c>
      <c r="FP236">
        <v>1.8609599999999999</v>
      </c>
      <c r="FQ236">
        <v>1.8601099999999999</v>
      </c>
      <c r="FR236">
        <v>1.86188</v>
      </c>
      <c r="FS236">
        <v>1.85843</v>
      </c>
      <c r="FT236">
        <v>0</v>
      </c>
      <c r="FU236">
        <v>0</v>
      </c>
      <c r="FV236">
        <v>0</v>
      </c>
      <c r="FW236">
        <v>0</v>
      </c>
      <c r="FX236" t="s">
        <v>358</v>
      </c>
      <c r="FY236" t="s">
        <v>359</v>
      </c>
      <c r="FZ236" t="s">
        <v>360</v>
      </c>
      <c r="GA236" t="s">
        <v>360</v>
      </c>
      <c r="GB236" t="s">
        <v>360</v>
      </c>
      <c r="GC236" t="s">
        <v>360</v>
      </c>
      <c r="GD236">
        <v>0</v>
      </c>
      <c r="GE236">
        <v>100</v>
      </c>
      <c r="GF236">
        <v>100</v>
      </c>
      <c r="GG236">
        <v>-8.15</v>
      </c>
      <c r="GH236">
        <v>0.22409999999999999</v>
      </c>
      <c r="GI236">
        <v>-4.3390407852367989</v>
      </c>
      <c r="GJ236">
        <v>-4.8024823865547416E-3</v>
      </c>
      <c r="GK236">
        <v>2.2541114550050859E-6</v>
      </c>
      <c r="GL236">
        <v>-5.2254267566753844E-10</v>
      </c>
      <c r="GM236">
        <v>0.224158448447625</v>
      </c>
      <c r="GN236">
        <v>0</v>
      </c>
      <c r="GO236">
        <v>0</v>
      </c>
      <c r="GP236">
        <v>0</v>
      </c>
      <c r="GQ236">
        <v>6</v>
      </c>
      <c r="GR236">
        <v>2068</v>
      </c>
      <c r="GS236">
        <v>3</v>
      </c>
      <c r="GT236">
        <v>31</v>
      </c>
      <c r="GU236">
        <v>133.30000000000001</v>
      </c>
      <c r="GV236">
        <v>133.4</v>
      </c>
      <c r="GW236">
        <v>3.75366</v>
      </c>
      <c r="GX236">
        <v>2.49878</v>
      </c>
      <c r="GY236">
        <v>2.04834</v>
      </c>
      <c r="GZ236">
        <v>2.6257299999999999</v>
      </c>
      <c r="HA236">
        <v>2.1972700000000001</v>
      </c>
      <c r="HB236">
        <v>2.2875999999999999</v>
      </c>
      <c r="HC236">
        <v>37.674500000000002</v>
      </c>
      <c r="HD236">
        <v>14.1233</v>
      </c>
      <c r="HE236">
        <v>18</v>
      </c>
      <c r="HF236">
        <v>694.64499999999998</v>
      </c>
      <c r="HG236">
        <v>760.98199999999997</v>
      </c>
      <c r="HH236">
        <v>31.0002</v>
      </c>
      <c r="HI236">
        <v>32.316600000000001</v>
      </c>
      <c r="HJ236">
        <v>30</v>
      </c>
      <c r="HK236">
        <v>32.2941</v>
      </c>
      <c r="HL236">
        <v>32.3093</v>
      </c>
      <c r="HM236">
        <v>75.059600000000003</v>
      </c>
      <c r="HN236">
        <v>19.9834</v>
      </c>
      <c r="HO236">
        <v>100</v>
      </c>
      <c r="HP236">
        <v>31</v>
      </c>
      <c r="HQ236">
        <v>1477.88</v>
      </c>
      <c r="HR236">
        <v>31.519200000000001</v>
      </c>
      <c r="HS236">
        <v>99.075500000000005</v>
      </c>
      <c r="HT236">
        <v>97.771000000000001</v>
      </c>
    </row>
    <row r="237" spans="1:228" x14ac:dyDescent="0.2">
      <c r="A237">
        <v>222</v>
      </c>
      <c r="B237">
        <v>1676567504.5</v>
      </c>
      <c r="C237">
        <v>882.40000009536743</v>
      </c>
      <c r="D237" t="s">
        <v>803</v>
      </c>
      <c r="E237" t="s">
        <v>804</v>
      </c>
      <c r="F237">
        <v>4</v>
      </c>
      <c r="G237">
        <v>1676567502.1875</v>
      </c>
      <c r="H237">
        <f t="shared" si="102"/>
        <v>1.8816623966353776E-3</v>
      </c>
      <c r="I237">
        <f t="shared" si="103"/>
        <v>1.8816623966353776</v>
      </c>
      <c r="J237">
        <f t="shared" si="104"/>
        <v>15.97089236639666</v>
      </c>
      <c r="K237">
        <f t="shared" si="105"/>
        <v>1440.4212500000001</v>
      </c>
      <c r="L237">
        <f t="shared" si="106"/>
        <v>1194.6011371061647</v>
      </c>
      <c r="M237">
        <f t="shared" si="107"/>
        <v>120.91883437977535</v>
      </c>
      <c r="N237">
        <f t="shared" si="108"/>
        <v>145.80101521398441</v>
      </c>
      <c r="O237">
        <f t="shared" si="109"/>
        <v>0.12261178955814071</v>
      </c>
      <c r="P237">
        <f t="shared" si="110"/>
        <v>2.7705012440787131</v>
      </c>
      <c r="Q237">
        <f t="shared" si="111"/>
        <v>0.11967504341134351</v>
      </c>
      <c r="R237">
        <f t="shared" si="112"/>
        <v>7.5054898556733807E-2</v>
      </c>
      <c r="S237">
        <f t="shared" si="113"/>
        <v>226.11857023689186</v>
      </c>
      <c r="T237">
        <f t="shared" si="114"/>
        <v>33.085987778061956</v>
      </c>
      <c r="U237">
        <f t="shared" si="115"/>
        <v>32.409700000000001</v>
      </c>
      <c r="V237">
        <f t="shared" si="116"/>
        <v>4.8869378725466248</v>
      </c>
      <c r="W237">
        <f t="shared" si="117"/>
        <v>69.578039036083766</v>
      </c>
      <c r="X237">
        <f t="shared" si="118"/>
        <v>3.3602645041079642</v>
      </c>
      <c r="Y237">
        <f t="shared" si="119"/>
        <v>4.8294900958121314</v>
      </c>
      <c r="Z237">
        <f t="shared" si="120"/>
        <v>1.5266733684386606</v>
      </c>
      <c r="AA237">
        <f t="shared" si="121"/>
        <v>-82.981311691620149</v>
      </c>
      <c r="AB237">
        <f t="shared" si="122"/>
        <v>-31.274800246230928</v>
      </c>
      <c r="AC237">
        <f t="shared" si="123"/>
        <v>-2.5677292658867974</v>
      </c>
      <c r="AD237">
        <f t="shared" si="124"/>
        <v>109.29472903315396</v>
      </c>
      <c r="AE237">
        <f t="shared" si="125"/>
        <v>27.042288396683968</v>
      </c>
      <c r="AF237">
        <f t="shared" si="126"/>
        <v>1.8806529927033415</v>
      </c>
      <c r="AG237">
        <f t="shared" si="127"/>
        <v>15.97089236639666</v>
      </c>
      <c r="AH237">
        <v>1515.2051730402629</v>
      </c>
      <c r="AI237">
        <v>1493.1378181818179</v>
      </c>
      <c r="AJ237">
        <v>1.7962324345328751</v>
      </c>
      <c r="AK237">
        <v>62.170441953153343</v>
      </c>
      <c r="AL237">
        <f t="shared" si="128"/>
        <v>1.8816623966353776</v>
      </c>
      <c r="AM237">
        <v>31.517305102509781</v>
      </c>
      <c r="AN237">
        <v>33.196752121212107</v>
      </c>
      <c r="AO237">
        <v>-7.3712906126077879E-6</v>
      </c>
      <c r="AP237">
        <v>100.072647166557</v>
      </c>
      <c r="AQ237">
        <v>5</v>
      </c>
      <c r="AR237">
        <v>1</v>
      </c>
      <c r="AS237">
        <f t="shared" si="129"/>
        <v>1</v>
      </c>
      <c r="AT237">
        <f t="shared" si="130"/>
        <v>0</v>
      </c>
      <c r="AU237">
        <f t="shared" si="131"/>
        <v>47539.8120279918</v>
      </c>
      <c r="AV237">
        <f t="shared" si="132"/>
        <v>1200.0025000000001</v>
      </c>
      <c r="AW237">
        <f t="shared" si="133"/>
        <v>1025.9286135942446</v>
      </c>
      <c r="AX237">
        <f t="shared" si="134"/>
        <v>0.8549387302061825</v>
      </c>
      <c r="AY237">
        <f t="shared" si="135"/>
        <v>0.18843174929793216</v>
      </c>
      <c r="AZ237">
        <v>6</v>
      </c>
      <c r="BA237">
        <v>0.5</v>
      </c>
      <c r="BB237" t="s">
        <v>355</v>
      </c>
      <c r="BC237">
        <v>2</v>
      </c>
      <c r="BD237" t="b">
        <v>1</v>
      </c>
      <c r="BE237">
        <v>1676567502.1875</v>
      </c>
      <c r="BF237">
        <v>1440.4212500000001</v>
      </c>
      <c r="BG237">
        <v>1467.88625</v>
      </c>
      <c r="BH237">
        <v>33.197274999999998</v>
      </c>
      <c r="BI237">
        <v>31.518775000000002</v>
      </c>
      <c r="BJ237">
        <v>1448.575</v>
      </c>
      <c r="BK237">
        <v>32.973112499999999</v>
      </c>
      <c r="BL237">
        <v>649.94475</v>
      </c>
      <c r="BM237">
        <v>101.121375</v>
      </c>
      <c r="BN237">
        <v>9.9719324999999998E-2</v>
      </c>
      <c r="BO237">
        <v>32.200312500000003</v>
      </c>
      <c r="BP237">
        <v>32.409700000000001</v>
      </c>
      <c r="BQ237">
        <v>999.9</v>
      </c>
      <c r="BR237">
        <v>0</v>
      </c>
      <c r="BS237">
        <v>0</v>
      </c>
      <c r="BT237">
        <v>9018.5962499999987</v>
      </c>
      <c r="BU237">
        <v>0</v>
      </c>
      <c r="BV237">
        <v>362.47637500000002</v>
      </c>
      <c r="BW237">
        <v>-27.464175000000001</v>
      </c>
      <c r="BX237">
        <v>1489.8824999999999</v>
      </c>
      <c r="BY237">
        <v>1515.65625</v>
      </c>
      <c r="BZ237">
        <v>1.6784924999999999</v>
      </c>
      <c r="CA237">
        <v>1467.88625</v>
      </c>
      <c r="CB237">
        <v>31.518775000000002</v>
      </c>
      <c r="CC237">
        <v>3.35695875</v>
      </c>
      <c r="CD237">
        <v>3.1872262500000001</v>
      </c>
      <c r="CE237">
        <v>25.913162499999999</v>
      </c>
      <c r="CF237">
        <v>25.039787499999999</v>
      </c>
      <c r="CG237">
        <v>1200.0025000000001</v>
      </c>
      <c r="CH237">
        <v>0.49995925000000002</v>
      </c>
      <c r="CI237">
        <v>0.50004087500000005</v>
      </c>
      <c r="CJ237">
        <v>0</v>
      </c>
      <c r="CK237">
        <v>905.74</v>
      </c>
      <c r="CL237">
        <v>4.9990899999999998</v>
      </c>
      <c r="CM237">
        <v>9877.16</v>
      </c>
      <c r="CN237">
        <v>9557.71875</v>
      </c>
      <c r="CO237">
        <v>41.992125000000001</v>
      </c>
      <c r="CP237">
        <v>43.561999999999998</v>
      </c>
      <c r="CQ237">
        <v>42.75</v>
      </c>
      <c r="CR237">
        <v>42.625</v>
      </c>
      <c r="CS237">
        <v>43.25</v>
      </c>
      <c r="CT237">
        <v>597.4525000000001</v>
      </c>
      <c r="CU237">
        <v>597.54999999999995</v>
      </c>
      <c r="CV237">
        <v>0</v>
      </c>
      <c r="CW237">
        <v>1676567516.7</v>
      </c>
      <c r="CX237">
        <v>0</v>
      </c>
      <c r="CY237">
        <v>1676559501.0999999</v>
      </c>
      <c r="CZ237" t="s">
        <v>356</v>
      </c>
      <c r="DA237">
        <v>1676559501.0999999</v>
      </c>
      <c r="DB237">
        <v>1676559496.5999999</v>
      </c>
      <c r="DC237">
        <v>9</v>
      </c>
      <c r="DD237">
        <v>-0.31900000000000001</v>
      </c>
      <c r="DE237">
        <v>0.04</v>
      </c>
      <c r="DF237">
        <v>-6.032</v>
      </c>
      <c r="DG237">
        <v>0.23799999999999999</v>
      </c>
      <c r="DH237">
        <v>416</v>
      </c>
      <c r="DI237">
        <v>31</v>
      </c>
      <c r="DJ237">
        <v>0.66</v>
      </c>
      <c r="DK237">
        <v>0.35</v>
      </c>
      <c r="DL237">
        <v>-27.331239024390239</v>
      </c>
      <c r="DM237">
        <v>-0.91827595818812802</v>
      </c>
      <c r="DN237">
        <v>0.1104176591524504</v>
      </c>
      <c r="DO237">
        <v>0</v>
      </c>
      <c r="DP237">
        <v>1.682634634146341</v>
      </c>
      <c r="DQ237">
        <v>-1.5813658536584729E-2</v>
      </c>
      <c r="DR237">
        <v>2.35307696593514E-3</v>
      </c>
      <c r="DS237">
        <v>1</v>
      </c>
      <c r="DT237">
        <v>0</v>
      </c>
      <c r="DU237">
        <v>0</v>
      </c>
      <c r="DV237">
        <v>0</v>
      </c>
      <c r="DW237">
        <v>-1</v>
      </c>
      <c r="DX237">
        <v>1</v>
      </c>
      <c r="DY237">
        <v>2</v>
      </c>
      <c r="DZ237" t="s">
        <v>373</v>
      </c>
      <c r="EA237">
        <v>3.2975699999999999</v>
      </c>
      <c r="EB237">
        <v>2.6252599999999999</v>
      </c>
      <c r="EC237">
        <v>0.23537</v>
      </c>
      <c r="ED237">
        <v>0.23565800000000001</v>
      </c>
      <c r="EE237">
        <v>0.13712099999999999</v>
      </c>
      <c r="EF237">
        <v>0.131159</v>
      </c>
      <c r="EG237">
        <v>23096.7</v>
      </c>
      <c r="EH237">
        <v>23429.8</v>
      </c>
      <c r="EI237">
        <v>28108.3</v>
      </c>
      <c r="EJ237">
        <v>29508.1</v>
      </c>
      <c r="EK237">
        <v>33402.9</v>
      </c>
      <c r="EL237">
        <v>35582</v>
      </c>
      <c r="EM237">
        <v>39696.400000000001</v>
      </c>
      <c r="EN237">
        <v>42151.9</v>
      </c>
      <c r="EO237">
        <v>2.2227999999999999</v>
      </c>
      <c r="EP237">
        <v>2.20825</v>
      </c>
      <c r="EQ237">
        <v>0.14794599999999999</v>
      </c>
      <c r="ER237">
        <v>0</v>
      </c>
      <c r="ES237">
        <v>30.006399999999999</v>
      </c>
      <c r="ET237">
        <v>999.9</v>
      </c>
      <c r="EU237">
        <v>76.599999999999994</v>
      </c>
      <c r="EV237">
        <v>32.6</v>
      </c>
      <c r="EW237">
        <v>37.416400000000003</v>
      </c>
      <c r="EX237">
        <v>56.491</v>
      </c>
      <c r="EY237">
        <v>-4.0424699999999998</v>
      </c>
      <c r="EZ237">
        <v>2</v>
      </c>
      <c r="FA237">
        <v>0.38486300000000001</v>
      </c>
      <c r="FB237">
        <v>-0.26717299999999999</v>
      </c>
      <c r="FC237">
        <v>20.2743</v>
      </c>
      <c r="FD237">
        <v>5.21624</v>
      </c>
      <c r="FE237">
        <v>12.0068</v>
      </c>
      <c r="FF237">
        <v>4.9863</v>
      </c>
      <c r="FG237">
        <v>3.2841999999999998</v>
      </c>
      <c r="FH237">
        <v>9999</v>
      </c>
      <c r="FI237">
        <v>9999</v>
      </c>
      <c r="FJ237">
        <v>9999</v>
      </c>
      <c r="FK237">
        <v>999.9</v>
      </c>
      <c r="FL237">
        <v>1.8657600000000001</v>
      </c>
      <c r="FM237">
        <v>1.8621799999999999</v>
      </c>
      <c r="FN237">
        <v>1.8641700000000001</v>
      </c>
      <c r="FO237">
        <v>1.86022</v>
      </c>
      <c r="FP237">
        <v>1.8609599999999999</v>
      </c>
      <c r="FQ237">
        <v>1.86016</v>
      </c>
      <c r="FR237">
        <v>1.86188</v>
      </c>
      <c r="FS237">
        <v>1.8584499999999999</v>
      </c>
      <c r="FT237">
        <v>0</v>
      </c>
      <c r="FU237">
        <v>0</v>
      </c>
      <c r="FV237">
        <v>0</v>
      </c>
      <c r="FW237">
        <v>0</v>
      </c>
      <c r="FX237" t="s">
        <v>358</v>
      </c>
      <c r="FY237" t="s">
        <v>359</v>
      </c>
      <c r="FZ237" t="s">
        <v>360</v>
      </c>
      <c r="GA237" t="s">
        <v>360</v>
      </c>
      <c r="GB237" t="s">
        <v>360</v>
      </c>
      <c r="GC237" t="s">
        <v>360</v>
      </c>
      <c r="GD237">
        <v>0</v>
      </c>
      <c r="GE237">
        <v>100</v>
      </c>
      <c r="GF237">
        <v>100</v>
      </c>
      <c r="GG237">
        <v>-8.16</v>
      </c>
      <c r="GH237">
        <v>0.22420000000000001</v>
      </c>
      <c r="GI237">
        <v>-4.3390407852367989</v>
      </c>
      <c r="GJ237">
        <v>-4.8024823865547416E-3</v>
      </c>
      <c r="GK237">
        <v>2.2541114550050859E-6</v>
      </c>
      <c r="GL237">
        <v>-5.2254267566753844E-10</v>
      </c>
      <c r="GM237">
        <v>0.224158448447625</v>
      </c>
      <c r="GN237">
        <v>0</v>
      </c>
      <c r="GO237">
        <v>0</v>
      </c>
      <c r="GP237">
        <v>0</v>
      </c>
      <c r="GQ237">
        <v>6</v>
      </c>
      <c r="GR237">
        <v>2068</v>
      </c>
      <c r="GS237">
        <v>3</v>
      </c>
      <c r="GT237">
        <v>31</v>
      </c>
      <c r="GU237">
        <v>133.4</v>
      </c>
      <c r="GV237">
        <v>133.5</v>
      </c>
      <c r="GW237">
        <v>3.76709</v>
      </c>
      <c r="GX237">
        <v>2.49634</v>
      </c>
      <c r="GY237">
        <v>2.04834</v>
      </c>
      <c r="GZ237">
        <v>2.6269499999999999</v>
      </c>
      <c r="HA237">
        <v>2.1972700000000001</v>
      </c>
      <c r="HB237">
        <v>2.2802699999999998</v>
      </c>
      <c r="HC237">
        <v>37.698700000000002</v>
      </c>
      <c r="HD237">
        <v>14.132</v>
      </c>
      <c r="HE237">
        <v>18</v>
      </c>
      <c r="HF237">
        <v>694.66899999999998</v>
      </c>
      <c r="HG237">
        <v>760.93600000000004</v>
      </c>
      <c r="HH237">
        <v>31.0001</v>
      </c>
      <c r="HI237">
        <v>32.315199999999997</v>
      </c>
      <c r="HJ237">
        <v>30</v>
      </c>
      <c r="HK237">
        <v>32.2926</v>
      </c>
      <c r="HL237">
        <v>32.307699999999997</v>
      </c>
      <c r="HM237">
        <v>75.328599999999994</v>
      </c>
      <c r="HN237">
        <v>19.706499999999998</v>
      </c>
      <c r="HO237">
        <v>100</v>
      </c>
      <c r="HP237">
        <v>31</v>
      </c>
      <c r="HQ237">
        <v>1484.56</v>
      </c>
      <c r="HR237">
        <v>31.6858</v>
      </c>
      <c r="HS237">
        <v>99.075400000000002</v>
      </c>
      <c r="HT237">
        <v>97.770799999999994</v>
      </c>
    </row>
    <row r="238" spans="1:228" x14ac:dyDescent="0.2">
      <c r="A238">
        <v>223</v>
      </c>
      <c r="B238">
        <v>1676567508.5</v>
      </c>
      <c r="C238">
        <v>886.40000009536743</v>
      </c>
      <c r="D238" t="s">
        <v>805</v>
      </c>
      <c r="E238" t="s">
        <v>806</v>
      </c>
      <c r="F238">
        <v>4</v>
      </c>
      <c r="G238">
        <v>1676567506.5</v>
      </c>
      <c r="H238">
        <f t="shared" si="102"/>
        <v>1.8775555058910584E-3</v>
      </c>
      <c r="I238">
        <f t="shared" si="103"/>
        <v>1.8775555058910585</v>
      </c>
      <c r="J238">
        <f t="shared" si="104"/>
        <v>16.264758067866371</v>
      </c>
      <c r="K238">
        <f t="shared" si="105"/>
        <v>1447.752857142857</v>
      </c>
      <c r="L238">
        <f t="shared" si="106"/>
        <v>1196.7218797536786</v>
      </c>
      <c r="M238">
        <f t="shared" si="107"/>
        <v>121.13372748204441</v>
      </c>
      <c r="N238">
        <f t="shared" si="108"/>
        <v>146.54340580335239</v>
      </c>
      <c r="O238">
        <f t="shared" si="109"/>
        <v>0.12200019318499132</v>
      </c>
      <c r="P238">
        <f t="shared" si="110"/>
        <v>2.7581733505628163</v>
      </c>
      <c r="Q238">
        <f t="shared" si="111"/>
        <v>0.11907963519901932</v>
      </c>
      <c r="R238">
        <f t="shared" si="112"/>
        <v>7.4681349346088666E-2</v>
      </c>
      <c r="S238">
        <f t="shared" si="113"/>
        <v>226.11754980831211</v>
      </c>
      <c r="T238">
        <f t="shared" si="114"/>
        <v>33.104856413481443</v>
      </c>
      <c r="U238">
        <f t="shared" si="115"/>
        <v>32.426271428571432</v>
      </c>
      <c r="V238">
        <f t="shared" si="116"/>
        <v>4.8915097190577681</v>
      </c>
      <c r="W238">
        <f t="shared" si="117"/>
        <v>69.529286383808071</v>
      </c>
      <c r="X238">
        <f t="shared" si="118"/>
        <v>3.3605871789714845</v>
      </c>
      <c r="Y238">
        <f t="shared" si="119"/>
        <v>4.8333405299469545</v>
      </c>
      <c r="Z238">
        <f t="shared" si="120"/>
        <v>1.5309225400862836</v>
      </c>
      <c r="AA238">
        <f t="shared" si="121"/>
        <v>-82.800197809795677</v>
      </c>
      <c r="AB238">
        <f t="shared" si="122"/>
        <v>-31.502869372120411</v>
      </c>
      <c r="AC238">
        <f t="shared" si="123"/>
        <v>-2.5984061690864713</v>
      </c>
      <c r="AD238">
        <f t="shared" si="124"/>
        <v>109.21607645730955</v>
      </c>
      <c r="AE238">
        <f t="shared" si="125"/>
        <v>26.980046127785943</v>
      </c>
      <c r="AF238">
        <f t="shared" si="126"/>
        <v>1.8416206554851988</v>
      </c>
      <c r="AG238">
        <f t="shared" si="127"/>
        <v>16.264758067866371</v>
      </c>
      <c r="AH238">
        <v>1522.174259344057</v>
      </c>
      <c r="AI238">
        <v>1500.0646060606059</v>
      </c>
      <c r="AJ238">
        <v>1.735159745494647</v>
      </c>
      <c r="AK238">
        <v>62.170441953153343</v>
      </c>
      <c r="AL238">
        <f t="shared" si="128"/>
        <v>1.8775555058910585</v>
      </c>
      <c r="AM238">
        <v>31.530623915235861</v>
      </c>
      <c r="AN238">
        <v>33.205723636363643</v>
      </c>
      <c r="AO238">
        <v>3.4651390390432801E-5</v>
      </c>
      <c r="AP238">
        <v>100.072647166557</v>
      </c>
      <c r="AQ238">
        <v>5</v>
      </c>
      <c r="AR238">
        <v>1</v>
      </c>
      <c r="AS238">
        <f t="shared" si="129"/>
        <v>1</v>
      </c>
      <c r="AT238">
        <f t="shared" si="130"/>
        <v>0</v>
      </c>
      <c r="AU238">
        <f t="shared" si="131"/>
        <v>47197.823186461836</v>
      </c>
      <c r="AV238">
        <f t="shared" si="132"/>
        <v>1199.997142857143</v>
      </c>
      <c r="AW238">
        <f t="shared" si="133"/>
        <v>1025.9240278799546</v>
      </c>
      <c r="AX238">
        <f t="shared" si="134"/>
        <v>0.85493872546835603</v>
      </c>
      <c r="AY238">
        <f t="shared" si="135"/>
        <v>0.18843174015392711</v>
      </c>
      <c r="AZ238">
        <v>6</v>
      </c>
      <c r="BA238">
        <v>0.5</v>
      </c>
      <c r="BB238" t="s">
        <v>355</v>
      </c>
      <c r="BC238">
        <v>2</v>
      </c>
      <c r="BD238" t="b">
        <v>1</v>
      </c>
      <c r="BE238">
        <v>1676567506.5</v>
      </c>
      <c r="BF238">
        <v>1447.752857142857</v>
      </c>
      <c r="BG238">
        <v>1475.1142857142861</v>
      </c>
      <c r="BH238">
        <v>33.200400000000002</v>
      </c>
      <c r="BI238">
        <v>31.55714285714286</v>
      </c>
      <c r="BJ238">
        <v>1455.9171428571431</v>
      </c>
      <c r="BK238">
        <v>32.976228571428571</v>
      </c>
      <c r="BL238">
        <v>650.10328571428568</v>
      </c>
      <c r="BM238">
        <v>101.1208571428571</v>
      </c>
      <c r="BN238">
        <v>0.1004287142857143</v>
      </c>
      <c r="BO238">
        <v>32.214414285714277</v>
      </c>
      <c r="BP238">
        <v>32.426271428571432</v>
      </c>
      <c r="BQ238">
        <v>999.89999999999986</v>
      </c>
      <c r="BR238">
        <v>0</v>
      </c>
      <c r="BS238">
        <v>0</v>
      </c>
      <c r="BT238">
        <v>8953.2157142857141</v>
      </c>
      <c r="BU238">
        <v>0</v>
      </c>
      <c r="BV238">
        <v>335.98285714285709</v>
      </c>
      <c r="BW238">
        <v>-27.363242857142861</v>
      </c>
      <c r="BX238">
        <v>1497.4685714285711</v>
      </c>
      <c r="BY238">
        <v>1523.1814285714279</v>
      </c>
      <c r="BZ238">
        <v>1.643245714285714</v>
      </c>
      <c r="CA238">
        <v>1475.1142857142861</v>
      </c>
      <c r="CB238">
        <v>31.55714285714286</v>
      </c>
      <c r="CC238">
        <v>3.3572514285714279</v>
      </c>
      <c r="CD238">
        <v>3.1910857142857152</v>
      </c>
      <c r="CE238">
        <v>25.91461428571429</v>
      </c>
      <c r="CF238">
        <v>25.06007142857143</v>
      </c>
      <c r="CG238">
        <v>1199.997142857143</v>
      </c>
      <c r="CH238">
        <v>0.49995899999999999</v>
      </c>
      <c r="CI238">
        <v>0.50004114285714285</v>
      </c>
      <c r="CJ238">
        <v>0</v>
      </c>
      <c r="CK238">
        <v>905.85900000000015</v>
      </c>
      <c r="CL238">
        <v>4.9990899999999998</v>
      </c>
      <c r="CM238">
        <v>9872.1028571428578</v>
      </c>
      <c r="CN238">
        <v>9557.69</v>
      </c>
      <c r="CO238">
        <v>41.963999999999999</v>
      </c>
      <c r="CP238">
        <v>43.561999999999998</v>
      </c>
      <c r="CQ238">
        <v>42.75</v>
      </c>
      <c r="CR238">
        <v>42.607000000000014</v>
      </c>
      <c r="CS238">
        <v>43.25</v>
      </c>
      <c r="CT238">
        <v>597.44999999999993</v>
      </c>
      <c r="CU238">
        <v>597.54714285714283</v>
      </c>
      <c r="CV238">
        <v>0</v>
      </c>
      <c r="CW238">
        <v>1676567520.3</v>
      </c>
      <c r="CX238">
        <v>0</v>
      </c>
      <c r="CY238">
        <v>1676559501.0999999</v>
      </c>
      <c r="CZ238" t="s">
        <v>356</v>
      </c>
      <c r="DA238">
        <v>1676559501.0999999</v>
      </c>
      <c r="DB238">
        <v>1676559496.5999999</v>
      </c>
      <c r="DC238">
        <v>9</v>
      </c>
      <c r="DD238">
        <v>-0.31900000000000001</v>
      </c>
      <c r="DE238">
        <v>0.04</v>
      </c>
      <c r="DF238">
        <v>-6.032</v>
      </c>
      <c r="DG238">
        <v>0.23799999999999999</v>
      </c>
      <c r="DH238">
        <v>416</v>
      </c>
      <c r="DI238">
        <v>31</v>
      </c>
      <c r="DJ238">
        <v>0.66</v>
      </c>
      <c r="DK238">
        <v>0.35</v>
      </c>
      <c r="DL238">
        <v>-27.373995121951221</v>
      </c>
      <c r="DM238">
        <v>-0.33010243902436809</v>
      </c>
      <c r="DN238">
        <v>6.5313428011731775E-2</v>
      </c>
      <c r="DO238">
        <v>0</v>
      </c>
      <c r="DP238">
        <v>1.6769660975609759</v>
      </c>
      <c r="DQ238">
        <v>-9.0219303135888079E-2</v>
      </c>
      <c r="DR238">
        <v>1.3779077614010329E-2</v>
      </c>
      <c r="DS238">
        <v>1</v>
      </c>
      <c r="DT238">
        <v>0</v>
      </c>
      <c r="DU238">
        <v>0</v>
      </c>
      <c r="DV238">
        <v>0</v>
      </c>
      <c r="DW238">
        <v>-1</v>
      </c>
      <c r="DX238">
        <v>1</v>
      </c>
      <c r="DY238">
        <v>2</v>
      </c>
      <c r="DZ238" t="s">
        <v>373</v>
      </c>
      <c r="EA238">
        <v>3.2975300000000001</v>
      </c>
      <c r="EB238">
        <v>2.62514</v>
      </c>
      <c r="EC238">
        <v>0.23602899999999999</v>
      </c>
      <c r="ED238">
        <v>0.23629500000000001</v>
      </c>
      <c r="EE238">
        <v>0.13716</v>
      </c>
      <c r="EF238">
        <v>0.13141700000000001</v>
      </c>
      <c r="EG238">
        <v>23076.9</v>
      </c>
      <c r="EH238">
        <v>23410.3</v>
      </c>
      <c r="EI238">
        <v>28108.6</v>
      </c>
      <c r="EJ238">
        <v>29508.2</v>
      </c>
      <c r="EK238">
        <v>33401.9</v>
      </c>
      <c r="EL238">
        <v>35571.9</v>
      </c>
      <c r="EM238">
        <v>39696.9</v>
      </c>
      <c r="EN238">
        <v>42152.4</v>
      </c>
      <c r="EO238">
        <v>2.22288</v>
      </c>
      <c r="EP238">
        <v>2.2083499999999998</v>
      </c>
      <c r="EQ238">
        <v>0.149675</v>
      </c>
      <c r="ER238">
        <v>0</v>
      </c>
      <c r="ES238">
        <v>30.014199999999999</v>
      </c>
      <c r="ET238">
        <v>999.9</v>
      </c>
      <c r="EU238">
        <v>76.599999999999994</v>
      </c>
      <c r="EV238">
        <v>32.6</v>
      </c>
      <c r="EW238">
        <v>37.417999999999999</v>
      </c>
      <c r="EX238">
        <v>56.820999999999998</v>
      </c>
      <c r="EY238">
        <v>-4.1426299999999996</v>
      </c>
      <c r="EZ238">
        <v>2</v>
      </c>
      <c r="FA238">
        <v>0.38483000000000001</v>
      </c>
      <c r="FB238">
        <v>-0.26691199999999998</v>
      </c>
      <c r="FC238">
        <v>20.2746</v>
      </c>
      <c r="FD238">
        <v>5.21774</v>
      </c>
      <c r="FE238">
        <v>12.006500000000001</v>
      </c>
      <c r="FF238">
        <v>4.9869000000000003</v>
      </c>
      <c r="FG238">
        <v>3.2845300000000002</v>
      </c>
      <c r="FH238">
        <v>9999</v>
      </c>
      <c r="FI238">
        <v>9999</v>
      </c>
      <c r="FJ238">
        <v>9999</v>
      </c>
      <c r="FK238">
        <v>999.9</v>
      </c>
      <c r="FL238">
        <v>1.8657900000000001</v>
      </c>
      <c r="FM238">
        <v>1.8621799999999999</v>
      </c>
      <c r="FN238">
        <v>1.8641700000000001</v>
      </c>
      <c r="FO238">
        <v>1.8602399999999999</v>
      </c>
      <c r="FP238">
        <v>1.86097</v>
      </c>
      <c r="FQ238">
        <v>1.8601700000000001</v>
      </c>
      <c r="FR238">
        <v>1.86188</v>
      </c>
      <c r="FS238">
        <v>1.8584400000000001</v>
      </c>
      <c r="FT238">
        <v>0</v>
      </c>
      <c r="FU238">
        <v>0</v>
      </c>
      <c r="FV238">
        <v>0</v>
      </c>
      <c r="FW238">
        <v>0</v>
      </c>
      <c r="FX238" t="s">
        <v>358</v>
      </c>
      <c r="FY238" t="s">
        <v>359</v>
      </c>
      <c r="FZ238" t="s">
        <v>360</v>
      </c>
      <c r="GA238" t="s">
        <v>360</v>
      </c>
      <c r="GB238" t="s">
        <v>360</v>
      </c>
      <c r="GC238" t="s">
        <v>360</v>
      </c>
      <c r="GD238">
        <v>0</v>
      </c>
      <c r="GE238">
        <v>100</v>
      </c>
      <c r="GF238">
        <v>100</v>
      </c>
      <c r="GG238">
        <v>-8.17</v>
      </c>
      <c r="GH238">
        <v>0.22420000000000001</v>
      </c>
      <c r="GI238">
        <v>-4.3390407852367989</v>
      </c>
      <c r="GJ238">
        <v>-4.8024823865547416E-3</v>
      </c>
      <c r="GK238">
        <v>2.2541114550050859E-6</v>
      </c>
      <c r="GL238">
        <v>-5.2254267566753844E-10</v>
      </c>
      <c r="GM238">
        <v>0.224158448447625</v>
      </c>
      <c r="GN238">
        <v>0</v>
      </c>
      <c r="GO238">
        <v>0</v>
      </c>
      <c r="GP238">
        <v>0</v>
      </c>
      <c r="GQ238">
        <v>6</v>
      </c>
      <c r="GR238">
        <v>2068</v>
      </c>
      <c r="GS238">
        <v>3</v>
      </c>
      <c r="GT238">
        <v>31</v>
      </c>
      <c r="GU238">
        <v>133.5</v>
      </c>
      <c r="GV238">
        <v>133.5</v>
      </c>
      <c r="GW238">
        <v>3.7805200000000001</v>
      </c>
      <c r="GX238">
        <v>2.49756</v>
      </c>
      <c r="GY238">
        <v>2.04834</v>
      </c>
      <c r="GZ238">
        <v>2.6269499999999999</v>
      </c>
      <c r="HA238">
        <v>2.1972700000000001</v>
      </c>
      <c r="HB238">
        <v>2.31812</v>
      </c>
      <c r="HC238">
        <v>37.674500000000002</v>
      </c>
      <c r="HD238">
        <v>14.1408</v>
      </c>
      <c r="HE238">
        <v>18</v>
      </c>
      <c r="HF238">
        <v>694.71600000000001</v>
      </c>
      <c r="HG238">
        <v>761.03300000000002</v>
      </c>
      <c r="HH238">
        <v>31.0002</v>
      </c>
      <c r="HI238">
        <v>32.313699999999997</v>
      </c>
      <c r="HJ238">
        <v>30</v>
      </c>
      <c r="HK238">
        <v>32.2913</v>
      </c>
      <c r="HL238">
        <v>32.307699999999997</v>
      </c>
      <c r="HM238">
        <v>75.599699999999999</v>
      </c>
      <c r="HN238">
        <v>19.706499999999998</v>
      </c>
      <c r="HO238">
        <v>100</v>
      </c>
      <c r="HP238">
        <v>31</v>
      </c>
      <c r="HQ238">
        <v>1491.25</v>
      </c>
      <c r="HR238">
        <v>31.726600000000001</v>
      </c>
      <c r="HS238">
        <v>99.076499999999996</v>
      </c>
      <c r="HT238">
        <v>97.771699999999996</v>
      </c>
    </row>
    <row r="239" spans="1:228" x14ac:dyDescent="0.2">
      <c r="A239">
        <v>224</v>
      </c>
      <c r="B239">
        <v>1676567512.5</v>
      </c>
      <c r="C239">
        <v>890.40000009536743</v>
      </c>
      <c r="D239" t="s">
        <v>807</v>
      </c>
      <c r="E239" t="s">
        <v>808</v>
      </c>
      <c r="F239">
        <v>4</v>
      </c>
      <c r="G239">
        <v>1676567510.1875</v>
      </c>
      <c r="H239">
        <f t="shared" si="102"/>
        <v>1.8654100845653802E-3</v>
      </c>
      <c r="I239">
        <f t="shared" si="103"/>
        <v>1.8654100845653803</v>
      </c>
      <c r="J239">
        <f t="shared" si="104"/>
        <v>16.313441202713204</v>
      </c>
      <c r="K239">
        <f t="shared" si="105"/>
        <v>1453.9112500000001</v>
      </c>
      <c r="L239">
        <f t="shared" si="106"/>
        <v>1200.3042805568437</v>
      </c>
      <c r="M239">
        <f t="shared" si="107"/>
        <v>121.4957468431742</v>
      </c>
      <c r="N239">
        <f t="shared" si="108"/>
        <v>147.16604449706242</v>
      </c>
      <c r="O239">
        <f t="shared" si="109"/>
        <v>0.12100776370325544</v>
      </c>
      <c r="P239">
        <f t="shared" si="110"/>
        <v>2.7600425268794639</v>
      </c>
      <c r="Q239">
        <f t="shared" si="111"/>
        <v>0.11813582153010262</v>
      </c>
      <c r="R239">
        <f t="shared" si="112"/>
        <v>7.4087243945320486E-2</v>
      </c>
      <c r="S239">
        <f t="shared" si="113"/>
        <v>226.11534298694517</v>
      </c>
      <c r="T239">
        <f t="shared" si="114"/>
        <v>33.113830337554504</v>
      </c>
      <c r="U239">
        <f t="shared" si="115"/>
        <v>32.443199999999997</v>
      </c>
      <c r="V239">
        <f t="shared" si="116"/>
        <v>4.8961839400515927</v>
      </c>
      <c r="W239">
        <f t="shared" si="117"/>
        <v>69.556337866757005</v>
      </c>
      <c r="X239">
        <f t="shared" si="118"/>
        <v>3.3630771774392216</v>
      </c>
      <c r="Y239">
        <f t="shared" si="119"/>
        <v>4.8350406024560622</v>
      </c>
      <c r="Z239">
        <f t="shared" si="120"/>
        <v>1.5331067626123711</v>
      </c>
      <c r="AA239">
        <f t="shared" si="121"/>
        <v>-82.264584729333265</v>
      </c>
      <c r="AB239">
        <f t="shared" si="122"/>
        <v>-33.117169291074049</v>
      </c>
      <c r="AC239">
        <f t="shared" si="123"/>
        <v>-2.7300168059613261</v>
      </c>
      <c r="AD239">
        <f t="shared" si="124"/>
        <v>108.00357216057654</v>
      </c>
      <c r="AE239">
        <f t="shared" si="125"/>
        <v>27.020653656235698</v>
      </c>
      <c r="AF239">
        <f t="shared" si="126"/>
        <v>1.7825712426448082</v>
      </c>
      <c r="AG239">
        <f t="shared" si="127"/>
        <v>16.313441202713204</v>
      </c>
      <c r="AH239">
        <v>1529.181429481233</v>
      </c>
      <c r="AI239">
        <v>1507.0263636363641</v>
      </c>
      <c r="AJ239">
        <v>1.733844551603702</v>
      </c>
      <c r="AK239">
        <v>62.170441953153343</v>
      </c>
      <c r="AL239">
        <f t="shared" si="128"/>
        <v>1.8654100845653803</v>
      </c>
      <c r="AM239">
        <v>31.63032949765061</v>
      </c>
      <c r="AN239">
        <v>33.242362424242422</v>
      </c>
      <c r="AO239">
        <v>8.5779593725571375E-3</v>
      </c>
      <c r="AP239">
        <v>100.072647166557</v>
      </c>
      <c r="AQ239">
        <v>5</v>
      </c>
      <c r="AR239">
        <v>1</v>
      </c>
      <c r="AS239">
        <f t="shared" si="129"/>
        <v>1</v>
      </c>
      <c r="AT239">
        <f t="shared" si="130"/>
        <v>0</v>
      </c>
      <c r="AU239">
        <f t="shared" si="131"/>
        <v>47248.32817918752</v>
      </c>
      <c r="AV239">
        <f t="shared" si="132"/>
        <v>1199.9849999999999</v>
      </c>
      <c r="AW239">
        <f t="shared" si="133"/>
        <v>1025.9136885942721</v>
      </c>
      <c r="AX239">
        <f t="shared" si="134"/>
        <v>0.85493876056306717</v>
      </c>
      <c r="AY239">
        <f t="shared" si="135"/>
        <v>0.18843180788671957</v>
      </c>
      <c r="AZ239">
        <v>6</v>
      </c>
      <c r="BA239">
        <v>0.5</v>
      </c>
      <c r="BB239" t="s">
        <v>355</v>
      </c>
      <c r="BC239">
        <v>2</v>
      </c>
      <c r="BD239" t="b">
        <v>1</v>
      </c>
      <c r="BE239">
        <v>1676567510.1875</v>
      </c>
      <c r="BF239">
        <v>1453.9112500000001</v>
      </c>
      <c r="BG239">
        <v>1481.2449999999999</v>
      </c>
      <c r="BH239">
        <v>33.225162500000003</v>
      </c>
      <c r="BI239">
        <v>31.634425</v>
      </c>
      <c r="BJ239">
        <v>1462.0887499999999</v>
      </c>
      <c r="BK239">
        <v>33.000974999999997</v>
      </c>
      <c r="BL239">
        <v>650.01737500000002</v>
      </c>
      <c r="BM239">
        <v>101.12075</v>
      </c>
      <c r="BN239">
        <v>0.10003943749999999</v>
      </c>
      <c r="BO239">
        <v>32.220637500000002</v>
      </c>
      <c r="BP239">
        <v>32.443199999999997</v>
      </c>
      <c r="BQ239">
        <v>999.9</v>
      </c>
      <c r="BR239">
        <v>0</v>
      </c>
      <c r="BS239">
        <v>0</v>
      </c>
      <c r="BT239">
        <v>8963.1274999999987</v>
      </c>
      <c r="BU239">
        <v>0</v>
      </c>
      <c r="BV239">
        <v>321.68737499999997</v>
      </c>
      <c r="BW239">
        <v>-27.332350000000002</v>
      </c>
      <c r="BX239">
        <v>1503.8812499999999</v>
      </c>
      <c r="BY239">
        <v>1529.63625</v>
      </c>
      <c r="BZ239">
        <v>1.5907325000000001</v>
      </c>
      <c r="CA239">
        <v>1481.2449999999999</v>
      </c>
      <c r="CB239">
        <v>31.634425</v>
      </c>
      <c r="CC239">
        <v>3.35975125</v>
      </c>
      <c r="CD239">
        <v>3.1988949999999998</v>
      </c>
      <c r="CE239">
        <v>25.927187499999999</v>
      </c>
      <c r="CF239">
        <v>25.101099999999999</v>
      </c>
      <c r="CG239">
        <v>1199.9849999999999</v>
      </c>
      <c r="CH239">
        <v>0.49995925000000002</v>
      </c>
      <c r="CI239">
        <v>0.50004087500000005</v>
      </c>
      <c r="CJ239">
        <v>0</v>
      </c>
      <c r="CK239">
        <v>906.02387500000009</v>
      </c>
      <c r="CL239">
        <v>4.9990899999999998</v>
      </c>
      <c r="CM239">
        <v>9869.3062499999996</v>
      </c>
      <c r="CN239">
        <v>9557.59</v>
      </c>
      <c r="CO239">
        <v>41.968499999999999</v>
      </c>
      <c r="CP239">
        <v>43.561999999999998</v>
      </c>
      <c r="CQ239">
        <v>42.765500000000003</v>
      </c>
      <c r="CR239">
        <v>42.625</v>
      </c>
      <c r="CS239">
        <v>43.25</v>
      </c>
      <c r="CT239">
        <v>597.44250000000011</v>
      </c>
      <c r="CU239">
        <v>597.54250000000002</v>
      </c>
      <c r="CV239">
        <v>0</v>
      </c>
      <c r="CW239">
        <v>1676567524.5</v>
      </c>
      <c r="CX239">
        <v>0</v>
      </c>
      <c r="CY239">
        <v>1676559501.0999999</v>
      </c>
      <c r="CZ239" t="s">
        <v>356</v>
      </c>
      <c r="DA239">
        <v>1676559501.0999999</v>
      </c>
      <c r="DB239">
        <v>1676559496.5999999</v>
      </c>
      <c r="DC239">
        <v>9</v>
      </c>
      <c r="DD239">
        <v>-0.31900000000000001</v>
      </c>
      <c r="DE239">
        <v>0.04</v>
      </c>
      <c r="DF239">
        <v>-6.032</v>
      </c>
      <c r="DG239">
        <v>0.23799999999999999</v>
      </c>
      <c r="DH239">
        <v>416</v>
      </c>
      <c r="DI239">
        <v>31</v>
      </c>
      <c r="DJ239">
        <v>0.66</v>
      </c>
      <c r="DK239">
        <v>0.35</v>
      </c>
      <c r="DL239">
        <v>-27.374709756097559</v>
      </c>
      <c r="DM239">
        <v>5.4000000000005788E-3</v>
      </c>
      <c r="DN239">
        <v>6.4699823971103188E-2</v>
      </c>
      <c r="DO239">
        <v>1</v>
      </c>
      <c r="DP239">
        <v>1.658795853658537</v>
      </c>
      <c r="DQ239">
        <v>-0.30077080139373069</v>
      </c>
      <c r="DR239">
        <v>3.6198207877456583E-2</v>
      </c>
      <c r="DS239">
        <v>0</v>
      </c>
      <c r="DT239">
        <v>0</v>
      </c>
      <c r="DU239">
        <v>0</v>
      </c>
      <c r="DV239">
        <v>0</v>
      </c>
      <c r="DW239">
        <v>-1</v>
      </c>
      <c r="DX239">
        <v>1</v>
      </c>
      <c r="DY239">
        <v>2</v>
      </c>
      <c r="DZ239" t="s">
        <v>373</v>
      </c>
      <c r="EA239">
        <v>3.2974999999999999</v>
      </c>
      <c r="EB239">
        <v>2.6250800000000001</v>
      </c>
      <c r="EC239">
        <v>0.236676</v>
      </c>
      <c r="ED239">
        <v>0.23694399999999999</v>
      </c>
      <c r="EE239">
        <v>0.137262</v>
      </c>
      <c r="EF239">
        <v>0.13151199999999999</v>
      </c>
      <c r="EG239">
        <v>23057</v>
      </c>
      <c r="EH239">
        <v>23390.3</v>
      </c>
      <c r="EI239">
        <v>28108.2</v>
      </c>
      <c r="EJ239">
        <v>29508.1</v>
      </c>
      <c r="EK239">
        <v>33397.199999999997</v>
      </c>
      <c r="EL239">
        <v>35567.9</v>
      </c>
      <c r="EM239">
        <v>39695.9</v>
      </c>
      <c r="EN239">
        <v>42152.1</v>
      </c>
      <c r="EO239">
        <v>2.2230699999999999</v>
      </c>
      <c r="EP239">
        <v>2.2083200000000001</v>
      </c>
      <c r="EQ239">
        <v>0.14874299999999999</v>
      </c>
      <c r="ER239">
        <v>0</v>
      </c>
      <c r="ES239">
        <v>30.021999999999998</v>
      </c>
      <c r="ET239">
        <v>999.9</v>
      </c>
      <c r="EU239">
        <v>76.599999999999994</v>
      </c>
      <c r="EV239">
        <v>32.6</v>
      </c>
      <c r="EW239">
        <v>37.417299999999997</v>
      </c>
      <c r="EX239">
        <v>56.191000000000003</v>
      </c>
      <c r="EY239">
        <v>-4.0785299999999998</v>
      </c>
      <c r="EZ239">
        <v>2</v>
      </c>
      <c r="FA239">
        <v>0.38477099999999997</v>
      </c>
      <c r="FB239">
        <v>-0.26527800000000001</v>
      </c>
      <c r="FC239">
        <v>20.2745</v>
      </c>
      <c r="FD239">
        <v>5.2178899999999997</v>
      </c>
      <c r="FE239">
        <v>12.006500000000001</v>
      </c>
      <c r="FF239">
        <v>4.9867999999999997</v>
      </c>
      <c r="FG239">
        <v>3.2845300000000002</v>
      </c>
      <c r="FH239">
        <v>9999</v>
      </c>
      <c r="FI239">
        <v>9999</v>
      </c>
      <c r="FJ239">
        <v>9999</v>
      </c>
      <c r="FK239">
        <v>999.9</v>
      </c>
      <c r="FL239">
        <v>1.8657900000000001</v>
      </c>
      <c r="FM239">
        <v>1.8621799999999999</v>
      </c>
      <c r="FN239">
        <v>1.86419</v>
      </c>
      <c r="FO239">
        <v>1.86026</v>
      </c>
      <c r="FP239">
        <v>1.8609599999999999</v>
      </c>
      <c r="FQ239">
        <v>1.86016</v>
      </c>
      <c r="FR239">
        <v>1.86188</v>
      </c>
      <c r="FS239">
        <v>1.8584499999999999</v>
      </c>
      <c r="FT239">
        <v>0</v>
      </c>
      <c r="FU239">
        <v>0</v>
      </c>
      <c r="FV239">
        <v>0</v>
      </c>
      <c r="FW239">
        <v>0</v>
      </c>
      <c r="FX239" t="s">
        <v>358</v>
      </c>
      <c r="FY239" t="s">
        <v>359</v>
      </c>
      <c r="FZ239" t="s">
        <v>360</v>
      </c>
      <c r="GA239" t="s">
        <v>360</v>
      </c>
      <c r="GB239" t="s">
        <v>360</v>
      </c>
      <c r="GC239" t="s">
        <v>360</v>
      </c>
      <c r="GD239">
        <v>0</v>
      </c>
      <c r="GE239">
        <v>100</v>
      </c>
      <c r="GF239">
        <v>100</v>
      </c>
      <c r="GG239">
        <v>-8.18</v>
      </c>
      <c r="GH239">
        <v>0.22409999999999999</v>
      </c>
      <c r="GI239">
        <v>-4.3390407852367989</v>
      </c>
      <c r="GJ239">
        <v>-4.8024823865547416E-3</v>
      </c>
      <c r="GK239">
        <v>2.2541114550050859E-6</v>
      </c>
      <c r="GL239">
        <v>-5.2254267566753844E-10</v>
      </c>
      <c r="GM239">
        <v>0.224158448447625</v>
      </c>
      <c r="GN239">
        <v>0</v>
      </c>
      <c r="GO239">
        <v>0</v>
      </c>
      <c r="GP239">
        <v>0</v>
      </c>
      <c r="GQ239">
        <v>6</v>
      </c>
      <c r="GR239">
        <v>2068</v>
      </c>
      <c r="GS239">
        <v>3</v>
      </c>
      <c r="GT239">
        <v>31</v>
      </c>
      <c r="GU239">
        <v>133.5</v>
      </c>
      <c r="GV239">
        <v>133.6</v>
      </c>
      <c r="GW239">
        <v>3.7939500000000002</v>
      </c>
      <c r="GX239">
        <v>2.4939</v>
      </c>
      <c r="GY239">
        <v>2.04834</v>
      </c>
      <c r="GZ239">
        <v>2.6257299999999999</v>
      </c>
      <c r="HA239">
        <v>2.1972700000000001</v>
      </c>
      <c r="HB239">
        <v>2.32666</v>
      </c>
      <c r="HC239">
        <v>37.674500000000002</v>
      </c>
      <c r="HD239">
        <v>14.1495</v>
      </c>
      <c r="HE239">
        <v>18</v>
      </c>
      <c r="HF239">
        <v>694.86400000000003</v>
      </c>
      <c r="HG239">
        <v>760.976</v>
      </c>
      <c r="HH239">
        <v>31.000299999999999</v>
      </c>
      <c r="HI239">
        <v>32.313699999999997</v>
      </c>
      <c r="HJ239">
        <v>29.9999</v>
      </c>
      <c r="HK239">
        <v>32.2898</v>
      </c>
      <c r="HL239">
        <v>32.305</v>
      </c>
      <c r="HM239">
        <v>75.87</v>
      </c>
      <c r="HN239">
        <v>19.706499999999998</v>
      </c>
      <c r="HO239">
        <v>100</v>
      </c>
      <c r="HP239">
        <v>31</v>
      </c>
      <c r="HQ239">
        <v>1497.93</v>
      </c>
      <c r="HR239">
        <v>31.738499999999998</v>
      </c>
      <c r="HS239">
        <v>99.074700000000007</v>
      </c>
      <c r="HT239">
        <v>97.771199999999993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2023-02-16T17:12:29Z</dcterms:created>
  <dcterms:modified xsi:type="dcterms:W3CDTF">2024-10-14T14:41:26Z</dcterms:modified>
</cp:coreProperties>
</file>